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secretariat_college\1-1_SEANCES\2023\487e_seance_A_13_avril_2023\A-2_1-Projet_instruction_2023-I-01\"/>
    </mc:Choice>
  </mc:AlternateContent>
  <bookViews>
    <workbookView xWindow="0" yWindow="0" windowWidth="25200" windowHeight="10956" tabRatio="827" firstSheet="2" activeTab="4"/>
  </bookViews>
  <sheets>
    <sheet name="RP.01.01.01" sheetId="91" r:id="rId1"/>
    <sheet name="RP.01.02.01" sheetId="207" r:id="rId2"/>
    <sheet name="RPC.01.03.01" sheetId="209" r:id="rId3"/>
    <sheet name="RP.02.02.01" sheetId="374" r:id="rId4"/>
    <sheet name="RP.02.03.01" sheetId="399" r:id="rId5"/>
    <sheet name="RP.03.02.01" sheetId="218" r:id="rId6"/>
    <sheet name="RP.03.03.01" sheetId="355" r:id="rId7"/>
    <sheet name="RP.05.01.01" sheetId="372" r:id="rId8"/>
    <sheet name="RP.06.05.01" sheetId="353" r:id="rId9"/>
    <sheet name="RP.07.01.01" sheetId="343" r:id="rId10"/>
    <sheet name="RP.08.01.01" sheetId="344" r:id="rId11"/>
    <sheet name="RP.08.02.01" sheetId="345" r:id="rId12"/>
    <sheet name="RP.10.01.01" sheetId="242" r:id="rId13"/>
    <sheet name="RP.11.01.01" sheetId="244" r:id="rId14"/>
    <sheet name="RP.16.02.01" sheetId="377" r:id="rId15"/>
    <sheet name="RP.30.03.01" sheetId="348" r:id="rId16"/>
    <sheet name="RP.30.04.01" sheetId="349" r:id="rId17"/>
    <sheet name="RP.31.01.01" sheetId="350" r:id="rId18"/>
    <sheet name="RP.32.02.01" sheetId="329" r:id="rId19"/>
    <sheet name="RP.36.01.01" sheetId="333" r:id="rId20"/>
    <sheet name="RP.36.02.01" sheetId="334" r:id="rId21"/>
    <sheet name="RP.36.03.01" sheetId="335" r:id="rId22"/>
    <sheet name="RP.36.04.01" sheetId="336" r:id="rId23"/>
    <sheet name="RP.41.01.01" sheetId="384" r:id="rId24"/>
    <sheet name="RPG.41.02.01" sheetId="385" r:id="rId25"/>
    <sheet name="RPC.41.03.01" sheetId="386" r:id="rId26"/>
    <sheet name="RPC.41.04.01" sheetId="387" r:id="rId27"/>
    <sheet name="RP.42.01.01" sheetId="388" r:id="rId28"/>
    <sheet name="RP.42.02.01" sheetId="389" r:id="rId29"/>
    <sheet name="RP.42.03.01" sheetId="390" r:id="rId30"/>
    <sheet name="RP.43.01.01" sheetId="393" r:id="rId31"/>
    <sheet name="RP.43.01.02" sheetId="394" r:id="rId32"/>
    <sheet name="RP.43.01.03" sheetId="395" r:id="rId33"/>
    <sheet name="RP.43.01.04" sheetId="396" r:id="rId34"/>
  </sheets>
  <externalReferences>
    <externalReference r:id="rId35"/>
    <externalReference r:id="rId36"/>
    <externalReference r:id="rId37"/>
  </externalReferences>
  <definedNames>
    <definedName name="__BILA" localSheetId="3">#REF!</definedName>
    <definedName name="__BILA" localSheetId="14">#REF!</definedName>
    <definedName name="__BILA">#REF!</definedName>
    <definedName name="__BILA_Contenu" localSheetId="3">#REF!</definedName>
    <definedName name="__BILA_Contenu" localSheetId="6">#REF!</definedName>
    <definedName name="__BILA_Contenu">#REF!</definedName>
    <definedName name="__BILE_Contenu" localSheetId="3">#REF!</definedName>
    <definedName name="__BILE_Contenu" localSheetId="6">#REF!</definedName>
    <definedName name="__BILE_Contenu">#REF!</definedName>
    <definedName name="__BILH" localSheetId="3">#REF!</definedName>
    <definedName name="__BILH">#REF!</definedName>
    <definedName name="__BILP" localSheetId="3">#REF!</definedName>
    <definedName name="__BILP">#REF!</definedName>
    <definedName name="__BILP_Contenu" localSheetId="3">#REF!</definedName>
    <definedName name="__BILP_Contenu" localSheetId="6">#REF!</definedName>
    <definedName name="__BILP_Contenu">#REF!</definedName>
    <definedName name="__C10_" localSheetId="3">#REF!</definedName>
    <definedName name="__C10_">#REF!</definedName>
    <definedName name="__C10M10_Contenu" localSheetId="3">#REF!</definedName>
    <definedName name="__C10M10_Contenu" localSheetId="6">#REF!</definedName>
    <definedName name="__C10M10_Contenu">#REF!</definedName>
    <definedName name="__C10MGT_Contenu" localSheetId="3">#REF!</definedName>
    <definedName name="__C10MGT_Contenu" localSheetId="6">#REF!</definedName>
    <definedName name="__C10MGT_Contenu">#REF!</definedName>
    <definedName name="__C10MH0_Contenu" localSheetId="3">#REF!</definedName>
    <definedName name="__C10MH0_Contenu" localSheetId="6">#REF!</definedName>
    <definedName name="__C10MH0_Contenu">#REF!</definedName>
    <definedName name="__C10MIT_Contenu" localSheetId="3">#REF!</definedName>
    <definedName name="__C10MIT_Contenu" localSheetId="6">#REF!</definedName>
    <definedName name="__C10MIT_Contenu">#REF!</definedName>
    <definedName name="__C10ML0_Contenu" localSheetId="3">#REF!</definedName>
    <definedName name="__C10ML0_Contenu" localSheetId="6">#REF!</definedName>
    <definedName name="__C10ML0_Contenu">#REF!</definedName>
    <definedName name="__C10MU0_Contenu" localSheetId="3">#REF!</definedName>
    <definedName name="__C10MU0_Contenu" localSheetId="6">#REF!</definedName>
    <definedName name="__C10MU0_Contenu">#REF!</definedName>
    <definedName name="__C10MXA_Contenu" localSheetId="3">#REF!</definedName>
    <definedName name="__C10MXA_Contenu" localSheetId="6">#REF!</definedName>
    <definedName name="__C10MXA_Contenu">#REF!</definedName>
    <definedName name="__C10MXJ_Contenu" localSheetId="3">#REF!</definedName>
    <definedName name="__C10MXJ_Contenu" localSheetId="6">#REF!</definedName>
    <definedName name="__C10MXJ_Contenu">#REF!</definedName>
    <definedName name="__C10MXP_Contenu" localSheetId="3">#REF!</definedName>
    <definedName name="__C10MXP_Contenu" localSheetId="6">#REF!</definedName>
    <definedName name="__C10MXP_Contenu">#REF!</definedName>
    <definedName name="__C10MZ0_Contenu" localSheetId="3">#REF!</definedName>
    <definedName name="__C10MZ0_Contenu" localSheetId="6">#REF!</definedName>
    <definedName name="__C10MZ0_Contenu">#REF!</definedName>
    <definedName name="__C10NFU_Contenu" localSheetId="3">#REF!</definedName>
    <definedName name="__C10NFU_Contenu" localSheetId="6">#REF!</definedName>
    <definedName name="__C10NFU_Contenu">#REF!</definedName>
    <definedName name="__C10NGD_Contenu" localSheetId="3">#REF!</definedName>
    <definedName name="__C10NGD_Contenu" localSheetId="6">#REF!</definedName>
    <definedName name="__C10NGD_Contenu">#REF!</definedName>
    <definedName name="__C10NGE_Contenu" localSheetId="3">#REF!</definedName>
    <definedName name="__C10NGE_Contenu" localSheetId="6">#REF!</definedName>
    <definedName name="__C10NGE_Contenu">#REF!</definedName>
    <definedName name="__C10NGT_Contenu" localSheetId="3">#REF!</definedName>
    <definedName name="__C10NGT_Contenu" localSheetId="6">#REF!</definedName>
    <definedName name="__C10NGT_Contenu">#REF!</definedName>
    <definedName name="__C10NIA_Contenu" localSheetId="3">#REF!</definedName>
    <definedName name="__C10NIA_Contenu" localSheetId="6">#REF!</definedName>
    <definedName name="__C10NIA_Contenu">#REF!</definedName>
    <definedName name="__C10NIT_Contenu" localSheetId="3">#REF!</definedName>
    <definedName name="__C10NIT_Contenu" localSheetId="6">#REF!</definedName>
    <definedName name="__C10NIT_Contenu">#REF!</definedName>
    <definedName name="__C10SFU_Contenu" localSheetId="3">#REF!</definedName>
    <definedName name="__C10SFU_Contenu" localSheetId="6">#REF!</definedName>
    <definedName name="__C10SFU_Contenu">#REF!</definedName>
    <definedName name="__C10SGD_Contenu" localSheetId="3">#REF!</definedName>
    <definedName name="__C10SGD_Contenu" localSheetId="6">#REF!</definedName>
    <definedName name="__C10SGD_Contenu">#REF!</definedName>
    <definedName name="__C10SGE_Contenu" localSheetId="3">#REF!</definedName>
    <definedName name="__C10SGE_Contenu" localSheetId="6">#REF!</definedName>
    <definedName name="__C10SGE_Contenu">#REF!</definedName>
    <definedName name="__C10SGT_Contenu" localSheetId="3">#REF!</definedName>
    <definedName name="__C10SGT_Contenu" localSheetId="6">#REF!</definedName>
    <definedName name="__C10SGT_Contenu">#REF!</definedName>
    <definedName name="__C10SIA_Contenu" localSheetId="3">#REF!</definedName>
    <definedName name="__C10SIA_Contenu" localSheetId="6">#REF!</definedName>
    <definedName name="__C10SIA_Contenu">#REF!</definedName>
    <definedName name="__C10SIT_Contenu" localSheetId="3">#REF!</definedName>
    <definedName name="__C10SIT_Contenu" localSheetId="6">#REF!</definedName>
    <definedName name="__C10SIT_Contenu">#REF!</definedName>
    <definedName name="__C11_" localSheetId="3">#REF!</definedName>
    <definedName name="__C11_">#REF!</definedName>
    <definedName name="__C11M10_Contenu" localSheetId="3">#REF!</definedName>
    <definedName name="__C11M10_Contenu" localSheetId="6">#REF!</definedName>
    <definedName name="__C11M10_Contenu">#REF!</definedName>
    <definedName name="__C11MH0_Contenu" localSheetId="3">#REF!</definedName>
    <definedName name="__C11MH0_Contenu" localSheetId="6">#REF!</definedName>
    <definedName name="__C11MH0_Contenu">#REF!</definedName>
    <definedName name="__C11ML0_Contenu" localSheetId="3">#REF!</definedName>
    <definedName name="__C11ML0_Contenu" localSheetId="6">#REF!</definedName>
    <definedName name="__C11ML0_Contenu">#REF!</definedName>
    <definedName name="__C11MU0_Contenu" localSheetId="3">#REF!</definedName>
    <definedName name="__C11MU0_Contenu" localSheetId="6">#REF!</definedName>
    <definedName name="__C11MU0_Contenu">#REF!</definedName>
    <definedName name="__C11MXA_Contenu" localSheetId="3">#REF!</definedName>
    <definedName name="__C11MXA_Contenu" localSheetId="6">#REF!</definedName>
    <definedName name="__C11MXA_Contenu">#REF!</definedName>
    <definedName name="__C11MXJ_Contenu" localSheetId="3">#REF!</definedName>
    <definedName name="__C11MXJ_Contenu" localSheetId="6">#REF!</definedName>
    <definedName name="__C11MXJ_Contenu">#REF!</definedName>
    <definedName name="__C11MXP_Contenu" localSheetId="3">#REF!</definedName>
    <definedName name="__C11MXP_Contenu" localSheetId="6">#REF!</definedName>
    <definedName name="__C11MXP_Contenu">#REF!</definedName>
    <definedName name="__C11MZ0_Contenu" localSheetId="3">#REF!</definedName>
    <definedName name="__C11MZ0_Contenu" localSheetId="6">#REF!</definedName>
    <definedName name="__C11MZ0_Contenu">#REF!</definedName>
    <definedName name="__C11NGA_Contenu" localSheetId="3">#REF!</definedName>
    <definedName name="__C11NGA_Contenu" localSheetId="6">#REF!</definedName>
    <definedName name="__C11NGA_Contenu">#REF!</definedName>
    <definedName name="__C11NGS_Contenu" localSheetId="3">#REF!</definedName>
    <definedName name="__C11NGS_Contenu" localSheetId="6">#REF!</definedName>
    <definedName name="__C11NGS_Contenu">#REF!</definedName>
    <definedName name="__C11NGT_Contenu" localSheetId="3">#REF!</definedName>
    <definedName name="__C11NGT_Contenu" localSheetId="6">#REF!</definedName>
    <definedName name="__C11NGT_Contenu">#REF!</definedName>
    <definedName name="__C11NIA_Contenu" localSheetId="3">#REF!</definedName>
    <definedName name="__C11NIA_Contenu" localSheetId="6">#REF!</definedName>
    <definedName name="__C11NIA_Contenu">#REF!</definedName>
    <definedName name="__C11NIS_Contenu" localSheetId="3">#REF!</definedName>
    <definedName name="__C11NIS_Contenu" localSheetId="6">#REF!</definedName>
    <definedName name="__C11NIS_Contenu">#REF!</definedName>
    <definedName name="__C11NIT_Contenu" localSheetId="3">#REF!</definedName>
    <definedName name="__C11NIT_Contenu" localSheetId="6">#REF!</definedName>
    <definedName name="__C11NIT_Contenu">#REF!</definedName>
    <definedName name="__C12_" localSheetId="3">#REF!</definedName>
    <definedName name="__C12_">#REF!</definedName>
    <definedName name="__C12M12_Contenu" localSheetId="3">#REF!</definedName>
    <definedName name="__C12M12_Contenu" localSheetId="6">#REF!</definedName>
    <definedName name="__C12M12_Contenu">#REF!</definedName>
    <definedName name="__C12MCA_Contenu" localSheetId="3">#REF!</definedName>
    <definedName name="__C12MCA_Contenu" localSheetId="6">#REF!</definedName>
    <definedName name="__C12MCA_Contenu">#REF!</definedName>
    <definedName name="__C12ML0_Contenu" localSheetId="3">#REF!</definedName>
    <definedName name="__C12ML0_Contenu" localSheetId="6">#REF!</definedName>
    <definedName name="__C12ML0_Contenu">#REF!</definedName>
    <definedName name="__C12MPA_Contenu" localSheetId="3">#REF!</definedName>
    <definedName name="__C12MPA_Contenu" localSheetId="6">#REF!</definedName>
    <definedName name="__C12MPA_Contenu">#REF!</definedName>
    <definedName name="__C12N12_Contenu" localSheetId="3">#REF!</definedName>
    <definedName name="__C12N12_Contenu" localSheetId="6">#REF!</definedName>
    <definedName name="__C12N12_Contenu">#REF!</definedName>
    <definedName name="__C12S12_Contenu" localSheetId="3">#REF!</definedName>
    <definedName name="__C12S12_Contenu" localSheetId="6">#REF!</definedName>
    <definedName name="__C12S12_Contenu">#REF!</definedName>
    <definedName name="__C13_" localSheetId="3">#REF!</definedName>
    <definedName name="__C13_">#REF!</definedName>
    <definedName name="__C13M_Contenu" localSheetId="3">#REF!</definedName>
    <definedName name="__C13M_Contenu" localSheetId="6">#REF!</definedName>
    <definedName name="__C13M_Contenu">#REF!</definedName>
    <definedName name="__C1D1" localSheetId="3">#REF!</definedName>
    <definedName name="__C1D1">#REF!</definedName>
    <definedName name="__C1D2" localSheetId="3">#REF!</definedName>
    <definedName name="__C1D2">#REF!</definedName>
    <definedName name="__C1D3" localSheetId="3">#REF!</definedName>
    <definedName name="__C1D3">#REF!</definedName>
    <definedName name="__C1E3" localSheetId="3">#REF!</definedName>
    <definedName name="__C1E3">#REF!</definedName>
    <definedName name="__C1MC" localSheetId="3">#REF!</definedName>
    <definedName name="__C1MC">#REF!</definedName>
    <definedName name="__C1MD_Contenu" localSheetId="3">#REF!</definedName>
    <definedName name="__C1MD_Contenu" localSheetId="6">#REF!</definedName>
    <definedName name="__C1MD_Contenu">#REF!</definedName>
    <definedName name="__C1MD_Contenu1" localSheetId="3">#REF!</definedName>
    <definedName name="__C1MD_Contenu1" localSheetId="6">#REF!</definedName>
    <definedName name="__C1MD_Contenu1">#REF!</definedName>
    <definedName name="__C1MD_Contenu2" localSheetId="3">#REF!</definedName>
    <definedName name="__C1MD_Contenu2" localSheetId="6">#REF!</definedName>
    <definedName name="__C1MD_Contenu2">#REF!</definedName>
    <definedName name="__C1MD_Contenu3" localSheetId="3">#REF!</definedName>
    <definedName name="__C1MD_Contenu3" localSheetId="6">#REF!</definedName>
    <definedName name="__C1MD_Contenu3">#REF!</definedName>
    <definedName name="__C1MDA_Contenu" localSheetId="3">#REF!</definedName>
    <definedName name="__C1MDA_Contenu" localSheetId="6">#REF!</definedName>
    <definedName name="__C1MDA_Contenu">#REF!</definedName>
    <definedName name="__C1MDB_Contenu" localSheetId="3">#REF!</definedName>
    <definedName name="__C1MDB_Contenu" localSheetId="6">#REF!</definedName>
    <definedName name="__C1MDB_Contenu">#REF!</definedName>
    <definedName name="__C1MV_Contenu" localSheetId="3">#REF!</definedName>
    <definedName name="__C1MV_Contenu" localSheetId="6">#REF!</definedName>
    <definedName name="__C1MV_Contenu">#REF!</definedName>
    <definedName name="__C1MV_Contenu1" localSheetId="3">#REF!</definedName>
    <definedName name="__C1MV_Contenu1" localSheetId="6">#REF!</definedName>
    <definedName name="__C1MV_Contenu1">#REF!</definedName>
    <definedName name="__C1MV_Contenu2" localSheetId="3">#REF!</definedName>
    <definedName name="__C1MV_Contenu2" localSheetId="6">#REF!</definedName>
    <definedName name="__C1MV_Contenu2">#REF!</definedName>
    <definedName name="__C1MV_Contenu3" localSheetId="3">#REF!</definedName>
    <definedName name="__C1MV_Contenu3" localSheetId="6">#REF!</definedName>
    <definedName name="__C1MV_Contenu3">#REF!</definedName>
    <definedName name="__C1MVA_Contenu" localSheetId="3">#REF!</definedName>
    <definedName name="__C1MVA_Contenu" localSheetId="6">#REF!</definedName>
    <definedName name="__C1MVA_Contenu">#REF!</definedName>
    <definedName name="__C1MVA_Contenu1" localSheetId="3">#REF!</definedName>
    <definedName name="__C1MVA_Contenu1" localSheetId="6">#REF!</definedName>
    <definedName name="__C1MVA_Contenu1">#REF!</definedName>
    <definedName name="__C1MVB_Contenu" localSheetId="3">#REF!</definedName>
    <definedName name="__C1MVB_Contenu" localSheetId="6">#REF!</definedName>
    <definedName name="__C1MVB_Contenu">#REF!</definedName>
    <definedName name="__C1MVB_Contenu1" localSheetId="3">#REF!</definedName>
    <definedName name="__C1MVB_Contenu1" localSheetId="6">#REF!</definedName>
    <definedName name="__C1MVB_Contenu1">#REF!</definedName>
    <definedName name="__C1NC" localSheetId="3">#REF!</definedName>
    <definedName name="__C1NC">#REF!</definedName>
    <definedName name="__C1V1" localSheetId="3">#REF!</definedName>
    <definedName name="__C1V1">#REF!</definedName>
    <definedName name="__C1V2" localSheetId="3">#REF!</definedName>
    <definedName name="__C1V2">#REF!</definedName>
    <definedName name="__C1V3" localSheetId="3">#REF!</definedName>
    <definedName name="__C1V3">#REF!</definedName>
    <definedName name="__C1VC" localSheetId="3">#REF!</definedName>
    <definedName name="__C1VC">#REF!</definedName>
    <definedName name="__C1W3" localSheetId="3">#REF!</definedName>
    <definedName name="__C1W3">#REF!</definedName>
    <definedName name="__C1WC" localSheetId="3">#REF!</definedName>
    <definedName name="__C1WC">#REF!</definedName>
    <definedName name="__C20C" localSheetId="3">#REF!</definedName>
    <definedName name="__C20C">#REF!</definedName>
    <definedName name="__C20M_Contenu" localSheetId="3">#REF!</definedName>
    <definedName name="__C20M_Contenu" localSheetId="6">#REF!</definedName>
    <definedName name="__C20M_Contenu">#REF!</definedName>
    <definedName name="__C20M_Contenu1" localSheetId="3">#REF!</definedName>
    <definedName name="__C20M_Contenu1" localSheetId="6">#REF!</definedName>
    <definedName name="__C20M_Contenu1">#REF!</definedName>
    <definedName name="__C20M_Contenu2" localSheetId="3">#REF!</definedName>
    <definedName name="__C20M_Contenu2" localSheetId="6">#REF!</definedName>
    <definedName name="__C20M_Contenu2">#REF!</definedName>
    <definedName name="__C20R" localSheetId="3">#REF!</definedName>
    <definedName name="__C20R">#REF!</definedName>
    <definedName name="__C21_" localSheetId="3">#REF!</definedName>
    <definedName name="__C21_">#REF!</definedName>
    <definedName name="__C221" localSheetId="3">#REF!</definedName>
    <definedName name="__C221">#REF!</definedName>
    <definedName name="__C222" localSheetId="3">#REF!</definedName>
    <definedName name="__C222">#REF!</definedName>
    <definedName name="__C223" localSheetId="3">#REF!</definedName>
    <definedName name="__C223">#REF!</definedName>
    <definedName name="__C224" localSheetId="3">#REF!</definedName>
    <definedName name="__C224">#REF!</definedName>
    <definedName name="__C23_" localSheetId="3">#REF!</definedName>
    <definedName name="__C23_">#REF!</definedName>
    <definedName name="__C241" localSheetId="3">#REF!</definedName>
    <definedName name="__C241">#REF!</definedName>
    <definedName name="__C242" localSheetId="3">#REF!</definedName>
    <definedName name="__C242">#REF!</definedName>
    <definedName name="__C26_" localSheetId="3">#REF!</definedName>
    <definedName name="__C26_">#REF!</definedName>
    <definedName name="__C2E1" localSheetId="3">#REF!</definedName>
    <definedName name="__C2E1">#REF!</definedName>
    <definedName name="__C2E2" localSheetId="3">#REF!</definedName>
    <definedName name="__C2E2">#REF!</definedName>
    <definedName name="__C2M__Contenu" localSheetId="3">#REF!</definedName>
    <definedName name="__C2M__Contenu" localSheetId="6">#REF!</definedName>
    <definedName name="__C2M__Contenu">#REF!</definedName>
    <definedName name="__C3__" localSheetId="3">#REF!</definedName>
    <definedName name="__C3__">#REF!</definedName>
    <definedName name="__C30A" localSheetId="3">#REF!</definedName>
    <definedName name="__C30A">#REF!</definedName>
    <definedName name="__C30B" localSheetId="3">#REF!</definedName>
    <definedName name="__C30B">#REF!</definedName>
    <definedName name="__C30C" localSheetId="3">#REF!</definedName>
    <definedName name="__C30C">#REF!</definedName>
    <definedName name="__C30D" localSheetId="3">#REF!</definedName>
    <definedName name="__C30D">#REF!</definedName>
    <definedName name="__C30E" localSheetId="3">#REF!</definedName>
    <definedName name="__C30E">#REF!</definedName>
    <definedName name="__C30F" localSheetId="3">#REF!</definedName>
    <definedName name="__C30F">#REF!</definedName>
    <definedName name="__C30G" localSheetId="3">#REF!</definedName>
    <definedName name="__C30G">#REF!</definedName>
    <definedName name="__C30H" localSheetId="3">#REF!</definedName>
    <definedName name="__C30H">#REF!</definedName>
    <definedName name="__C30I" localSheetId="3">#REF!</definedName>
    <definedName name="__C30I">#REF!</definedName>
    <definedName name="__C30J" localSheetId="3">#REF!</definedName>
    <definedName name="__C30J">#REF!</definedName>
    <definedName name="__C31E" localSheetId="3">#REF!</definedName>
    <definedName name="__C31E">#REF!</definedName>
    <definedName name="__C31S" localSheetId="3">#REF!</definedName>
    <definedName name="__C31S">#REF!</definedName>
    <definedName name="__C3M__Contenu" localSheetId="3">#REF!</definedName>
    <definedName name="__C3M__Contenu" localSheetId="6">#REF!</definedName>
    <definedName name="__C3M__Contenu">#REF!</definedName>
    <definedName name="__C3M__Contenu1" localSheetId="3">#REF!</definedName>
    <definedName name="__C3M__Contenu1" localSheetId="6">#REF!</definedName>
    <definedName name="__C3M__Contenu1">#REF!</definedName>
    <definedName name="__C3M__Contenu2" localSheetId="3">#REF!</definedName>
    <definedName name="__C3M__Contenu2" localSheetId="6">#REF!</definedName>
    <definedName name="__C3M__Contenu2">#REF!</definedName>
    <definedName name="__C3M__Contenu3" localSheetId="3">#REF!</definedName>
    <definedName name="__C3M__Contenu3" localSheetId="6">#REF!</definedName>
    <definedName name="__C3M__Contenu3">#REF!</definedName>
    <definedName name="__C495" localSheetId="3">#REF!</definedName>
    <definedName name="__C495">#REF!</definedName>
    <definedName name="__C4D1" localSheetId="3">#REF!</definedName>
    <definedName name="__C4D1">#REF!</definedName>
    <definedName name="__C4D2" localSheetId="3">#REF!</definedName>
    <definedName name="__C4D2">#REF!</definedName>
    <definedName name="__C4MD_Contenu" localSheetId="3">#REF!</definedName>
    <definedName name="__C4MD_Contenu" localSheetId="6">#REF!</definedName>
    <definedName name="__C4MD_Contenu">#REF!</definedName>
    <definedName name="__C4MP_Contenu" localSheetId="3">#REF!</definedName>
    <definedName name="__C4MP_Contenu" localSheetId="6">#REF!</definedName>
    <definedName name="__C4MP_Contenu">#REF!</definedName>
    <definedName name="__C4MV_Contenu" localSheetId="3">#REF!</definedName>
    <definedName name="__C4MV_Contenu" localSheetId="6">#REF!</definedName>
    <definedName name="__C4MV_Contenu">#REF!</definedName>
    <definedName name="__C4V_" localSheetId="3">#REF!</definedName>
    <definedName name="__C4V_">#REF!</definedName>
    <definedName name="__C4VP" localSheetId="3">#REF!</definedName>
    <definedName name="__C4VP">#REF!</definedName>
    <definedName name="__C5M__Contenu" localSheetId="3">#REF!</definedName>
    <definedName name="__C5M__Contenu" localSheetId="6">#REF!</definedName>
    <definedName name="__C5M__Contenu">#REF!</definedName>
    <definedName name="__C5P1" localSheetId="3">#REF!</definedName>
    <definedName name="__C5P1">#REF!</definedName>
    <definedName name="__C6B_" localSheetId="3">#REF!</definedName>
    <definedName name="__C6B_">#REF!</definedName>
    <definedName name="__C6BM_Contenu" localSheetId="3">#REF!</definedName>
    <definedName name="__C6BM_Contenu" localSheetId="6">#REF!</definedName>
    <definedName name="__C6BM_Contenu">#REF!</definedName>
    <definedName name="__C6EE" localSheetId="3">#REF!</definedName>
    <definedName name="__C6EE">#REF!</definedName>
    <definedName name="__C6EN" localSheetId="3">#REF!</definedName>
    <definedName name="__C6EN">#REF!</definedName>
    <definedName name="__C6EV" localSheetId="3">#REF!</definedName>
    <definedName name="__C6EV">#REF!</definedName>
    <definedName name="__C6ME_Contenu" localSheetId="3">#REF!</definedName>
    <definedName name="__C6ME_Contenu" localSheetId="6">#REF!</definedName>
    <definedName name="__C6ME_Contenu">#REF!</definedName>
    <definedName name="__C6ME7_Contenu" localSheetId="3">#REF!</definedName>
    <definedName name="__C6ME7_Contenu" localSheetId="6">#REF!</definedName>
    <definedName name="__C6ME7_Contenu">#REF!</definedName>
    <definedName name="__C6MN_Contenu" localSheetId="3">#REF!</definedName>
    <definedName name="__C6MN_Contenu" localSheetId="6">#REF!</definedName>
    <definedName name="__C6MN_Contenu">#REF!</definedName>
    <definedName name="__C6MN7_Contenu" localSheetId="3">#REF!</definedName>
    <definedName name="__C6MN7_Contenu" localSheetId="6">#REF!</definedName>
    <definedName name="__C6MN7_Contenu">#REF!</definedName>
    <definedName name="__C6MV_Contenu" localSheetId="3">#REF!</definedName>
    <definedName name="__C6MV_Contenu" localSheetId="6">#REF!</definedName>
    <definedName name="__C6MV_Contenu">#REF!</definedName>
    <definedName name="__C6NM7_Contenu" localSheetId="3">#REF!</definedName>
    <definedName name="__C6NM7_Contenu" localSheetId="6">#REF!</definedName>
    <definedName name="__C6NM7_Contenu">#REF!</definedName>
    <definedName name="__C7A_" localSheetId="3">#REF!</definedName>
    <definedName name="__C7A_">#REF!</definedName>
    <definedName name="__C7M__Contenu" localSheetId="3">#REF!</definedName>
    <definedName name="__C7M__Contenu" localSheetId="6">#REF!</definedName>
    <definedName name="__C7M__Contenu">#REF!</definedName>
    <definedName name="__C8__" localSheetId="3">#REF!</definedName>
    <definedName name="__C8__">#REF!</definedName>
    <definedName name="__C8MAD_Contenu" localSheetId="3">#REF!</definedName>
    <definedName name="__C8MAD_Contenu" localSheetId="6">#REF!</definedName>
    <definedName name="__C8MAD_Contenu">#REF!</definedName>
    <definedName name="__C8MCC_Contenu" localSheetId="3">#REF!</definedName>
    <definedName name="__C8MCC_Contenu" localSheetId="6">#REF!</definedName>
    <definedName name="__C8MCC_Contenu">#REF!</definedName>
    <definedName name="__C8MDE_Contenu" localSheetId="3">#REF!</definedName>
    <definedName name="__C8MDE_Contenu" localSheetId="6">#REF!</definedName>
    <definedName name="__C8MDE_Contenu">#REF!</definedName>
    <definedName name="__C8MFS_Contenu" localSheetId="3">#REF!</definedName>
    <definedName name="__C8MFS_Contenu" localSheetId="6">#REF!</definedName>
    <definedName name="__C8MFS_Contenu">#REF!</definedName>
    <definedName name="__C8MIM_Contenu" localSheetId="3">#REF!</definedName>
    <definedName name="__C8MIM_Contenu" localSheetId="6">#REF!</definedName>
    <definedName name="__C8MIM_Contenu">#REF!</definedName>
    <definedName name="__C8MNV_Contenu" localSheetId="3">#REF!</definedName>
    <definedName name="__C8MNV_Contenu" localSheetId="6">#REF!</definedName>
    <definedName name="__C8MNV_Contenu">#REF!</definedName>
    <definedName name="__C8MUC_Contenu" localSheetId="3">#REF!</definedName>
    <definedName name="__C8MUC_Contenu" localSheetId="6">#REF!</definedName>
    <definedName name="__C8MUC_Contenu">#REF!</definedName>
    <definedName name="__C8MVC_Contenu" localSheetId="3">#REF!</definedName>
    <definedName name="__C8MVC_Contenu" localSheetId="6">#REF!</definedName>
    <definedName name="__C8MVC_Contenu">#REF!</definedName>
    <definedName name="__C8MVI_Contenu" localSheetId="3">#REF!</definedName>
    <definedName name="__C8MVI_Contenu" localSheetId="6">#REF!</definedName>
    <definedName name="__C8MVI_Contenu">#REF!</definedName>
    <definedName name="__C9M__Contenu" localSheetId="3">#REF!</definedName>
    <definedName name="__C9M__Contenu" localSheetId="6">#REF!</definedName>
    <definedName name="__C9M__Contenu">#REF!</definedName>
    <definedName name="__C9T_" localSheetId="3">#REF!</definedName>
    <definedName name="__C9T_">#REF!</definedName>
    <definedName name="__CodesChamps" localSheetId="3">#REF!</definedName>
    <definedName name="__CodesChamps" localSheetId="6">#REF!</definedName>
    <definedName name="__CodesChamps" localSheetId="23">#REF!</definedName>
    <definedName name="__CodesChamps" localSheetId="26">#REF!</definedName>
    <definedName name="__CodesChamps" localSheetId="24">#REF!</definedName>
    <definedName name="__CodesChamps">#REF!</definedName>
    <definedName name="__CodesFJ">[1]__TABLES__!$B$22:$B$32</definedName>
    <definedName name="__CodesNA">[1]__TABLES__!$B$13:$B$20</definedName>
    <definedName name="__coeffUnité" localSheetId="3">IF([0]!Unité="kEuros",1000,1)</definedName>
    <definedName name="__coeffUnité" localSheetId="14">IF([0]!Unité="kEuros",1000,1)</definedName>
    <definedName name="__coeffUnité">IF([0]!Unité="kEuros",1000,1)</definedName>
    <definedName name="__CRNT" localSheetId="3">#REF!</definedName>
    <definedName name="__CRNT">#REF!</definedName>
    <definedName name="__CRNT_Contenu" localSheetId="3">#REF!</definedName>
    <definedName name="__CRNT_Contenu" localSheetId="6">#REF!</definedName>
    <definedName name="__CRNT_Contenu">#REF!</definedName>
    <definedName name="__CRNT_Contenu1" localSheetId="3">#REF!</definedName>
    <definedName name="__CRNT_Contenu1" localSheetId="6">#REF!</definedName>
    <definedName name="__CRNT_Contenu1">#REF!</definedName>
    <definedName name="__CRTD" localSheetId="3">#REF!</definedName>
    <definedName name="__CRTD">#REF!</definedName>
    <definedName name="__CRTD_Contenu" localSheetId="3">#REF!</definedName>
    <definedName name="__CRTD_Contenu" localSheetId="6">#REF!</definedName>
    <definedName name="__CRTD_Contenu">#REF!</definedName>
    <definedName name="__CRTV" localSheetId="3">#REF!</definedName>
    <definedName name="__CRTV">#REF!</definedName>
    <definedName name="__CRTV_Contenu" localSheetId="3">#REF!</definedName>
    <definedName name="__CRTV_Contenu" localSheetId="6">#REF!</definedName>
    <definedName name="__CRTV_Contenu">#REF!</definedName>
    <definedName name="__E11_" localSheetId="3">#REF!</definedName>
    <definedName name="__E11_">#REF!</definedName>
    <definedName name="__E1A_" localSheetId="3">#REF!</definedName>
    <definedName name="__E1A_">#REF!</definedName>
    <definedName name="__E1B_" localSheetId="3">#REF!</definedName>
    <definedName name="__E1B_">#REF!</definedName>
    <definedName name="__E1C_" localSheetId="3">#REF!</definedName>
    <definedName name="__E1C_">#REF!</definedName>
    <definedName name="__E2A_" localSheetId="3">#REF!</definedName>
    <definedName name="__E2A_">#REF!</definedName>
    <definedName name="__E2B_" localSheetId="3">#REF!</definedName>
    <definedName name="__E2B_">#REF!</definedName>
    <definedName name="__E2C_" localSheetId="3">#REF!</definedName>
    <definedName name="__E2C_">#REF!</definedName>
    <definedName name="__E3A_" localSheetId="3">#REF!</definedName>
    <definedName name="__E3A_">#REF!</definedName>
    <definedName name="__E3B_" localSheetId="3">#REF!</definedName>
    <definedName name="__E3B_">#REF!</definedName>
    <definedName name="__E3C_" localSheetId="3">#REF!</definedName>
    <definedName name="__E3C_">#REF!</definedName>
    <definedName name="__E4A_" localSheetId="3">#REF!</definedName>
    <definedName name="__E4A_">#REF!</definedName>
    <definedName name="__E5A_" localSheetId="3">#REF!</definedName>
    <definedName name="__E5A_">#REF!</definedName>
    <definedName name="__E5B_" localSheetId="3">#REF!</definedName>
    <definedName name="__E5B_">#REF!</definedName>
    <definedName name="__E5C_" localSheetId="3">#REF!</definedName>
    <definedName name="__E5C_">#REF!</definedName>
    <definedName name="__IDEN.Title" localSheetId="3">#REF!</definedName>
    <definedName name="__IDEN.Title" localSheetId="6">#REF!</definedName>
    <definedName name="__IDEN.Title" localSheetId="23">#REF!</definedName>
    <definedName name="__IDEN.Title" localSheetId="26">#REF!</definedName>
    <definedName name="__IDEN.Title" localSheetId="24">#REF!</definedName>
    <definedName name="__IDEN.Title">#REF!</definedName>
    <definedName name="__IDEN_Contenu" localSheetId="3">#REF!</definedName>
    <definedName name="__IDEN_Contenu" localSheetId="6">#REF!</definedName>
    <definedName name="__IDEN_Contenu">#REF!</definedName>
    <definedName name="__ListeCodes">[1]__TABLES__!$C$9:$C$11</definedName>
    <definedName name="__ListeFJ">[1]__TABLES__!$C$23:$C$32</definedName>
    <definedName name="__ListeNA">[1]__TABLES__!$C$14:$C$20</definedName>
    <definedName name="__MsgNomIP">"Dénomination sociale de l'Institution de Prévoyance"</definedName>
    <definedName name="__MsgNomMutuelle">"Dénomination sociale de la mutuelle"</definedName>
    <definedName name="__N101" localSheetId="3">#REF!</definedName>
    <definedName name="__N101">#REF!</definedName>
    <definedName name="__N104" localSheetId="3">#REF!</definedName>
    <definedName name="__N104">#REF!</definedName>
    <definedName name="__N111" localSheetId="3">#REF!</definedName>
    <definedName name="__N111">#REF!</definedName>
    <definedName name="__N113A_Contenu" localSheetId="3">#REF!</definedName>
    <definedName name="__N113A_Contenu" localSheetId="6">#REF!</definedName>
    <definedName name="__N113A_Contenu">#REF!</definedName>
    <definedName name="__N113B_Contenu" localSheetId="3">#REF!</definedName>
    <definedName name="__N113B_Contenu" localSheetId="6">#REF!</definedName>
    <definedName name="__N113B_Contenu">#REF!</definedName>
    <definedName name="__N114" localSheetId="3">#REF!</definedName>
    <definedName name="__N114">#REF!</definedName>
    <definedName name="__N13A" localSheetId="3">#REF!</definedName>
    <definedName name="__N13A">#REF!</definedName>
    <definedName name="__N16A" localSheetId="3">#REF!</definedName>
    <definedName name="__N16A">#REF!</definedName>
    <definedName name="__N16P" localSheetId="3">#REF!</definedName>
    <definedName name="__N16P">#REF!</definedName>
    <definedName name="__N208" localSheetId="3">#REF!</definedName>
    <definedName name="__N208">#REF!</definedName>
    <definedName name="__N23A" localSheetId="3">#REF!</definedName>
    <definedName name="__N23A">#REF!</definedName>
    <definedName name="__N2D1" localSheetId="3">#REF!</definedName>
    <definedName name="__N2D1">#REF!</definedName>
    <definedName name="__N2D2" localSheetId="3">#REF!</definedName>
    <definedName name="__N2D2">#REF!</definedName>
    <definedName name="__N2D3" localSheetId="3">#REF!</definedName>
    <definedName name="__N2D3">#REF!</definedName>
    <definedName name="__N2M2" localSheetId="3">#REF!</definedName>
    <definedName name="__N2M2">#REF!</definedName>
    <definedName name="__N2M3" localSheetId="3">#REF!</definedName>
    <definedName name="__N2M3">#REF!</definedName>
    <definedName name="__N2V1" localSheetId="3">#REF!</definedName>
    <definedName name="__N2V1">#REF!</definedName>
    <definedName name="__N3112_Contenu" localSheetId="3">#REF!</definedName>
    <definedName name="__N3112_Contenu" localSheetId="6">#REF!</definedName>
    <definedName name="__N3112_Contenu">#REF!</definedName>
    <definedName name="__N311A_Contenu" localSheetId="3">#REF!</definedName>
    <definedName name="__N311A_Contenu" localSheetId="6">#REF!</definedName>
    <definedName name="__N311A_Contenu">#REF!</definedName>
    <definedName name="__N311B_Contenu" localSheetId="3">#REF!</definedName>
    <definedName name="__N311B_Contenu" localSheetId="6">#REF!</definedName>
    <definedName name="__N311B_Contenu">#REF!</definedName>
    <definedName name="__N3122_Contenu" localSheetId="3">#REF!</definedName>
    <definedName name="__N3122_Contenu" localSheetId="6">#REF!</definedName>
    <definedName name="__N3122_Contenu">#REF!</definedName>
    <definedName name="__N313_Contenu" localSheetId="3">#REF!</definedName>
    <definedName name="__N313_Contenu" localSheetId="6">#REF!</definedName>
    <definedName name="__N313_Contenu">#REF!</definedName>
    <definedName name="__N314_Contenu" localSheetId="3">#REF!</definedName>
    <definedName name="__N314_Contenu" localSheetId="6">#REF!</definedName>
    <definedName name="__N314_Contenu">#REF!</definedName>
    <definedName name="__N316_Contenu" localSheetId="3">#REF!</definedName>
    <definedName name="__N316_Contenu" localSheetId="6">#REF!</definedName>
    <definedName name="__N316_Contenu">#REF!</definedName>
    <definedName name="__N317_Contenu" localSheetId="3">#REF!</definedName>
    <definedName name="__N317_Contenu" localSheetId="6">#REF!</definedName>
    <definedName name="__N317_Contenu">#REF!</definedName>
    <definedName name="__N317_Contenu1" localSheetId="3">#REF!</definedName>
    <definedName name="__N317_Contenu1" localSheetId="6">#REF!</definedName>
    <definedName name="__N317_Contenu1">#REF!</definedName>
    <definedName name="__N317_Contenu2" localSheetId="3">#REF!</definedName>
    <definedName name="__N317_Contenu2" localSheetId="6">#REF!</definedName>
    <definedName name="__N317_Contenu2">#REF!</definedName>
    <definedName name="__N317_Contenu3" localSheetId="3">#REF!</definedName>
    <definedName name="__N317_Contenu3" localSheetId="6">#REF!</definedName>
    <definedName name="__N317_Contenu3">#REF!</definedName>
    <definedName name="__N318_Contenu" localSheetId="3">#REF!</definedName>
    <definedName name="__N318_Contenu" localSheetId="6">#REF!</definedName>
    <definedName name="__N318_Contenu">#REF!</definedName>
    <definedName name="__N318_Contenu1" localSheetId="3">#REF!</definedName>
    <definedName name="__N318_Contenu1" localSheetId="6">#REF!</definedName>
    <definedName name="__N318_Contenu1">#REF!</definedName>
    <definedName name="__N319_Contenu" localSheetId="3">#REF!</definedName>
    <definedName name="__N319_Contenu" localSheetId="6">#REF!</definedName>
    <definedName name="__N319_Contenu">#REF!</definedName>
    <definedName name="__N321_Contenu" localSheetId="3">#REF!</definedName>
    <definedName name="__N321_Contenu" localSheetId="6">#REF!</definedName>
    <definedName name="__N321_Contenu">#REF!</definedName>
    <definedName name="__N322A_Contenu" localSheetId="3">#REF!</definedName>
    <definedName name="__N322A_Contenu" localSheetId="6">#REF!</definedName>
    <definedName name="__N322A_Contenu">#REF!</definedName>
    <definedName name="__N322A_Contenu1" localSheetId="3">#REF!</definedName>
    <definedName name="__N322A_Contenu1" localSheetId="6">#REF!</definedName>
    <definedName name="__N322A_Contenu1">#REF!</definedName>
    <definedName name="__N322B_Contenu" localSheetId="3">#REF!</definedName>
    <definedName name="__N322B_Contenu" localSheetId="6">#REF!</definedName>
    <definedName name="__N322B_Contenu">#REF!</definedName>
    <definedName name="__N323_Contenu" localSheetId="3">#REF!</definedName>
    <definedName name="__N323_Contenu" localSheetId="6">#REF!</definedName>
    <definedName name="__N323_Contenu">#REF!</definedName>
    <definedName name="__N324_Contenu" localSheetId="3">#REF!</definedName>
    <definedName name="__N324_Contenu" localSheetId="6">#REF!</definedName>
    <definedName name="__N324_Contenu">#REF!</definedName>
    <definedName name="__N325_Contenu" localSheetId="3">#REF!</definedName>
    <definedName name="__N325_Contenu" localSheetId="6">#REF!</definedName>
    <definedName name="__N325_Contenu">#REF!</definedName>
    <definedName name="__N328_Contenu" localSheetId="3">#REF!</definedName>
    <definedName name="__N328_Contenu" localSheetId="6">#REF!</definedName>
    <definedName name="__N328_Contenu">#REF!</definedName>
    <definedName name="__N328_Contenu1" localSheetId="3">#REF!</definedName>
    <definedName name="__N328_Contenu1" localSheetId="6">#REF!</definedName>
    <definedName name="__N328_Contenu1">#REF!</definedName>
    <definedName name="__N33_" localSheetId="3">#REF!</definedName>
    <definedName name="__N33_">#REF!</definedName>
    <definedName name="__N3BJ" localSheetId="3">#REF!</definedName>
    <definedName name="__N3BJ">#REF!</definedName>
    <definedName name="__N3BP" localSheetId="3">#REF!</definedName>
    <definedName name="__N3BP">#REF!</definedName>
    <definedName name="__PAR_" localSheetId="3">#REF!</definedName>
    <definedName name="__PAR_">#REF!</definedName>
    <definedName name="__T.1">[1]__TABLES__!$C$53:$C$54</definedName>
    <definedName name="__T.13">[1]__TABLES__!$C$109:$C$121</definedName>
    <definedName name="__T.14">[1]__TABLES__!$C$124:$C$197</definedName>
    <definedName name="__T.16">[1]__TABLES__!$C$200:$C$201</definedName>
    <definedName name="__T.17">[1]__TABLES__!$C$204:$C$452</definedName>
    <definedName name="__T.19">[1]__TABLES__!$C$455:$C$456</definedName>
    <definedName name="__T.22">[1]__TABLES__!$C$459:$C$464</definedName>
    <definedName name="__T.23">[1]__TABLES__!$C$467:$C$648</definedName>
    <definedName name="__T.32">[1]__TABLES__!$C$651:$C$655</definedName>
    <definedName name="__T.41">[1]__TABLES__!$C$658:$C$660</definedName>
    <definedName name="__T.45">[1]__TABLES__!$C$663:$C$667</definedName>
    <definedName name="__T.46">[1]__TABLES__!$C$670:$C$674</definedName>
    <definedName name="__T.47">[1]__TABLES__!$C$677:$C$678</definedName>
    <definedName name="__T.48">[1]__TABLES__!$C$681:$C$683</definedName>
    <definedName name="__T.49">[1]__TABLES__!$C$686:$C$697</definedName>
    <definedName name="__T.53">[1]__TABLES__!$C$700:$C$703</definedName>
    <definedName name="__T.54">[1]__TABLES__!$C$706:$C$712</definedName>
    <definedName name="__T.55">[1]__TABLES__!$C$715:$C$719</definedName>
    <definedName name="__T.6" localSheetId="3">OFFSET('[2]TCEP totaux et raccordements'!#REF!,0,0,'[2]TCEP totaux et raccordements'!#REF!,1)</definedName>
    <definedName name="__T.6" localSheetId="6">OFFSET('[2]TCEP totaux et raccordements'!#REF!,0,0,'[2]TCEP totaux et raccordements'!#REF!,1)</definedName>
    <definedName name="__T.6" localSheetId="23">OFFSET(#REF!,0,0,#REF!,1)</definedName>
    <definedName name="__T.6" localSheetId="25">OFFSET(#REF!,0,0,#REF!,1)</definedName>
    <definedName name="__T.6" localSheetId="26">OFFSET(#REF!,0,0,#REF!,1)</definedName>
    <definedName name="__T.6" localSheetId="24">OFFSET(#REF!,0,0,#REF!,1)</definedName>
    <definedName name="__T.6">OFFSET('[2]TCEP totaux et raccordements'!#REF!,0,0,'[2]TCEP totaux et raccordements'!#REF!,1)</definedName>
    <definedName name="__T.7">[1]__TABLES__!$C$69:$C$78</definedName>
    <definedName name="__T.8">[1]__TABLES__!$C$81:$C$102</definedName>
    <definedName name="__T.9">[1]__TABLES__!$C$105:$C$106</definedName>
    <definedName name="__T.Nature">[1]__TABLES__!$C$57:$C$66</definedName>
    <definedName name="__TCEP1.Title" localSheetId="3">#REF!</definedName>
    <definedName name="__TCEP1.Title" localSheetId="6">#REF!</definedName>
    <definedName name="__TCEP1.Title" localSheetId="23">#REF!</definedName>
    <definedName name="__TCEP1.Title" localSheetId="26">#REF!</definedName>
    <definedName name="__TCEP1.Title" localSheetId="24">#REF!</definedName>
    <definedName name="__TCEP1.Title">#REF!</definedName>
    <definedName name="__TCEP2.Title" localSheetId="3">#REF!</definedName>
    <definedName name="__TCEP2.Title" localSheetId="6">#REF!</definedName>
    <definedName name="__TCEP2.Title" localSheetId="23">#REF!</definedName>
    <definedName name="__TCEP2.Title" localSheetId="26">#REF!</definedName>
    <definedName name="__TCEP2.Title" localSheetId="24">#REF!</definedName>
    <definedName name="__TCEP2.Title">#REF!</definedName>
    <definedName name="__TCEP3.Title" localSheetId="3">#REF!</definedName>
    <definedName name="__TCEP3.Title" localSheetId="6">#REF!</definedName>
    <definedName name="__TCEP3.Title" localSheetId="23">#REF!</definedName>
    <definedName name="__TCEP3.Title" localSheetId="26">#REF!</definedName>
    <definedName name="__TCEP3.Title" localSheetId="24">#REF!</definedName>
    <definedName name="__TCEP3.Title">#REF!</definedName>
    <definedName name="__TCEP4.Title" localSheetId="3">#REF!</definedName>
    <definedName name="__TCEP4.Title" localSheetId="6">#REF!</definedName>
    <definedName name="__TCEP4.Title" localSheetId="23">#REF!</definedName>
    <definedName name="__TCEP4.Title" localSheetId="26">#REF!</definedName>
    <definedName name="__TCEP4.Title" localSheetId="24">#REF!</definedName>
    <definedName name="__TCEP4.Title">#REF!</definedName>
    <definedName name="__TCEPT.Title" localSheetId="3">#REF!</definedName>
    <definedName name="__TCEPT.Title" localSheetId="6">#REF!</definedName>
    <definedName name="__TCEPT.Title" localSheetId="23">#REF!</definedName>
    <definedName name="__TCEPT.Title" localSheetId="26">#REF!</definedName>
    <definedName name="__TCEPT.Title" localSheetId="24">#REF!</definedName>
    <definedName name="__TCEPT.Title">#REF!</definedName>
    <definedName name="_00" localSheetId="3">#REF!</definedName>
    <definedName name="_00" localSheetId="6">#REF!</definedName>
    <definedName name="_00">#REF!</definedName>
    <definedName name="_01" localSheetId="3">#REF!</definedName>
    <definedName name="_01" localSheetId="6">#REF!</definedName>
    <definedName name="_01">#REF!</definedName>
    <definedName name="_02" localSheetId="3">#REF!</definedName>
    <definedName name="_02" localSheetId="6">#REF!</definedName>
    <definedName name="_02">#REF!</definedName>
    <definedName name="_03" localSheetId="3">#REF!</definedName>
    <definedName name="_03" localSheetId="6">#REF!</definedName>
    <definedName name="_03">#REF!</definedName>
    <definedName name="_04" localSheetId="3">#REF!</definedName>
    <definedName name="_04" localSheetId="6">#REF!</definedName>
    <definedName name="_04">#REF!</definedName>
    <definedName name="_05" localSheetId="3">#REF!</definedName>
    <definedName name="_05" localSheetId="6">#REF!</definedName>
    <definedName name="_05">#REF!</definedName>
    <definedName name="_06" localSheetId="3">#REF!</definedName>
    <definedName name="_06" localSheetId="6">#REF!</definedName>
    <definedName name="_06">#REF!</definedName>
    <definedName name="_07" localSheetId="3">#REF!</definedName>
    <definedName name="_07" localSheetId="6">#REF!</definedName>
    <definedName name="_07">#REF!</definedName>
    <definedName name="_08" localSheetId="3">#REF!</definedName>
    <definedName name="_08" localSheetId="6">#REF!</definedName>
    <definedName name="_08">#REF!</definedName>
    <definedName name="_09" localSheetId="3">#REF!</definedName>
    <definedName name="_09" localSheetId="6">#REF!</definedName>
    <definedName name="_09">#REF!</definedName>
    <definedName name="_10" localSheetId="3">#REF!</definedName>
    <definedName name="_10" localSheetId="6">#REF!</definedName>
    <definedName name="_10">#REF!</definedName>
    <definedName name="_20" localSheetId="3">#REF!</definedName>
    <definedName name="_20" localSheetId="6">#REF!</definedName>
    <definedName name="_20">#REF!</definedName>
    <definedName name="_21" localSheetId="3">#REF!</definedName>
    <definedName name="_21" localSheetId="6">#REF!</definedName>
    <definedName name="_21">#REF!</definedName>
    <definedName name="_BILA" localSheetId="3">#REF!</definedName>
    <definedName name="_BILA">#REF!</definedName>
    <definedName name="_BILAR" localSheetId="3">#REF!</definedName>
    <definedName name="_BILAR">#REF!</definedName>
    <definedName name="_BILAV" localSheetId="3">#REF!</definedName>
    <definedName name="_BILAV">#REF!</definedName>
    <definedName name="_BILH" localSheetId="3">#REF!</definedName>
    <definedName name="_BILH">#REF!</definedName>
    <definedName name="_BILHR" localSheetId="3">#REF!</definedName>
    <definedName name="_BILHR">#REF!</definedName>
    <definedName name="_BILHV" localSheetId="3">#REF!</definedName>
    <definedName name="_BILHV">#REF!</definedName>
    <definedName name="_BILP" localSheetId="3">#REF!</definedName>
    <definedName name="_BILP">#REF!</definedName>
    <definedName name="_BILPR" localSheetId="3">#REF!</definedName>
    <definedName name="_BILPR">#REF!</definedName>
    <definedName name="_BILPV" localSheetId="3">#REF!</definedName>
    <definedName name="_BILPV">#REF!</definedName>
    <definedName name="_C10_10" localSheetId="3">#REF!</definedName>
    <definedName name="_C10_10">#REF!</definedName>
    <definedName name="_C10_10_L" localSheetId="3">#REF!</definedName>
    <definedName name="_C10_10_L">#REF!</definedName>
    <definedName name="_C10_A2" localSheetId="3">#REF!</definedName>
    <definedName name="_C10_A2">#REF!</definedName>
    <definedName name="_C10_A4" localSheetId="3">#REF!</definedName>
    <definedName name="_C10_A4">#REF!</definedName>
    <definedName name="_C10_AA" localSheetId="3">#REF!</definedName>
    <definedName name="_C10_AA">#REF!</definedName>
    <definedName name="_C10_AD" localSheetId="3">#REF!</definedName>
    <definedName name="_C10_AD">#REF!</definedName>
    <definedName name="_C10_AR" localSheetId="3">#REF!</definedName>
    <definedName name="_C10_AR">#REF!</definedName>
    <definedName name="_C10_AT" localSheetId="3">#REF!</definedName>
    <definedName name="_C10_AT">#REF!</definedName>
    <definedName name="_C10_AT_L" localSheetId="3">#REF!</definedName>
    <definedName name="_C10_AT_L">#REF!</definedName>
    <definedName name="_C10_BE" localSheetId="3">#REF!</definedName>
    <definedName name="_C10_BE">#REF!</definedName>
    <definedName name="_C10_BI" localSheetId="3">#REF!</definedName>
    <definedName name="_C10_BI">#REF!</definedName>
    <definedName name="_C10_BN_L" localSheetId="3">#REF!</definedName>
    <definedName name="_C10_BN_L">#REF!</definedName>
    <definedName name="_C10_GD" localSheetId="3">#REF!</definedName>
    <definedName name="_C10_GD">#REF!</definedName>
    <definedName name="_C10_GE" localSheetId="3">#REF!</definedName>
    <definedName name="_C10_GE">#REF!</definedName>
    <definedName name="_C10_GT" localSheetId="3">#REF!</definedName>
    <definedName name="_C10_GT">#REF!</definedName>
    <definedName name="_C10_H0" localSheetId="3">#REF!</definedName>
    <definedName name="_C10_H0">#REF!</definedName>
    <definedName name="_C10_IG_L" localSheetId="3">#REF!</definedName>
    <definedName name="_C10_IG_L">#REF!</definedName>
    <definedName name="_C10_IT" localSheetId="3">#REF!</definedName>
    <definedName name="_C10_IT">#REF!</definedName>
    <definedName name="_C10_L0" localSheetId="3">#REF!</definedName>
    <definedName name="_C10_L0">#REF!</definedName>
    <definedName name="_C10_NA" localSheetId="3">#REF!</definedName>
    <definedName name="_C10_NA">#REF!</definedName>
    <definedName name="_C10_RC" localSheetId="3">#REF!</definedName>
    <definedName name="_C10_RC">#REF!</definedName>
    <definedName name="_C10_U0" localSheetId="3">#REF!</definedName>
    <definedName name="_C10_U0">#REF!</definedName>
    <definedName name="_C10_XA" localSheetId="3">#REF!</definedName>
    <definedName name="_C10_XA">#REF!</definedName>
    <definedName name="_C10_XJ" localSheetId="3">#REF!</definedName>
    <definedName name="_C10_XJ">#REF!</definedName>
    <definedName name="_C10_XP" localSheetId="3">#REF!</definedName>
    <definedName name="_C10_XP">#REF!</definedName>
    <definedName name="_C10_XR_L" localSheetId="3">#REF!</definedName>
    <definedName name="_C10_XR_L">#REF!</definedName>
    <definedName name="_C10_XT" localSheetId="3">#REF!</definedName>
    <definedName name="_C10_XT">#REF!</definedName>
    <definedName name="_C10_Z0" localSheetId="3">#REF!</definedName>
    <definedName name="_C10_Z0">#REF!</definedName>
    <definedName name="_C11_10" localSheetId="3">#REF!</definedName>
    <definedName name="_C11_10">#REF!</definedName>
    <definedName name="_C11_11" localSheetId="3">#REF!</definedName>
    <definedName name="_C11_11">#REF!</definedName>
    <definedName name="_C11_11_L" localSheetId="3">#REF!</definedName>
    <definedName name="_C11_11_L">#REF!</definedName>
    <definedName name="_C11_AC" localSheetId="3">#REF!</definedName>
    <definedName name="_C11_AC">#REF!</definedName>
    <definedName name="_C11_AD" localSheetId="3">#REF!</definedName>
    <definedName name="_C11_AD">#REF!</definedName>
    <definedName name="_C11_AM" localSheetId="3">#REF!</definedName>
    <definedName name="_C11_AM">#REF!</definedName>
    <definedName name="_C11_AR" localSheetId="3">#REF!</definedName>
    <definedName name="_C11_AR">#REF!</definedName>
    <definedName name="_C11_AT" localSheetId="3">#REF!</definedName>
    <definedName name="_C11_AT">#REF!</definedName>
    <definedName name="_C11_AT_L" localSheetId="3">#REF!</definedName>
    <definedName name="_C11_AT_L">#REF!</definedName>
    <definedName name="_C11_BE" localSheetId="3">#REF!</definedName>
    <definedName name="_C11_BE">#REF!</definedName>
    <definedName name="_C11_BI" localSheetId="3">#REF!</definedName>
    <definedName name="_C11_BI">#REF!</definedName>
    <definedName name="_C11_BN_L" localSheetId="3">#REF!</definedName>
    <definedName name="_C11_BN_L">#REF!</definedName>
    <definedName name="_C11_DE" localSheetId="3">#REF!</definedName>
    <definedName name="_C11_DE">#REF!</definedName>
    <definedName name="_C11_GA" localSheetId="3">#REF!</definedName>
    <definedName name="_C11_GA">#REF!</definedName>
    <definedName name="_C11_GS" localSheetId="3">#REF!</definedName>
    <definedName name="_C11_GS">#REF!</definedName>
    <definedName name="_C11_GT" localSheetId="3">#REF!</definedName>
    <definedName name="_C11_GT">#REF!</definedName>
    <definedName name="_C11_H1" localSheetId="3">#REF!</definedName>
    <definedName name="_C11_H1">#REF!</definedName>
    <definedName name="_C11_IA" localSheetId="3">#REF!</definedName>
    <definedName name="_C11_IA">#REF!</definedName>
    <definedName name="_C11_IG_L" localSheetId="3">#REF!</definedName>
    <definedName name="_C11_IG_L">#REF!</definedName>
    <definedName name="_C11_IS" localSheetId="3">#REF!</definedName>
    <definedName name="_C11_IS">#REF!</definedName>
    <definedName name="_C11_IT" localSheetId="3">#REF!</definedName>
    <definedName name="_C11_IT">#REF!</definedName>
    <definedName name="_C11_L1" localSheetId="3">#REF!</definedName>
    <definedName name="_C11_L1">#REF!</definedName>
    <definedName name="_C11_NA" localSheetId="3">#REF!</definedName>
    <definedName name="_C11_NA">#REF!</definedName>
    <definedName name="_C11_OU" localSheetId="3">#REF!</definedName>
    <definedName name="_C11_OU">#REF!</definedName>
    <definedName name="_C11_RC" localSheetId="3">#REF!</definedName>
    <definedName name="_C11_RC">#REF!</definedName>
    <definedName name="_C11_U1" localSheetId="3">#REF!</definedName>
    <definedName name="_C11_U1">#REF!</definedName>
    <definedName name="_C11_XR_L" localSheetId="3">#REF!</definedName>
    <definedName name="_C11_XR_L">#REF!</definedName>
    <definedName name="_C11_XT" localSheetId="3">#REF!</definedName>
    <definedName name="_C11_XT">#REF!</definedName>
    <definedName name="_C11_Z1" localSheetId="3">#REF!</definedName>
    <definedName name="_C11_Z1">#REF!</definedName>
    <definedName name="_C12_12" localSheetId="3">#REF!</definedName>
    <definedName name="_C12_12">#REF!</definedName>
    <definedName name="_C12_12_L" localSheetId="3">#REF!</definedName>
    <definedName name="_C12_12_L">#REF!</definedName>
    <definedName name="_C12_CC" localSheetId="3">#REF!</definedName>
    <definedName name="_C12_CC">#REF!</definedName>
    <definedName name="_C12_CC_L" localSheetId="3">#REF!</definedName>
    <definedName name="_C12_CC_L">#REF!</definedName>
    <definedName name="_C12_DE" localSheetId="3">#REF!</definedName>
    <definedName name="_C12_DE">#REF!</definedName>
    <definedName name="_C12_H2" localSheetId="3">#REF!</definedName>
    <definedName name="_C12_H2">#REF!</definedName>
    <definedName name="_C12_L2" localSheetId="3">#REF!</definedName>
    <definedName name="_C12_L2">#REF!</definedName>
    <definedName name="_C12_OD_L" localSheetId="3">#REF!</definedName>
    <definedName name="_C12_OD_L">#REF!</definedName>
    <definedName name="_C12_OU" localSheetId="3">#REF!</definedName>
    <definedName name="_C12_OU">#REF!</definedName>
    <definedName name="_C12_PA" localSheetId="3">#REF!</definedName>
    <definedName name="_C12_PA">#REF!</definedName>
    <definedName name="_C12_PF" localSheetId="3">#REF!</definedName>
    <definedName name="_C12_PF">#REF!</definedName>
    <definedName name="_C12_PT_L" localSheetId="3">#REF!</definedName>
    <definedName name="_C12_PT_L">#REF!</definedName>
    <definedName name="_C12_TA" localSheetId="3">#REF!</definedName>
    <definedName name="_C12_TA">#REF!</definedName>
    <definedName name="_C12_TF" localSheetId="3">#REF!</definedName>
    <definedName name="_C12_TF">#REF!</definedName>
    <definedName name="_C12_TM" localSheetId="3">#REF!</definedName>
    <definedName name="_C12_TM">#REF!</definedName>
    <definedName name="_C12_TS" localSheetId="3">#REF!</definedName>
    <definedName name="_C12_TS">#REF!</definedName>
    <definedName name="_C12_TT" localSheetId="3">#REF!</definedName>
    <definedName name="_C12_TT">#REF!</definedName>
    <definedName name="_C12_TT_L" localSheetId="3">#REF!</definedName>
    <definedName name="_C12_TT_L">#REF!</definedName>
    <definedName name="_C12_U2" localSheetId="3">#REF!</definedName>
    <definedName name="_C12_U2">#REF!</definedName>
    <definedName name="_C12_Z2" localSheetId="3">#REF!</definedName>
    <definedName name="_C12_Z2">#REF!</definedName>
    <definedName name="_C13_" localSheetId="3">#REF!</definedName>
    <definedName name="_C13_">#REF!</definedName>
    <definedName name="_C1D1" localSheetId="3">#REF!</definedName>
    <definedName name="_C1D1">#REF!</definedName>
    <definedName name="_C1D100_L" localSheetId="3">#REF!</definedName>
    <definedName name="_C1D100_L">#REF!</definedName>
    <definedName name="_C1D1N" localSheetId="3">#REF!</definedName>
    <definedName name="_C1D1N">#REF!</definedName>
    <definedName name="_C1D1N0_L" localSheetId="3">#REF!</definedName>
    <definedName name="_C1D1N0_L">#REF!</definedName>
    <definedName name="_C1D1P" localSheetId="3">#REF!</definedName>
    <definedName name="_C1D1P">#REF!</definedName>
    <definedName name="_C1D1P0_L" localSheetId="3">#REF!</definedName>
    <definedName name="_C1D1P0_L">#REF!</definedName>
    <definedName name="_C1D2" localSheetId="3">#REF!</definedName>
    <definedName name="_C1D2">#REF!</definedName>
    <definedName name="_C1D200_L" localSheetId="3">#REF!</definedName>
    <definedName name="_C1D200_L">#REF!</definedName>
    <definedName name="_C1D2N" localSheetId="3">#REF!</definedName>
    <definedName name="_C1D2N">#REF!</definedName>
    <definedName name="_C1D2N0_L" localSheetId="3">#REF!</definedName>
    <definedName name="_C1D2N0_L">#REF!</definedName>
    <definedName name="_C1D2P" localSheetId="3">#REF!</definedName>
    <definedName name="_C1D2P">#REF!</definedName>
    <definedName name="_C1D2P0_L" localSheetId="3">#REF!</definedName>
    <definedName name="_C1D2P0_L">#REF!</definedName>
    <definedName name="_C1D3" localSheetId="3">#REF!</definedName>
    <definedName name="_C1D3">#REF!</definedName>
    <definedName name="_C1D3N" localSheetId="3">#REF!</definedName>
    <definedName name="_C1D3N">#REF!</definedName>
    <definedName name="_C1D3NR" localSheetId="3">#REF!</definedName>
    <definedName name="_C1D3NR">#REF!</definedName>
    <definedName name="_C1D3P" localSheetId="3">#REF!</definedName>
    <definedName name="_C1D3P">#REF!</definedName>
    <definedName name="_C1D3PR" localSheetId="3">#REF!</definedName>
    <definedName name="_C1D3PR">#REF!</definedName>
    <definedName name="_C1D3R" localSheetId="3">#REF!</definedName>
    <definedName name="_C1D3R">#REF!</definedName>
    <definedName name="_C1E300_L" localSheetId="3">#REF!</definedName>
    <definedName name="_C1E300_L">#REF!</definedName>
    <definedName name="_C1E3N0_L" localSheetId="3">#REF!</definedName>
    <definedName name="_C1E3N0_L">#REF!</definedName>
    <definedName name="_C1E3P0_L" localSheetId="3">#REF!</definedName>
    <definedName name="_C1E3P0_L">#REF!</definedName>
    <definedName name="_C1MC" localSheetId="3">#REF!</definedName>
    <definedName name="_C1MC">#REF!</definedName>
    <definedName name="_C1NC00_L" localSheetId="3">#REF!</definedName>
    <definedName name="_C1NC00_L">#REF!</definedName>
    <definedName name="_C1V1" localSheetId="3">#REF!</definedName>
    <definedName name="_C1V1">#REF!</definedName>
    <definedName name="_C1V100_L" localSheetId="3">#REF!</definedName>
    <definedName name="_C1V100_L">#REF!</definedName>
    <definedName name="_C1V2" localSheetId="3">#REF!</definedName>
    <definedName name="_C1V2">#REF!</definedName>
    <definedName name="_C1V200_L" localSheetId="3">#REF!</definedName>
    <definedName name="_C1V200_L">#REF!</definedName>
    <definedName name="_C1V3" localSheetId="3">#REF!</definedName>
    <definedName name="_C1V3">#REF!</definedName>
    <definedName name="_C1V3R" localSheetId="3">#REF!</definedName>
    <definedName name="_C1V3R">#REF!</definedName>
    <definedName name="_C1VC" localSheetId="3">#REF!</definedName>
    <definedName name="_C1VC">#REF!</definedName>
    <definedName name="_C1W300_L" localSheetId="3">#REF!</definedName>
    <definedName name="_C1W300_L">#REF!</definedName>
    <definedName name="_C1WC00_L" localSheetId="3">#REF!</definedName>
    <definedName name="_C1WC00_L">#REF!</definedName>
    <definedName name="_C20C" localSheetId="3">#REF!</definedName>
    <definedName name="_C20C">#REF!</definedName>
    <definedName name="_C20C00_L" localSheetId="3">#REF!</definedName>
    <definedName name="_C20C00_L">#REF!</definedName>
    <definedName name="_C20CUC" localSheetId="3">#REF!</definedName>
    <definedName name="_C20CUC">#REF!</definedName>
    <definedName name="_C20CUC_L" localSheetId="3">#REF!</definedName>
    <definedName name="_C20CUC_L">#REF!</definedName>
    <definedName name="_C20R" localSheetId="3">#REF!</definedName>
    <definedName name="_C20R">#REF!</definedName>
    <definedName name="_C20R00_L" localSheetId="3">#REF!</definedName>
    <definedName name="_C20R00_L">#REF!</definedName>
    <definedName name="_C21_" localSheetId="3">#REF!</definedName>
    <definedName name="_C21_">#REF!</definedName>
    <definedName name="_C21_R" localSheetId="3">#REF!</definedName>
    <definedName name="_C21_R">#REF!</definedName>
    <definedName name="_C221" localSheetId="3">#REF!</definedName>
    <definedName name="_C221">#REF!</definedName>
    <definedName name="_C222" localSheetId="3">#REF!</definedName>
    <definedName name="_C222">#REF!</definedName>
    <definedName name="_C223" localSheetId="3">#REF!</definedName>
    <definedName name="_C223">#REF!</definedName>
    <definedName name="_C224" localSheetId="3">#REF!</definedName>
    <definedName name="_C224">#REF!</definedName>
    <definedName name="_C23_" localSheetId="3">#REF!</definedName>
    <definedName name="_C23_">#REF!</definedName>
    <definedName name="_C241DE" localSheetId="3">#REF!</definedName>
    <definedName name="_C241DE">#REF!</definedName>
    <definedName name="_C241OU" localSheetId="3">#REF!</definedName>
    <definedName name="_C241OU">#REF!</definedName>
    <definedName name="_C242DE" localSheetId="3">#REF!</definedName>
    <definedName name="_C242DE">#REF!</definedName>
    <definedName name="_C242OU" localSheetId="3">#REF!</definedName>
    <definedName name="_C242OU">#REF!</definedName>
    <definedName name="_C26_" localSheetId="3">#REF!</definedName>
    <definedName name="_C26_">#REF!</definedName>
    <definedName name="_C2E1" localSheetId="3">#REF!</definedName>
    <definedName name="_C2E1">#REF!</definedName>
    <definedName name="_C2E1R" localSheetId="3">#REF!</definedName>
    <definedName name="_C2E1R">#REF!</definedName>
    <definedName name="_C2E1V" localSheetId="3">#REF!</definedName>
    <definedName name="_C2E1V">#REF!</definedName>
    <definedName name="_C2E2" localSheetId="3">#REF!</definedName>
    <definedName name="_C2E2">#REF!</definedName>
    <definedName name="_C2E2R" localSheetId="3">#REF!</definedName>
    <definedName name="_C2E2R">#REF!</definedName>
    <definedName name="_C2E2V" localSheetId="3">#REF!</definedName>
    <definedName name="_C2E2V">#REF!</definedName>
    <definedName name="_C3__" localSheetId="3">#REF!</definedName>
    <definedName name="_C3__">#REF!</definedName>
    <definedName name="_C3__R" localSheetId="3">#REF!</definedName>
    <definedName name="_C3__R">#REF!</definedName>
    <definedName name="_C3__V" localSheetId="3">#REF!</definedName>
    <definedName name="_C3__V">#REF!</definedName>
    <definedName name="_C30A" localSheetId="3">#REF!</definedName>
    <definedName name="_C30A">#REF!</definedName>
    <definedName name="_C30AV" localSheetId="3">#REF!</definedName>
    <definedName name="_C30AV">#REF!</definedName>
    <definedName name="_C30B" localSheetId="3">#REF!</definedName>
    <definedName name="_C30B">#REF!</definedName>
    <definedName name="_C30BV" localSheetId="3">#REF!</definedName>
    <definedName name="_C30BV">#REF!</definedName>
    <definedName name="_C30C" localSheetId="3">#REF!</definedName>
    <definedName name="_C30C">#REF!</definedName>
    <definedName name="_C30CV" localSheetId="3">#REF!</definedName>
    <definedName name="_C30CV">#REF!</definedName>
    <definedName name="_C30D" localSheetId="3">#REF!</definedName>
    <definedName name="_C30D">#REF!</definedName>
    <definedName name="_C30DV" localSheetId="3">#REF!</definedName>
    <definedName name="_C30DV">#REF!</definedName>
    <definedName name="_C30E" localSheetId="3">#REF!</definedName>
    <definedName name="_C30E">#REF!</definedName>
    <definedName name="_C30EV" localSheetId="3">#REF!</definedName>
    <definedName name="_C30EV">#REF!</definedName>
    <definedName name="_C30F" localSheetId="3">#REF!</definedName>
    <definedName name="_C30F">#REF!</definedName>
    <definedName name="_C30FV" localSheetId="3">#REF!</definedName>
    <definedName name="_C30FV">#REF!</definedName>
    <definedName name="_C30G" localSheetId="3">#REF!</definedName>
    <definedName name="_C30G">#REF!</definedName>
    <definedName name="_C30GV" localSheetId="3">#REF!</definedName>
    <definedName name="_C30GV">#REF!</definedName>
    <definedName name="_C30H" localSheetId="3">#REF!</definedName>
    <definedName name="_C30H">#REF!</definedName>
    <definedName name="_C30HV" localSheetId="3">#REF!</definedName>
    <definedName name="_C30HV">#REF!</definedName>
    <definedName name="_C30I" localSheetId="3">#REF!</definedName>
    <definedName name="_C30I">#REF!</definedName>
    <definedName name="_C30IV" localSheetId="3">#REF!</definedName>
    <definedName name="_C30IV">#REF!</definedName>
    <definedName name="_C30J" localSheetId="3">#REF!</definedName>
    <definedName name="_C30J">#REF!</definedName>
    <definedName name="_C30JV" localSheetId="3">#REF!</definedName>
    <definedName name="_C30JV">#REF!</definedName>
    <definedName name="_C31E" localSheetId="3">#REF!</definedName>
    <definedName name="_C31E">#REF!</definedName>
    <definedName name="_C31S" localSheetId="3">#REF!</definedName>
    <definedName name="_C31S">#REF!</definedName>
    <definedName name="_C4D1" localSheetId="3">#REF!</definedName>
    <definedName name="_C4D1">#REF!</definedName>
    <definedName name="_C4D2" localSheetId="3">#REF!</definedName>
    <definedName name="_C4D2">#REF!</definedName>
    <definedName name="_C4D2R" localSheetId="3">#REF!</definedName>
    <definedName name="_C4D2R">#REF!</definedName>
    <definedName name="_C4V_" localSheetId="3">#REF!</definedName>
    <definedName name="_C4V_">#REF!</definedName>
    <definedName name="_C4V_R" localSheetId="3">#REF!</definedName>
    <definedName name="_C4V_R">#REF!</definedName>
    <definedName name="_C4VP" localSheetId="3">#REF!</definedName>
    <definedName name="_C4VP">#REF!</definedName>
    <definedName name="_C5P1" localSheetId="3">#REF!</definedName>
    <definedName name="_C5P1">#REF!</definedName>
    <definedName name="_C5P1V" localSheetId="3">#REF!</definedName>
    <definedName name="_C5P1V">#REF!</definedName>
    <definedName name="_C6B_" localSheetId="3">#REF!</definedName>
    <definedName name="_C6B_">#REF!</definedName>
    <definedName name="_C6B_V" localSheetId="3">#REF!</definedName>
    <definedName name="_C6B_V">#REF!</definedName>
    <definedName name="_C6EE" localSheetId="3">#REF!</definedName>
    <definedName name="_C6EE">#REF!</definedName>
    <definedName name="_C6EEV" localSheetId="3">#REF!</definedName>
    <definedName name="_C6EEV">#REF!</definedName>
    <definedName name="_C6EN" localSheetId="3">#REF!</definedName>
    <definedName name="_C6EN">#REF!</definedName>
    <definedName name="_C6ENV" localSheetId="3">#REF!</definedName>
    <definedName name="_C6ENV">#REF!</definedName>
    <definedName name="_C6EV" localSheetId="3">#REF!</definedName>
    <definedName name="_C6EV">#REF!</definedName>
    <definedName name="_C7A_" localSheetId="3">#REF!</definedName>
    <definedName name="_C7A_">#REF!</definedName>
    <definedName name="_C7A_V" localSheetId="3">#REF!</definedName>
    <definedName name="_C7A_V">#REF!</definedName>
    <definedName name="_C8__AC" localSheetId="3">#REF!</definedName>
    <definedName name="_C8__AC">#REF!</definedName>
    <definedName name="_C8__AD" localSheetId="3">#REF!</definedName>
    <definedName name="_C8__AD">#REF!</definedName>
    <definedName name="_C8__AM" localSheetId="3">#REF!</definedName>
    <definedName name="_C8__AM">#REF!</definedName>
    <definedName name="_C8__BE" localSheetId="3">#REF!</definedName>
    <definedName name="_C8__BE">#REF!</definedName>
    <definedName name="_C8__BG" localSheetId="3">#REF!</definedName>
    <definedName name="_C8__BG">#REF!</definedName>
    <definedName name="_C8__BI" localSheetId="3">#REF!</definedName>
    <definedName name="_C8__BI">#REF!</definedName>
    <definedName name="_C8__BT" localSheetId="3">#REF!</definedName>
    <definedName name="_C8__BT">#REF!</definedName>
    <definedName name="_C8__CC" localSheetId="3">#REF!</definedName>
    <definedName name="_C8__CC">#REF!</definedName>
    <definedName name="_C8__CD" localSheetId="3">#REF!</definedName>
    <definedName name="_C8__CD">#REF!</definedName>
    <definedName name="_C8__CDV" localSheetId="3">#REF!</definedName>
    <definedName name="_C8__CDV">#REF!</definedName>
    <definedName name="_C8__CI" localSheetId="3">#REF!</definedName>
    <definedName name="_C8__CI">#REF!</definedName>
    <definedName name="_C8__CIV" localSheetId="3">#REF!</definedName>
    <definedName name="_C8__CIV">#REF!</definedName>
    <definedName name="_C8__CS" localSheetId="3">#REF!</definedName>
    <definedName name="_C8__CS">#REF!</definedName>
    <definedName name="_C8__CSV" localSheetId="3">#REF!</definedName>
    <definedName name="_C8__CSV">#REF!</definedName>
    <definedName name="_C8__CX" localSheetId="3">#REF!</definedName>
    <definedName name="_C8__CX">#REF!</definedName>
    <definedName name="_C8__CXV" localSheetId="3">#REF!</definedName>
    <definedName name="_C8__CXV">#REF!</definedName>
    <definedName name="_C8__DE" localSheetId="3">#REF!</definedName>
    <definedName name="_C8__DE">#REF!</definedName>
    <definedName name="_C8__NA" localSheetId="3">#REF!</definedName>
    <definedName name="_C8__NA">#REF!</definedName>
    <definedName name="_C8__NX" localSheetId="3">#REF!</definedName>
    <definedName name="_C8__NX">#REF!</definedName>
    <definedName name="_C8__OU" localSheetId="3">#REF!</definedName>
    <definedName name="_C8__OU">#REF!</definedName>
    <definedName name="_C8__RE" localSheetId="3">#REF!</definedName>
    <definedName name="_C8__RE">#REF!</definedName>
    <definedName name="_C8__RI" localSheetId="3">#REF!</definedName>
    <definedName name="_C8__RI">#REF!</definedName>
    <definedName name="_C8__TA" localSheetId="3">#REF!</definedName>
    <definedName name="_C8__TA">#REF!</definedName>
    <definedName name="_C8__TF" localSheetId="3">#REF!</definedName>
    <definedName name="_C8__TF">#REF!</definedName>
    <definedName name="_C8__TM" localSheetId="3">#REF!</definedName>
    <definedName name="_C8__TM">#REF!</definedName>
    <definedName name="_C8__TS" localSheetId="3">#REF!</definedName>
    <definedName name="_C8__TS">#REF!</definedName>
    <definedName name="_C8__VD" localSheetId="3">#REF!</definedName>
    <definedName name="_C8__VD">#REF!</definedName>
    <definedName name="_C8__VP" localSheetId="3">#REF!</definedName>
    <definedName name="_C8__VP">#REF!</definedName>
    <definedName name="_C8__VV" localSheetId="3">#REF!</definedName>
    <definedName name="_C8__VV">#REF!</definedName>
    <definedName name="_C9T_" localSheetId="3">#REF!</definedName>
    <definedName name="_C9T_">#REF!</definedName>
    <definedName name="_C9T_V" localSheetId="3">#REF!</definedName>
    <definedName name="_C9T_V">#REF!</definedName>
    <definedName name="_Code" localSheetId="3">#REF!</definedName>
    <definedName name="_Code" localSheetId="6">#REF!</definedName>
    <definedName name="_Code" localSheetId="23">#REF!</definedName>
    <definedName name="_Code" localSheetId="26">#REF!</definedName>
    <definedName name="_Code" localSheetId="24">#REF!</definedName>
    <definedName name="_Code">#REF!</definedName>
    <definedName name="_CRNT" localSheetId="3">#REF!</definedName>
    <definedName name="_CRNT">#REF!</definedName>
    <definedName name="_CRNTR" localSheetId="3">#REF!</definedName>
    <definedName name="_CRNTR">#REF!</definedName>
    <definedName name="_CRNTV" localSheetId="3">#REF!</definedName>
    <definedName name="_CRNTV">#REF!</definedName>
    <definedName name="_CRTD" localSheetId="3">#REF!</definedName>
    <definedName name="_CRTD">#REF!</definedName>
    <definedName name="_CRTDR" localSheetId="3">#REF!</definedName>
    <definedName name="_CRTDR">#REF!</definedName>
    <definedName name="_CRTDV" localSheetId="3">#REF!</definedName>
    <definedName name="_CRTDV">#REF!</definedName>
    <definedName name="_CRTV" localSheetId="3">#REF!</definedName>
    <definedName name="_CRTV">#REF!</definedName>
    <definedName name="_CRTVR" localSheetId="3">#REF!</definedName>
    <definedName name="_CRTVR">#REF!</definedName>
    <definedName name="_E11_AR" localSheetId="3">#REF!</definedName>
    <definedName name="_E11_AR">#REF!</definedName>
    <definedName name="_E11_AS" localSheetId="3">#REF!</definedName>
    <definedName name="_E11_AS">#REF!</definedName>
    <definedName name="_E11_CH" localSheetId="3">#REF!</definedName>
    <definedName name="_E11_CH">#REF!</definedName>
    <definedName name="_E11_GO" localSheetId="3">#REF!</definedName>
    <definedName name="_E11_GO">#REF!</definedName>
    <definedName name="_E11_RC" localSheetId="3">#REF!</definedName>
    <definedName name="_E11_RC">#REF!</definedName>
    <definedName name="_E1C_" localSheetId="3">#REF!</definedName>
    <definedName name="_E1C_">#REF!</definedName>
    <definedName name="_E2C_" localSheetId="3">#REF!</definedName>
    <definedName name="_E2C_">#REF!</definedName>
    <definedName name="_E3C_" localSheetId="3">#REF!</definedName>
    <definedName name="_E3C_">#REF!</definedName>
    <definedName name="_E4A_" localSheetId="3">#REF!</definedName>
    <definedName name="_E4A_">#REF!</definedName>
    <definedName name="_E5C_" localSheetId="3">#REF!</definedName>
    <definedName name="_E5C_">#REF!</definedName>
    <definedName name="_Liste_Formule1" localSheetId="3">#REF!</definedName>
    <definedName name="_Liste_Formule1" localSheetId="6">#REF!</definedName>
    <definedName name="_Liste_Formule1">#REF!</definedName>
    <definedName name="_Liste_onglets" localSheetId="3">#REF!</definedName>
    <definedName name="_Liste_onglets" localSheetId="6">#REF!</definedName>
    <definedName name="_Liste_onglets">#REF!</definedName>
    <definedName name="_N101" localSheetId="3">#REF!</definedName>
    <definedName name="_N101">#REF!</definedName>
    <definedName name="_N104" localSheetId="3">#REF!</definedName>
    <definedName name="_N104">#REF!</definedName>
    <definedName name="_N111" localSheetId="3">#REF!</definedName>
    <definedName name="_N111">#REF!</definedName>
    <definedName name="_N114" localSheetId="3">#REF!</definedName>
    <definedName name="_N114">#REF!</definedName>
    <definedName name="_N13A" localSheetId="3">#REF!</definedName>
    <definedName name="_N13A">#REF!</definedName>
    <definedName name="_N16A" localSheetId="3">#REF!</definedName>
    <definedName name="_N16A">#REF!</definedName>
    <definedName name="_N16P" localSheetId="3">#REF!</definedName>
    <definedName name="_N16P">#REF!</definedName>
    <definedName name="_N208" localSheetId="3">#REF!</definedName>
    <definedName name="_N208">#REF!</definedName>
    <definedName name="_N23A" localSheetId="3">#REF!</definedName>
    <definedName name="_N23A">#REF!</definedName>
    <definedName name="_N2D1" localSheetId="3">#REF!</definedName>
    <definedName name="_N2D1">#REF!</definedName>
    <definedName name="_N2D2" localSheetId="3">#REF!</definedName>
    <definedName name="_N2D2">#REF!</definedName>
    <definedName name="_N2D3" localSheetId="3">#REF!</definedName>
    <definedName name="_N2D3">#REF!</definedName>
    <definedName name="_N2M2" localSheetId="3">#REF!</definedName>
    <definedName name="_N2M2">#REF!</definedName>
    <definedName name="_N2M3" localSheetId="3">#REF!</definedName>
    <definedName name="_N2M3">#REF!</definedName>
    <definedName name="_N2V1" localSheetId="3">#REF!</definedName>
    <definedName name="_N2V1">#REF!</definedName>
    <definedName name="_N33_" localSheetId="3">#REF!</definedName>
    <definedName name="_N33_">#REF!</definedName>
    <definedName name="_N3BJ" localSheetId="3">#REF!</definedName>
    <definedName name="_N3BJ">#REF!</definedName>
    <definedName name="_N3BP" localSheetId="3">#REF!</definedName>
    <definedName name="_N3BP">#REF!</definedName>
    <definedName name="_ong_BILA" localSheetId="3">#REF!</definedName>
    <definedName name="_ong_BILA" localSheetId="6">#REF!</definedName>
    <definedName name="_ong_BILA">#REF!</definedName>
    <definedName name="_PAR_" localSheetId="3">#REF!</definedName>
    <definedName name="_PAR_">#REF!</definedName>
    <definedName name="_Sort" localSheetId="3" hidden="1">#REF!</definedName>
    <definedName name="_Sort" localSheetId="6" hidden="1">#REF!</definedName>
    <definedName name="_Sort" localSheetId="14" hidden="1">#REF!</definedName>
    <definedName name="_Sort" localSheetId="23" hidden="1">#REF!</definedName>
    <definedName name="_Sort" localSheetId="25" hidden="1">#REF!</definedName>
    <definedName name="_Sort" localSheetId="26" hidden="1">#REF!</definedName>
    <definedName name="_Sort" localSheetId="24" hidden="1">#REF!</definedName>
    <definedName name="_Sort" hidden="1">#REF!</definedName>
    <definedName name="_VersionModèle">20120331</definedName>
    <definedName name="ANNEE">2013</definedName>
    <definedName name="anscount" hidden="1">1</definedName>
    <definedName name="DBData" localSheetId="3">OFFSET(INDIRECT("'DB'!D:D"),0,0,,QISnb_files)</definedName>
    <definedName name="DBData" localSheetId="6">OFFSET(INDIRECT("'DB'!D:D"),0,0,,QISnb_files)</definedName>
    <definedName name="DBData" localSheetId="14">OFFSET(INDIRECT("'DB'!D:D"),0,0,,QISnb_files)</definedName>
    <definedName name="DBData">OFFSET(INDIRECT("'DB'!D:D"),0,0,,QISnb_files)</definedName>
    <definedName name="Denomination" localSheetId="3">#REF!</definedName>
    <definedName name="Denomination" localSheetId="6">#REF!</definedName>
    <definedName name="Denomination">#REF!</definedName>
    <definedName name="Dénomination" localSheetId="3">#REF!</definedName>
    <definedName name="Dénomination" localSheetId="6">#REF!</definedName>
    <definedName name="Dénomination" localSheetId="23">#REF!</definedName>
    <definedName name="Dénomination" localSheetId="26">#REF!</definedName>
    <definedName name="Dénomination" localSheetId="24">#REF!</definedName>
    <definedName name="Dénomination">#REF!</definedName>
    <definedName name="Exercice">2009</definedName>
    <definedName name="FJ" localSheetId="3">#REF!</definedName>
    <definedName name="FJ" localSheetId="6">#REF!</definedName>
    <definedName name="FJ" localSheetId="14">#REF!</definedName>
    <definedName name="FJ" localSheetId="23">#REF!</definedName>
    <definedName name="FJ" localSheetId="26">#REF!</definedName>
    <definedName name="FJ" localSheetId="24">#REF!</definedName>
    <definedName name="FJ">#REF!</definedName>
    <definedName name="_xlnm.Print_Titles" localSheetId="0">'RP.01.01.01'!$1:$5</definedName>
    <definedName name="_xlnm.Print_Titles" localSheetId="1">'RP.01.02.01'!$2:$5</definedName>
    <definedName name="_xlnm.Print_Titles" localSheetId="3">'RP.02.02.01'!$1:$3</definedName>
    <definedName name="_xlnm.Print_Titles" localSheetId="7">'RP.05.01.01'!$2:$3</definedName>
    <definedName name="_xlnm.Print_Titles" localSheetId="27">'RP.42.01.01'!$2:$6</definedName>
    <definedName name="indexCode">[1]__TABLES__!$B$9</definedName>
    <definedName name="JORFTEXT">19144094</definedName>
    <definedName name="LEGITEXT">19145825</definedName>
    <definedName name="Liste_fermée" localSheetId="3">#REF!</definedName>
    <definedName name="Liste_fermée" localSheetId="6">#REF!</definedName>
    <definedName name="Liste_fermée" localSheetId="23">#REF!</definedName>
    <definedName name="Liste_fermée" localSheetId="26">#REF!</definedName>
    <definedName name="Liste_fermée" localSheetId="24">#REF!</definedName>
    <definedName name="Liste_fermée">#REF!</definedName>
    <definedName name="LISTEPAYS" localSheetId="3">#REF!</definedName>
    <definedName name="LISTEPAYS" localSheetId="6">#REF!</definedName>
    <definedName name="LISTEPAYS">#REF!</definedName>
    <definedName name="Matricule" localSheetId="3">#REF!</definedName>
    <definedName name="Matricule" localSheetId="6">#REF!</definedName>
    <definedName name="Matricule" localSheetId="23">#REF!</definedName>
    <definedName name="Matricule" localSheetId="26">#REF!</definedName>
    <definedName name="Matricule" localSheetId="24">#REF!</definedName>
    <definedName name="Matricule">#REF!</definedName>
    <definedName name="NA" localSheetId="3">#REF!</definedName>
    <definedName name="NA" localSheetId="6">#REF!</definedName>
    <definedName name="NA" localSheetId="14">#REF!</definedName>
    <definedName name="NA" localSheetId="23">#REF!</definedName>
    <definedName name="NA" localSheetId="26">#REF!</definedName>
    <definedName name="NA" localSheetId="24">#REF!</definedName>
    <definedName name="NA">#REF!</definedName>
    <definedName name="nbPages">[3]Sommaire!$F$3</definedName>
    <definedName name="NUMERO" localSheetId="3">#REF!</definedName>
    <definedName name="NUMERO" localSheetId="6">#REF!</definedName>
    <definedName name="NUMERO" localSheetId="23">#REF!</definedName>
    <definedName name="NUMERO" localSheetId="26">#REF!</definedName>
    <definedName name="NUMERO" localSheetId="24">#REF!</definedName>
    <definedName name="NUMERO">#REF!</definedName>
    <definedName name="RNM" localSheetId="3">#REF!</definedName>
    <definedName name="RNM" localSheetId="6">#REF!</definedName>
    <definedName name="RNM" localSheetId="23">#REF!</definedName>
    <definedName name="RNM" localSheetId="26">#REF!</definedName>
    <definedName name="RNM" localSheetId="24">#REF!</definedName>
    <definedName name="RNM">#REF!</definedName>
    <definedName name="SeparNom">"]"</definedName>
    <definedName name="SIREN" localSheetId="3">#REF!</definedName>
    <definedName name="SIREN" localSheetId="6">#REF!</definedName>
    <definedName name="SIREN" localSheetId="23">#REF!</definedName>
    <definedName name="SIREN" localSheetId="26">#REF!</definedName>
    <definedName name="SIREN" localSheetId="24">#REF!</definedName>
    <definedName name="SIREN">#REF!</definedName>
    <definedName name="Societe" localSheetId="3">#REF!</definedName>
    <definedName name="Societe" localSheetId="6">#REF!</definedName>
    <definedName name="Societe">#REF!</definedName>
    <definedName name="Subst1" localSheetId="3">#REF!</definedName>
    <definedName name="Subst1" localSheetId="6">#REF!</definedName>
    <definedName name="Subst1">#REF!</definedName>
    <definedName name="Subst15" localSheetId="3">#REF!</definedName>
    <definedName name="Subst15" localSheetId="6">#REF!</definedName>
    <definedName name="Subst15">#REF!</definedName>
    <definedName name="Subst16" localSheetId="3">#REF!</definedName>
    <definedName name="Subst16" localSheetId="6">#REF!</definedName>
    <definedName name="Subst16">#REF!</definedName>
    <definedName name="Subst17" localSheetId="3">#REF!</definedName>
    <definedName name="Subst17" localSheetId="6">#REF!</definedName>
    <definedName name="Subst17">#REF!</definedName>
    <definedName name="Subst18" localSheetId="3">#REF!</definedName>
    <definedName name="Subst18" localSheetId="6">#REF!</definedName>
    <definedName name="Subst18">#REF!</definedName>
    <definedName name="Subst2" localSheetId="3">#REF!</definedName>
    <definedName name="Subst2" localSheetId="6">#REF!</definedName>
    <definedName name="Subst2">#REF!</definedName>
    <definedName name="Subst20" localSheetId="3">#REF!</definedName>
    <definedName name="Subst20" localSheetId="6">#REF!</definedName>
    <definedName name="Subst20">#REF!</definedName>
    <definedName name="Subst21" localSheetId="3">#REF!</definedName>
    <definedName name="Subst21" localSheetId="6">#REF!</definedName>
    <definedName name="Subst21">#REF!</definedName>
    <definedName name="Subst22" localSheetId="3">#REF!</definedName>
    <definedName name="Subst22" localSheetId="6">#REF!</definedName>
    <definedName name="Subst22">#REF!</definedName>
    <definedName name="Subst24" localSheetId="3">#REF!</definedName>
    <definedName name="Subst24" localSheetId="6">#REF!</definedName>
    <definedName name="Subst24">#REF!</definedName>
    <definedName name="Subst25" localSheetId="3">#REF!</definedName>
    <definedName name="Subst25" localSheetId="6">#REF!</definedName>
    <definedName name="Subst25">#REF!</definedName>
    <definedName name="Subst26" localSheetId="3">#REF!</definedName>
    <definedName name="Subst26" localSheetId="6">#REF!</definedName>
    <definedName name="Subst26">#REF!</definedName>
    <definedName name="Unité">"kEuros"</definedName>
    <definedName name="Version">20060512</definedName>
    <definedName name="VersionModeles" localSheetId="3">#REF!</definedName>
    <definedName name="VersionModeles" localSheetId="6">#REF!</definedName>
    <definedName name="VersionModeles">#REF!</definedName>
    <definedName name="yn97sbnau0w" localSheetId="3">#REF!</definedName>
    <definedName name="yn97sbnau0w" localSheetId="6">#REF!</definedName>
    <definedName name="yn97sbnau0w" localSheetId="7">#REF!</definedName>
    <definedName name="yn97sbnau0w" localSheetId="9">#REF!</definedName>
    <definedName name="yn97sbnau0w" localSheetId="18">#REF!</definedName>
    <definedName name="yn97sbnau0w" localSheetId="19">#REF!</definedName>
    <definedName name="yn97sbnau0w" localSheetId="20">#REF!</definedName>
    <definedName name="yn97sbnau0w" localSheetId="21">#REF!</definedName>
    <definedName name="yn97sbnau0w" localSheetId="22">#REF!</definedName>
    <definedName name="yn97sbnau0w">#REF!</definedName>
    <definedName name="Z_48051C96_2811_4FCB_A874_81A0FBC6F386_.wvu.PrintArea" localSheetId="15" hidden="1">'RP.30.03.01'!$A$2:$M$17</definedName>
    <definedName name="Z_48051C96_2811_4FCB_A874_81A0FBC6F386_.wvu.PrintArea" localSheetId="16" hidden="1">'RP.30.04.01'!$A$2:$O$24</definedName>
    <definedName name="_xlnm.Print_Area" localSheetId="0">'RP.01.01.01'!$A$1:$D$38</definedName>
    <definedName name="_xlnm.Print_Area" localSheetId="1">'RP.01.02.01'!$A$1:$C$23</definedName>
    <definedName name="_xlnm.Print_Area" localSheetId="3">'RP.02.02.01'!$A$1:$I$28</definedName>
    <definedName name="_xlnm.Print_Area" localSheetId="4">'RP.02.03.01'!$A$1:$H$42</definedName>
    <definedName name="_xlnm.Print_Area" localSheetId="5">'RP.03.02.01'!$A$1:$J$7</definedName>
    <definedName name="_xlnm.Print_Area" localSheetId="6">'RP.03.03.01'!$A$1:$J$7</definedName>
    <definedName name="_xlnm.Print_Area" localSheetId="7">'RP.05.01.01'!$A$1:$I$51</definedName>
    <definedName name="_xlnm.Print_Area" localSheetId="8">'RP.06.05.01'!$A$1:$E$31</definedName>
    <definedName name="_xlnm.Print_Area" localSheetId="9">'RP.07.01.01'!$A$1:$P$7</definedName>
    <definedName name="_xlnm.Print_Area" localSheetId="10">'RP.08.01.01'!$A$1:$S$18</definedName>
    <definedName name="_xlnm.Print_Area" localSheetId="11">'RP.08.02.01'!$A$1:$L$22</definedName>
    <definedName name="_xlnm.Print_Area" localSheetId="12">'RP.10.01.01'!$A$1:$N$12</definedName>
    <definedName name="_xlnm.Print_Area" localSheetId="13">'RP.11.01.01'!$A$1:$X$16</definedName>
    <definedName name="_xlnm.Print_Area" localSheetId="14">'RP.16.02.01'!$A$1:$I$62</definedName>
    <definedName name="_xlnm.Print_Area" localSheetId="15">'RP.30.03.01'!$A$1:$M$22</definedName>
    <definedName name="_xlnm.Print_Area" localSheetId="16">'RP.30.04.01'!$A$1:$L$25</definedName>
    <definedName name="_xlnm.Print_Area" localSheetId="17">'RP.31.01.01'!$A$1:$L$14</definedName>
    <definedName name="_xlnm.Print_Area" localSheetId="18">'RP.32.02.01'!$A$1:$J$7</definedName>
    <definedName name="_xlnm.Print_Area" localSheetId="19">'RP.36.01.01'!$A$1:$K$12</definedName>
    <definedName name="_xlnm.Print_Area" localSheetId="20">'RP.36.02.01'!$A$1:$M$12</definedName>
    <definedName name="_xlnm.Print_Area" localSheetId="21">'RP.36.03.01'!$A$1:$J$12</definedName>
    <definedName name="_xlnm.Print_Area" localSheetId="22">'RP.36.04.01'!$A$1:$H$17</definedName>
    <definedName name="_xlnm.Print_Area" localSheetId="23">'RP.41.01.01'!$A$1:$F$52</definedName>
    <definedName name="_xlnm.Print_Area" localSheetId="27">'RP.42.01.01'!$A$1:$K$33</definedName>
    <definedName name="_xlnm.Print_Area" localSheetId="28">'RP.42.02.01'!$A$1:$G$32</definedName>
    <definedName name="_xlnm.Print_Area" localSheetId="29">'RP.42.03.01'!$A$1:$E$32</definedName>
    <definedName name="_xlnm.Print_Area" localSheetId="30">'RP.43.01.01'!$A$1:$T$108</definedName>
    <definedName name="_xlnm.Print_Area" localSheetId="31">'RP.43.01.02'!$A$1:$R$108</definedName>
    <definedName name="_xlnm.Print_Area" localSheetId="32">'RP.43.01.03'!$A$1:$R$108</definedName>
    <definedName name="_xlnm.Print_Area" localSheetId="33">'RP.43.01.04'!$A$1:$R$108</definedName>
    <definedName name="_xlnm.Print_Area" localSheetId="2">'RPC.01.03.01'!$A$1:$D$13</definedName>
    <definedName name="_xlnm.Print_Area" localSheetId="25">'RPC.41.03.01'!$A$1:$D$99</definedName>
    <definedName name="_xlnm.Print_Area" localSheetId="26">'RPC.41.04.01'!$A$1:$D$102</definedName>
    <definedName name="_xlnm.Print_Area" localSheetId="24">'RPG.41.02.01'!$A$1:$F$94</definedName>
  </definedNames>
  <calcPr calcId="162913"/>
</workbook>
</file>

<file path=xl/calcChain.xml><?xml version="1.0" encoding="utf-8"?>
<calcChain xmlns="http://schemas.openxmlformats.org/spreadsheetml/2006/main">
  <c r="C54" i="393" l="1"/>
  <c r="D42" i="393"/>
  <c r="E42" i="393"/>
  <c r="F42" i="393"/>
  <c r="G42" i="393"/>
  <c r="H42" i="393"/>
  <c r="I42" i="393"/>
  <c r="J42" i="393"/>
  <c r="J44" i="393" s="1"/>
  <c r="J54" i="393" s="1"/>
  <c r="K42" i="393"/>
  <c r="L42" i="393"/>
  <c r="M42" i="393"/>
  <c r="D13" i="393"/>
  <c r="E13" i="393"/>
  <c r="F13" i="393"/>
  <c r="G13" i="393"/>
  <c r="H13" i="393"/>
  <c r="I13" i="393"/>
  <c r="J13" i="393"/>
  <c r="K13" i="393"/>
  <c r="L13" i="393"/>
  <c r="M13" i="393"/>
  <c r="D17" i="393"/>
  <c r="E17" i="393"/>
  <c r="F17" i="393"/>
  <c r="G17" i="393"/>
  <c r="H17" i="393"/>
  <c r="I17" i="393"/>
  <c r="J17" i="393"/>
  <c r="K17" i="393"/>
  <c r="L17" i="393"/>
  <c r="M17" i="393"/>
  <c r="D19" i="393"/>
  <c r="D35" i="393" s="1"/>
  <c r="E19" i="393"/>
  <c r="E35" i="393" s="1"/>
  <c r="F19" i="393"/>
  <c r="F35" i="393" s="1"/>
  <c r="F44" i="393" s="1"/>
  <c r="F54" i="393" s="1"/>
  <c r="G19" i="393"/>
  <c r="G35" i="393" s="1"/>
  <c r="G44" i="393" s="1"/>
  <c r="G54" i="393" s="1"/>
  <c r="H19" i="393"/>
  <c r="H35" i="393" s="1"/>
  <c r="I19" i="393"/>
  <c r="I35" i="393" s="1"/>
  <c r="J19" i="393"/>
  <c r="J35" i="393" s="1"/>
  <c r="K19" i="393"/>
  <c r="K35" i="393" s="1"/>
  <c r="L19" i="393"/>
  <c r="L35" i="393" s="1"/>
  <c r="M19" i="393"/>
  <c r="M35" i="393" s="1"/>
  <c r="D26" i="393"/>
  <c r="E26" i="393"/>
  <c r="F26" i="393"/>
  <c r="G26" i="393"/>
  <c r="H26" i="393"/>
  <c r="I26" i="393"/>
  <c r="J26" i="393"/>
  <c r="K26" i="393"/>
  <c r="L26" i="393"/>
  <c r="M26" i="393"/>
  <c r="K44" i="393" l="1"/>
  <c r="K54" i="393" s="1"/>
  <c r="M44" i="393"/>
  <c r="M54" i="393" s="1"/>
  <c r="I44" i="393"/>
  <c r="I54" i="393" s="1"/>
  <c r="E44" i="393"/>
  <c r="E54" i="393" s="1"/>
  <c r="L44" i="393"/>
  <c r="L54" i="393" s="1"/>
  <c r="H44" i="393"/>
  <c r="H54" i="393" s="1"/>
  <c r="D44" i="393"/>
  <c r="D54" i="393" s="1"/>
  <c r="M107" i="396" l="1"/>
  <c r="L107" i="396"/>
  <c r="L108" i="396" s="1"/>
  <c r="K107" i="396"/>
  <c r="J107" i="396"/>
  <c r="I107" i="396"/>
  <c r="H107" i="396"/>
  <c r="H108" i="396" s="1"/>
  <c r="G107" i="396"/>
  <c r="F107" i="396"/>
  <c r="E107" i="396"/>
  <c r="D107" i="396"/>
  <c r="D108" i="396" s="1"/>
  <c r="C107" i="396"/>
  <c r="M106" i="396"/>
  <c r="M108" i="396" s="1"/>
  <c r="L106" i="396"/>
  <c r="K106" i="396"/>
  <c r="J106" i="396"/>
  <c r="I106" i="396"/>
  <c r="I108" i="396" s="1"/>
  <c r="H106" i="396"/>
  <c r="G106" i="396"/>
  <c r="F106" i="396"/>
  <c r="E106" i="396"/>
  <c r="E108" i="396" s="1"/>
  <c r="D106" i="396"/>
  <c r="C106" i="396"/>
  <c r="O96" i="396"/>
  <c r="O95" i="396"/>
  <c r="O94" i="396"/>
  <c r="O93" i="396"/>
  <c r="O92" i="396"/>
  <c r="O91" i="396"/>
  <c r="M91" i="396"/>
  <c r="L91" i="396"/>
  <c r="K91" i="396"/>
  <c r="J91" i="396"/>
  <c r="I91" i="396"/>
  <c r="H91" i="396"/>
  <c r="H97" i="396" s="1"/>
  <c r="G91" i="396"/>
  <c r="F91" i="396"/>
  <c r="E91" i="396"/>
  <c r="D91" i="396"/>
  <c r="C91" i="396"/>
  <c r="M87" i="396"/>
  <c r="L87" i="396"/>
  <c r="K87" i="396"/>
  <c r="J87" i="396"/>
  <c r="I87" i="396"/>
  <c r="H87" i="396"/>
  <c r="G87" i="396"/>
  <c r="F87" i="396"/>
  <c r="E87" i="396"/>
  <c r="D87" i="396"/>
  <c r="C87" i="396"/>
  <c r="M82" i="396"/>
  <c r="L82" i="396"/>
  <c r="K82" i="396"/>
  <c r="J82" i="396"/>
  <c r="I82" i="396"/>
  <c r="H82" i="396"/>
  <c r="G82" i="396"/>
  <c r="F82" i="396"/>
  <c r="E82" i="396"/>
  <c r="D82" i="396"/>
  <c r="C82" i="396"/>
  <c r="C54" i="396"/>
  <c r="M42" i="396"/>
  <c r="L42" i="396"/>
  <c r="K42" i="396"/>
  <c r="J42" i="396"/>
  <c r="I42" i="396"/>
  <c r="H42" i="396"/>
  <c r="G42" i="396"/>
  <c r="F42" i="396"/>
  <c r="E42" i="396"/>
  <c r="D42" i="396"/>
  <c r="M26" i="396"/>
  <c r="L26" i="396"/>
  <c r="K26" i="396"/>
  <c r="J26" i="396"/>
  <c r="I26" i="396"/>
  <c r="H26" i="396"/>
  <c r="G26" i="396"/>
  <c r="F26" i="396"/>
  <c r="E26" i="396"/>
  <c r="D26" i="396"/>
  <c r="M19" i="396"/>
  <c r="L19" i="396"/>
  <c r="K19" i="396"/>
  <c r="J19" i="396"/>
  <c r="I19" i="396"/>
  <c r="H19" i="396"/>
  <c r="G19" i="396"/>
  <c r="F19" i="396"/>
  <c r="E19" i="396"/>
  <c r="D19" i="396"/>
  <c r="M17" i="396"/>
  <c r="L17" i="396"/>
  <c r="K17" i="396"/>
  <c r="J17" i="396"/>
  <c r="I17" i="396"/>
  <c r="H17" i="396"/>
  <c r="G17" i="396"/>
  <c r="F17" i="396"/>
  <c r="E17" i="396"/>
  <c r="D17" i="396"/>
  <c r="M13" i="396"/>
  <c r="L13" i="396"/>
  <c r="K13" i="396"/>
  <c r="J13" i="396"/>
  <c r="I13" i="396"/>
  <c r="H13" i="396"/>
  <c r="G13" i="396"/>
  <c r="F13" i="396"/>
  <c r="E13" i="396"/>
  <c r="D13" i="396"/>
  <c r="M107" i="395"/>
  <c r="L107" i="395"/>
  <c r="K107" i="395"/>
  <c r="J107" i="395"/>
  <c r="I107" i="395"/>
  <c r="H107" i="395"/>
  <c r="G107" i="395"/>
  <c r="F107" i="395"/>
  <c r="E107" i="395"/>
  <c r="D107" i="395"/>
  <c r="C107" i="395"/>
  <c r="M106" i="395"/>
  <c r="L106" i="395"/>
  <c r="K106" i="395"/>
  <c r="J106" i="395"/>
  <c r="I106" i="395"/>
  <c r="H106" i="395"/>
  <c r="G106" i="395"/>
  <c r="F106" i="395"/>
  <c r="E106" i="395"/>
  <c r="D106" i="395"/>
  <c r="C106" i="395"/>
  <c r="C108" i="395" s="1"/>
  <c r="O96" i="395"/>
  <c r="O95" i="395"/>
  <c r="O94" i="395"/>
  <c r="O93" i="395"/>
  <c r="O92" i="395"/>
  <c r="O91" i="395"/>
  <c r="M91" i="395"/>
  <c r="L91" i="395"/>
  <c r="L97" i="395" s="1"/>
  <c r="K91" i="395"/>
  <c r="J91" i="395"/>
  <c r="I91" i="395"/>
  <c r="H91" i="395"/>
  <c r="H97" i="395" s="1"/>
  <c r="G91" i="395"/>
  <c r="F91" i="395"/>
  <c r="E91" i="395"/>
  <c r="D91" i="395"/>
  <c r="D97" i="395" s="1"/>
  <c r="D98" i="395" s="1"/>
  <c r="C91" i="395"/>
  <c r="M87" i="395"/>
  <c r="L87" i="395"/>
  <c r="K87" i="395"/>
  <c r="K97" i="395" s="1"/>
  <c r="J87" i="395"/>
  <c r="I87" i="395"/>
  <c r="H87" i="395"/>
  <c r="G87" i="395"/>
  <c r="F87" i="395"/>
  <c r="E87" i="395"/>
  <c r="D87" i="395"/>
  <c r="C87" i="395"/>
  <c r="C97" i="395" s="1"/>
  <c r="M82" i="395"/>
  <c r="L82" i="395"/>
  <c r="K82" i="395"/>
  <c r="J82" i="395"/>
  <c r="I82" i="395"/>
  <c r="H82" i="395"/>
  <c r="G82" i="395"/>
  <c r="F82" i="395"/>
  <c r="E82" i="395"/>
  <c r="D82" i="395"/>
  <c r="C82" i="395"/>
  <c r="C54" i="395"/>
  <c r="M42" i="395"/>
  <c r="L42" i="395"/>
  <c r="K42" i="395"/>
  <c r="J42" i="395"/>
  <c r="I42" i="395"/>
  <c r="H42" i="395"/>
  <c r="G42" i="395"/>
  <c r="F42" i="395"/>
  <c r="E42" i="395"/>
  <c r="D42" i="395"/>
  <c r="M26" i="395"/>
  <c r="L26" i="395"/>
  <c r="L35" i="395" s="1"/>
  <c r="K26" i="395"/>
  <c r="J26" i="395"/>
  <c r="I26" i="395"/>
  <c r="H26" i="395"/>
  <c r="G26" i="395"/>
  <c r="F26" i="395"/>
  <c r="E26" i="395"/>
  <c r="D26" i="395"/>
  <c r="M19" i="395"/>
  <c r="L19" i="395"/>
  <c r="K19" i="395"/>
  <c r="K35" i="395" s="1"/>
  <c r="J19" i="395"/>
  <c r="J35" i="395" s="1"/>
  <c r="I19" i="395"/>
  <c r="H19" i="395"/>
  <c r="G19" i="395"/>
  <c r="G35" i="395" s="1"/>
  <c r="F19" i="395"/>
  <c r="F35" i="395" s="1"/>
  <c r="E19" i="395"/>
  <c r="D19" i="395"/>
  <c r="M17" i="395"/>
  <c r="L17" i="395"/>
  <c r="K17" i="395"/>
  <c r="J17" i="395"/>
  <c r="I17" i="395"/>
  <c r="H17" i="395"/>
  <c r="G17" i="395"/>
  <c r="F17" i="395"/>
  <c r="E17" i="395"/>
  <c r="D17" i="395"/>
  <c r="M13" i="395"/>
  <c r="L13" i="395"/>
  <c r="K13" i="395"/>
  <c r="J13" i="395"/>
  <c r="I13" i="395"/>
  <c r="H13" i="395"/>
  <c r="G13" i="395"/>
  <c r="F13" i="395"/>
  <c r="E13" i="395"/>
  <c r="D13" i="395"/>
  <c r="M107" i="394"/>
  <c r="L107" i="394"/>
  <c r="K107" i="394"/>
  <c r="J107" i="394"/>
  <c r="I107" i="394"/>
  <c r="H107" i="394"/>
  <c r="G107" i="394"/>
  <c r="F107" i="394"/>
  <c r="E107" i="394"/>
  <c r="D107" i="394"/>
  <c r="C107" i="394"/>
  <c r="M106" i="394"/>
  <c r="L106" i="394"/>
  <c r="K106" i="394"/>
  <c r="K108" i="394" s="1"/>
  <c r="J106" i="394"/>
  <c r="J108" i="394" s="1"/>
  <c r="I106" i="394"/>
  <c r="H106" i="394"/>
  <c r="G106" i="394"/>
  <c r="F106" i="394"/>
  <c r="F108" i="394" s="1"/>
  <c r="E106" i="394"/>
  <c r="D106" i="394"/>
  <c r="C106" i="394"/>
  <c r="O96" i="394"/>
  <c r="O95" i="394"/>
  <c r="O94" i="394"/>
  <c r="O93" i="394"/>
  <c r="O92" i="394"/>
  <c r="O91" i="394"/>
  <c r="M91" i="394"/>
  <c r="L91" i="394"/>
  <c r="K91" i="394"/>
  <c r="K97" i="394" s="1"/>
  <c r="J91" i="394"/>
  <c r="J97" i="394" s="1"/>
  <c r="I91" i="394"/>
  <c r="H91" i="394"/>
  <c r="G91" i="394"/>
  <c r="F91" i="394"/>
  <c r="E91" i="394"/>
  <c r="D91" i="394"/>
  <c r="C91" i="394"/>
  <c r="M87" i="394"/>
  <c r="L87" i="394"/>
  <c r="K87" i="394"/>
  <c r="J87" i="394"/>
  <c r="I87" i="394"/>
  <c r="H87" i="394"/>
  <c r="G87" i="394"/>
  <c r="F87" i="394"/>
  <c r="F97" i="394" s="1"/>
  <c r="E87" i="394"/>
  <c r="D87" i="394"/>
  <c r="C87" i="394"/>
  <c r="M82" i="394"/>
  <c r="L82" i="394"/>
  <c r="K82" i="394"/>
  <c r="J82" i="394"/>
  <c r="I82" i="394"/>
  <c r="H82" i="394"/>
  <c r="G82" i="394"/>
  <c r="F82" i="394"/>
  <c r="E82" i="394"/>
  <c r="D82" i="394"/>
  <c r="C82" i="394"/>
  <c r="C54" i="394"/>
  <c r="M42" i="394"/>
  <c r="L42" i="394"/>
  <c r="K42" i="394"/>
  <c r="J42" i="394"/>
  <c r="I42" i="394"/>
  <c r="H42" i="394"/>
  <c r="G42" i="394"/>
  <c r="F42" i="394"/>
  <c r="E42" i="394"/>
  <c r="D42" i="394"/>
  <c r="M26" i="394"/>
  <c r="L26" i="394"/>
  <c r="K26" i="394"/>
  <c r="K35" i="394" s="1"/>
  <c r="J26" i="394"/>
  <c r="I26" i="394"/>
  <c r="H26" i="394"/>
  <c r="G26" i="394"/>
  <c r="F26" i="394"/>
  <c r="E26" i="394"/>
  <c r="D26" i="394"/>
  <c r="M19" i="394"/>
  <c r="M35" i="394" s="1"/>
  <c r="L19" i="394"/>
  <c r="K19" i="394"/>
  <c r="J19" i="394"/>
  <c r="I19" i="394"/>
  <c r="I35" i="394" s="1"/>
  <c r="H19" i="394"/>
  <c r="G19" i="394"/>
  <c r="F19" i="394"/>
  <c r="E19" i="394"/>
  <c r="E35" i="394" s="1"/>
  <c r="D19" i="394"/>
  <c r="M17" i="394"/>
  <c r="L17" i="394"/>
  <c r="K17" i="394"/>
  <c r="J17" i="394"/>
  <c r="I17" i="394"/>
  <c r="H17" i="394"/>
  <c r="G17" i="394"/>
  <c r="F17" i="394"/>
  <c r="E17" i="394"/>
  <c r="D17" i="394"/>
  <c r="M13" i="394"/>
  <c r="L13" i="394"/>
  <c r="K13" i="394"/>
  <c r="J13" i="394"/>
  <c r="I13" i="394"/>
  <c r="H13" i="394"/>
  <c r="G13" i="394"/>
  <c r="F13" i="394"/>
  <c r="E13" i="394"/>
  <c r="D13" i="394"/>
  <c r="O108" i="393"/>
  <c r="J108" i="393"/>
  <c r="F108" i="393"/>
  <c r="O107" i="393"/>
  <c r="M107" i="393"/>
  <c r="L107" i="393"/>
  <c r="K107" i="393"/>
  <c r="J107" i="393"/>
  <c r="I107" i="393"/>
  <c r="H107" i="393"/>
  <c r="G107" i="393"/>
  <c r="F107" i="393"/>
  <c r="E107" i="393"/>
  <c r="D107" i="393"/>
  <c r="C107" i="393"/>
  <c r="O106" i="393"/>
  <c r="M106" i="393"/>
  <c r="M108" i="393" s="1"/>
  <c r="L106" i="393"/>
  <c r="L108" i="393" s="1"/>
  <c r="K106" i="393"/>
  <c r="K108" i="393" s="1"/>
  <c r="J106" i="393"/>
  <c r="I106" i="393"/>
  <c r="I108" i="393" s="1"/>
  <c r="H106" i="393"/>
  <c r="H108" i="393" s="1"/>
  <c r="G106" i="393"/>
  <c r="G108" i="393" s="1"/>
  <c r="F106" i="393"/>
  <c r="E106" i="393"/>
  <c r="E108" i="393" s="1"/>
  <c r="D106" i="393"/>
  <c r="D108" i="393" s="1"/>
  <c r="C106" i="393"/>
  <c r="C108" i="393" s="1"/>
  <c r="O105" i="393"/>
  <c r="O104" i="393"/>
  <c r="O103" i="393"/>
  <c r="O102" i="393"/>
  <c r="O101" i="393"/>
  <c r="O100" i="393"/>
  <c r="O99" i="393"/>
  <c r="O97" i="393"/>
  <c r="O96" i="393"/>
  <c r="O95" i="393"/>
  <c r="O94" i="393"/>
  <c r="O93" i="393"/>
  <c r="O92" i="393"/>
  <c r="O91" i="393"/>
  <c r="M91" i="393"/>
  <c r="L91" i="393"/>
  <c r="K91" i="393"/>
  <c r="J91" i="393"/>
  <c r="J97" i="393" s="1"/>
  <c r="I91" i="393"/>
  <c r="H91" i="393"/>
  <c r="G91" i="393"/>
  <c r="F91" i="393"/>
  <c r="F97" i="393" s="1"/>
  <c r="E91" i="393"/>
  <c r="D91" i="393"/>
  <c r="C91" i="393"/>
  <c r="O90" i="393"/>
  <c r="O89" i="393"/>
  <c r="O88" i="393"/>
  <c r="O87" i="393"/>
  <c r="M87" i="393"/>
  <c r="L87" i="393"/>
  <c r="K87" i="393"/>
  <c r="J87" i="393"/>
  <c r="I87" i="393"/>
  <c r="H87" i="393"/>
  <c r="G87" i="393"/>
  <c r="F87" i="393"/>
  <c r="E87" i="393"/>
  <c r="D87" i="393"/>
  <c r="C87" i="393"/>
  <c r="O85" i="393"/>
  <c r="O84" i="393"/>
  <c r="O83" i="393"/>
  <c r="O82" i="393"/>
  <c r="M82" i="393"/>
  <c r="L82" i="393"/>
  <c r="K82" i="393"/>
  <c r="J82" i="393"/>
  <c r="I82" i="393"/>
  <c r="H82" i="393"/>
  <c r="G82" i="393"/>
  <c r="F82" i="393"/>
  <c r="E82" i="393"/>
  <c r="D82" i="393"/>
  <c r="C82" i="393"/>
  <c r="O81" i="393"/>
  <c r="O80" i="393"/>
  <c r="O79" i="393"/>
  <c r="O78" i="393"/>
  <c r="O77" i="393"/>
  <c r="O76" i="393"/>
  <c r="O75" i="393"/>
  <c r="O74" i="393"/>
  <c r="O73" i="393"/>
  <c r="O72" i="393"/>
  <c r="O71" i="393"/>
  <c r="O69" i="393"/>
  <c r="O68" i="393"/>
  <c r="O67" i="393"/>
  <c r="O66" i="393"/>
  <c r="O65" i="393"/>
  <c r="O64" i="393"/>
  <c r="O63" i="393"/>
  <c r="O62" i="393"/>
  <c r="O61" i="393"/>
  <c r="O60" i="393"/>
  <c r="O59" i="393"/>
  <c r="O58" i="393"/>
  <c r="O57" i="393"/>
  <c r="O54" i="393"/>
  <c r="O53" i="393"/>
  <c r="O52" i="393"/>
  <c r="O51" i="393"/>
  <c r="O50" i="393"/>
  <c r="O49" i="393"/>
  <c r="O48" i="393"/>
  <c r="O47" i="393"/>
  <c r="O46" i="393"/>
  <c r="O45" i="393"/>
  <c r="O44" i="393"/>
  <c r="O43" i="393"/>
  <c r="O42" i="393"/>
  <c r="O41" i="393"/>
  <c r="O40" i="393"/>
  <c r="O39" i="393"/>
  <c r="O38" i="393"/>
  <c r="O37" i="393"/>
  <c r="O36" i="393"/>
  <c r="O35" i="393"/>
  <c r="O34" i="393"/>
  <c r="O33" i="393"/>
  <c r="O32" i="393"/>
  <c r="O31" i="393"/>
  <c r="O30" i="393"/>
  <c r="O29" i="393"/>
  <c r="O28" i="393"/>
  <c r="O27" i="393"/>
  <c r="O26" i="393"/>
  <c r="O25" i="393"/>
  <c r="O24" i="393"/>
  <c r="O23" i="393"/>
  <c r="O22" i="393"/>
  <c r="O21" i="393"/>
  <c r="O20" i="393"/>
  <c r="O19" i="393"/>
  <c r="O18" i="393"/>
  <c r="O17" i="393"/>
  <c r="O16" i="393"/>
  <c r="O15" i="393"/>
  <c r="O14" i="393"/>
  <c r="O13" i="393"/>
  <c r="O12" i="393"/>
  <c r="O11" i="393"/>
  <c r="O10" i="393"/>
  <c r="O9" i="393"/>
  <c r="O8" i="393"/>
  <c r="E32" i="390"/>
  <c r="E28" i="389"/>
  <c r="G28" i="389" s="1"/>
  <c r="F32" i="389" s="1"/>
  <c r="E24" i="389"/>
  <c r="G24" i="389" s="1"/>
  <c r="E17" i="389"/>
  <c r="E19" i="389" s="1"/>
  <c r="F20" i="389" s="1"/>
  <c r="E10" i="389"/>
  <c r="F11" i="389" s="1"/>
  <c r="E31" i="388"/>
  <c r="C31" i="388"/>
  <c r="K31" i="388" s="1"/>
  <c r="E30" i="388"/>
  <c r="C30" i="388"/>
  <c r="G22" i="388"/>
  <c r="I22" i="388" s="1"/>
  <c r="K22" i="388" s="1"/>
  <c r="G18" i="388"/>
  <c r="I18" i="388" s="1"/>
  <c r="I19" i="388" s="1"/>
  <c r="E12" i="388"/>
  <c r="C12" i="388"/>
  <c r="G12" i="388" s="1"/>
  <c r="I12" i="388" s="1"/>
  <c r="I13" i="388" s="1"/>
  <c r="G10" i="388"/>
  <c r="I10" i="388" s="1"/>
  <c r="K10" i="388" s="1"/>
  <c r="F45" i="384"/>
  <c r="E45" i="384"/>
  <c r="D45" i="384"/>
  <c r="C45" i="384"/>
  <c r="F39" i="384"/>
  <c r="E39" i="384"/>
  <c r="D39" i="384"/>
  <c r="C39" i="384"/>
  <c r="D108" i="395" l="1"/>
  <c r="H108" i="395"/>
  <c r="L108" i="395"/>
  <c r="K97" i="393"/>
  <c r="K98" i="393" s="1"/>
  <c r="E97" i="394"/>
  <c r="E98" i="394" s="1"/>
  <c r="I97" i="394"/>
  <c r="M97" i="394"/>
  <c r="H35" i="395"/>
  <c r="H44" i="395" s="1"/>
  <c r="H54" i="395" s="1"/>
  <c r="E108" i="395"/>
  <c r="I108" i="395"/>
  <c r="M108" i="395"/>
  <c r="F108" i="395"/>
  <c r="J108" i="395"/>
  <c r="G35" i="396"/>
  <c r="K35" i="396"/>
  <c r="K44" i="396" s="1"/>
  <c r="K54" i="396" s="1"/>
  <c r="I35" i="396"/>
  <c r="M35" i="396"/>
  <c r="M44" i="396" s="1"/>
  <c r="M54" i="396" s="1"/>
  <c r="E97" i="393"/>
  <c r="I97" i="393"/>
  <c r="M97" i="393"/>
  <c r="M99" i="393" s="1"/>
  <c r="H35" i="394"/>
  <c r="H44" i="394" s="1"/>
  <c r="H54" i="394" s="1"/>
  <c r="L35" i="394"/>
  <c r="F35" i="394"/>
  <c r="F44" i="394" s="1"/>
  <c r="F54" i="394" s="1"/>
  <c r="J35" i="394"/>
  <c r="J44" i="394" s="1"/>
  <c r="J54" i="394" s="1"/>
  <c r="C108" i="394"/>
  <c r="G108" i="394"/>
  <c r="M35" i="395"/>
  <c r="M44" i="395" s="1"/>
  <c r="M54" i="395" s="1"/>
  <c r="G108" i="395"/>
  <c r="H35" i="396"/>
  <c r="H44" i="396" s="1"/>
  <c r="H54" i="396" s="1"/>
  <c r="F108" i="396"/>
  <c r="J108" i="396"/>
  <c r="E44" i="395"/>
  <c r="E54" i="395" s="1"/>
  <c r="I44" i="395"/>
  <c r="I54" i="395" s="1"/>
  <c r="K99" i="394"/>
  <c r="K98" i="394"/>
  <c r="H99" i="396"/>
  <c r="H98" i="396"/>
  <c r="K99" i="395"/>
  <c r="K98" i="395"/>
  <c r="K99" i="393"/>
  <c r="D108" i="394"/>
  <c r="H108" i="394"/>
  <c r="L108" i="394"/>
  <c r="D35" i="395"/>
  <c r="D44" i="395" s="1"/>
  <c r="D54" i="395" s="1"/>
  <c r="J44" i="395"/>
  <c r="J54" i="395" s="1"/>
  <c r="E97" i="395"/>
  <c r="I97" i="395"/>
  <c r="M97" i="395"/>
  <c r="F97" i="395"/>
  <c r="J97" i="395"/>
  <c r="K108" i="395"/>
  <c r="D35" i="396"/>
  <c r="D44" i="396" s="1"/>
  <c r="D54" i="396" s="1"/>
  <c r="L35" i="396"/>
  <c r="L44" i="396" s="1"/>
  <c r="L54" i="396" s="1"/>
  <c r="G44" i="396"/>
  <c r="G54" i="396" s="1"/>
  <c r="I97" i="396"/>
  <c r="F99" i="393"/>
  <c r="F98" i="393"/>
  <c r="D35" i="394"/>
  <c r="F99" i="394"/>
  <c r="F98" i="394"/>
  <c r="C99" i="395"/>
  <c r="C98" i="395"/>
  <c r="H99" i="395"/>
  <c r="H98" i="395"/>
  <c r="L99" i="395"/>
  <c r="L98" i="395"/>
  <c r="D97" i="393"/>
  <c r="E99" i="393"/>
  <c r="E98" i="393"/>
  <c r="I99" i="393"/>
  <c r="I98" i="393"/>
  <c r="J99" i="393"/>
  <c r="J98" i="393"/>
  <c r="D97" i="394"/>
  <c r="M99" i="394"/>
  <c r="M98" i="394"/>
  <c r="J99" i="394"/>
  <c r="J98" i="394"/>
  <c r="D99" i="395"/>
  <c r="I44" i="396"/>
  <c r="I54" i="396" s="1"/>
  <c r="D97" i="396"/>
  <c r="L97" i="396"/>
  <c r="C108" i="396"/>
  <c r="G108" i="396"/>
  <c r="K108" i="396"/>
  <c r="C97" i="393"/>
  <c r="G97" i="393"/>
  <c r="E44" i="394"/>
  <c r="E54" i="394" s="1"/>
  <c r="I44" i="394"/>
  <c r="I54" i="394" s="1"/>
  <c r="M44" i="394"/>
  <c r="M54" i="394" s="1"/>
  <c r="C97" i="394"/>
  <c r="G97" i="394"/>
  <c r="E99" i="394"/>
  <c r="E35" i="395"/>
  <c r="I35" i="395"/>
  <c r="G44" i="395"/>
  <c r="G54" i="395" s="1"/>
  <c r="K44" i="395"/>
  <c r="K54" i="395" s="1"/>
  <c r="G97" i="395"/>
  <c r="E35" i="396"/>
  <c r="E44" i="396" s="1"/>
  <c r="E54" i="396" s="1"/>
  <c r="C97" i="396"/>
  <c r="G97" i="396"/>
  <c r="K97" i="396"/>
  <c r="K13" i="388"/>
  <c r="I14" i="388"/>
  <c r="I20" i="388"/>
  <c r="K20" i="388" s="1"/>
  <c r="K19" i="388"/>
  <c r="D32" i="389"/>
  <c r="C32" i="389"/>
  <c r="G32" i="389" s="1"/>
  <c r="L44" i="395"/>
  <c r="L54" i="395" s="1"/>
  <c r="F97" i="396"/>
  <c r="J97" i="396"/>
  <c r="H97" i="393"/>
  <c r="L97" i="393"/>
  <c r="G35" i="394"/>
  <c r="G44" i="394" s="1"/>
  <c r="G54" i="394" s="1"/>
  <c r="K44" i="394"/>
  <c r="K54" i="394" s="1"/>
  <c r="H97" i="394"/>
  <c r="L97" i="394"/>
  <c r="F44" i="395"/>
  <c r="F54" i="395" s="1"/>
  <c r="E97" i="396"/>
  <c r="M97" i="396"/>
  <c r="E108" i="394"/>
  <c r="I108" i="394"/>
  <c r="M108" i="394"/>
  <c r="D44" i="394"/>
  <c r="D54" i="394" s="1"/>
  <c r="L44" i="394"/>
  <c r="L54" i="394" s="1"/>
  <c r="F35" i="396"/>
  <c r="F44" i="396" s="1"/>
  <c r="F54" i="396" s="1"/>
  <c r="J35" i="396"/>
  <c r="J44" i="396" s="1"/>
  <c r="J54" i="396" s="1"/>
  <c r="M98" i="393" l="1"/>
  <c r="K18" i="388"/>
  <c r="I98" i="394"/>
  <c r="I99" i="394"/>
  <c r="H99" i="393"/>
  <c r="H98" i="393"/>
  <c r="G99" i="394"/>
  <c r="G98" i="394"/>
  <c r="I99" i="396"/>
  <c r="I98" i="396"/>
  <c r="C99" i="394"/>
  <c r="C98" i="394"/>
  <c r="G99" i="393"/>
  <c r="G98" i="393"/>
  <c r="J99" i="395"/>
  <c r="J98" i="395"/>
  <c r="J99" i="396"/>
  <c r="J98" i="396"/>
  <c r="K99" i="396"/>
  <c r="K98" i="396"/>
  <c r="G99" i="395"/>
  <c r="G98" i="395"/>
  <c r="C99" i="393"/>
  <c r="C98" i="393"/>
  <c r="L99" i="396"/>
  <c r="L98" i="396"/>
  <c r="D99" i="394"/>
  <c r="D98" i="394"/>
  <c r="F99" i="395"/>
  <c r="F98" i="395"/>
  <c r="L99" i="394"/>
  <c r="L98" i="394"/>
  <c r="C99" i="396"/>
  <c r="C98" i="396"/>
  <c r="I99" i="395"/>
  <c r="I98" i="395"/>
  <c r="M99" i="396"/>
  <c r="M98" i="396"/>
  <c r="H99" i="394"/>
  <c r="H98" i="394"/>
  <c r="E99" i="395"/>
  <c r="E98" i="395"/>
  <c r="E99" i="396"/>
  <c r="E98" i="396"/>
  <c r="L99" i="393"/>
  <c r="L98" i="393"/>
  <c r="F99" i="396"/>
  <c r="F98" i="396"/>
  <c r="G99" i="396"/>
  <c r="G98" i="396"/>
  <c r="D99" i="396"/>
  <c r="D98" i="396"/>
  <c r="D98" i="393"/>
  <c r="D99" i="393"/>
  <c r="M99" i="395"/>
  <c r="M98" i="395"/>
  <c r="I15" i="388"/>
  <c r="K15" i="388" s="1"/>
  <c r="K14" i="388"/>
  <c r="K12" i="388" s="1"/>
  <c r="K33" i="388" s="1"/>
  <c r="C32" i="390" s="1"/>
</calcChain>
</file>

<file path=xl/comments1.xml><?xml version="1.0" encoding="utf-8"?>
<comments xmlns="http://schemas.openxmlformats.org/spreadsheetml/2006/main">
  <authors>
    <author>WILKINSON Baptiste (UA 2775)</author>
  </authors>
  <commentList>
    <comment ref="B7" authorId="0" shapeId="0">
      <text>
        <r>
          <rPr>
            <b/>
            <sz val="9"/>
            <color indexed="81"/>
            <rFont val="Tahoma"/>
            <charset val="1"/>
          </rPr>
          <t>WILKINSON Baptiste (UA 2775):</t>
        </r>
        <r>
          <rPr>
            <sz val="9"/>
            <color indexed="81"/>
            <rFont val="Tahoma"/>
            <charset val="1"/>
          </rPr>
          <t xml:space="preserve">
"ORPS" à la place de "FRPS" comme cet état n'est pas spécifique aux organismes relevant du codes des Assurances.</t>
        </r>
      </text>
    </comment>
    <comment ref="B43" authorId="0" shapeId="0">
      <text>
        <r>
          <rPr>
            <b/>
            <sz val="9"/>
            <color indexed="81"/>
            <rFont val="Tahoma"/>
            <charset val="1"/>
          </rPr>
          <t>WILKINSON Baptiste (UA 2775):</t>
        </r>
        <r>
          <rPr>
            <sz val="9"/>
            <color indexed="81"/>
            <rFont val="Tahoma"/>
            <charset val="1"/>
          </rPr>
          <t xml:space="preserve">
Prise en comptes des nouveaux plan d'épargnes suite à la lois pacte (les PER)</t>
        </r>
      </text>
    </comment>
  </commentList>
</comments>
</file>

<file path=xl/comments2.xml><?xml version="1.0" encoding="utf-8"?>
<comments xmlns="http://schemas.openxmlformats.org/spreadsheetml/2006/main">
  <authors>
    <author>ACPR - MH</author>
  </authors>
  <commentList>
    <comment ref="P10" authorId="0" shapeId="0">
      <text>
        <r>
          <rPr>
            <b/>
            <sz val="9"/>
            <color indexed="81"/>
            <rFont val="Tahoma"/>
            <family val="2"/>
          </rPr>
          <t>ACPR - MH:</t>
        </r>
        <r>
          <rPr>
            <sz val="9"/>
            <color indexed="81"/>
            <rFont val="Tahoma"/>
            <family val="2"/>
          </rPr>
          <t xml:space="preserve">
La liste des champs alphanumériques est  fermée
- «Prix  de marché  » (qui  comprend  les  cours  côtés  et  les  prix  indiqués 
par un broker/dealer, même sans engagement ferme)
- « Prix de modèle » (lorsque la valeur a été obtenue grâce à un modèle utilisé par l’organisme ou par appel à un prestataire externe)
- « Expertise » (pour les immeubles et le non-côté)
- « Estimation» pour les actualisations de valeurs de biens immobiliers entre deux expertises
- Autre</t>
        </r>
      </text>
    </comment>
  </commentList>
</comments>
</file>

<file path=xl/comments3.xml><?xml version="1.0" encoding="utf-8"?>
<comments xmlns="http://schemas.openxmlformats.org/spreadsheetml/2006/main">
  <authors>
    <author>ACPR - MH</author>
  </authors>
  <commentList>
    <comment ref="E27" authorId="0" shapeId="0">
      <text>
        <r>
          <rPr>
            <b/>
            <sz val="9"/>
            <color indexed="81"/>
            <rFont val="Tahoma"/>
            <family val="2"/>
          </rPr>
          <t>ACPR - MH:</t>
        </r>
        <r>
          <rPr>
            <sz val="9"/>
            <color indexed="81"/>
            <rFont val="Tahoma"/>
            <family val="2"/>
          </rPr>
          <t xml:space="preserve">
rente globale de l'année</t>
        </r>
      </text>
    </comment>
  </commentList>
</comments>
</file>

<file path=xl/comments4.xml><?xml version="1.0" encoding="utf-8"?>
<comments xmlns="http://schemas.openxmlformats.org/spreadsheetml/2006/main">
  <authors>
    <author>U828086</author>
  </authors>
  <commentList>
    <comment ref="F11" authorId="0" shapeId="0">
      <text>
        <r>
          <rPr>
            <b/>
            <sz val="9"/>
            <color indexed="81"/>
            <rFont val="Tahoma"/>
            <family val="2"/>
          </rPr>
          <t>U828086:</t>
        </r>
        <r>
          <rPr>
            <sz val="9"/>
            <color indexed="81"/>
            <rFont val="Tahoma"/>
            <family val="2"/>
          </rPr>
          <t xml:space="preserve">
Un cas de figure seulement? (cf état C6)</t>
        </r>
      </text>
    </comment>
    <comment ref="F20" authorId="0" shapeId="0">
      <text>
        <r>
          <rPr>
            <b/>
            <sz val="9"/>
            <color indexed="81"/>
            <rFont val="Tahoma"/>
            <family val="2"/>
          </rPr>
          <t>U828086:</t>
        </r>
        <r>
          <rPr>
            <sz val="9"/>
            <color indexed="81"/>
            <rFont val="Tahoma"/>
            <family val="2"/>
          </rPr>
          <t xml:space="preserve">
Un cas de figure seulement?</t>
        </r>
      </text>
    </comment>
  </commentList>
</comments>
</file>

<file path=xl/sharedStrings.xml><?xml version="1.0" encoding="utf-8"?>
<sst xmlns="http://schemas.openxmlformats.org/spreadsheetml/2006/main" count="3010" uniqueCount="1160">
  <si>
    <r>
      <rPr>
        <b/>
        <sz val="9"/>
        <rFont val="Times New Roman"/>
        <family val="1"/>
      </rPr>
      <t>R0210</t>
    </r>
  </si>
  <si>
    <r>
      <rPr>
        <b/>
        <sz val="9"/>
        <rFont val="Times New Roman"/>
        <family val="1"/>
      </rPr>
      <t>Informations de base – Généralités</t>
    </r>
  </si>
  <si>
    <r>
      <rPr>
        <sz val="9"/>
        <rFont val="Times New Roman"/>
        <family val="1"/>
      </rPr>
      <t>Déclaration régulière/ad hoc</t>
    </r>
  </si>
  <si>
    <r>
      <rPr>
        <b/>
        <sz val="9"/>
        <rFont val="Times New Roman"/>
        <family val="1"/>
      </rPr>
      <t>R0100</t>
    </r>
  </si>
  <si>
    <r>
      <rPr>
        <sz val="9"/>
        <rFont val="Times New Roman"/>
        <family val="1"/>
      </rPr>
      <t>Monnaie de déclaration</t>
    </r>
  </si>
  <si>
    <r>
      <rPr>
        <b/>
        <sz val="9"/>
        <rFont val="Times New Roman"/>
        <family val="1"/>
      </rPr>
      <t>R0110</t>
    </r>
  </si>
  <si>
    <r>
      <rPr>
        <sz val="9"/>
        <rFont val="Times New Roman"/>
        <family val="1"/>
      </rPr>
      <t>Référentiel comptable</t>
    </r>
  </si>
  <si>
    <r>
      <rPr>
        <b/>
        <sz val="9"/>
        <rFont val="Times New Roman"/>
        <family val="1"/>
      </rPr>
      <t>R0120</t>
    </r>
  </si>
  <si>
    <r>
      <rPr>
        <sz val="9"/>
        <rFont val="Times New Roman"/>
        <family val="1"/>
      </rPr>
      <t>Première déclaration ou nouvelle déclaration</t>
    </r>
  </si>
  <si>
    <r>
      <rPr>
        <b/>
        <sz val="9"/>
        <rFont val="Times New Roman"/>
        <family val="1"/>
      </rPr>
      <t>C0040</t>
    </r>
  </si>
  <si>
    <r>
      <rPr>
        <b/>
        <sz val="9"/>
        <rFont val="Times New Roman"/>
        <family val="1"/>
      </rPr>
      <t>C0050</t>
    </r>
  </si>
  <si>
    <r>
      <rPr>
        <b/>
        <sz val="9"/>
        <rFont val="Times New Roman"/>
        <family val="1"/>
      </rPr>
      <t>C0060</t>
    </r>
  </si>
  <si>
    <r>
      <rPr>
        <b/>
        <sz val="9"/>
        <rFont val="Times New Roman"/>
        <family val="1"/>
      </rPr>
      <t>C0070</t>
    </r>
  </si>
  <si>
    <r>
      <rPr>
        <b/>
        <sz val="9"/>
        <rFont val="Times New Roman"/>
        <family val="1"/>
      </rPr>
      <t>C0080</t>
    </r>
  </si>
  <si>
    <r>
      <rPr>
        <b/>
        <sz val="9"/>
        <rFont val="Times New Roman"/>
        <family val="1"/>
      </rPr>
      <t>C0090</t>
    </r>
  </si>
  <si>
    <r>
      <rPr>
        <b/>
        <sz val="9"/>
        <rFont val="Times New Roman"/>
        <family val="1"/>
      </rPr>
      <t>C0100</t>
    </r>
  </si>
  <si>
    <r>
      <rPr>
        <b/>
        <sz val="9"/>
        <rFont val="Times New Roman"/>
        <family val="1"/>
      </rPr>
      <t>C0110</t>
    </r>
  </si>
  <si>
    <r>
      <rPr>
        <b/>
        <sz val="9"/>
        <rFont val="Times New Roman"/>
        <family val="1"/>
      </rPr>
      <t>C0120</t>
    </r>
  </si>
  <si>
    <r>
      <rPr>
        <b/>
        <sz val="9"/>
        <rFont val="Times New Roman"/>
        <family val="1"/>
      </rPr>
      <t>Code de la garantie</t>
    </r>
  </si>
  <si>
    <r>
      <rPr>
        <b/>
        <sz val="9"/>
        <rFont val="Times New Roman"/>
        <family val="1"/>
      </rPr>
      <t>C0130</t>
    </r>
  </si>
  <si>
    <r>
      <rPr>
        <b/>
        <sz val="9"/>
        <rFont val="Times New Roman"/>
        <family val="1"/>
      </rPr>
      <t>C0140</t>
    </r>
  </si>
  <si>
    <r>
      <rPr>
        <b/>
        <sz val="9"/>
        <rFont val="Times New Roman"/>
        <family val="1"/>
      </rPr>
      <t>C0150</t>
    </r>
  </si>
  <si>
    <r>
      <rPr>
        <b/>
        <sz val="9"/>
        <rFont val="Times New Roman"/>
        <family val="1"/>
      </rPr>
      <t>C0160</t>
    </r>
  </si>
  <si>
    <r>
      <rPr>
        <b/>
        <sz val="9"/>
        <rFont val="Times New Roman"/>
        <family val="1"/>
      </rPr>
      <t>C0170</t>
    </r>
  </si>
  <si>
    <r>
      <rPr>
        <b/>
        <sz val="9"/>
        <rFont val="Times New Roman"/>
        <family val="1"/>
      </rPr>
      <t>C0180</t>
    </r>
  </si>
  <si>
    <r>
      <rPr>
        <b/>
        <sz val="9"/>
        <rFont val="Times New Roman"/>
        <family val="1"/>
      </rPr>
      <t>C0190</t>
    </r>
  </si>
  <si>
    <r>
      <rPr>
        <b/>
        <sz val="9"/>
        <rFont val="Times New Roman"/>
        <family val="1"/>
      </rPr>
      <t>Informations sur les positions détenues</t>
    </r>
  </si>
  <si>
    <r>
      <rPr>
        <b/>
        <sz val="9"/>
        <rFont val="Times New Roman"/>
        <family val="1"/>
      </rPr>
      <t>Code d’identification de l’actif</t>
    </r>
  </si>
  <si>
    <r>
      <rPr>
        <b/>
        <sz val="9"/>
        <rFont val="Times New Roman"/>
        <family val="1"/>
      </rPr>
      <t>Type de code d’identification de l’actif</t>
    </r>
  </si>
  <si>
    <r>
      <rPr>
        <b/>
        <sz val="9"/>
        <rFont val="Times New Roman"/>
        <family val="1"/>
      </rPr>
      <t>Monnaie</t>
    </r>
  </si>
  <si>
    <r>
      <rPr>
        <b/>
        <sz val="9"/>
        <rFont val="Times New Roman"/>
        <family val="1"/>
      </rPr>
      <t>CIC</t>
    </r>
  </si>
  <si>
    <r>
      <rPr>
        <b/>
        <sz val="9"/>
        <rFont val="Times New Roman"/>
        <family val="1"/>
      </rPr>
      <t>(suite)</t>
    </r>
  </si>
  <si>
    <r>
      <rPr>
        <b/>
        <sz val="9"/>
        <rFont val="Times New Roman"/>
        <family val="1"/>
      </rPr>
      <t>Date d’échéance</t>
    </r>
  </si>
  <si>
    <r>
      <rPr>
        <b/>
        <sz val="9"/>
        <rFont val="Times New Roman"/>
        <family val="1"/>
      </rPr>
      <t>Produits structurés</t>
    </r>
  </si>
  <si>
    <r>
      <rPr>
        <b/>
        <sz val="9"/>
        <rFont val="Times New Roman"/>
        <family val="1"/>
      </rPr>
      <t>Type de garantie</t>
    </r>
  </si>
  <si>
    <r>
      <rPr>
        <b/>
        <sz val="9"/>
        <rFont val="Times New Roman"/>
        <family val="1"/>
      </rPr>
      <t>Type de produit structuré</t>
    </r>
  </si>
  <si>
    <r>
      <rPr>
        <b/>
        <sz val="9"/>
        <rFont val="Times New Roman"/>
        <family val="1"/>
      </rPr>
      <t>Protection du capital</t>
    </r>
  </si>
  <si>
    <r>
      <rPr>
        <b/>
        <sz val="9"/>
        <rFont val="Times New Roman"/>
        <family val="1"/>
      </rPr>
      <t>Titre/indice/portefeuille sous-jacent</t>
    </r>
  </si>
  <si>
    <r>
      <rPr>
        <b/>
        <sz val="9"/>
        <rFont val="Times New Roman"/>
        <family val="1"/>
      </rPr>
      <t>Option d’achat ou de vente</t>
    </r>
  </si>
  <si>
    <r>
      <rPr>
        <b/>
        <sz val="9"/>
        <rFont val="Times New Roman"/>
        <family val="1"/>
      </rPr>
      <t>Produit structuré synthétique</t>
    </r>
  </si>
  <si>
    <r>
      <rPr>
        <b/>
        <sz val="9"/>
        <rFont val="Times New Roman"/>
        <family val="1"/>
      </rPr>
      <t>Produit structuré à prépaiement</t>
    </r>
  </si>
  <si>
    <r>
      <rPr>
        <b/>
        <sz val="9"/>
        <rFont val="Times New Roman"/>
        <family val="1"/>
      </rPr>
      <t>Valeur de la garantie</t>
    </r>
  </si>
  <si>
    <r>
      <rPr>
        <b/>
        <sz val="9"/>
        <rFont val="Times New Roman"/>
        <family val="1"/>
      </rPr>
      <t>Portefeuille de sûretés</t>
    </r>
  </si>
  <si>
    <r>
      <rPr>
        <b/>
        <sz val="9"/>
        <rFont val="Times New Roman"/>
        <family val="1"/>
      </rPr>
      <t>Rendement annuel fixe</t>
    </r>
  </si>
  <si>
    <r>
      <rPr>
        <b/>
        <sz val="9"/>
        <rFont val="Times New Roman"/>
        <family val="1"/>
      </rPr>
      <t>Rendement annuel variable</t>
    </r>
  </si>
  <si>
    <r>
      <rPr>
        <b/>
        <sz val="9"/>
        <rFont val="Times New Roman"/>
        <family val="1"/>
      </rPr>
      <t>Perte en cas de défaut</t>
    </r>
  </si>
  <si>
    <r>
      <rPr>
        <b/>
        <sz val="9"/>
        <rFont val="Times New Roman"/>
        <family val="1"/>
      </rPr>
      <t>Point d’attachement</t>
    </r>
  </si>
  <si>
    <r>
      <rPr>
        <b/>
        <sz val="9"/>
        <rFont val="Times New Roman"/>
        <family val="1"/>
      </rPr>
      <t>Point de détachement</t>
    </r>
  </si>
  <si>
    <r>
      <rPr>
        <b/>
        <sz val="9"/>
        <rFont val="Times New Roman"/>
        <family val="1"/>
      </rPr>
      <t>Positions ouvertes sur produits dérivés</t>
    </r>
  </si>
  <si>
    <r>
      <rPr>
        <b/>
        <sz val="9"/>
        <rFont val="Times New Roman"/>
        <family val="1"/>
      </rPr>
      <t>Code d’identification du dérivé</t>
    </r>
  </si>
  <si>
    <r>
      <rPr>
        <b/>
        <sz val="9"/>
        <rFont val="Times New Roman"/>
        <family val="1"/>
      </rPr>
      <t>Type de code d’identification du dérivé</t>
    </r>
  </si>
  <si>
    <r>
      <rPr>
        <b/>
        <sz val="9"/>
        <rFont val="Times New Roman"/>
        <family val="1"/>
      </rPr>
      <t>Dérivés détenus en représentation de contrats en unités de compte et indexés</t>
    </r>
  </si>
  <si>
    <r>
      <rPr>
        <b/>
        <sz val="9"/>
        <rFont val="Times New Roman"/>
        <family val="1"/>
      </rPr>
      <t>Instrument sous-jacent au dérivé</t>
    </r>
  </si>
  <si>
    <r>
      <rPr>
        <b/>
        <sz val="9"/>
        <rFont val="Times New Roman"/>
        <family val="1"/>
      </rPr>
      <t>Code d’identification de l’actif ou du passif sous-jacent au dérivé</t>
    </r>
  </si>
  <si>
    <r>
      <rPr>
        <b/>
        <sz val="9"/>
        <rFont val="Times New Roman"/>
        <family val="1"/>
      </rPr>
      <t>Utilisation du dérivé</t>
    </r>
  </si>
  <si>
    <r>
      <rPr>
        <b/>
        <sz val="9"/>
        <rFont val="Times New Roman"/>
        <family val="1"/>
      </rPr>
      <t>Montant notionnel du dérivé</t>
    </r>
  </si>
  <si>
    <r>
      <rPr>
        <b/>
        <sz val="9"/>
        <rFont val="Times New Roman"/>
        <family val="1"/>
      </rPr>
      <t>Positions acheteur/vendeur</t>
    </r>
  </si>
  <si>
    <r>
      <rPr>
        <b/>
        <sz val="9"/>
        <rFont val="Times New Roman"/>
        <family val="1"/>
      </rPr>
      <t>Prime versée à ce jour</t>
    </r>
  </si>
  <si>
    <r>
      <rPr>
        <b/>
        <sz val="9"/>
        <rFont val="Times New Roman"/>
        <family val="1"/>
      </rPr>
      <t>Prime reçue à ce jour</t>
    </r>
  </si>
  <si>
    <r>
      <rPr>
        <b/>
        <sz val="9"/>
        <rFont val="Times New Roman"/>
        <family val="1"/>
      </rPr>
      <t>Nombre de contrats</t>
    </r>
  </si>
  <si>
    <r>
      <rPr>
        <b/>
        <sz val="9"/>
        <rFont val="Times New Roman"/>
        <family val="1"/>
      </rPr>
      <t>Taille du contrat</t>
    </r>
  </si>
  <si>
    <r>
      <rPr>
        <b/>
        <sz val="9"/>
        <rFont val="Times New Roman"/>
        <family val="1"/>
      </rPr>
      <t>Perte maximale en cas d’événement de dénouement</t>
    </r>
  </si>
  <si>
    <r>
      <rPr>
        <b/>
        <sz val="9"/>
        <rFont val="Times New Roman"/>
        <family val="1"/>
      </rPr>
      <t>Flux financiers sortants liés au contrat d’échange</t>
    </r>
  </si>
  <si>
    <r>
      <rPr>
        <b/>
        <sz val="9"/>
        <rFont val="Times New Roman"/>
        <family val="1"/>
      </rPr>
      <t>Montant des entrées de trésorerie liées au contrat d’échange</t>
    </r>
  </si>
  <si>
    <r>
      <rPr>
        <b/>
        <sz val="9"/>
        <rFont val="Times New Roman"/>
        <family val="1"/>
      </rPr>
      <t>Date initiale</t>
    </r>
  </si>
  <si>
    <r>
      <rPr>
        <b/>
        <sz val="9"/>
        <rFont val="Times New Roman"/>
        <family val="1"/>
      </rPr>
      <t>Informations sur les dérivés</t>
    </r>
  </si>
  <si>
    <r>
      <rPr>
        <b/>
        <sz val="9"/>
        <rFont val="Times New Roman"/>
        <family val="1"/>
      </rPr>
      <t>Nom de la contrepartie</t>
    </r>
  </si>
  <si>
    <r>
      <rPr>
        <b/>
        <sz val="9"/>
        <rFont val="Times New Roman"/>
        <family val="1"/>
      </rPr>
      <t>Code d’identification de la contrepartie</t>
    </r>
  </si>
  <si>
    <r>
      <rPr>
        <b/>
        <sz val="9"/>
        <rFont val="Times New Roman"/>
        <family val="1"/>
      </rPr>
      <t>Type de code d’identification de la contrepartie</t>
    </r>
  </si>
  <si>
    <r>
      <rPr>
        <b/>
        <sz val="9"/>
        <rFont val="Times New Roman"/>
        <family val="1"/>
      </rPr>
      <t>Groupe de la contrepartie</t>
    </r>
  </si>
  <si>
    <r>
      <rPr>
        <b/>
        <sz val="9"/>
        <rFont val="Times New Roman"/>
        <family val="1"/>
      </rPr>
      <t>Code d’identification du groupe de la contrepartie</t>
    </r>
  </si>
  <si>
    <r>
      <rPr>
        <b/>
        <sz val="9"/>
        <rFont val="Times New Roman"/>
        <family val="1"/>
      </rPr>
      <t>Type de code d’identification du groupe de la contrepartie</t>
    </r>
  </si>
  <si>
    <r>
      <rPr>
        <b/>
        <sz val="9"/>
        <rFont val="Times New Roman"/>
        <family val="1"/>
      </rPr>
      <t>Nom du contrat</t>
    </r>
  </si>
  <si>
    <r>
      <rPr>
        <b/>
        <sz val="9"/>
        <rFont val="Times New Roman"/>
        <family val="1"/>
      </rPr>
      <t>Valeur de déclenchement</t>
    </r>
  </si>
  <si>
    <r>
      <rPr>
        <b/>
        <sz val="9"/>
        <rFont val="Times New Roman"/>
        <family val="1"/>
      </rPr>
      <t>Déclencheur du dénouement du contrat</t>
    </r>
  </si>
  <si>
    <r>
      <rPr>
        <b/>
        <sz val="9"/>
        <rFont val="Times New Roman"/>
        <family val="1"/>
      </rPr>
      <t>Monnaie fournie au titre du contrat d’échange</t>
    </r>
  </si>
  <si>
    <r>
      <rPr>
        <b/>
        <sz val="9"/>
        <rFont val="Times New Roman"/>
        <family val="1"/>
      </rPr>
      <t>Monnaie reçue au titre du contrat d’échange</t>
    </r>
  </si>
  <si>
    <r>
      <rPr>
        <b/>
        <sz val="9"/>
        <rFont val="Times New Roman"/>
        <family val="1"/>
      </rPr>
      <t>Transactions sur produits dérivés</t>
    </r>
  </si>
  <si>
    <r>
      <rPr>
        <b/>
        <sz val="9"/>
        <rFont val="Times New Roman"/>
        <family val="1"/>
      </rPr>
      <t>Profits et pertes à ce jour</t>
    </r>
  </si>
  <si>
    <r>
      <rPr>
        <b/>
        <sz val="9"/>
        <rFont val="Times New Roman"/>
        <family val="1"/>
      </rPr>
      <t>Catégorie d’actifs</t>
    </r>
  </si>
  <si>
    <r>
      <rPr>
        <b/>
        <sz val="9"/>
        <rFont val="Times New Roman"/>
        <family val="1"/>
      </rPr>
      <t>Nom de la contrepartie</t>
    </r>
  </si>
  <si>
    <r>
      <rPr>
        <b/>
        <sz val="9"/>
        <rFont val="Times New Roman"/>
        <family val="1"/>
      </rPr>
      <t>Code d’identification de la contrepartie</t>
    </r>
  </si>
  <si>
    <r>
      <rPr>
        <b/>
        <sz val="9"/>
        <rFont val="Times New Roman"/>
        <family val="1"/>
      </rPr>
      <t>Type de code d’identification de la contrepartie</t>
    </r>
  </si>
  <si>
    <r>
      <rPr>
        <b/>
        <sz val="9"/>
        <rFont val="Times New Roman"/>
        <family val="1"/>
      </rPr>
      <t>Catégorie d’actifs de la contrepartie</t>
    </r>
  </si>
  <si>
    <r>
      <rPr>
        <b/>
        <sz val="9"/>
        <rFont val="Times New Roman"/>
        <family val="1"/>
      </rPr>
      <t>Actifs en représentation de contrats en unités de compte et indexés</t>
    </r>
  </si>
  <si>
    <r>
      <rPr>
        <b/>
        <sz val="9"/>
        <rFont val="Times New Roman"/>
        <family val="1"/>
      </rPr>
      <t>Position dans le contrat</t>
    </r>
  </si>
  <si>
    <r>
      <rPr>
        <b/>
        <sz val="9"/>
        <rFont val="Times New Roman"/>
        <family val="1"/>
      </rPr>
      <t>Montant de la jambe «aller»</t>
    </r>
  </si>
  <si>
    <r>
      <rPr>
        <b/>
        <sz val="9"/>
        <rFont val="Times New Roman"/>
        <family val="1"/>
      </rPr>
      <t>Montant de la jambe «retour»</t>
    </r>
  </si>
  <si>
    <r>
      <rPr>
        <b/>
        <sz val="9"/>
        <rFont val="Times New Roman"/>
        <family val="1"/>
      </rPr>
      <t>Date d’entrée en vigueur</t>
    </r>
  </si>
  <si>
    <r>
      <rPr>
        <b/>
        <sz val="9"/>
        <rFont val="Times New Roman"/>
        <family val="1"/>
      </rPr>
      <t>Date d’échéance</t>
    </r>
  </si>
  <si>
    <r>
      <rPr>
        <b/>
        <sz val="9"/>
        <rFont val="Times New Roman"/>
        <family val="1"/>
      </rPr>
      <t>Actifs détenus en tant que sûretés</t>
    </r>
  </si>
  <si>
    <r>
      <rPr>
        <b/>
        <sz val="9"/>
        <rFont val="Times New Roman"/>
        <family val="1"/>
      </rPr>
      <t>Informations sur les positions détenues</t>
    </r>
  </si>
  <si>
    <r>
      <rPr>
        <b/>
        <sz val="9"/>
        <rFont val="Times New Roman"/>
        <family val="1"/>
      </rPr>
      <t>Informations sur les actifs détenus</t>
    </r>
  </si>
  <si>
    <r>
      <rPr>
        <b/>
        <sz val="9"/>
        <rFont val="Times New Roman"/>
        <family val="1"/>
      </rPr>
      <t>Code d’identification de l’actif</t>
    </r>
  </si>
  <si>
    <r>
      <rPr>
        <b/>
        <sz val="9"/>
        <rFont val="Times New Roman"/>
        <family val="1"/>
      </rPr>
      <t>Type de code d’identification de l’actif</t>
    </r>
  </si>
  <si>
    <r>
      <rPr>
        <b/>
        <sz val="9"/>
        <rFont val="Times New Roman"/>
        <family val="1"/>
      </rPr>
      <t>Nom de la contrepartie qui fournit la sûreté</t>
    </r>
  </si>
  <si>
    <r>
      <rPr>
        <b/>
        <sz val="9"/>
        <rFont val="Times New Roman"/>
        <family val="1"/>
      </rPr>
      <t>Nom du groupe de la contrepartie qui fournit la sûreté</t>
    </r>
  </si>
  <si>
    <r>
      <rPr>
        <b/>
        <sz val="9"/>
        <rFont val="Times New Roman"/>
        <family val="1"/>
      </rPr>
      <t>Pays de conservation</t>
    </r>
  </si>
  <si>
    <r>
      <rPr>
        <b/>
        <sz val="9"/>
        <rFont val="Times New Roman"/>
        <family val="1"/>
      </rPr>
      <t>Quantité</t>
    </r>
  </si>
  <si>
    <r>
      <rPr>
        <b/>
        <sz val="9"/>
        <rFont val="Times New Roman"/>
        <family val="1"/>
      </rPr>
      <t>Au pair</t>
    </r>
  </si>
  <si>
    <r>
      <rPr>
        <b/>
        <sz val="9"/>
        <rFont val="Times New Roman"/>
        <family val="1"/>
      </rPr>
      <t>Intérêts courus</t>
    </r>
  </si>
  <si>
    <r>
      <rPr>
        <b/>
        <sz val="9"/>
        <rFont val="Times New Roman"/>
        <family val="1"/>
      </rPr>
      <t>Type d’actif pour lequel la sûreté est détenue</t>
    </r>
  </si>
  <si>
    <r>
      <rPr>
        <b/>
        <sz val="9"/>
        <rFont val="Times New Roman"/>
        <family val="1"/>
      </rPr>
      <t>Informations sur les actifs</t>
    </r>
  </si>
  <si>
    <r>
      <rPr>
        <b/>
        <sz val="9"/>
        <rFont val="Times New Roman"/>
        <family val="1"/>
      </rPr>
      <t>Informations sur les actifs détenus</t>
    </r>
  </si>
  <si>
    <r>
      <rPr>
        <b/>
        <sz val="9"/>
        <rFont val="Times New Roman"/>
        <family val="1"/>
      </rPr>
      <t>Code d’identification de l’actif</t>
    </r>
  </si>
  <si>
    <r>
      <rPr>
        <b/>
        <sz val="9"/>
        <rFont val="Times New Roman"/>
        <family val="1"/>
      </rPr>
      <t>Type de code d’identification de l’actif</t>
    </r>
  </si>
  <si>
    <r>
      <rPr>
        <b/>
        <sz val="9"/>
        <rFont val="Times New Roman"/>
        <family val="1"/>
      </rPr>
      <t>Intitulé de l’élément</t>
    </r>
  </si>
  <si>
    <r>
      <rPr>
        <b/>
        <sz val="9"/>
        <rFont val="Times New Roman"/>
        <family val="1"/>
      </rPr>
      <t>Nom de l’émetteur</t>
    </r>
  </si>
  <si>
    <r>
      <rPr>
        <b/>
        <sz val="9"/>
        <rFont val="Times New Roman"/>
        <family val="1"/>
      </rPr>
      <t>Code d’identification de l’émetteur</t>
    </r>
  </si>
  <si>
    <r>
      <rPr>
        <b/>
        <sz val="9"/>
        <rFont val="Times New Roman"/>
        <family val="1"/>
      </rPr>
      <t>Type de code d’identification de l’émetteur</t>
    </r>
  </si>
  <si>
    <r>
      <rPr>
        <b/>
        <sz val="9"/>
        <rFont val="Times New Roman"/>
        <family val="1"/>
      </rPr>
      <t>Secteur de l’émetteur</t>
    </r>
  </si>
  <si>
    <r>
      <rPr>
        <b/>
        <sz val="9"/>
        <rFont val="Times New Roman"/>
        <family val="1"/>
      </rPr>
      <t>Nom du groupe de l’émetteur</t>
    </r>
  </si>
  <si>
    <r>
      <rPr>
        <b/>
        <sz val="9"/>
        <rFont val="Times New Roman"/>
        <family val="1"/>
      </rPr>
      <t>Code d’identification du groupe de l’émetteur</t>
    </r>
  </si>
  <si>
    <r>
      <rPr>
        <b/>
        <sz val="9"/>
        <rFont val="Times New Roman"/>
        <family val="1"/>
      </rPr>
      <t>Type de code d’identification du groupe de l’émetteur</t>
    </r>
  </si>
  <si>
    <r>
      <rPr>
        <b/>
        <sz val="9"/>
        <rFont val="Times New Roman"/>
        <family val="1"/>
      </rPr>
      <t>Pays de l’émetteur</t>
    </r>
  </si>
  <si>
    <r>
      <rPr>
        <b/>
        <sz val="9"/>
        <rFont val="Times New Roman"/>
        <family val="1"/>
      </rPr>
      <t>Monnaie</t>
    </r>
  </si>
  <si>
    <r>
      <rPr>
        <b/>
        <sz val="9"/>
        <rFont val="Times New Roman"/>
        <family val="1"/>
      </rPr>
      <t>CIC</t>
    </r>
  </si>
  <si>
    <r>
      <rPr>
        <b/>
        <sz val="9"/>
        <rFont val="Times New Roman"/>
        <family val="1"/>
      </rPr>
      <t>Prix unitaire</t>
    </r>
  </si>
  <si>
    <r>
      <rPr>
        <b/>
        <sz val="9"/>
        <rFont val="Times New Roman"/>
        <family val="1"/>
      </rPr>
      <t>Date d’échéance</t>
    </r>
  </si>
  <si>
    <r>
      <rPr>
        <b/>
        <sz val="9"/>
        <rFont val="Times New Roman"/>
        <family val="1"/>
      </rPr>
      <t>Pays</t>
    </r>
  </si>
  <si>
    <r>
      <rPr>
        <b/>
        <sz val="9"/>
        <rFont val="Times New Roman"/>
        <family val="1"/>
      </rPr>
      <t>Code d’identification de l’entreprise</t>
    </r>
  </si>
  <si>
    <r>
      <rPr>
        <b/>
        <sz val="9"/>
        <rFont val="Times New Roman"/>
        <family val="1"/>
      </rPr>
      <t>Type de code d’identification de l’entreprise</t>
    </r>
  </si>
  <si>
    <r>
      <rPr>
        <b/>
        <sz val="9"/>
        <rFont val="Times New Roman"/>
        <family val="1"/>
      </rPr>
      <t>Nom juridique de l’entreprise</t>
    </r>
  </si>
  <si>
    <r>
      <rPr>
        <b/>
        <sz val="9"/>
        <rFont val="Times New Roman"/>
        <family val="1"/>
      </rPr>
      <t>Type d’entreprise</t>
    </r>
  </si>
  <si>
    <r>
      <rPr>
        <b/>
        <sz val="9"/>
        <rFont val="Times New Roman"/>
        <family val="1"/>
      </rPr>
      <t>Forme juridique</t>
    </r>
  </si>
  <si>
    <r>
      <rPr>
        <b/>
        <sz val="9"/>
        <rFont val="Times New Roman"/>
        <family val="1"/>
      </rPr>
      <t>Catégorie (mutuelle/non mutuelle)</t>
    </r>
  </si>
  <si>
    <r>
      <rPr>
        <b/>
        <sz val="9"/>
        <rFont val="Times New Roman"/>
        <family val="1"/>
      </rPr>
      <t>Autorité de contrôle</t>
    </r>
  </si>
  <si>
    <r>
      <rPr>
        <b/>
        <sz val="9"/>
        <rFont val="Times New Roman"/>
        <family val="1"/>
      </rPr>
      <t>% de part de capital</t>
    </r>
  </si>
  <si>
    <r>
      <rPr>
        <b/>
        <sz val="9"/>
        <rFont val="Times New Roman"/>
        <family val="1"/>
      </rPr>
      <t>% des droits de vote</t>
    </r>
  </si>
  <si>
    <r>
      <rPr>
        <b/>
        <sz val="9"/>
        <rFont val="Times New Roman"/>
        <family val="1"/>
      </rPr>
      <t>Identifiant de la transaction intragroupe</t>
    </r>
  </si>
  <si>
    <r>
      <rPr>
        <b/>
        <sz val="9"/>
        <rFont val="Times New Roman"/>
        <family val="1"/>
      </rPr>
      <t>Nom de l’investisseur/du prêteur</t>
    </r>
  </si>
  <si>
    <r>
      <rPr>
        <b/>
        <sz val="9"/>
        <rFont val="Times New Roman"/>
        <family val="1"/>
      </rPr>
      <t>Code d’identification de l’investisseur/du prêteur</t>
    </r>
  </si>
  <si>
    <r>
      <rPr>
        <b/>
        <sz val="9"/>
        <rFont val="Times New Roman"/>
        <family val="1"/>
      </rPr>
      <t>Type de code d’identification de l’investisseur/du prêteur</t>
    </r>
  </si>
  <si>
    <r>
      <rPr>
        <b/>
        <sz val="9"/>
        <rFont val="Times New Roman"/>
        <family val="1"/>
      </rPr>
      <t>Nom de l'émetteur/de l’emprunteur</t>
    </r>
  </si>
  <si>
    <r>
      <rPr>
        <b/>
        <sz val="9"/>
        <rFont val="Times New Roman"/>
        <family val="1"/>
      </rPr>
      <t>Code d’identification de l’émetteur/de l’emprunteur</t>
    </r>
  </si>
  <si>
    <r>
      <rPr>
        <b/>
        <sz val="9"/>
        <rFont val="Times New Roman"/>
        <family val="1"/>
      </rPr>
      <t>Type de code d’identification de l'émetteur/de l'emprunteur</t>
    </r>
  </si>
  <si>
    <r>
      <rPr>
        <b/>
        <sz val="9"/>
        <rFont val="Times New Roman"/>
        <family val="1"/>
      </rPr>
      <t>Code d'identification de l’instrument</t>
    </r>
  </si>
  <si>
    <r>
      <rPr>
        <b/>
        <sz val="9"/>
        <rFont val="Times New Roman"/>
        <family val="1"/>
      </rPr>
      <t>Code d'identification du type d’instrument</t>
    </r>
  </si>
  <si>
    <r>
      <rPr>
        <b/>
        <sz val="9"/>
        <rFont val="Times New Roman"/>
        <family val="1"/>
      </rPr>
      <t>Type de transaction</t>
    </r>
  </si>
  <si>
    <r>
      <rPr>
        <b/>
        <sz val="9"/>
        <rFont val="Times New Roman"/>
        <family val="1"/>
      </rPr>
      <t>(suite)</t>
    </r>
  </si>
  <si>
    <r>
      <rPr>
        <b/>
        <sz val="9"/>
        <rFont val="Times New Roman"/>
        <family val="1"/>
      </rPr>
      <t>Date d’émission de la transaction</t>
    </r>
  </si>
  <si>
    <r>
      <rPr>
        <b/>
        <sz val="9"/>
        <rFont val="Times New Roman"/>
        <family val="1"/>
      </rPr>
      <t>Date d’échéance de la transaction</t>
    </r>
  </si>
  <si>
    <r>
      <rPr>
        <b/>
        <sz val="9"/>
        <rFont val="Times New Roman"/>
        <family val="1"/>
      </rPr>
      <t>Monnaie de la transaction</t>
    </r>
  </si>
  <si>
    <r>
      <rPr>
        <b/>
        <sz val="9"/>
        <rFont val="Times New Roman"/>
        <family val="1"/>
      </rPr>
      <t>Montant contractuel de la transaction/prix de transaction</t>
    </r>
  </si>
  <si>
    <r>
      <rPr>
        <b/>
        <sz val="9"/>
        <rFont val="Times New Roman"/>
        <family val="1"/>
      </rPr>
      <t>Valeur des sûretés/du passif</t>
    </r>
  </si>
  <si>
    <r>
      <rPr>
        <b/>
        <sz val="9"/>
        <rFont val="Times New Roman"/>
        <family val="1"/>
      </rPr>
      <t>Montant des remboursements/prépaiements/restitutions au cours de la période de référence</t>
    </r>
  </si>
  <si>
    <r>
      <rPr>
        <b/>
        <sz val="9"/>
        <rFont val="Times New Roman"/>
        <family val="1"/>
      </rPr>
      <t>Montant des dividendes/intérêts/coupons et autres paiements effectués au cours de la période de référence</t>
    </r>
  </si>
  <si>
    <r>
      <rPr>
        <b/>
        <sz val="9"/>
        <rFont val="Times New Roman"/>
        <family val="1"/>
      </rPr>
      <t>Solde du montant contractuel de la transaction à la date de déclaration</t>
    </r>
  </si>
  <si>
    <r>
      <rPr>
        <b/>
        <sz val="9"/>
        <rFont val="Times New Roman"/>
        <family val="1"/>
      </rPr>
      <t>Taux du coupon/taux d'intérêt</t>
    </r>
  </si>
  <si>
    <r>
      <rPr>
        <b/>
        <sz val="9"/>
        <rFont val="Times New Roman"/>
        <family val="1"/>
      </rPr>
      <t>Transactions intragroupe (TIG) – Produits dérivés</t>
    </r>
  </si>
  <si>
    <r>
      <rPr>
        <b/>
        <sz val="9"/>
        <rFont val="Times New Roman"/>
        <family val="1"/>
      </rPr>
      <t>Identifiant de la transaction intragroupe</t>
    </r>
  </si>
  <si>
    <r>
      <rPr>
        <b/>
        <sz val="9"/>
        <rFont val="Times New Roman"/>
        <family val="1"/>
      </rPr>
      <t>Nom de l’investisseur/de l'acheteur</t>
    </r>
  </si>
  <si>
    <r>
      <rPr>
        <b/>
        <sz val="9"/>
        <rFont val="Times New Roman"/>
        <family val="1"/>
      </rPr>
      <t>Code d’identification de l’investisseur ou de l’acheteur</t>
    </r>
  </si>
  <si>
    <r>
      <rPr>
        <b/>
        <sz val="9"/>
        <rFont val="Times New Roman"/>
        <family val="1"/>
      </rPr>
      <t>Type de code d’identification de l’investisseur/de l’acheteur</t>
    </r>
  </si>
  <si>
    <r>
      <rPr>
        <b/>
        <sz val="9"/>
        <rFont val="Times New Roman"/>
        <family val="1"/>
      </rPr>
      <t>Nom de l'émetteur/du vendeur</t>
    </r>
  </si>
  <si>
    <r>
      <rPr>
        <b/>
        <sz val="9"/>
        <rFont val="Times New Roman"/>
        <family val="1"/>
      </rPr>
      <t>Code d’identification de l’émetteur/du vendeur</t>
    </r>
  </si>
  <si>
    <r>
      <rPr>
        <b/>
        <sz val="9"/>
        <rFont val="Times New Roman"/>
        <family val="1"/>
      </rPr>
      <t>Type de code d’identification de l'émetteur/du vendeur</t>
    </r>
  </si>
  <si>
    <r>
      <rPr>
        <b/>
        <sz val="9"/>
        <rFont val="Times New Roman"/>
        <family val="1"/>
      </rPr>
      <t>Code d'identification de l’instrument</t>
    </r>
  </si>
  <si>
    <r>
      <rPr>
        <b/>
        <sz val="9"/>
        <rFont val="Times New Roman"/>
        <family val="1"/>
      </rPr>
      <t>Code d'identification du type d’instrument</t>
    </r>
  </si>
  <si>
    <r>
      <rPr>
        <b/>
        <sz val="9"/>
        <rFont val="Times New Roman"/>
        <family val="1"/>
      </rPr>
      <t>Type de transaction</t>
    </r>
  </si>
  <si>
    <r>
      <rPr>
        <b/>
        <sz val="9"/>
        <rFont val="Times New Roman"/>
        <family val="1"/>
      </rPr>
      <t>Date de transaction</t>
    </r>
  </si>
  <si>
    <r>
      <rPr>
        <b/>
        <sz val="9"/>
        <rFont val="Times New Roman"/>
        <family val="1"/>
      </rPr>
      <t xml:space="preserve">Date d’échéance </t>
    </r>
  </si>
  <si>
    <r>
      <rPr>
        <b/>
        <sz val="9"/>
        <rFont val="Times New Roman"/>
        <family val="1"/>
      </rPr>
      <t>(suite)</t>
    </r>
  </si>
  <si>
    <r>
      <rPr>
        <b/>
        <sz val="9"/>
        <rFont val="Times New Roman"/>
        <family val="1"/>
      </rPr>
      <t>Options, contrats à terme standardisés, contrats à terme de gré à gré et autres dérivés</t>
    </r>
  </si>
  <si>
    <r>
      <rPr>
        <b/>
        <sz val="9"/>
        <rFont val="Times New Roman"/>
        <family val="1"/>
      </rPr>
      <t>Protection de crédit – CDS et garanties</t>
    </r>
  </si>
  <si>
    <r>
      <rPr>
        <b/>
        <sz val="9"/>
        <rFont val="Times New Roman"/>
        <family val="1"/>
      </rPr>
      <t xml:space="preserve">Contrats d’échange </t>
    </r>
    <r>
      <rPr>
        <b/>
        <i/>
        <sz val="9"/>
        <rFont val="Times New Roman"/>
        <family val="1"/>
      </rPr>
      <t>(swaps)</t>
    </r>
  </si>
  <si>
    <r>
      <rPr>
        <b/>
        <sz val="9"/>
        <rFont val="Times New Roman"/>
        <family val="1"/>
      </rPr>
      <t>Monnaie</t>
    </r>
  </si>
  <si>
    <r>
      <rPr>
        <b/>
        <sz val="9"/>
        <rFont val="Times New Roman"/>
        <family val="1"/>
      </rPr>
      <t>Montant notionnel à la date de la transaction</t>
    </r>
  </si>
  <si>
    <r>
      <rPr>
        <b/>
        <sz val="9"/>
        <rFont val="Times New Roman"/>
        <family val="1"/>
      </rPr>
      <t>Montant notionnel à la date de déclaration</t>
    </r>
  </si>
  <si>
    <r>
      <rPr>
        <b/>
        <sz val="9"/>
        <rFont val="Times New Roman"/>
        <family val="1"/>
      </rPr>
      <t xml:space="preserve">Valeur des sûretés </t>
    </r>
  </si>
  <si>
    <r>
      <rPr>
        <b/>
        <sz val="9"/>
        <rFont val="Times New Roman"/>
        <family val="1"/>
      </rPr>
      <t>Utilisation des dérivés (par l'acheteur)</t>
    </r>
  </si>
  <si>
    <r>
      <rPr>
        <b/>
        <sz val="9"/>
        <rFont val="Times New Roman"/>
        <family val="1"/>
      </rPr>
      <t>Code d’identification de l’actif ou du passif sous-jacent au dérivé</t>
    </r>
  </si>
  <si>
    <r>
      <rPr>
        <b/>
        <sz val="9"/>
        <rFont val="Times New Roman"/>
        <family val="1"/>
      </rPr>
      <t>Type de code d’identification de l’actif/du passif sous-jacent au dérivé</t>
    </r>
  </si>
  <si>
    <r>
      <rPr>
        <b/>
        <sz val="9"/>
        <rFont val="Times New Roman"/>
        <family val="1"/>
      </rPr>
      <t>Nom de la contrepartie pour laquelle la protection de crédit est achetée</t>
    </r>
  </si>
  <si>
    <r>
      <rPr>
        <b/>
        <sz val="9"/>
        <rFont val="Times New Roman"/>
        <family val="1"/>
      </rPr>
      <t>Swap – Taux d'intérêt fourni (pour l'acheteur)</t>
    </r>
  </si>
  <si>
    <r>
      <rPr>
        <b/>
        <sz val="9"/>
        <rFont val="Times New Roman"/>
        <family val="1"/>
      </rPr>
      <t>Swap – Taux d'intérêt reçu (pour l'acheteur)</t>
    </r>
  </si>
  <si>
    <r>
      <rPr>
        <b/>
        <sz val="9"/>
        <rFont val="Times New Roman"/>
        <family val="1"/>
      </rPr>
      <t>Swap – Devise fournie (pour l'acheteur)</t>
    </r>
  </si>
  <si>
    <r>
      <rPr>
        <b/>
        <sz val="9"/>
        <rFont val="Times New Roman"/>
        <family val="1"/>
      </rPr>
      <t>Swap – Devise reçue (pour l'acheteur)</t>
    </r>
  </si>
  <si>
    <r>
      <rPr>
        <b/>
        <sz val="9"/>
        <rFont val="Times New Roman"/>
        <family val="1"/>
      </rPr>
      <t xml:space="preserve">Transactions intragroupe (TIG) – Réassurance interne </t>
    </r>
  </si>
  <si>
    <r>
      <rPr>
        <b/>
        <sz val="9"/>
        <rFont val="Times New Roman"/>
        <family val="1"/>
      </rPr>
      <t>Identifiant de la transaction intragroupe</t>
    </r>
  </si>
  <si>
    <r>
      <rPr>
        <b/>
        <sz val="9"/>
        <rFont val="Times New Roman"/>
        <family val="1"/>
      </rPr>
      <t>Nom de la cédante</t>
    </r>
  </si>
  <si>
    <r>
      <rPr>
        <b/>
        <sz val="9"/>
        <rFont val="Times New Roman"/>
        <family val="1"/>
      </rPr>
      <t>Code d’identification de la cédante</t>
    </r>
  </si>
  <si>
    <r>
      <rPr>
        <b/>
        <sz val="9"/>
        <rFont val="Times New Roman"/>
        <family val="1"/>
      </rPr>
      <t>Type de code d’identification de la cédante</t>
    </r>
  </si>
  <si>
    <r>
      <rPr>
        <b/>
        <sz val="9"/>
        <rFont val="Times New Roman"/>
        <family val="1"/>
      </rPr>
      <t>Nom du réassureur</t>
    </r>
  </si>
  <si>
    <r>
      <rPr>
        <b/>
        <sz val="9"/>
        <rFont val="Times New Roman"/>
        <family val="1"/>
      </rPr>
      <t>Code d’identification du réassureur</t>
    </r>
  </si>
  <si>
    <r>
      <rPr>
        <b/>
        <sz val="9"/>
        <rFont val="Times New Roman"/>
        <family val="1"/>
      </rPr>
      <t>Type de code d'identification du réassureur</t>
    </r>
  </si>
  <si>
    <r>
      <rPr>
        <b/>
        <sz val="9"/>
        <rFont val="Times New Roman"/>
        <family val="1"/>
      </rPr>
      <t>Période de validité (date de début)</t>
    </r>
  </si>
  <si>
    <r>
      <rPr>
        <b/>
        <sz val="9"/>
        <rFont val="Times New Roman"/>
        <family val="1"/>
      </rPr>
      <t>Période de validité (date d’expiration)</t>
    </r>
  </si>
  <si>
    <r>
      <rPr>
        <b/>
        <sz val="9"/>
        <rFont val="Times New Roman"/>
        <family val="1"/>
      </rPr>
      <t>(suite)</t>
    </r>
  </si>
  <si>
    <r>
      <rPr>
        <b/>
        <sz val="9"/>
        <rFont val="Times New Roman"/>
        <family val="1"/>
      </rPr>
      <t>Monnaie du contrat ou du traité</t>
    </r>
  </si>
  <si>
    <r>
      <rPr>
        <b/>
        <sz val="9"/>
        <rFont val="Times New Roman"/>
        <family val="1"/>
      </rPr>
      <t xml:space="preserve">Type de contrat ou traité de réassurance </t>
    </r>
  </si>
  <si>
    <r>
      <rPr>
        <b/>
        <sz val="9"/>
        <rFont val="Times New Roman"/>
        <family val="1"/>
      </rPr>
      <t xml:space="preserve">Couverture maximale du réassureur selon contrat ou traité </t>
    </r>
  </si>
  <si>
    <r>
      <rPr>
        <b/>
        <sz val="9"/>
        <rFont val="Times New Roman"/>
        <family val="1"/>
      </rPr>
      <t xml:space="preserve">Éléments à recevoir nets </t>
    </r>
  </si>
  <si>
    <r>
      <rPr>
        <b/>
        <sz val="9"/>
        <rFont val="Times New Roman"/>
        <family val="1"/>
      </rPr>
      <t>Total montants recouvrables au titre de la réassurance</t>
    </r>
  </si>
  <si>
    <r>
      <rPr>
        <b/>
        <sz val="9"/>
        <rFont val="Times New Roman"/>
        <family val="1"/>
      </rPr>
      <t>Résultats de réassurance (pour l'entité réassurée)</t>
    </r>
  </si>
  <si>
    <r>
      <rPr>
        <b/>
        <sz val="9"/>
        <rFont val="Times New Roman"/>
        <family val="1"/>
      </rPr>
      <t xml:space="preserve">Transactions intragroupe (TIG) – Partage des coûts, passifs éventuels, éléments de hors bilan et autres éléments </t>
    </r>
  </si>
  <si>
    <r>
      <rPr>
        <b/>
        <sz val="9"/>
        <rFont val="Times New Roman"/>
        <family val="1"/>
      </rPr>
      <t>Identifiant de la transaction intragroupe</t>
    </r>
  </si>
  <si>
    <r>
      <rPr>
        <b/>
        <sz val="9"/>
        <rFont val="Times New Roman"/>
        <family val="1"/>
      </rPr>
      <t>Nom de l’investisseur/de l’acheteur/du bénéficiaire</t>
    </r>
  </si>
  <si>
    <r>
      <rPr>
        <b/>
        <sz val="9"/>
        <rFont val="Times New Roman"/>
        <family val="1"/>
      </rPr>
      <t>Code d’identification de l’investisseur/de l’acheteur/du bénéficiaire</t>
    </r>
  </si>
  <si>
    <r>
      <rPr>
        <b/>
        <sz val="9"/>
        <rFont val="Times New Roman"/>
        <family val="1"/>
      </rPr>
      <t>Type de code d’identification de l’investisseur/de l'acheteur/du bénéficiaire</t>
    </r>
  </si>
  <si>
    <r>
      <rPr>
        <b/>
        <sz val="9"/>
        <rFont val="Times New Roman"/>
        <family val="1"/>
      </rPr>
      <t>Nom de l'émetteur/du vendeur/du fournisseur</t>
    </r>
  </si>
  <si>
    <r>
      <rPr>
        <b/>
        <sz val="9"/>
        <rFont val="Times New Roman"/>
        <family val="1"/>
      </rPr>
      <t>Code d’identification de l’émetteur/du vendeur/du fournisseur</t>
    </r>
  </si>
  <si>
    <r>
      <rPr>
        <b/>
        <sz val="9"/>
        <rFont val="Times New Roman"/>
        <family val="1"/>
      </rPr>
      <t>Type de code d’identification de l'émetteur/du vendeur/du fournisseur</t>
    </r>
  </si>
  <si>
    <r>
      <rPr>
        <b/>
        <sz val="9"/>
        <rFont val="Times New Roman"/>
        <family val="1"/>
      </rPr>
      <t>(suite)</t>
    </r>
  </si>
  <si>
    <r>
      <rPr>
        <b/>
        <sz val="9"/>
        <rFont val="Times New Roman"/>
        <family val="1"/>
      </rPr>
      <t>Type de transaction</t>
    </r>
  </si>
  <si>
    <r>
      <rPr>
        <b/>
        <sz val="9"/>
        <rFont val="Times New Roman"/>
        <family val="1"/>
      </rPr>
      <t>Date d’émission de la transaction</t>
    </r>
  </si>
  <si>
    <r>
      <rPr>
        <b/>
        <sz val="9"/>
        <rFont val="Times New Roman"/>
        <family val="1"/>
      </rPr>
      <t>Date effective de la convention ou du contrat sous-jacent à la transaction</t>
    </r>
  </si>
  <si>
    <r>
      <rPr>
        <b/>
        <sz val="9"/>
        <rFont val="Times New Roman"/>
        <family val="1"/>
      </rPr>
      <t>Date d'expiration de la convention ou du contrat sous-jacent à la transaction</t>
    </r>
  </si>
  <si>
    <r>
      <rPr>
        <b/>
        <sz val="9"/>
        <rFont val="Times New Roman"/>
        <family val="1"/>
      </rPr>
      <t>Monnaie de la transaction</t>
    </r>
  </si>
  <si>
    <r>
      <rPr>
        <b/>
        <sz val="9"/>
        <rFont val="Times New Roman"/>
        <family val="1"/>
      </rPr>
      <t xml:space="preserve">Événement déclencheur
</t>
    </r>
  </si>
  <si>
    <r>
      <rPr>
        <b/>
        <sz val="9"/>
        <rFont val="Times New Roman"/>
        <family val="1"/>
      </rPr>
      <t>Valeur de la transaction/de la sûreté/de la garantie</t>
    </r>
  </si>
  <si>
    <r>
      <rPr>
        <b/>
        <sz val="9"/>
        <rFont val="Times New Roman"/>
        <family val="1"/>
      </rPr>
      <t>(suite)</t>
    </r>
  </si>
  <si>
    <r>
      <rPr>
        <b/>
        <sz val="9"/>
        <rFont val="Times New Roman"/>
        <family val="1"/>
      </rPr>
      <t>Valeur maximale possible des passifs éventuels</t>
    </r>
  </si>
  <si>
    <r>
      <rPr>
        <b/>
        <sz val="9"/>
        <rFont val="Times New Roman"/>
        <family val="1"/>
      </rPr>
      <t>Valeur maximale des passifs éventuels non comptabilisés au bilan Solvabilité II</t>
    </r>
  </si>
  <si>
    <r>
      <rPr>
        <b/>
        <sz val="9"/>
        <rFont val="Times New Roman"/>
        <family val="1"/>
      </rPr>
      <t>Valeur maximale des lettres de crédit/des garanties</t>
    </r>
  </si>
  <si>
    <r>
      <rPr>
        <b/>
        <sz val="9"/>
        <rFont val="Times New Roman"/>
        <family val="1"/>
      </rPr>
      <t>Valeur des actifs garantis</t>
    </r>
  </si>
  <si>
    <t xml:space="preserve">  </t>
  </si>
  <si>
    <t xml:space="preserve">Montant de la garantie </t>
  </si>
  <si>
    <t>Type d'engagement donné</t>
  </si>
  <si>
    <t>Nature juridique de l'entreprise</t>
  </si>
  <si>
    <t>Branche 26</t>
  </si>
  <si>
    <t>Valeur brute comptable (contrevaleur en euros le cas échéant)</t>
  </si>
  <si>
    <t>Amortissements (contrevaleur en euros le cas échéant)</t>
  </si>
  <si>
    <t>Dépréciations (contrevaleur en euros le cas échéant)</t>
  </si>
  <si>
    <t>Surcote, décote (contrevaleur en euros le cas échéant)</t>
  </si>
  <si>
    <t>Part non libérée du tite</t>
  </si>
  <si>
    <t>Valeur nette (contrevaleur en euros le cas échéant)</t>
  </si>
  <si>
    <t>Valeur de réalisation (contrevaleur en euros le cas échéant)</t>
  </si>
  <si>
    <t>Valeur de remboursement pour les titres de créances  (contrevaleur en euros le cas échéant)</t>
  </si>
  <si>
    <t>Portefeuille concerné</t>
  </si>
  <si>
    <t>Agence de notation</t>
  </si>
  <si>
    <t>Numéro du sous-fonds cantonné</t>
  </si>
  <si>
    <t>Nature du sous-fonds cantonné</t>
  </si>
  <si>
    <t>valeur de remboursement
contrevaleur en euros</t>
  </si>
  <si>
    <t>méthode de valorisation</t>
  </si>
  <si>
    <t>R0700</t>
  </si>
  <si>
    <t>R0710</t>
  </si>
  <si>
    <t>R0720</t>
  </si>
  <si>
    <t>R0730</t>
  </si>
  <si>
    <t>Nom de la contreprtie</t>
  </si>
  <si>
    <t>Code d'identification de la contrepartie</t>
  </si>
  <si>
    <t>Type de code d’identification de la contrepartie</t>
  </si>
  <si>
    <t>Contrepartie appartenant au même groupe</t>
  </si>
  <si>
    <t>valeur brute comptable
contrevaleur en euros</t>
  </si>
  <si>
    <t>amortissements
contrevaleur en euros</t>
  </si>
  <si>
    <t>dépréciations
contrevaleur en euros</t>
  </si>
  <si>
    <t>surcote/décote
contrevaleur en euros</t>
  </si>
  <si>
    <t>part non libérée du titre
contrevaleur en euros</t>
  </si>
  <si>
    <t>valeur nette 
contrevaleur en euros</t>
  </si>
  <si>
    <t>valeur de réalisation
contrevaleur en euros</t>
  </si>
  <si>
    <t>Valeur de réalisation</t>
  </si>
  <si>
    <t>C0200</t>
  </si>
  <si>
    <t>C0210</t>
  </si>
  <si>
    <t>C0220</t>
  </si>
  <si>
    <t>C0230</t>
  </si>
  <si>
    <t>C0240</t>
  </si>
  <si>
    <t>C0250</t>
  </si>
  <si>
    <t>C0260</t>
  </si>
  <si>
    <t>R0100</t>
  </si>
  <si>
    <t>R0110</t>
  </si>
  <si>
    <t>R0120</t>
  </si>
  <si>
    <t>R0130</t>
  </si>
  <si>
    <t>R0140</t>
  </si>
  <si>
    <t>R0150</t>
  </si>
  <si>
    <t>R0160</t>
  </si>
  <si>
    <t>R0170</t>
  </si>
  <si>
    <t>R0180</t>
  </si>
  <si>
    <t>R0190</t>
  </si>
  <si>
    <t>R0210</t>
  </si>
  <si>
    <t>R0220</t>
  </si>
  <si>
    <t>R0230</t>
  </si>
  <si>
    <t>R0240</t>
  </si>
  <si>
    <t>R0250</t>
  </si>
  <si>
    <t>Total</t>
  </si>
  <si>
    <t>R0260</t>
  </si>
  <si>
    <r>
      <rPr>
        <b/>
        <sz val="9"/>
        <rFont val="Times New Roman"/>
        <family val="1"/>
      </rPr>
      <t>Programme de cession en réassurance – Données de base</t>
    </r>
  </si>
  <si>
    <r>
      <rPr>
        <b/>
        <sz val="9"/>
        <rFont val="Times New Roman"/>
        <family val="1"/>
      </rPr>
      <t>Code du programme de réassurance</t>
    </r>
  </si>
  <si>
    <r>
      <rPr>
        <b/>
        <sz val="9"/>
        <rFont val="Times New Roman"/>
        <family val="1"/>
      </rPr>
      <t>Code d’identification du traité</t>
    </r>
  </si>
  <si>
    <r>
      <rPr>
        <b/>
        <sz val="9"/>
        <rFont val="Times New Roman"/>
        <family val="1"/>
      </rPr>
      <t>Numéro de section progressif dans le traité</t>
    </r>
  </si>
  <si>
    <r>
      <rPr>
        <b/>
        <sz val="9"/>
        <rFont val="Times New Roman"/>
        <family val="1"/>
      </rPr>
      <t>Numéro progressif de l'excédent/de la tranche du programme</t>
    </r>
  </si>
  <si>
    <r>
      <rPr>
        <b/>
        <sz val="9"/>
        <rFont val="Times New Roman"/>
        <family val="1"/>
      </rPr>
      <t>Nombre d'excédents/de tranches du programme</t>
    </r>
  </si>
  <si>
    <r>
      <rPr>
        <b/>
        <sz val="9"/>
        <rFont val="Times New Roman"/>
        <family val="1"/>
      </rPr>
      <t>Réassurance finite ou arrangement similaire</t>
    </r>
  </si>
  <si>
    <r>
      <rPr>
        <b/>
        <sz val="9"/>
        <rFont val="Times New Roman"/>
        <family val="1"/>
      </rPr>
      <t>Type de traité de réassurance</t>
    </r>
  </si>
  <si>
    <r>
      <rPr>
        <b/>
        <sz val="9"/>
        <rFont val="Times New Roman"/>
        <family val="1"/>
      </rPr>
      <t xml:space="preserve">Type de modèle de souscription </t>
    </r>
  </si>
  <si>
    <r>
      <rPr>
        <b/>
        <sz val="9"/>
        <rFont val="Times New Roman"/>
        <family val="1"/>
      </rPr>
      <t>Chiffre d'affaires estimé prime de base (excédent de sinistre – ESPI)</t>
    </r>
  </si>
  <si>
    <r>
      <rPr>
        <b/>
        <sz val="9"/>
        <rFont val="Times New Roman"/>
        <family val="1"/>
      </rPr>
      <t>Chiffre d'affaires brut estimé de la prime du traité (proportionnel et non proportionnel)</t>
    </r>
  </si>
  <si>
    <r>
      <rPr>
        <b/>
        <sz val="9"/>
        <rFont val="Times New Roman"/>
        <family val="1"/>
      </rPr>
      <t>Franchise globale (montant)</t>
    </r>
  </si>
  <si>
    <r>
      <rPr>
        <b/>
        <sz val="9"/>
        <rFont val="Times New Roman"/>
        <family val="1"/>
      </rPr>
      <t>Franchise globale (%)</t>
    </r>
  </si>
  <si>
    <r>
      <rPr>
        <b/>
        <sz val="9"/>
        <rFont val="Times New Roman"/>
        <family val="1"/>
      </rPr>
      <t>Rétention ou priorité (montant)</t>
    </r>
  </si>
  <si>
    <r>
      <rPr>
        <b/>
        <sz val="9"/>
        <rFont val="Times New Roman"/>
        <family val="1"/>
      </rPr>
      <t>Rétention ou priorité (%)</t>
    </r>
  </si>
  <si>
    <r>
      <rPr>
        <b/>
        <sz val="9"/>
        <rFont val="Times New Roman"/>
        <family val="1"/>
      </rPr>
      <t>Limite (montant)</t>
    </r>
  </si>
  <si>
    <r>
      <rPr>
        <b/>
        <sz val="9"/>
        <rFont val="Times New Roman"/>
        <family val="1"/>
      </rPr>
      <t>Limite (%)</t>
    </r>
  </si>
  <si>
    <r>
      <rPr>
        <b/>
        <sz val="9"/>
        <rFont val="Times New Roman"/>
        <family val="1"/>
      </rPr>
      <t>Couverture maximale par risque ou événement</t>
    </r>
  </si>
  <si>
    <r>
      <rPr>
        <b/>
        <sz val="9"/>
        <rFont val="Times New Roman"/>
        <family val="1"/>
      </rPr>
      <t>Couverture maximale par traité</t>
    </r>
  </si>
  <si>
    <r>
      <rPr>
        <b/>
        <sz val="9"/>
        <rFont val="Times New Roman"/>
        <family val="1"/>
      </rPr>
      <t>Nombre de reconstitutions</t>
    </r>
  </si>
  <si>
    <r>
      <rPr>
        <b/>
        <sz val="9"/>
        <rFont val="Times New Roman"/>
        <family val="1"/>
      </rPr>
      <t>Description des reconstitutions</t>
    </r>
  </si>
  <si>
    <r>
      <rPr>
        <b/>
        <sz val="9"/>
        <rFont val="Times New Roman"/>
        <family val="1"/>
      </rPr>
      <t>Commission de réassurance maximale</t>
    </r>
  </si>
  <si>
    <r>
      <rPr>
        <b/>
        <sz val="9"/>
        <rFont val="Times New Roman"/>
        <family val="1"/>
      </rPr>
      <t>Commission de réassurance minimale</t>
    </r>
  </si>
  <si>
    <r>
      <rPr>
        <b/>
        <sz val="9"/>
        <rFont val="Times New Roman"/>
        <family val="1"/>
      </rPr>
      <t>Commission de réassurance attendue</t>
    </r>
  </si>
  <si>
    <r>
      <rPr>
        <b/>
        <sz val="9"/>
        <rFont val="Times New Roman"/>
        <family val="1"/>
      </rPr>
      <t>Commission maximale pour rétrocession</t>
    </r>
  </si>
  <si>
    <r>
      <rPr>
        <b/>
        <sz val="9"/>
        <rFont val="Times New Roman"/>
        <family val="1"/>
      </rPr>
      <t>Commission minimale pour rétrocession</t>
    </r>
  </si>
  <si>
    <r>
      <rPr>
        <b/>
        <sz val="9"/>
        <rFont val="Times New Roman"/>
        <family val="1"/>
      </rPr>
      <t>Commission pour rétrocession attendue</t>
    </r>
  </si>
  <si>
    <r>
      <rPr>
        <b/>
        <sz val="9"/>
        <rFont val="Times New Roman"/>
        <family val="1"/>
      </rPr>
      <t xml:space="preserve">Participation aux bénéfices maximale </t>
    </r>
  </si>
  <si>
    <r>
      <rPr>
        <b/>
        <sz val="9"/>
        <rFont val="Times New Roman"/>
        <family val="1"/>
      </rPr>
      <t>Participation aux bénéfices minimale</t>
    </r>
  </si>
  <si>
    <r>
      <rPr>
        <b/>
        <sz val="9"/>
        <rFont val="Times New Roman"/>
        <family val="1"/>
      </rPr>
      <t>Participation aux bénéfices attendue</t>
    </r>
  </si>
  <si>
    <r>
      <rPr>
        <b/>
        <sz val="9"/>
        <rFont val="Times New Roman"/>
        <family val="1"/>
      </rPr>
      <t xml:space="preserve">Excédent de plein taux 1 </t>
    </r>
  </si>
  <si>
    <r>
      <rPr>
        <b/>
        <sz val="9"/>
        <rFont val="Times New Roman"/>
        <family val="1"/>
      </rPr>
      <t>Excédent de plein taux 2</t>
    </r>
  </si>
  <si>
    <r>
      <rPr>
        <b/>
        <sz val="9"/>
        <rFont val="Times New Roman"/>
        <family val="1"/>
      </rPr>
      <t>Prime forfaitaire excédent de plein</t>
    </r>
  </si>
  <si>
    <r>
      <rPr>
        <b/>
        <sz val="9"/>
        <rFont val="Times New Roman"/>
        <family val="1"/>
      </rPr>
      <t>Programme de cession en réassurance – Données sur les parts</t>
    </r>
  </si>
  <si>
    <r>
      <rPr>
        <b/>
        <sz val="9"/>
        <rFont val="Times New Roman"/>
        <family val="1"/>
      </rPr>
      <t>Code réassureur</t>
    </r>
  </si>
  <si>
    <r>
      <rPr>
        <b/>
        <sz val="9"/>
        <rFont val="Times New Roman"/>
        <family val="1"/>
      </rPr>
      <t>Type de code du réassureur</t>
    </r>
  </si>
  <si>
    <r>
      <rPr>
        <b/>
        <sz val="9"/>
        <rFont val="Times New Roman"/>
        <family val="1"/>
      </rPr>
      <t>Code courtier</t>
    </r>
  </si>
  <si>
    <r>
      <rPr>
        <b/>
        <sz val="9"/>
        <rFont val="Times New Roman"/>
        <family val="1"/>
      </rPr>
      <t>Type de code du courtier</t>
    </r>
  </si>
  <si>
    <r>
      <rPr>
        <b/>
        <sz val="9"/>
        <rFont val="Times New Roman"/>
        <family val="1"/>
      </rPr>
      <t>Code d'activité courtier</t>
    </r>
  </si>
  <si>
    <r>
      <rPr>
        <b/>
        <sz val="9"/>
        <rFont val="Times New Roman"/>
        <family val="1"/>
      </rPr>
      <t>Part réassureur (%)</t>
    </r>
  </si>
  <si>
    <r>
      <rPr>
        <b/>
        <sz val="9"/>
        <rFont val="Times New Roman"/>
        <family val="1"/>
      </rPr>
      <t>Exposition cédée pour la part du réassureur
 (montant)</t>
    </r>
  </si>
  <si>
    <r>
      <rPr>
        <b/>
        <sz val="9"/>
        <rFont val="Times New Roman"/>
        <family val="1"/>
      </rPr>
      <t>Type de sûreté (le cas échéant)</t>
    </r>
  </si>
  <si>
    <r>
      <rPr>
        <b/>
        <sz val="9"/>
        <rFont val="Times New Roman"/>
        <family val="1"/>
      </rPr>
      <t xml:space="preserve">Description de la limite de la sûreté des réassureurs </t>
    </r>
  </si>
  <si>
    <r>
      <rPr>
        <b/>
        <sz val="9"/>
        <rFont val="Times New Roman"/>
        <family val="1"/>
      </rPr>
      <t>Code du fournisseur de la sûreté (le cas échéant)</t>
    </r>
  </si>
  <si>
    <r>
      <rPr>
        <b/>
        <sz val="9"/>
        <rFont val="Times New Roman"/>
        <family val="1"/>
      </rPr>
      <t>Type de code du fournisseur de la sûreté</t>
    </r>
  </si>
  <si>
    <r>
      <rPr>
        <b/>
        <sz val="9"/>
        <rFont val="Times New Roman"/>
        <family val="1"/>
      </rPr>
      <t>Estimation de la prime de réassurance sortante pour la part du réassureur</t>
    </r>
  </si>
  <si>
    <r>
      <rPr>
        <b/>
        <sz val="9"/>
        <rFont val="Times New Roman"/>
        <family val="1"/>
      </rPr>
      <t>Commentaires</t>
    </r>
  </si>
  <si>
    <r>
      <rPr>
        <b/>
        <sz val="9"/>
        <rFont val="Times New Roman"/>
        <family val="1"/>
      </rPr>
      <t>Informations sur les réassureurs et les courtiers</t>
    </r>
  </si>
  <si>
    <r>
      <rPr>
        <b/>
        <sz val="9"/>
        <rFont val="Times New Roman"/>
        <family val="1"/>
      </rPr>
      <t>Nom juridique du réassureur</t>
    </r>
  </si>
  <si>
    <r>
      <rPr>
        <b/>
        <sz val="9"/>
        <rFont val="Times New Roman"/>
        <family val="1"/>
      </rPr>
      <t xml:space="preserve">Type de réassureur </t>
    </r>
  </si>
  <si>
    <r>
      <rPr>
        <b/>
        <sz val="9"/>
        <rFont val="Times New Roman"/>
        <family val="1"/>
      </rPr>
      <t>Pays de résidence</t>
    </r>
  </si>
  <si>
    <r>
      <rPr>
        <b/>
        <sz val="9"/>
        <rFont val="Times New Roman"/>
        <family val="1"/>
      </rPr>
      <t>Nom juridique du courtier</t>
    </r>
  </si>
  <si>
    <r>
      <rPr>
        <b/>
        <sz val="9"/>
        <rFont val="Times New Roman"/>
        <family val="1"/>
      </rPr>
      <t>Type de code du fournisseur de la sûreté (le cas échéant)</t>
    </r>
  </si>
  <si>
    <r>
      <rPr>
        <b/>
        <sz val="9"/>
        <rFont val="Times New Roman"/>
        <family val="1"/>
      </rPr>
      <t>Nom du fournisseur de la sûreté (le cas échéant)</t>
    </r>
  </si>
  <si>
    <r>
      <rPr>
        <b/>
        <sz val="9"/>
        <rFont val="Times New Roman"/>
        <family val="1"/>
      </rPr>
      <t>Part des réassureurs (y compris réassurance finite et véhicules de titrisation)</t>
    </r>
  </si>
  <si>
    <r>
      <rPr>
        <b/>
        <sz val="9"/>
        <rFont val="Times New Roman"/>
        <family val="1"/>
      </rPr>
      <t>Ajustement pour pertes attendues pour défaut de la contrepartie</t>
    </r>
  </si>
  <si>
    <r>
      <rPr>
        <b/>
        <sz val="9"/>
        <rFont val="Times New Roman"/>
        <family val="1"/>
      </rPr>
      <t>Montants recouvrables au titre de la réassurance: Total montants recouvrables au titre de la réassurance</t>
    </r>
  </si>
  <si>
    <r>
      <rPr>
        <b/>
        <sz val="9"/>
        <rFont val="Times New Roman"/>
        <family val="1"/>
      </rPr>
      <t>Éléments à recevoir nets</t>
    </r>
  </si>
  <si>
    <r>
      <rPr>
        <b/>
        <sz val="9"/>
        <rFont val="Times New Roman"/>
        <family val="1"/>
      </rPr>
      <t>Actifs remis en nantissement par le réassureur</t>
    </r>
  </si>
  <si>
    <r>
      <rPr>
        <b/>
        <sz val="9"/>
        <rFont val="Times New Roman"/>
        <family val="1"/>
      </rPr>
      <t>Garanties financières</t>
    </r>
  </si>
  <si>
    <r>
      <rPr>
        <b/>
        <sz val="9"/>
        <rFont val="Times New Roman"/>
        <family val="1"/>
      </rPr>
      <t>Dépôt en espèces</t>
    </r>
  </si>
  <si>
    <r>
      <rPr>
        <b/>
        <sz val="9"/>
        <rFont val="Times New Roman"/>
        <family val="1"/>
      </rPr>
      <t>Total garanties reçues</t>
    </r>
  </si>
  <si>
    <r>
      <rPr>
        <b/>
        <sz val="9"/>
        <rFont val="Times New Roman"/>
        <family val="1"/>
      </rPr>
      <t xml:space="preserve">Informations sur les réassureurs </t>
    </r>
  </si>
  <si>
    <t>R0030</t>
  </si>
  <si>
    <t>Provisions techniques</t>
  </si>
  <si>
    <t>montant au bilan</t>
  </si>
  <si>
    <t>valeur au bilan</t>
  </si>
  <si>
    <t>comptes</t>
  </si>
  <si>
    <t>total placements inscrits en classe 2</t>
  </si>
  <si>
    <t>classe 2</t>
  </si>
  <si>
    <t>part non libérée des titres</t>
  </si>
  <si>
    <t>surcotes/décotes</t>
  </si>
  <si>
    <t>4830/4850</t>
  </si>
  <si>
    <t>intérêts courus non échus</t>
  </si>
  <si>
    <t>instruments financiers à terme</t>
  </si>
  <si>
    <t>avoirs en banque CCP, et caisses</t>
  </si>
  <si>
    <t>autres actifs admissibles divers</t>
  </si>
  <si>
    <t>dont :</t>
  </si>
  <si>
    <t>créances admises sur les réassureurs et véhicules de titrisation</t>
  </si>
  <si>
    <t>partie de 39</t>
  </si>
  <si>
    <t>frais d'acquisition reportés</t>
  </si>
  <si>
    <t>partie de 481</t>
  </si>
  <si>
    <t>primes/cotisations acquises non émises</t>
  </si>
  <si>
    <t>dérogations branches 4 à 7, 11 et 12 de l'article R.321-1</t>
  </si>
  <si>
    <t>TOTAL</t>
  </si>
  <si>
    <t>ECART</t>
  </si>
  <si>
    <t xml:space="preserve">Justification ECART: </t>
  </si>
  <si>
    <t>Compte de régularisation passif</t>
  </si>
  <si>
    <t>Provisions pour risques et charges</t>
  </si>
  <si>
    <t>Autres dettes</t>
  </si>
  <si>
    <t>Emprunts obligataires et dettes envers les établissements de crédit</t>
  </si>
  <si>
    <t>Dettes pour dépôts en espèces reçus des réassureurs, Dettes nées d'opérations directes, Dettes nées d'opérations de réassurance</t>
  </si>
  <si>
    <t>Provisions techniques des opération en unités de compte</t>
  </si>
  <si>
    <t>Provisions techniques hors opérations en unités de compte</t>
  </si>
  <si>
    <t>Total de l'actif</t>
  </si>
  <si>
    <t xml:space="preserve">Créances : créances nées d'opérations directes, Créances nées d'opérations de réassurance </t>
  </si>
  <si>
    <t>Part des réassureurs et organismes dispensés d'agrément dans les provisions techniques</t>
  </si>
  <si>
    <t>Autres actifs : Actifs corporels d'exploitation, Avoirs en banque, CCP et caisse, Actions propres</t>
  </si>
  <si>
    <t>Placements (hors placements représentant les provisions techniques des opérations en unités de compte)</t>
  </si>
  <si>
    <t>Date de prise d’effet de la garantie</t>
  </si>
  <si>
    <t>Description catégorie de risques couverts</t>
  </si>
  <si>
    <t>Nom de la contrepartie</t>
  </si>
  <si>
    <t>Autres actifs : autres créances (personnel, Etat organismes sociaux, débiteurs divers), comptes de régularisation actif, capital souscrit non appelé, actifs incorporels</t>
  </si>
  <si>
    <t>Test de résistance - Scénario central</t>
  </si>
  <si>
    <t>Test de résistance - Scénario "moindre rendement des actifs non amortissables"</t>
  </si>
  <si>
    <t>Test de résistance - Scénario "moindre rendement des actifs amortissables"</t>
  </si>
  <si>
    <t>Test de résistance - Scénario "longévité"</t>
  </si>
  <si>
    <t/>
  </si>
  <si>
    <t>Année d'entrée en rente</t>
  </si>
  <si>
    <t>Années N-25 et antérieures</t>
  </si>
  <si>
    <t>Années N-24 à N-20</t>
  </si>
  <si>
    <t>Années N-19 à N-15</t>
  </si>
  <si>
    <t>Années N-14 à N-10</t>
  </si>
  <si>
    <t>Années N-9 à N-5</t>
  </si>
  <si>
    <t>Années N-4 à N</t>
  </si>
  <si>
    <t>CAPITAUX ENTRES DANS L'EXERCICE</t>
  </si>
  <si>
    <t>AUTRES RESSOURCES</t>
  </si>
  <si>
    <t>PRODUITS FINANCIERS</t>
  </si>
  <si>
    <t>PRESTATIONS PAYEES</t>
  </si>
  <si>
    <t>CAPITAUX SORTIS DANS L'EXERCICE</t>
  </si>
  <si>
    <t>CHARGES DE GESTION</t>
  </si>
  <si>
    <t>SOLDE</t>
  </si>
  <si>
    <t>PROVISIONS</t>
  </si>
  <si>
    <t>RENTES TEMPORAIRES</t>
  </si>
  <si>
    <t>RENTES VIAGERES</t>
  </si>
  <si>
    <t>DUR.MOY.COUR.</t>
  </si>
  <si>
    <t>AGE.MOY.LIM.GAR</t>
  </si>
  <si>
    <t>RENTES</t>
  </si>
  <si>
    <t>Âge atteint</t>
  </si>
  <si>
    <t>Nombre de rentiers</t>
  </si>
  <si>
    <t>Mortalité théorique pondérée par le nombre</t>
  </si>
  <si>
    <t>Mortalité réalisée pondérée par le nombre</t>
  </si>
  <si>
    <t>Mortalité théorique pondérée par les montants de rente</t>
  </si>
  <si>
    <t>Mortalité réalisée pondérée par les montants de rente</t>
  </si>
  <si>
    <t>]0;55]</t>
  </si>
  <si>
    <t>]55;60]</t>
  </si>
  <si>
    <t>]60;65]</t>
  </si>
  <si>
    <t>]65;70]</t>
  </si>
  <si>
    <t>]70;75]</t>
  </si>
  <si>
    <t>]75;80]</t>
  </si>
  <si>
    <t>]80;85]</t>
  </si>
  <si>
    <t>]85;90]</t>
  </si>
  <si>
    <t>]90;95]</t>
  </si>
  <si>
    <t>]95;100]</t>
  </si>
  <si>
    <t>]100;+)</t>
  </si>
  <si>
    <t>A - RENTES VIAGERES</t>
  </si>
  <si>
    <t>A' - PRESTATIONS SERVIES - RENTES VIAGERES</t>
  </si>
  <si>
    <t>B - Informations sur les rentiers viagers</t>
  </si>
  <si>
    <t>Eurocroissance</t>
  </si>
  <si>
    <t>Euro - comptabilité auxiliaire d'affectation</t>
  </si>
  <si>
    <t>UC - comptabilité auxiliaire d'affectation</t>
  </si>
  <si>
    <t>Euro - Autre</t>
  </si>
  <si>
    <t>UC - Autre</t>
  </si>
  <si>
    <t>Incap-inval</t>
  </si>
  <si>
    <t>Acceptations - incap-inval</t>
  </si>
  <si>
    <t>Acceptations - autres</t>
  </si>
  <si>
    <t>Informations de base – Comptabilités auxiliaires d'affectation</t>
  </si>
  <si>
    <t>Type d'engagement reçu</t>
  </si>
  <si>
    <t xml:space="preserve">Transactions intragroupe (TIG) – Transactions sur actions et titres assimilés et transferts de dette et d’actifs </t>
  </si>
  <si>
    <t>Nature du risque transféré</t>
  </si>
  <si>
    <t>…</t>
  </si>
  <si>
    <t>Valeur monnaie de déclaration</t>
  </si>
  <si>
    <t>R0020</t>
  </si>
  <si>
    <t>R0040</t>
  </si>
  <si>
    <t>R0050</t>
  </si>
  <si>
    <t>R0060</t>
  </si>
  <si>
    <t>R0070</t>
  </si>
  <si>
    <t>Placements représentant les provisions techniques afférentes aux opérations en unités de compte</t>
  </si>
  <si>
    <t>Passifs</t>
  </si>
  <si>
    <t>Total du passif</t>
  </si>
  <si>
    <t>Informations de base – Généralités</t>
  </si>
  <si>
    <t>R0740</t>
  </si>
  <si>
    <t>R0750</t>
  </si>
  <si>
    <t>R0760</t>
  </si>
  <si>
    <t>R0770</t>
  </si>
  <si>
    <t>R0780</t>
  </si>
  <si>
    <t>R0790</t>
  </si>
  <si>
    <t>R0800</t>
  </si>
  <si>
    <t>R0830</t>
  </si>
  <si>
    <t>R0840</t>
  </si>
  <si>
    <t>R0850</t>
  </si>
  <si>
    <t>R0860</t>
  </si>
  <si>
    <t>R0151</t>
  </si>
  <si>
    <t xml:space="preserve">Transactions intragroupe (TIG) – Réassurance interne </t>
  </si>
  <si>
    <t xml:space="preserve">Transactions intragroupe (TIG) – Partage des coûts, passifs éventuels, éléments de hors bilan et autres éléments </t>
  </si>
  <si>
    <t>R0031</t>
  </si>
  <si>
    <t>R0111</t>
  </si>
  <si>
    <t>R0290</t>
  </si>
  <si>
    <t>R0071</t>
  </si>
  <si>
    <t>R0081</t>
  </si>
  <si>
    <t>C0010</t>
  </si>
  <si>
    <t>Numéro de la comptabilité auxiliaire d'affectation</t>
  </si>
  <si>
    <t>R0021</t>
  </si>
  <si>
    <t>Nom de l’entreprise</t>
  </si>
  <si>
    <t>R0010</t>
  </si>
  <si>
    <t>Code d’identification de l’entreprise</t>
  </si>
  <si>
    <t>Type de code d’identification de l’entreprise</t>
  </si>
  <si>
    <t>Pays d’agrément</t>
  </si>
  <si>
    <t>Langue de déclaration</t>
  </si>
  <si>
    <t>Date de déclaration</t>
  </si>
  <si>
    <t>R0080</t>
  </si>
  <si>
    <t>Date de référence</t>
  </si>
  <si>
    <t>R0090</t>
  </si>
  <si>
    <t>Liste de toutes les comptabilités auxiliaires d'affectation</t>
  </si>
  <si>
    <t>Nom de la comptabilité auxiliaire d'ffectation</t>
  </si>
  <si>
    <t>Comptabilité auxiliaire d'affectation avec sous-fonds cantonné</t>
  </si>
  <si>
    <t>C0041</t>
  </si>
  <si>
    <t>C0051</t>
  </si>
  <si>
    <t>C0061</t>
  </si>
  <si>
    <t>C0071</t>
  </si>
  <si>
    <t>C0101</t>
  </si>
  <si>
    <t>C0111</t>
  </si>
  <si>
    <t>C0121</t>
  </si>
  <si>
    <t>C0031</t>
  </si>
  <si>
    <t>R0270</t>
  </si>
  <si>
    <t>R0280</t>
  </si>
  <si>
    <t>R0300</t>
  </si>
  <si>
    <t>R0310</t>
  </si>
  <si>
    <t>R0320</t>
  </si>
  <si>
    <t>R0330</t>
  </si>
  <si>
    <t>R0340</t>
  </si>
  <si>
    <t>R0350</t>
  </si>
  <si>
    <t>C0060</t>
  </si>
  <si>
    <t>R0011</t>
  </si>
  <si>
    <t>C0011</t>
  </si>
  <si>
    <t>Monnaies</t>
  </si>
  <si>
    <t>Valeur totale toutes monnaies</t>
  </si>
  <si>
    <t>Valeur monnaies restantes</t>
  </si>
  <si>
    <t>Valeur monnaies importantes</t>
  </si>
  <si>
    <t>C0020</t>
  </si>
  <si>
    <t>C0040</t>
  </si>
  <si>
    <t>C0021</t>
  </si>
  <si>
    <t>C0100</t>
  </si>
  <si>
    <t>C0070</t>
  </si>
  <si>
    <t>C0080</t>
  </si>
  <si>
    <t>C0500</t>
  </si>
  <si>
    <t>C0510</t>
  </si>
  <si>
    <t>C0520</t>
  </si>
  <si>
    <t>C0530</t>
  </si>
  <si>
    <t>C0540</t>
  </si>
  <si>
    <t>Engagements correspondant à des garanties accessoires</t>
  </si>
  <si>
    <t>C0110</t>
  </si>
  <si>
    <t>C0120</t>
  </si>
  <si>
    <t>C0130</t>
  </si>
  <si>
    <t>C0140</t>
  </si>
  <si>
    <t>C0150</t>
  </si>
  <si>
    <t>C0131</t>
  </si>
  <si>
    <t>C0301</t>
  </si>
  <si>
    <t>C0231</t>
  </si>
  <si>
    <t>(suite)</t>
  </si>
  <si>
    <t>C0132</t>
  </si>
  <si>
    <t>C0133</t>
  </si>
  <si>
    <t>C0134</t>
  </si>
  <si>
    <t>C0135</t>
  </si>
  <si>
    <t>C0136</t>
  </si>
  <si>
    <t>C0137</t>
  </si>
  <si>
    <t>C0138</t>
  </si>
  <si>
    <t>C0139</t>
  </si>
  <si>
    <t>R0281</t>
  </si>
  <si>
    <t>C0211</t>
  </si>
  <si>
    <t>C0030</t>
  </si>
  <si>
    <t>C0050</t>
  </si>
  <si>
    <t>C0090</t>
  </si>
  <si>
    <t>Entreprises liées</t>
  </si>
  <si>
    <t>R0691</t>
  </si>
  <si>
    <t>Comptabilité auxiliaire d'affectation</t>
  </si>
  <si>
    <t>Liste des comptabilités auxiliaires d'affectation avec sous-fonds cantonné</t>
  </si>
  <si>
    <t>Type de comptabilité auxiliaire d'affectation/fonds général</t>
  </si>
  <si>
    <t>Numéro de la comptabilité auxiliaire d'affectation avec sous-fonds cantonné</t>
  </si>
  <si>
    <t>C0550</t>
  </si>
  <si>
    <t>C0560</t>
  </si>
  <si>
    <t>C0570</t>
  </si>
  <si>
    <t>C0580</t>
  </si>
  <si>
    <t>C0590</t>
  </si>
  <si>
    <t>C0600</t>
  </si>
  <si>
    <t>C0610</t>
  </si>
  <si>
    <t>C0251</t>
  </si>
  <si>
    <t>C0252</t>
  </si>
  <si>
    <t>C0253</t>
  </si>
  <si>
    <t>C0254</t>
  </si>
  <si>
    <t>C0255</t>
  </si>
  <si>
    <t>C0256</t>
  </si>
  <si>
    <t>C0257</t>
  </si>
  <si>
    <t>C0258</t>
  </si>
  <si>
    <t>R0152</t>
  </si>
  <si>
    <t>Activité branche 26</t>
  </si>
  <si>
    <t>R0153</t>
  </si>
  <si>
    <t>Plan de rétablissement / plan de financement de court terme / plan de convergence</t>
  </si>
  <si>
    <t>Date de transmission du plan à l'ACPR</t>
  </si>
  <si>
    <t>R0154</t>
  </si>
  <si>
    <t>R0155</t>
  </si>
  <si>
    <t>Durée résiduele du plan</t>
  </si>
  <si>
    <t>Autres</t>
  </si>
  <si>
    <t>Engagements de retraite</t>
  </si>
  <si>
    <t>RP.01.02.01</t>
  </si>
  <si>
    <t>RP.01.03.01</t>
  </si>
  <si>
    <t>RP.02.02.01</t>
  </si>
  <si>
    <t>RP.03.02.01</t>
  </si>
  <si>
    <t>RP.03.03.01</t>
  </si>
  <si>
    <t>RP.06.05.01</t>
  </si>
  <si>
    <t>RP.07.01.01</t>
  </si>
  <si>
    <t>RP.08.01.01</t>
  </si>
  <si>
    <t>RP.08.02.01</t>
  </si>
  <si>
    <t>RP.10.01.01</t>
  </si>
  <si>
    <t>RP.11.01.01</t>
  </si>
  <si>
    <t>RP.30.03.01</t>
  </si>
  <si>
    <t>RP.30.04.01</t>
  </si>
  <si>
    <t>RP.31.01.01</t>
  </si>
  <si>
    <t>RP.36.01.01</t>
  </si>
  <si>
    <t>RP.36.02.01</t>
  </si>
  <si>
    <t>RP.36.03.01</t>
  </si>
  <si>
    <t>RP.36.04.01</t>
  </si>
  <si>
    <t>RP.41.01.01</t>
  </si>
  <si>
    <t>RP.42.01.01</t>
  </si>
  <si>
    <t>RP.42.02.01</t>
  </si>
  <si>
    <t>RP.42.03.01</t>
  </si>
  <si>
    <t>RP.43.01.01</t>
  </si>
  <si>
    <t>RPC.41.03.01</t>
  </si>
  <si>
    <t>Contrats de prêt de titres et de mise en pension de titres</t>
  </si>
  <si>
    <t>C0180</t>
  </si>
  <si>
    <t>C0190</t>
  </si>
  <si>
    <t>C0241</t>
  </si>
  <si>
    <t>Note de l'agence de notation</t>
  </si>
  <si>
    <t>C0221</t>
  </si>
  <si>
    <t>C0081</t>
  </si>
  <si>
    <t>Année d’accident / année de souscription</t>
  </si>
  <si>
    <t>Z0020</t>
  </si>
  <si>
    <t>Monnaie</t>
  </si>
  <si>
    <t>Z0030</t>
  </si>
  <si>
    <t>Conversions monétaires</t>
  </si>
  <si>
    <t>Z0040</t>
  </si>
  <si>
    <r>
      <t>R0030</t>
    </r>
    <r>
      <rPr>
        <sz val="11"/>
        <color theme="1"/>
        <rFont val="Calibri"/>
        <family val="2"/>
        <scheme val="minor"/>
      </rPr>
      <t/>
    </r>
  </si>
  <si>
    <r>
      <t>R0050</t>
    </r>
    <r>
      <rPr>
        <sz val="11"/>
        <color theme="1"/>
        <rFont val="Calibri"/>
        <family val="2"/>
        <scheme val="minor"/>
      </rPr>
      <t/>
    </r>
  </si>
  <si>
    <r>
      <t>R0070</t>
    </r>
    <r>
      <rPr>
        <sz val="11"/>
        <color theme="1"/>
        <rFont val="Calibri"/>
        <family val="2"/>
        <scheme val="minor"/>
      </rPr>
      <t/>
    </r>
  </si>
  <si>
    <r>
      <t>R0090</t>
    </r>
    <r>
      <rPr>
        <sz val="11"/>
        <color theme="1"/>
        <rFont val="Calibri"/>
        <family val="2"/>
        <scheme val="minor"/>
      </rPr>
      <t/>
    </r>
  </si>
  <si>
    <t>C0160</t>
  </si>
  <si>
    <t>C0170</t>
  </si>
  <si>
    <t>R0200</t>
  </si>
  <si>
    <t>C0270</t>
  </si>
  <si>
    <t>C0280</t>
  </si>
  <si>
    <t>C0290</t>
  </si>
  <si>
    <t>C0300</t>
  </si>
  <si>
    <t>C0310</t>
  </si>
  <si>
    <t>RP.16.02.01</t>
  </si>
  <si>
    <t>R0810</t>
  </si>
  <si>
    <t>R0820</t>
  </si>
  <si>
    <t>R0041</t>
  </si>
  <si>
    <t>Informations de base – Comptabilités auxiliaires d'affctation</t>
  </si>
  <si>
    <t>Z0010</t>
  </si>
  <si>
    <t>R0360</t>
  </si>
  <si>
    <t>R0370</t>
  </si>
  <si>
    <t>R0380</t>
  </si>
  <si>
    <t>R0390</t>
  </si>
  <si>
    <t>R0400</t>
  </si>
  <si>
    <t>RP.32.02.01</t>
  </si>
  <si>
    <t>PROVISIONS TECHNIQUES A L'OUVERTURE</t>
  </si>
  <si>
    <t>PROVISIONS TECHNIQUES A LA CLOTURE</t>
  </si>
  <si>
    <t>AGE MOYEN ATTEINT</t>
  </si>
  <si>
    <t>RENTES ANNUELLES</t>
  </si>
  <si>
    <t>DUREE MOYENNE RESIDUELLE</t>
  </si>
  <si>
    <t>Mortalité théorique pondérée par les montants de provisions mathématiques</t>
  </si>
  <si>
    <t>Mortalité réalisée pondérée par les montants de provisions mathématiques</t>
  </si>
  <si>
    <t>B' - Rentes éducation ou orphelin</t>
  </si>
  <si>
    <t>B'' - Rentes enfant</t>
  </si>
  <si>
    <t>B''' - Rentes conjoint survivant</t>
  </si>
  <si>
    <t>Risque transféré</t>
  </si>
  <si>
    <t>C0161</t>
  </si>
  <si>
    <t>Date de clôture de l'exercice comptable</t>
  </si>
  <si>
    <t>R0042</t>
  </si>
  <si>
    <t>RP.05.01.01</t>
  </si>
  <si>
    <t>Montant de provisions techniques correspondantes</t>
  </si>
  <si>
    <t>Montant des actifs correspondants</t>
  </si>
  <si>
    <t>C0002</t>
  </si>
  <si>
    <t>C0003</t>
  </si>
  <si>
    <t>C0004</t>
  </si>
  <si>
    <t xml:space="preserve">Nombre de cantons L. 441-branche 26 </t>
  </si>
  <si>
    <t>Nombre d'autres comptabilités auxiliaires d'affectation</t>
  </si>
  <si>
    <t>Récapitulatif</t>
  </si>
  <si>
    <t xml:space="preserve"> L. 441-branche 26 </t>
  </si>
  <si>
    <t>Autres activités cantonnées</t>
  </si>
  <si>
    <t>Total Fonds general</t>
  </si>
  <si>
    <t>Provisions mathématiques des contrats d'assurance vie</t>
  </si>
  <si>
    <t>Provisions pour primes non acquises</t>
  </si>
  <si>
    <t>Provisions pour risques en cours</t>
  </si>
  <si>
    <t>Provisions pour sinistre à payer</t>
  </si>
  <si>
    <t>Provisions mathématiques non-vie</t>
  </si>
  <si>
    <t>Provisions pour participation aux bénéfices</t>
  </si>
  <si>
    <t>Provisions pour égalisation</t>
  </si>
  <si>
    <t>Provisions pour risque d'exigibilité</t>
  </si>
  <si>
    <t>Provisions de gestion</t>
  </si>
  <si>
    <t>Provisions pour aléas financiers</t>
  </si>
  <si>
    <t>Provisions pour frais d'acquisition reportés</t>
  </si>
  <si>
    <t>Provisions de diversification</t>
  </si>
  <si>
    <t>Provisions collectives de diversification différée</t>
  </si>
  <si>
    <t>Provision technique spéciale</t>
  </si>
  <si>
    <t>Provision technique spéciale complémentaire</t>
  </si>
  <si>
    <t>Provision technique spéciale de retournement</t>
  </si>
  <si>
    <t>Autres provisions techniques</t>
  </si>
  <si>
    <t>Réserve de capitalisation</t>
  </si>
  <si>
    <t>Engagements envers des institutions de prévoyance</t>
  </si>
  <si>
    <t>Dettes privilégiées - État et organismes de sécurité sociale</t>
  </si>
  <si>
    <t>Dettes privilégiées - Personnels de l'organisme</t>
  </si>
  <si>
    <t>Dettes privilégiées - Assurés</t>
  </si>
  <si>
    <t>Dettes privilégiées - Autres</t>
  </si>
  <si>
    <t>Dépôts de garantie</t>
  </si>
  <si>
    <t>Réserves d'amortissement des emprunts et réserves pour cautionnements</t>
  </si>
  <si>
    <t>Total des passifs réglementés</t>
  </si>
  <si>
    <t>Placements - après écrétements</t>
  </si>
  <si>
    <t>Créances admissibles sur réassurance et véhicules de titrisation - après écrêtements</t>
  </si>
  <si>
    <t>Autres créances - après écrêtements</t>
  </si>
  <si>
    <t>Comptes de régularisation - après écrêtement</t>
  </si>
  <si>
    <t>Autres actifs - après écrêtements</t>
  </si>
  <si>
    <t>Total actifs - après écrétements</t>
  </si>
  <si>
    <t>Ecrêtements au motif de R385-6</t>
  </si>
  <si>
    <t>Ecrêtements au motif de R385-7(I)</t>
  </si>
  <si>
    <t>Ecrêtements au motif de R385-7(II)</t>
  </si>
  <si>
    <t>Ecrêtements au motif de R385-7(III)</t>
  </si>
  <si>
    <t>Ecrêtements au motif de R385-7(IV)</t>
  </si>
  <si>
    <t>Ecrêtements au motif de R385-8</t>
  </si>
  <si>
    <t>R0410</t>
  </si>
  <si>
    <t>Autres retraitements</t>
  </si>
  <si>
    <t>R0420</t>
  </si>
  <si>
    <t>Autres engagements privilégiés</t>
  </si>
  <si>
    <t>Affaires directes</t>
  </si>
  <si>
    <t>Acceptations</t>
  </si>
  <si>
    <t>Nom</t>
  </si>
  <si>
    <t>Montant total</t>
  </si>
  <si>
    <t>Liste des principaux émetteurs individuels</t>
  </si>
  <si>
    <t>1er émetteur</t>
  </si>
  <si>
    <t>R0430</t>
  </si>
  <si>
    <t>2ème émetteur</t>
  </si>
  <si>
    <t>R0440</t>
  </si>
  <si>
    <t>3ème émetteur</t>
  </si>
  <si>
    <t>R0450</t>
  </si>
  <si>
    <t>4ème émetteur</t>
  </si>
  <si>
    <t>R0460</t>
  </si>
  <si>
    <t>5ème émetteur</t>
  </si>
  <si>
    <t>R0470</t>
  </si>
  <si>
    <t xml:space="preserve">Liste des principaux groupes émetteurs </t>
  </si>
  <si>
    <t>1er groupe émetteur</t>
  </si>
  <si>
    <t>R0480</t>
  </si>
  <si>
    <t>2ème groupe émetteur</t>
  </si>
  <si>
    <t>R0490</t>
  </si>
  <si>
    <t>3ème groupe émetteur</t>
  </si>
  <si>
    <t>R0500</t>
  </si>
  <si>
    <t>4ème groupe émetteur</t>
  </si>
  <si>
    <t>R0510</t>
  </si>
  <si>
    <t>5ème groupe émetteur</t>
  </si>
  <si>
    <t>R0520</t>
  </si>
  <si>
    <t>Investissements en immeuble/actions d'une SCPI ou d'une SCEF</t>
  </si>
  <si>
    <t>1ère exposition</t>
  </si>
  <si>
    <t>R0530</t>
  </si>
  <si>
    <t>2ème exposition</t>
  </si>
  <si>
    <t>R0540</t>
  </si>
  <si>
    <t>3ème exposition</t>
  </si>
  <si>
    <t>R0550</t>
  </si>
  <si>
    <t>4ème exposition</t>
  </si>
  <si>
    <t>R0560</t>
  </si>
  <si>
    <t>5ème exposition</t>
  </si>
  <si>
    <t>R0570</t>
  </si>
  <si>
    <t>Exposition aux titres des véhicules de titrisation</t>
  </si>
  <si>
    <t>R0580</t>
  </si>
  <si>
    <t>R0590</t>
  </si>
  <si>
    <t>R0600</t>
  </si>
  <si>
    <t>R0610</t>
  </si>
  <si>
    <t>R0620</t>
  </si>
  <si>
    <t>Expositions par monnaie</t>
  </si>
  <si>
    <t>Euro</t>
  </si>
  <si>
    <t>R0630</t>
  </si>
  <si>
    <t>Livre sterling</t>
  </si>
  <si>
    <t>R0640</t>
  </si>
  <si>
    <t>Franc suisse</t>
  </si>
  <si>
    <t>R0650</t>
  </si>
  <si>
    <t>Couronne suédoise</t>
  </si>
  <si>
    <t>R0660</t>
  </si>
  <si>
    <t>Couronne danoise</t>
  </si>
  <si>
    <t>R0670</t>
  </si>
  <si>
    <t>Couronne norvégienne</t>
  </si>
  <si>
    <t>R0680</t>
  </si>
  <si>
    <t>Forint hongrois</t>
  </si>
  <si>
    <t>R0690</t>
  </si>
  <si>
    <t>Zloty polonais</t>
  </si>
  <si>
    <t>Couronne tchèque</t>
  </si>
  <si>
    <t>Dollar US</t>
  </si>
  <si>
    <t>Dollar canadien</t>
  </si>
  <si>
    <t>Yen japonais</t>
  </si>
  <si>
    <t>Dollar australien</t>
  </si>
  <si>
    <t>Dollar néo-zélandais</t>
  </si>
  <si>
    <t>Rand sud-africain</t>
  </si>
  <si>
    <t>Autre monnaie n°1 (à spécifier)</t>
  </si>
  <si>
    <t>Autre monnaie n°2 (à spécifier)</t>
  </si>
  <si>
    <t>Autre monnaie n°3 (à spécifier)</t>
  </si>
  <si>
    <t>Total hors Euro</t>
  </si>
  <si>
    <t>RP.41.03.01</t>
  </si>
  <si>
    <t xml:space="preserve">Numéro de la comptabilité auxiliaire d'affectation du canton L. 441-branche 26 </t>
  </si>
  <si>
    <t>Engagements privilégiés</t>
  </si>
  <si>
    <t>RP.41.04.01</t>
  </si>
  <si>
    <t>Numéro de la comptabilité auxiliaire d'affectation du canton (hors L. 441-branche 26)</t>
  </si>
  <si>
    <t>Autres comptabilités auxiliaires d'affectation</t>
  </si>
  <si>
    <t>Assiette brute de cessions
A</t>
  </si>
  <si>
    <t>Assiette nette de cessions
B</t>
  </si>
  <si>
    <t>Acceptations
C</t>
  </si>
  <si>
    <t>Rétrocessions
D</t>
  </si>
  <si>
    <t>Rapport de rétention 
E = B/A</t>
  </si>
  <si>
    <t>Tx min
F</t>
  </si>
  <si>
    <t>Taux affaires directes
G= max (E,F)</t>
  </si>
  <si>
    <t>Coefficient
H</t>
  </si>
  <si>
    <t>Résultat 
I =
(A+C) x Gx H</t>
  </si>
  <si>
    <t>I - Euros</t>
  </si>
  <si>
    <t>Provisions mathématiques</t>
  </si>
  <si>
    <t>Capitaux sous risques ( a1+ a2 + a3 )</t>
  </si>
  <si>
    <t>(a1) Tout sauf temp.&lt;=5 ans</t>
  </si>
  <si>
    <t>(a2) Tempor. décès 3-5 ans</t>
  </si>
  <si>
    <t>(a3) Tempor. décès &lt;=3 ans</t>
  </si>
  <si>
    <t xml:space="preserve">II - U.C. et engagements donnant lieu à provision de diversification </t>
  </si>
  <si>
    <t>Provisions mathématiques (a1 + a2)</t>
  </si>
  <si>
    <t>(a1) Avec risque de placement</t>
  </si>
  <si>
    <t>(a2) Sans risque de placement, &gt; 5ans</t>
  </si>
  <si>
    <t>Capitaux sous risque non négatifs</t>
  </si>
  <si>
    <t>III -  Opérations collect. L 441-1</t>
  </si>
  <si>
    <t>(a) Provision mathématique théorique  (R. 441-21)</t>
  </si>
  <si>
    <t>(b) Provision technique spéciale nette retenue pour le calcul de l'EMS</t>
  </si>
  <si>
    <t>(c) PVL ou MVL nettes des actifs en représentation de la PTS</t>
  </si>
  <si>
    <t>(d) Provision technique spéciale complémentaire</t>
  </si>
  <si>
    <t>(e) Provision technique spéciale de retournement</t>
  </si>
  <si>
    <t>(f) Somme des provisions techniques et PVL/MVL associées</t>
  </si>
  <si>
    <t>min(a), (f))</t>
  </si>
  <si>
    <t>Exigence de marge</t>
  </si>
  <si>
    <t>Exigence minimale de marge - fraction calculée selon les règles non-vie (ancien "état C6")</t>
  </si>
  <si>
    <t>Affaires directes
A</t>
  </si>
  <si>
    <t>Acceptations
B</t>
  </si>
  <si>
    <t>Assiette brute
C=A+B</t>
  </si>
  <si>
    <t xml:space="preserve">Assiette x Taux
 D=C*taux </t>
  </si>
  <si>
    <t>I Par rapport primes, avant réass.</t>
  </si>
  <si>
    <t>Primes émises</t>
  </si>
  <si>
    <t>Primes acquises</t>
  </si>
  <si>
    <t>Montant le plus élevé</t>
  </si>
  <si>
    <t>Total (a1)</t>
  </si>
  <si>
    <t>II Par rapport sin., avant réass.</t>
  </si>
  <si>
    <t>Sinistres payés sur la période de référence</t>
  </si>
  <si>
    <t>+ Provisions pour sinistres - fin de période</t>
  </si>
  <si>
    <t>- Provisions pour sinistres - début de période</t>
  </si>
  <si>
    <t>= Charge de sinistres sur la période de référence</t>
  </si>
  <si>
    <t>Durée de la période de référence</t>
  </si>
  <si>
    <t>Moyenne annuelle</t>
  </si>
  <si>
    <t>Total (a2)</t>
  </si>
  <si>
    <t>III Influence de la réassurance, coefficient c</t>
  </si>
  <si>
    <t>Brute
E</t>
  </si>
  <si>
    <t>Nette
F</t>
  </si>
  <si>
    <t>Rap. rétention
G = F/E</t>
  </si>
  <si>
    <t>Taux min
H</t>
  </si>
  <si>
    <t>Coefficient c
= max(G,H)</t>
  </si>
  <si>
    <t>Charge de sinistres sur 3 ans</t>
  </si>
  <si>
    <t>IV Taux d'évolution des PSAP, coefficient alpha</t>
  </si>
  <si>
    <t>Début exe N
I</t>
  </si>
  <si>
    <t>Fin exe N
J</t>
  </si>
  <si>
    <t>Evolution
K = J/I</t>
  </si>
  <si>
    <t>Taux max
L</t>
  </si>
  <si>
    <t>Coefficient alpha
= min(K,L)</t>
  </si>
  <si>
    <t>Provisions SAP nettes de cessions</t>
  </si>
  <si>
    <t>Résultat 1
(a1 x coeff c)
M</t>
  </si>
  <si>
    <t>Résultat 2
(a2 x coeff c)
N</t>
  </si>
  <si>
    <t>Exigence de marge de l'exercice précédent
O</t>
  </si>
  <si>
    <t>Résultat 3
O x coeff alpha
P</t>
  </si>
  <si>
    <t>Exigence M
= max(M,N,
P)</t>
  </si>
  <si>
    <t>Exigence M</t>
  </si>
  <si>
    <t>Exigence minimale de marge - éléments constitutifs (ancien "état C6")</t>
  </si>
  <si>
    <t>Eléments constitutifs (= A + B + C)</t>
  </si>
  <si>
    <t xml:space="preserve">Cap. Versé/Fonds étab const./Siège </t>
  </si>
  <si>
    <t>Réserves non engag./Primes capital</t>
  </si>
  <si>
    <t>Report à nouveau après affectation</t>
  </si>
  <si>
    <t>Emprunts fonds social complémen.</t>
  </si>
  <si>
    <t>-Actions propres</t>
  </si>
  <si>
    <t>-Frais d'acquisition non admis</t>
  </si>
  <si>
    <t>-Eléments incorporels au bilan</t>
  </si>
  <si>
    <t>Total A</t>
  </si>
  <si>
    <t>Titres ou emprunts subordonnés</t>
  </si>
  <si>
    <t>à durée indéterminée</t>
  </si>
  <si>
    <t>à durée déterminée</t>
  </si>
  <si>
    <t>Cotisation R423-16 non utilisée</t>
  </si>
  <si>
    <t>Total B</t>
  </si>
  <si>
    <t>Fraction du capital non versé</t>
  </si>
  <si>
    <t>Plus-values latentes admises actif non exceptionellles</t>
  </si>
  <si>
    <t>Plus-values latentes admises passif non exceptionnelles</t>
  </si>
  <si>
    <t>Plus-values latentes nettes admises sur IFT</t>
  </si>
  <si>
    <t>Total C</t>
  </si>
  <si>
    <t>Fonds de garantie</t>
  </si>
  <si>
    <t>Tiers exig. Minimale</t>
  </si>
  <si>
    <t>Minimum absolu</t>
  </si>
  <si>
    <t>Tiers de l'exigence minimale</t>
  </si>
  <si>
    <t>Tests de résistance - Scénario central</t>
  </si>
  <si>
    <t>SCENARIO CENTRAL</t>
  </si>
  <si>
    <t>ANNEE</t>
  </si>
  <si>
    <t>Ouverture</t>
  </si>
  <si>
    <t>Primes</t>
  </si>
  <si>
    <t>- Charges des prestations</t>
  </si>
  <si>
    <t>dont rachats</t>
  </si>
  <si>
    <t>- Charges des provisions techniques</t>
  </si>
  <si>
    <t>Ajustement ACAV</t>
  </si>
  <si>
    <t>a) solde de souscription</t>
  </si>
  <si>
    <t>Frais d'acquisition</t>
  </si>
  <si>
    <t>Autres charges de gestion nettes</t>
  </si>
  <si>
    <t>b) charges d'acq.et gest. nettes</t>
  </si>
  <si>
    <t>Total produits des placements</t>
  </si>
  <si>
    <t>Produit des actifs amortissables hors réinvestissements durant le stress</t>
  </si>
  <si>
    <t>Produit des actifs amortissables acquis sur la durée des stress</t>
  </si>
  <si>
    <t>Produit des actifs non amortissables</t>
  </si>
  <si>
    <t>Autres produits des placements</t>
  </si>
  <si>
    <t>Profits de réalisation de placements</t>
  </si>
  <si>
    <t>- Total des charges des placements</t>
  </si>
  <si>
    <t>Frais internes et externes des placements</t>
  </si>
  <si>
    <t>Autres charges des placements</t>
  </si>
  <si>
    <t>Pertes de réalisation de placements</t>
  </si>
  <si>
    <t>- Produits des placements transférés au non technique</t>
  </si>
  <si>
    <t>- Participation aux bénéfices</t>
  </si>
  <si>
    <t>- Intérêts techniques nets de cessions</t>
  </si>
  <si>
    <t>c) solde financier</t>
  </si>
  <si>
    <t>- Primes cédées</t>
  </si>
  <si>
    <t>Part des réassureurs dans les charges des prestations</t>
  </si>
  <si>
    <t>Part des réassureurs dans les charges des provisions techniques</t>
  </si>
  <si>
    <t>Part des réassureurs dans la participation aux résultats</t>
  </si>
  <si>
    <t>Commissions recues des réassureurs</t>
  </si>
  <si>
    <t>d) solde de réassurance</t>
  </si>
  <si>
    <t>Résultat technique (a-b+c+d)</t>
  </si>
  <si>
    <t>Produits des placements alloués</t>
  </si>
  <si>
    <t>Produits des placements transférés</t>
  </si>
  <si>
    <t>Autres produits non techniques</t>
  </si>
  <si>
    <t>Autres charges non techniques</t>
  </si>
  <si>
    <t>Résultat exceptionnel</t>
  </si>
  <si>
    <t>Participation des salariés</t>
  </si>
  <si>
    <t>Impôt sur les bénéfices</t>
  </si>
  <si>
    <t>Résultat de l'exercice</t>
  </si>
  <si>
    <t>Dont résultat technique des garanties accessoires</t>
  </si>
  <si>
    <t>Hors compte</t>
  </si>
  <si>
    <t>Provisions mathématiques à la clôture</t>
  </si>
  <si>
    <t>Capitaux sous risques</t>
  </si>
  <si>
    <t>Prov. part. bénef. et rist. clôture</t>
  </si>
  <si>
    <t>Part réass. prov.participation aux bénéfices et rist. clot.</t>
  </si>
  <si>
    <t>Prov. pour aléas financiers (maintenue constante)</t>
  </si>
  <si>
    <t>Prov. pour risque d'exigibilité clôture</t>
  </si>
  <si>
    <t>Prov. de diversification clôture</t>
  </si>
  <si>
    <t>Prov. de diversification collective clôture</t>
  </si>
  <si>
    <t>Prov. technique spéciale clôture</t>
  </si>
  <si>
    <t>Prov. technique spéciale complémentaire clôture</t>
  </si>
  <si>
    <t>Prov. technique spéciale de retournement clôture</t>
  </si>
  <si>
    <t>Prov. pour primes non acquises clôture</t>
  </si>
  <si>
    <t>Réserve de capitalisation clôture</t>
  </si>
  <si>
    <t>Plus-values latentes des actifs non amortissables à la clôture</t>
  </si>
  <si>
    <t>Plus-values latentes des actifs amortissables à la clôture</t>
  </si>
  <si>
    <t>VNC y compris intérêts courus des actifs amortissables</t>
  </si>
  <si>
    <t>VNC des actifs non amortissables y compris loyers échus</t>
  </si>
  <si>
    <t>Proportion des actifs non amortissables en % du bilan</t>
  </si>
  <si>
    <t>Proportion des actifs amortissables en % du bilan</t>
  </si>
  <si>
    <t>Solvabilité</t>
  </si>
  <si>
    <t>Eléments constitutifs à la couverture de la marge</t>
  </si>
  <si>
    <t>Exigence de marge vie</t>
  </si>
  <si>
    <t>vie - euros</t>
  </si>
  <si>
    <t>vie - uc et diversifiés</t>
  </si>
  <si>
    <t>vie - l. 441</t>
  </si>
  <si>
    <t>Exigence de marge non-vie</t>
  </si>
  <si>
    <t>i par rapport aux primes, avant réassurance</t>
  </si>
  <si>
    <t>ii par rapport aux sinistres, avant réassurance</t>
  </si>
  <si>
    <t>iii influence de la réassurance, coefficient c</t>
  </si>
  <si>
    <t>iv taux d'évolution des psap, coefficient alpha</t>
  </si>
  <si>
    <t>o exigence minimale de l'exercice précédent</t>
  </si>
  <si>
    <t xml:space="preserve">Exigence totale </t>
  </si>
  <si>
    <t>Test "PAF"</t>
  </si>
  <si>
    <t>Taux de rendement réel des actifs (e)</t>
  </si>
  <si>
    <t>Montant total des intérêts techniques (f)</t>
  </si>
  <si>
    <t>Montant du minimum contractuellement garanti de pb (g)</t>
  </si>
  <si>
    <t>Montant moyen des provisions mathématiques constituées (h)</t>
  </si>
  <si>
    <t>80% * (e)</t>
  </si>
  <si>
    <t>[(f)+(g)]/(h)</t>
  </si>
  <si>
    <t>Tests de résistance - Scénario taux bas</t>
  </si>
  <si>
    <t>SCENARIO TAUX BAS</t>
  </si>
  <si>
    <t>-Charges des prestations</t>
  </si>
  <si>
    <t>-Charges des provisions techniques</t>
  </si>
  <si>
    <t>-Total des charges des placements</t>
  </si>
  <si>
    <t>-Produits des placements transférés au non technique</t>
  </si>
  <si>
    <t>-Participation aux bénéfices</t>
  </si>
  <si>
    <t>-Intérêts techniques nets de cessions</t>
  </si>
  <si>
    <t>-Primes cédées</t>
  </si>
  <si>
    <t>Prov. pour aléas financiers (maintenue constante</t>
  </si>
  <si>
    <t>Tests de résistance - Scénario "actions et immobilier"</t>
  </si>
  <si>
    <t>SCENARIO "ACTIONS ET IMMOBILIER"</t>
  </si>
  <si>
    <t>Tests de résistance - Scénario "Longévité"</t>
  </si>
  <si>
    <t>SCENARIO "LONGEVITE"</t>
  </si>
  <si>
    <t>Distributions</t>
  </si>
  <si>
    <t>Ratio de couverture (hors plus-values latentes admissibles)</t>
  </si>
  <si>
    <t>Ratio de couverture (dont plus-values latentes admissibles)</t>
  </si>
  <si>
    <t>Test de "déclenchement" de la PAF positif (Oui/Non)</t>
  </si>
  <si>
    <t>Capitaux propres à l'ouverture</t>
  </si>
  <si>
    <t>Capitaux propres à la clôture</t>
  </si>
  <si>
    <r>
      <t xml:space="preserve">    </t>
    </r>
    <r>
      <rPr>
        <i/>
        <sz val="9"/>
        <rFont val="Times New Roman"/>
        <family val="1"/>
      </rPr>
      <t>dont plus-values latentes admissibles</t>
    </r>
  </si>
  <si>
    <t>RP.43.01.02</t>
  </si>
  <si>
    <t>RP.43.01.03</t>
  </si>
  <si>
    <t>RP.43.01.04</t>
  </si>
  <si>
    <t>Bilan simplifié par monnaie</t>
  </si>
  <si>
    <t>Bilan simplifié pr monnaie</t>
  </si>
  <si>
    <t>Événement(s) déclencheur(s) de la garantie</t>
  </si>
  <si>
    <t xml:space="preserve">Événement déclencheur spécifique </t>
  </si>
  <si>
    <t>Positions ouvertes sur produits dérivés</t>
  </si>
  <si>
    <t>Montants recouvrables au titre de la réassurance: Provisions pour primes relatives aux garanties accessoires</t>
  </si>
  <si>
    <t>Montants recouvrables au titre de la réassurance: Provisions pour sinistres relatives aux garanties accessoires</t>
  </si>
  <si>
    <t>Montants recouvrables au titre de la réassurance: Provisions techniques  vie</t>
  </si>
  <si>
    <t>R00142</t>
  </si>
  <si>
    <t>Dont par UC</t>
  </si>
  <si>
    <t>Dont part UC</t>
  </si>
  <si>
    <t>R00141</t>
  </si>
  <si>
    <t>Dont part €</t>
  </si>
  <si>
    <t>R00140</t>
  </si>
  <si>
    <t>Plans d'épargne retraite entreprise (PERE) inclus dans des comptabilités auxiliaires d’affectation</t>
  </si>
  <si>
    <t>N/A</t>
  </si>
  <si>
    <t>R00132</t>
  </si>
  <si>
    <t>R00131</t>
  </si>
  <si>
    <t>R00130</t>
  </si>
  <si>
    <t>R00122</t>
  </si>
  <si>
    <t>R00121</t>
  </si>
  <si>
    <t>R00120</t>
  </si>
  <si>
    <t>Contrats « Madelin agricole » inclus dans des comptabilités auxiliaires d’affectation</t>
  </si>
  <si>
    <t>R00102</t>
  </si>
  <si>
    <t>R00101</t>
  </si>
  <si>
    <t>R00100</t>
  </si>
  <si>
    <t>R00092</t>
  </si>
  <si>
    <t>R00091</t>
  </si>
  <si>
    <t>R00090</t>
  </si>
  <si>
    <t>Contrats « Madelin » inclus dans des comptabilités auxiliaires d’affectation</t>
  </si>
  <si>
    <t>R00082</t>
  </si>
  <si>
    <t>R00081</t>
  </si>
  <si>
    <t>R00080</t>
  </si>
  <si>
    <t>R00072</t>
  </si>
  <si>
    <t>R00071</t>
  </si>
  <si>
    <t>R00070</t>
  </si>
  <si>
    <t>Contrats « article 83 » dans des comptabilités auxiliaires d’affectation</t>
  </si>
  <si>
    <t>R00062</t>
  </si>
  <si>
    <t>R00061</t>
  </si>
  <si>
    <t>R00060</t>
  </si>
  <si>
    <t>R00052</t>
  </si>
  <si>
    <t>R00051</t>
  </si>
  <si>
    <t>R00050</t>
  </si>
  <si>
    <t>Contrats « article 82 » inclus dans des comptabilités auxiliaires d’affectation</t>
  </si>
  <si>
    <t>R00042</t>
  </si>
  <si>
    <t>R00041</t>
  </si>
  <si>
    <t>R00040</t>
  </si>
  <si>
    <t>R00032</t>
  </si>
  <si>
    <t>R00031</t>
  </si>
  <si>
    <t>R00030</t>
  </si>
  <si>
    <t>Contrats "article 39" inclus dans des comptabilités auxiliaires d’affectation</t>
  </si>
  <si>
    <t>R00022</t>
  </si>
  <si>
    <t>R00021</t>
  </si>
  <si>
    <t>R00020</t>
  </si>
  <si>
    <t>Numéro des comptabilités auxiliaires d'affectation correspondantes</t>
  </si>
  <si>
    <t>RP.02.03.01</t>
  </si>
  <si>
    <t>Éléments de hors bilan – Liste des garanties illimitées et limitées reçues par le FRPS</t>
  </si>
  <si>
    <t>Éléments de hors bilan – Liste des garanties illimitées et limitées données par le FRPS</t>
  </si>
  <si>
    <t>Primes, sinistres et dépenses par type de risque</t>
  </si>
  <si>
    <t>Produits structurés</t>
  </si>
  <si>
    <t>Transactions sur produits dérivés</t>
  </si>
  <si>
    <t>Actifs détenus en tant que sûretés</t>
  </si>
  <si>
    <t>Programme de cession en réassurance – Données de base</t>
  </si>
  <si>
    <t>Programme de cession en réassurance – Données sur les parts</t>
  </si>
  <si>
    <t>Part des réassureurs (y compris réassurance finite et véhicules de titrisation)</t>
  </si>
  <si>
    <t>Transactions intragroupe (TIG) – Produits dérivés</t>
  </si>
  <si>
    <t>RP.01.01.01</t>
  </si>
  <si>
    <t>Contenu de la remise</t>
  </si>
  <si>
    <t>Catégories de contrats</t>
  </si>
  <si>
    <t>RPC.01.03.01</t>
  </si>
  <si>
    <t>Code de la garantie</t>
  </si>
  <si>
    <t xml:space="preserve"> Brut</t>
  </si>
  <si>
    <t>R1410</t>
  </si>
  <si>
    <r>
      <t xml:space="preserve"> </t>
    </r>
    <r>
      <rPr>
        <sz val="9"/>
        <rFont val="Times New Roman"/>
        <family val="1"/>
      </rPr>
      <t>Part des réassureurs</t>
    </r>
  </si>
  <si>
    <t>R1420</t>
  </si>
  <si>
    <r>
      <t xml:space="preserve"> </t>
    </r>
    <r>
      <rPr>
        <sz val="9"/>
        <rFont val="Times New Roman"/>
        <family val="1"/>
      </rPr>
      <t>Net</t>
    </r>
  </si>
  <si>
    <t>R1500</t>
  </si>
  <si>
    <t>R1510</t>
  </si>
  <si>
    <t xml:space="preserve"> Part des réassureurs</t>
  </si>
  <si>
    <t>R1520</t>
  </si>
  <si>
    <t xml:space="preserve"> Net</t>
  </si>
  <si>
    <t>R1600</t>
  </si>
  <si>
    <t>Charge des sinistres</t>
  </si>
  <si>
    <t>R1610</t>
  </si>
  <si>
    <t>R1620</t>
  </si>
  <si>
    <t>R1700</t>
  </si>
  <si>
    <t>Variation des autres provisions techniques</t>
  </si>
  <si>
    <t>R1710</t>
  </si>
  <si>
    <t>R1720</t>
  </si>
  <si>
    <t>R1800</t>
  </si>
  <si>
    <t>Dépenses engagées</t>
  </si>
  <si>
    <t>R1900</t>
  </si>
  <si>
    <t xml:space="preserve"> Brut – assurance directe</t>
  </si>
  <si>
    <t xml:space="preserve"> Brut – Réassurance proportionnelle acceptée </t>
  </si>
  <si>
    <t xml:space="preserve"> Brut – Réassurance proportionnelle acceptée</t>
  </si>
  <si>
    <t>TOTAL colonne valeur nette RP.06.03</t>
  </si>
  <si>
    <t>Raccordement des états PF.06.02.04 (état des placements) et RC.02.01 (bilan)</t>
  </si>
  <si>
    <t>Type de code d’identification du dérivé</t>
  </si>
  <si>
    <t>Dérivés détenus en représentation de contrats en unités de compte et indexés</t>
  </si>
  <si>
    <t>Instrument sous-jacent au dérivé</t>
  </si>
  <si>
    <t>Code d’identification de l’actif ou du passif sous-jacent au dérivé</t>
  </si>
  <si>
    <t>Utilisation du dérivé</t>
  </si>
  <si>
    <t>Delta</t>
  </si>
  <si>
    <t>Montant notionnel du dérivé</t>
  </si>
  <si>
    <t>Positions acheteur/vendeur</t>
  </si>
  <si>
    <t>Prime reçue à ce jour</t>
  </si>
  <si>
    <t>Nombre de contrats</t>
  </si>
  <si>
    <t>Taille du contrat</t>
  </si>
  <si>
    <t>Perte maximale en cas d’événement de dénouement</t>
  </si>
  <si>
    <t>Flux financiers sortants liés au contrat d’échange</t>
  </si>
  <si>
    <t>Montant des entrées de trésorerie liées au contrat d’échange</t>
  </si>
  <si>
    <t>Date initiale</t>
  </si>
  <si>
    <t>Duration</t>
  </si>
  <si>
    <t>Méthode de valorisation</t>
  </si>
  <si>
    <t>Code d’identification de la contrepartie</t>
  </si>
  <si>
    <t>Notation externe</t>
  </si>
  <si>
    <t>Groupe de la contrepartie</t>
  </si>
  <si>
    <t>Code d’identification du groupe de la contrepartie</t>
  </si>
  <si>
    <t>Type de code d’identification du groupe de la contrepartie</t>
  </si>
  <si>
    <t>Nom du contrat</t>
  </si>
  <si>
    <t>CIC</t>
  </si>
  <si>
    <t>Valeur de déclenchement</t>
  </si>
  <si>
    <t>Déclencheur du dénouement du contrat</t>
  </si>
  <si>
    <t>Monnaie fournie au titre du contrat d’échange</t>
  </si>
  <si>
    <t>Monnaie reçue au titre du contrat d’échange</t>
  </si>
  <si>
    <t>Date d’échéance</t>
  </si>
  <si>
    <t>C0330</t>
  </si>
  <si>
    <t>C0340</t>
  </si>
  <si>
    <t>C0350</t>
  </si>
  <si>
    <t>C0360</t>
  </si>
  <si>
    <t>C0370</t>
  </si>
  <si>
    <t>C0380</t>
  </si>
  <si>
    <t>C0390</t>
  </si>
  <si>
    <t>C0400</t>
  </si>
  <si>
    <t>C0410</t>
  </si>
  <si>
    <t>C0420</t>
  </si>
  <si>
    <t>C0430</t>
  </si>
  <si>
    <t>C0320</t>
  </si>
  <si>
    <t>Informations sur le provisionnement des rentes en service - vie</t>
  </si>
  <si>
    <t xml:space="preserve"> </t>
  </si>
  <si>
    <t>Représentation des engagements réglementés - récapitulatif</t>
  </si>
  <si>
    <t>RPG.41.02.01</t>
  </si>
  <si>
    <t>Représentation des engagements réglementés - Fonds général</t>
  </si>
  <si>
    <t>R0771</t>
  </si>
  <si>
    <t>R0772</t>
  </si>
  <si>
    <t>R0773</t>
  </si>
  <si>
    <t xml:space="preserve">Représentation des engagements réglementés - par canton  L. 441-branche 26 </t>
  </si>
  <si>
    <t>Représentation des engagements réglementés - fonds général</t>
  </si>
  <si>
    <t>Représentation des engagements réglementés - par comptabilité auxiliaire d'affectation (hors  L. 441-branche 26 )</t>
  </si>
  <si>
    <t>RPC.41.04.01</t>
  </si>
  <si>
    <t>Exigence minimale de marge - Fraction calculée selon les règles non vie</t>
  </si>
  <si>
    <t>Exigence minimale de marge - Eléments constitutifs</t>
  </si>
  <si>
    <t>Exigence minimale de marge - Fraction calculée selon les règles vie</t>
  </si>
  <si>
    <t>Exigence de marge - fraction calculée selon les règles vie (ancien "état C6")</t>
  </si>
  <si>
    <t>Exigence minimale de marge (vie + non-vie)</t>
  </si>
  <si>
    <t>Exigence minimale de marge vie</t>
  </si>
  <si>
    <t>Exigence minimale de marge non-vie</t>
  </si>
  <si>
    <t>R0012</t>
  </si>
  <si>
    <t>Plan d'épargne retraite (PER) individuel » inclus dans des comptabilités auxiliaires d’affectation</t>
  </si>
  <si>
    <t>Plan d'épargne retraite (PER) individuel » inclus dans l'actif général du ORPS</t>
  </si>
  <si>
    <t>Contrats "article 39" inclus dans l'actif général de l'ORPS</t>
  </si>
  <si>
    <t>Contrats « article 82 » inclus dans l'actif général de l'ORPS</t>
  </si>
  <si>
    <t>Contrats « article 83 » dans l'actif général de l'ORPS</t>
  </si>
  <si>
    <t>Contrats « Madelin » inclus dans l'actif général de l'ORPS</t>
  </si>
  <si>
    <t>Contrats « Madelin agricole » inclus  dans l'actif général de l'ORPS</t>
  </si>
  <si>
    <t>Plans d'épargne retraite entreprise (PERE) inclus dans l'actif général de l'ORPS</t>
  </si>
  <si>
    <t>Plan d'épargne retraite (PER) d'entreprise collectif » inclus dans l'actif général du ORPS</t>
  </si>
  <si>
    <t>Plan d'épargne retraite (PER) d'entreprise collectif » inclus dans des comptabilités auxiliaires d’affectation</t>
  </si>
  <si>
    <t>Plan d'épargne retraite (PER) d'entreprise obligatoire » inclus dans l'actif général du ORPS</t>
  </si>
  <si>
    <t>Plan d'épargne retraite (PER) d'entreprise obligatoire » inclus dans des comptabilités auxiliaires d’affectation</t>
  </si>
  <si>
    <t>R00150</t>
  </si>
  <si>
    <t>R00151</t>
  </si>
  <si>
    <t>R00152</t>
  </si>
  <si>
    <t>R00160</t>
  </si>
  <si>
    <t>R00161</t>
  </si>
  <si>
    <t>R00162</t>
  </si>
  <si>
    <t>R00170</t>
  </si>
  <si>
    <t>R00171</t>
  </si>
  <si>
    <t>R00172</t>
  </si>
  <si>
    <t>R00180</t>
  </si>
  <si>
    <t>R00181</t>
  </si>
  <si>
    <t>R00182</t>
  </si>
  <si>
    <t>R00190</t>
  </si>
  <si>
    <t>R00191</t>
  </si>
  <si>
    <t>R00192</t>
  </si>
  <si>
    <t>R00200</t>
  </si>
  <si>
    <t>R00201</t>
  </si>
  <si>
    <t>R00202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</si>
</sst>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8" formatCode="#,##0.00\ &quot;€&quot;;[Red]\-#,##0.00\ &quot;€&quot;"/>
    <numFmt numFmtId="44" formatCode="_-* #,##0.00\ &quot;€&quot;_-;\-* #,##0.00\ &quot;€&quot;_-;_-* &quot;-&quot;??\ &quot;€&quot;_-;_-@_-"/>
    <numFmt numFmtId="43" formatCode="_-* #,##0.00_-;\-* #,##0.00_-;_-* &quot;-&quot;??_-;_-@_-"/>
    <numFmt numFmtId="164" formatCode="_-* #,##0.00\ _€_-;\-* #,##0.00\ _€_-;_-* &quot;-&quot;??\ _€_-;_-@_-"/>
    <numFmt numFmtId="165" formatCode="_-&quot;£&quot;* #,##0.00_-;\-&quot;£&quot;* #,##0.00_-;_-&quot;£&quot;* &quot;-&quot;??_-;_-@_-"/>
    <numFmt numFmtId="166" formatCode="dd/mm/yyyy\ "/>
    <numFmt numFmtId="167" formatCode="_(* #,##0.00_);_(* \(#,##0.00\);_(* &quot;-&quot;??_);_(@_)"/>
    <numFmt numFmtId="168" formatCode="&quot;+ &quot;#,##0.00\ ;&quot;- &quot;#,##0.00\ ;0.00\ "/>
    <numFmt numFmtId="169" formatCode="#,##0\ ;&quot;- &quot;#,##0\ ;0\ "/>
    <numFmt numFmtId="170" formatCode="&quot;+ &quot;#,##0\ ;&quot;- &quot;#,##0\ ;0\ "/>
    <numFmt numFmtId="171" formatCode="_-[$€-2]\ * #,##0.00_-;_-[$€-2]\ * #,##0.00\-;_-[$€-2]\ * &quot;-&quot;??_-"/>
    <numFmt numFmtId="172" formatCode="_-[$€-2]\ * #,##0.00_-;_-[$€-2]\ * #,##0.00\-;_-[$€-2]\ * \-??_-"/>
    <numFmt numFmtId="173" formatCode="#,##0.00\ ;&quot;- &quot;#,##0.00\ ;0.00\ "/>
    <numFmt numFmtId="174" formatCode="00"/>
    <numFmt numFmtId="175" formatCode="#,##0.00%\ ;&quot;- &quot;#,##0.00%\ ;0.00%\ "/>
    <numFmt numFmtId="176" formatCode="&quot;+ &quot;#,##0.00%\ ;&quot;- &quot;#,##0.00%\ ;0.00%\ "/>
    <numFmt numFmtId="177" formatCode="#,##0%\ ;&quot;- &quot;#,##0%\ ;0%\ "/>
    <numFmt numFmtId="178" formatCode="&quot;+ &quot;#,##0%\ ;&quot;- &quot;#,##0%\ ;0%\ "/>
    <numFmt numFmtId="179" formatCode="0.0"/>
    <numFmt numFmtId="180" formatCode="0.0%"/>
    <numFmt numFmtId="181" formatCode="@\ "/>
    <numFmt numFmtId="182" formatCode="_-* #,##0\ _€_-;\-* #,##0\ _€_-;_-* &quot;-&quot;??\ _€_-;_-@_-"/>
    <numFmt numFmtId="183" formatCode="* #,##0;* \-#,##0;* &quot;-&quot;;@"/>
    <numFmt numFmtId="184" formatCode="#,##0.0\ &quot;€&quot;"/>
    <numFmt numFmtId="185" formatCode="[&gt;=3000000000000]#&quot; &quot;##&quot; &quot;##&quot; &quot;##&quot; &quot;###&quot; &quot;###&quot; | &quot;##;#&quot; &quot;##&quot; &quot;##&quot; &quot;##&quot; &quot;###&quot; &quot;###"/>
    <numFmt numFmtId="186" formatCode="#,##0.000;\-#,##0.000"/>
    <numFmt numFmtId="187" formatCode="#,##0.0000;\-#,##0.0000"/>
    <numFmt numFmtId="188" formatCode="d/m/yy"/>
    <numFmt numFmtId="189" formatCode="_-* #,##0.00\ _F_-;\-* #,##0.00\ _F_-;_-* &quot;-&quot;??\ _F_-;_-@_-"/>
    <numFmt numFmtId="190" formatCode="########0"/>
    <numFmt numFmtId="191" formatCode="_-* #,##0.00\ _F_t_-;\-* #,##0.00\ _F_t_-;_-* &quot;-&quot;??\ _F_t_-;_-@_-"/>
    <numFmt numFmtId="192" formatCode="_-* #,##0.00\ _E_u_r_-;\-* #,##0.00\ _E_u_r_-;_-* &quot;-&quot;??\ _E_u_r_-;_-@_-"/>
    <numFmt numFmtId="193" formatCode="_-* #,##0\ _F_-;\-* #,##0\ _F_-;_-* &quot;-&quot;??\ _F_-;_-@_-"/>
    <numFmt numFmtId="194" formatCode="&quot;€&quot;#,##0.00_);[Red]\(&quot;€&quot;#,##0.00\)"/>
    <numFmt numFmtId="195" formatCode="###,##0.0"/>
    <numFmt numFmtId="196" formatCode="_-* #,##0\ _F_-;\-* #,##0\ _F_-;_-* &quot;-&quot;\ _F_-;_-@_-"/>
    <numFmt numFmtId="197" formatCode="#,##0.00\ &quot;F&quot;"/>
    <numFmt numFmtId="198" formatCode="####0.000"/>
    <numFmt numFmtId="199" formatCode="#,##0.0000&quot; €&quot;"/>
    <numFmt numFmtId="200" formatCode="0.0%&quot;   &quot;"/>
    <numFmt numFmtId="201" formatCode="@*."/>
    <numFmt numFmtId="202" formatCode="#,##0.0"/>
    <numFmt numFmtId="203" formatCode="#,##0&quot; EUR&quot;"/>
  </numFmts>
  <fonts count="114">
    <font>
      <sz val="11"/>
      <color theme="1"/>
      <name val="Calibri"/>
      <family val="2"/>
      <scheme val="minor"/>
    </font>
    <font>
      <b/>
      <sz val="9"/>
      <name val="Times New Roman"/>
      <family val="1"/>
    </font>
    <font>
      <sz val="9"/>
      <name val="Times New Roman"/>
      <family val="1"/>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indexed="8"/>
      <name val="Calibri"/>
      <family val="2"/>
      <charset val="238"/>
    </font>
    <font>
      <b/>
      <sz val="8"/>
      <color indexed="81"/>
      <name val="Tahoma"/>
      <family val="2"/>
    </font>
    <font>
      <sz val="11"/>
      <color theme="1"/>
      <name val="Calibri"/>
      <family val="2"/>
      <charset val="238"/>
      <scheme val="minor"/>
    </font>
    <font>
      <sz val="11"/>
      <color indexed="9"/>
      <name val="Calibri"/>
      <family val="2"/>
    </font>
    <font>
      <sz val="11"/>
      <color indexed="9"/>
      <name val="Calibri"/>
      <family val="2"/>
      <charset val="238"/>
    </font>
    <font>
      <sz val="11"/>
      <color theme="0"/>
      <name val="Calibri"/>
      <family val="2"/>
      <charset val="238"/>
      <scheme val="minor"/>
    </font>
    <font>
      <sz val="11"/>
      <color indexed="10"/>
      <name val="Calibri"/>
      <family val="2"/>
    </font>
    <font>
      <sz val="11"/>
      <color rgb="FF9C0006"/>
      <name val="Calibri"/>
      <family val="2"/>
      <charset val="238"/>
      <scheme val="minor"/>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rgb="FFFA7D00"/>
      <name val="Calibri"/>
      <family val="2"/>
      <charset val="238"/>
      <scheme val="minor"/>
    </font>
    <font>
      <b/>
      <sz val="11"/>
      <color indexed="9"/>
      <name val="Calibri"/>
      <family val="2"/>
    </font>
    <font>
      <sz val="11"/>
      <color indexed="52"/>
      <name val="Calibri"/>
      <family val="2"/>
    </font>
    <font>
      <b/>
      <sz val="11"/>
      <color theme="0"/>
      <name val="Calibri"/>
      <family val="2"/>
      <charset val="238"/>
      <scheme val="minor"/>
    </font>
    <font>
      <sz val="10"/>
      <name val="Arial"/>
      <family val="2"/>
    </font>
    <font>
      <sz val="11"/>
      <color indexed="17"/>
      <name val="Calibri"/>
      <family val="2"/>
    </font>
    <font>
      <sz val="9"/>
      <name val="Courier New"/>
      <family val="3"/>
    </font>
    <font>
      <sz val="10"/>
      <name val="Arial"/>
      <family val="2"/>
      <charset val="238"/>
    </font>
    <font>
      <sz val="11"/>
      <color indexed="62"/>
      <name val="Calibri"/>
      <family val="2"/>
    </font>
    <font>
      <i/>
      <sz val="11"/>
      <color rgb="FF7F7F7F"/>
      <name val="Calibri"/>
      <family val="2"/>
      <charset val="238"/>
      <scheme val="minor"/>
    </font>
    <font>
      <i/>
      <sz val="11"/>
      <color indexed="23"/>
      <name val="Calibri"/>
      <family val="2"/>
    </font>
    <font>
      <sz val="11"/>
      <color indexed="10"/>
      <name val="Calibri"/>
      <family val="2"/>
      <charset val="238"/>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u/>
      <sz val="11"/>
      <color theme="10"/>
      <name val="Calibri"/>
      <family val="2"/>
      <charset val="238"/>
      <scheme val="minor"/>
    </font>
    <font>
      <sz val="11"/>
      <color indexed="52"/>
      <name val="Calibri"/>
      <family val="2"/>
      <charset val="238"/>
    </font>
    <font>
      <sz val="11"/>
      <color rgb="FF3F3F76"/>
      <name val="Calibri"/>
      <family val="2"/>
      <charset val="238"/>
      <scheme val="minor"/>
    </font>
    <font>
      <sz val="11"/>
      <color rgb="FFFA7D00"/>
      <name val="Calibri"/>
      <family val="2"/>
      <charset val="238"/>
      <scheme val="minor"/>
    </font>
    <font>
      <sz val="11"/>
      <color indexed="60"/>
      <name val="Calibri"/>
      <family val="2"/>
    </font>
    <font>
      <sz val="11"/>
      <color rgb="FF9C6500"/>
      <name val="Calibri"/>
      <family val="2"/>
      <charset val="238"/>
      <scheme val="minor"/>
    </font>
    <font>
      <sz val="8"/>
      <name val="Courier New"/>
      <family val="3"/>
    </font>
    <font>
      <sz val="10"/>
      <color rgb="FF000000"/>
      <name val="Arial"/>
      <family val="2"/>
    </font>
    <font>
      <sz val="11"/>
      <color theme="1"/>
      <name val="Czcionka tekstu podstawowego"/>
      <family val="2"/>
      <charset val="238"/>
    </font>
    <font>
      <b/>
      <sz val="10"/>
      <name val="Arial"/>
      <family val="2"/>
    </font>
    <font>
      <b/>
      <sz val="18"/>
      <color indexed="56"/>
      <name val="Cambria"/>
      <family val="2"/>
    </font>
    <font>
      <b/>
      <sz val="11"/>
      <color indexed="63"/>
      <name val="Calibri"/>
      <family val="2"/>
    </font>
    <font>
      <b/>
      <sz val="11"/>
      <color rgb="FF3F3F3F"/>
      <name val="Calibri"/>
      <family val="2"/>
      <charset val="238"/>
      <scheme val="minor"/>
    </font>
    <font>
      <sz val="9"/>
      <name val="Arial"/>
      <family val="2"/>
    </font>
    <font>
      <sz val="8"/>
      <name val="Arial Narrow"/>
      <family val="2"/>
    </font>
    <font>
      <i/>
      <sz val="9"/>
      <name val="Arial"/>
      <family val="2"/>
    </font>
    <font>
      <i/>
      <sz val="10"/>
      <color indexed="10"/>
      <name val="Arial"/>
      <family val="2"/>
    </font>
    <font>
      <sz val="8"/>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8"/>
      <name val="Calibri"/>
      <family val="2"/>
    </font>
    <font>
      <b/>
      <sz val="11"/>
      <color indexed="52"/>
      <name val="Calibri"/>
      <family val="2"/>
      <charset val="238"/>
    </font>
    <font>
      <b/>
      <sz val="18"/>
      <color theme="3"/>
      <name val="Cambria"/>
      <family val="2"/>
      <charset val="238"/>
      <scheme val="major"/>
    </font>
    <font>
      <sz val="8"/>
      <name val="MS Sans Serif"/>
      <family val="2"/>
    </font>
    <font>
      <sz val="11"/>
      <color rgb="FFFF0000"/>
      <name val="Calibri"/>
      <family val="2"/>
      <charset val="238"/>
      <scheme val="minor"/>
    </font>
    <font>
      <strike/>
      <sz val="9"/>
      <name val="Times New Roman"/>
      <family val="1"/>
    </font>
    <font>
      <sz val="9"/>
      <color indexed="8"/>
      <name val="Times New Roman"/>
      <family val="1"/>
    </font>
    <font>
      <b/>
      <sz val="9"/>
      <color rgb="FFFF0000"/>
      <name val="Times New Roman"/>
      <family val="1"/>
    </font>
    <font>
      <sz val="10"/>
      <name val="Times New Roman"/>
      <family val="1"/>
    </font>
    <font>
      <sz val="11"/>
      <color rgb="FF000000"/>
      <name val="Calibri"/>
      <family val="2"/>
      <charset val="1"/>
    </font>
    <font>
      <sz val="9"/>
      <color theme="1"/>
      <name val="Times New Roman"/>
      <family val="1"/>
    </font>
    <font>
      <b/>
      <sz val="9"/>
      <color theme="1"/>
      <name val="Times New Roman"/>
      <family val="1"/>
    </font>
    <font>
      <b/>
      <u/>
      <sz val="9"/>
      <name val="Times New Roman"/>
      <family val="1"/>
    </font>
    <font>
      <b/>
      <i/>
      <sz val="9"/>
      <name val="Times New Roman"/>
      <family val="1"/>
    </font>
    <font>
      <sz val="11"/>
      <color indexed="8"/>
      <name val="Czcionka tekstu podstawowego"/>
      <family val="2"/>
      <charset val="238"/>
    </font>
    <font>
      <sz val="9"/>
      <color indexed="81"/>
      <name val="Tahoma"/>
      <family val="2"/>
    </font>
    <font>
      <b/>
      <sz val="9"/>
      <color indexed="81"/>
      <name val="Tahoma"/>
      <family val="2"/>
    </font>
    <font>
      <sz val="11"/>
      <color indexed="16"/>
      <name val="Calibri"/>
      <family val="2"/>
    </font>
    <font>
      <b/>
      <sz val="11"/>
      <color indexed="53"/>
      <name val="Calibri"/>
      <family val="2"/>
    </font>
    <font>
      <sz val="10"/>
      <name val="Courier"/>
      <family val="3"/>
    </font>
    <font>
      <b/>
      <sz val="15"/>
      <color indexed="62"/>
      <name val="Calibri"/>
      <family val="2"/>
    </font>
    <font>
      <b/>
      <sz val="13"/>
      <color indexed="62"/>
      <name val="Calibri"/>
      <family val="2"/>
    </font>
    <font>
      <b/>
      <sz val="11"/>
      <color indexed="62"/>
      <name val="Calibri"/>
      <family val="2"/>
    </font>
    <font>
      <u/>
      <sz val="8.4"/>
      <color indexed="12"/>
      <name val="Arial"/>
      <family val="2"/>
    </font>
    <font>
      <u/>
      <sz val="10"/>
      <name val="Courier New"/>
      <family val="3"/>
    </font>
    <font>
      <u/>
      <sz val="8"/>
      <color indexed="12"/>
      <name val="Times New Roman"/>
      <family val="1"/>
    </font>
    <font>
      <sz val="11"/>
      <color indexed="53"/>
      <name val="Calibri"/>
      <family val="2"/>
    </font>
    <font>
      <sz val="10"/>
      <name val="MS Sans Serif"/>
      <family val="2"/>
    </font>
    <font>
      <b/>
      <sz val="10"/>
      <name val="MS Sans Serif"/>
      <family val="2"/>
    </font>
    <font>
      <b/>
      <sz val="6"/>
      <name val="Arial"/>
      <family val="2"/>
    </font>
    <font>
      <b/>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name val="Times New Roman"/>
      <family val="1"/>
    </font>
    <font>
      <sz val="12"/>
      <name val="Times New Roman"/>
      <family val="1"/>
    </font>
    <font>
      <sz val="8"/>
      <color indexed="10"/>
      <name val="Arial Narrow"/>
      <family val="2"/>
    </font>
    <font>
      <sz val="9"/>
      <color rgb="FFFF0000"/>
      <name val="Times New Roman"/>
      <family val="1"/>
    </font>
    <font>
      <i/>
      <sz val="9"/>
      <name val="Times New Roman"/>
      <family val="1"/>
    </font>
    <font>
      <b/>
      <i/>
      <sz val="9"/>
      <color theme="1"/>
      <name val="Times New Roman"/>
      <family val="1"/>
    </font>
    <font>
      <sz val="9"/>
      <color rgb="FF00B050"/>
      <name val="Times New Roman"/>
      <family val="1"/>
    </font>
    <font>
      <b/>
      <sz val="9"/>
      <color rgb="FF00B050"/>
      <name val="Times New Roman"/>
      <family val="1"/>
    </font>
    <font>
      <sz val="11"/>
      <color rgb="FF00B050"/>
      <name val="Calibri"/>
      <family val="2"/>
      <scheme val="minor"/>
    </font>
    <font>
      <b/>
      <sz val="11"/>
      <name val="Calibri"/>
      <family val="2"/>
      <charset val="238"/>
      <scheme val="minor"/>
    </font>
    <font>
      <sz val="11"/>
      <name val="Calibri"/>
      <family val="2"/>
      <scheme val="minor"/>
    </font>
    <font>
      <b/>
      <sz val="8"/>
      <name val="Courier New"/>
      <family val="3"/>
    </font>
    <font>
      <b/>
      <sz val="6"/>
      <name val="Courier New"/>
      <family val="3"/>
    </font>
    <font>
      <i/>
      <sz val="9"/>
      <color theme="1"/>
      <name val="Times New Roman"/>
      <family val="1"/>
    </font>
    <font>
      <sz val="9"/>
      <color indexed="81"/>
      <name val="Tahoma"/>
      <charset val="1"/>
    </font>
    <font>
      <b/>
      <sz val="9"/>
      <color indexed="81"/>
      <name val="Tahoma"/>
      <charset val="1"/>
    </font>
  </fonts>
  <fills count="1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patternFill>
    </fill>
    <fill>
      <patternFill patternType="solid">
        <fgColor indexed="43"/>
        <bgColor indexed="26"/>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theme="0"/>
        <bgColor indexed="26"/>
      </patternFill>
    </fill>
    <fill>
      <patternFill patternType="solid">
        <fgColor rgb="FFFFFFCC"/>
      </patternFill>
    </fill>
    <fill>
      <patternFill patternType="solid">
        <fgColor theme="3"/>
        <bgColor indexed="64"/>
      </patternFill>
    </fill>
    <fill>
      <patternFill patternType="solid">
        <fgColor theme="1"/>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solid">
        <fgColor indexed="26"/>
        <b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mediumGray">
        <fgColor indexed="22"/>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
      <patternFill patternType="solid">
        <fgColor rgb="FFBFBFBF"/>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00B0F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58"/>
      </left>
      <right style="thin">
        <color indexed="58"/>
      </right>
      <top/>
      <bottom style="thin">
        <color indexed="58"/>
      </bottom>
      <diagonal/>
    </border>
    <border>
      <left style="thin">
        <color indexed="64"/>
      </left>
      <right/>
      <top/>
      <bottom style="thin">
        <color indexed="64"/>
      </bottom>
      <diagonal/>
    </border>
    <border diagonalUp="1" diagonalDown="1">
      <left style="thin">
        <color indexed="64"/>
      </left>
      <right/>
      <top style="thin">
        <color indexed="64"/>
      </top>
      <bottom style="thin">
        <color indexed="64"/>
      </bottom>
      <diagonal style="thin">
        <color indexed="64"/>
      </diagonal>
    </border>
    <border>
      <left style="thin">
        <color rgb="FFB2B2B2"/>
      </left>
      <right style="thin">
        <color rgb="FFB2B2B2"/>
      </right>
      <top style="thin">
        <color rgb="FFB2B2B2"/>
      </top>
      <bottom style="thin">
        <color rgb="FFB2B2B2"/>
      </bottom>
      <diagonal/>
    </border>
    <border>
      <left/>
      <right/>
      <top style="dotted">
        <color indexed="64"/>
      </top>
      <bottom style="dotted">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bottom style="medium">
        <color indexed="64"/>
      </bottom>
      <diagonal/>
    </border>
    <border>
      <left/>
      <right style="thin">
        <color indexed="8"/>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5235">
    <xf numFmtId="0" fontId="0" fillId="0" borderId="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40" borderId="0" applyNumberFormat="0" applyBorder="0" applyAlignment="0" applyProtection="0"/>
    <xf numFmtId="0" fontId="6" fillId="42" borderId="0" applyNumberFormat="0" applyBorder="0" applyAlignment="0" applyProtection="0"/>
    <xf numFmtId="0" fontId="6" fillId="4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6" fillId="35" borderId="0" applyNumberFormat="0" applyBorder="0" applyAlignment="0" applyProtection="0"/>
    <xf numFmtId="0" fontId="8" fillId="34" borderId="0" applyNumberFormat="0" applyBorder="0" applyAlignment="0" applyProtection="0"/>
    <xf numFmtId="0" fontId="9" fillId="11" borderId="0" applyNumberFormat="0" applyBorder="0" applyAlignment="0" applyProtection="0"/>
    <xf numFmtId="0" fontId="6" fillId="37" borderId="0" applyNumberFormat="0" applyBorder="0" applyAlignment="0" applyProtection="0"/>
    <xf numFmtId="0" fontId="8" fillId="36" borderId="0" applyNumberFormat="0" applyBorder="0" applyAlignment="0" applyProtection="0"/>
    <xf numFmtId="0" fontId="9" fillId="15" borderId="0" applyNumberFormat="0" applyBorder="0" applyAlignment="0" applyProtection="0"/>
    <xf numFmtId="0" fontId="6" fillId="39" borderId="0" applyNumberFormat="0" applyBorder="0" applyAlignment="0" applyProtection="0"/>
    <xf numFmtId="0" fontId="8" fillId="38" borderId="0" applyNumberFormat="0" applyBorder="0" applyAlignment="0" applyProtection="0"/>
    <xf numFmtId="0" fontId="9" fillId="19" borderId="0" applyNumberFormat="0" applyBorder="0" applyAlignment="0" applyProtection="0"/>
    <xf numFmtId="0" fontId="6" fillId="41" borderId="0" applyNumberFormat="0" applyBorder="0" applyAlignment="0" applyProtection="0"/>
    <xf numFmtId="0" fontId="8" fillId="40" borderId="0" applyNumberFormat="0" applyBorder="0" applyAlignment="0" applyProtection="0"/>
    <xf numFmtId="0" fontId="9" fillId="23" borderId="0" applyNumberFormat="0" applyBorder="0" applyAlignment="0" applyProtection="0"/>
    <xf numFmtId="0" fontId="6" fillId="43" borderId="0" applyNumberFormat="0" applyBorder="0" applyAlignment="0" applyProtection="0"/>
    <xf numFmtId="0" fontId="8" fillId="42" borderId="0" applyNumberFormat="0" applyBorder="0" applyAlignment="0" applyProtection="0"/>
    <xf numFmtId="0" fontId="9" fillId="27" borderId="0" applyNumberFormat="0" applyBorder="0" applyAlignment="0" applyProtection="0"/>
    <xf numFmtId="0" fontId="6" fillId="45" borderId="0" applyNumberFormat="0" applyBorder="0" applyAlignment="0" applyProtection="0"/>
    <xf numFmtId="0" fontId="8" fillId="44" borderId="0" applyNumberFormat="0" applyBorder="0" applyAlignment="0" applyProtection="0"/>
    <xf numFmtId="0" fontId="9" fillId="31" borderId="0" applyNumberFormat="0" applyBorder="0" applyAlignment="0" applyProtection="0"/>
    <xf numFmtId="0" fontId="6" fillId="35" borderId="0" applyNumberFormat="0" applyBorder="0" applyAlignment="0" applyProtection="0"/>
    <xf numFmtId="0" fontId="6" fillId="37" borderId="0" applyNumberFormat="0" applyBorder="0" applyAlignment="0" applyProtection="0"/>
    <xf numFmtId="0" fontId="6" fillId="39" borderId="0" applyNumberFormat="0" applyBorder="0" applyAlignment="0" applyProtection="0"/>
    <xf numFmtId="0" fontId="6" fillId="41" borderId="0" applyNumberFormat="0" applyBorder="0" applyAlignment="0" applyProtection="0"/>
    <xf numFmtId="0" fontId="6" fillId="43" borderId="0" applyNumberFormat="0" applyBorder="0" applyAlignment="0" applyProtection="0"/>
    <xf numFmtId="0" fontId="6" fillId="45"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40" borderId="0" applyNumberFormat="0" applyBorder="0" applyAlignment="0" applyProtection="0"/>
    <xf numFmtId="0" fontId="6" fillId="42" borderId="0" applyNumberFormat="0" applyBorder="0" applyAlignment="0" applyProtection="0"/>
    <xf numFmtId="0" fontId="6" fillId="44"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46" borderId="0" applyNumberFormat="0" applyBorder="0" applyAlignment="0" applyProtection="0"/>
    <xf numFmtId="0" fontId="6" fillId="48" borderId="0" applyNumberFormat="0" applyBorder="0" applyAlignment="0" applyProtection="0"/>
    <xf numFmtId="0" fontId="6" fillId="50" borderId="0" applyNumberFormat="0" applyBorder="0" applyAlignment="0" applyProtection="0"/>
    <xf numFmtId="0" fontId="6" fillId="40" borderId="0" applyNumberFormat="0" applyBorder="0" applyAlignment="0" applyProtection="0"/>
    <xf numFmtId="0" fontId="6" fillId="46" borderId="0" applyNumberFormat="0" applyBorder="0" applyAlignment="0" applyProtection="0"/>
    <xf numFmtId="0" fontId="6" fillId="5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6" fillId="47" borderId="0" applyNumberFormat="0" applyBorder="0" applyAlignment="0" applyProtection="0"/>
    <xf numFmtId="0" fontId="8" fillId="46" borderId="0" applyNumberFormat="0" applyBorder="0" applyAlignment="0" applyProtection="0"/>
    <xf numFmtId="0" fontId="9" fillId="12" borderId="0" applyNumberFormat="0" applyBorder="0" applyAlignment="0" applyProtection="0"/>
    <xf numFmtId="0" fontId="6" fillId="49" borderId="0" applyNumberFormat="0" applyBorder="0" applyAlignment="0" applyProtection="0"/>
    <xf numFmtId="0" fontId="8" fillId="48" borderId="0" applyNumberFormat="0" applyBorder="0" applyAlignment="0" applyProtection="0"/>
    <xf numFmtId="0" fontId="9" fillId="16" borderId="0" applyNumberFormat="0" applyBorder="0" applyAlignment="0" applyProtection="0"/>
    <xf numFmtId="0" fontId="6" fillId="51" borderId="0" applyNumberFormat="0" applyBorder="0" applyAlignment="0" applyProtection="0"/>
    <xf numFmtId="0" fontId="8" fillId="50" borderId="0" applyNumberFormat="0" applyBorder="0" applyAlignment="0" applyProtection="0"/>
    <xf numFmtId="0" fontId="9" fillId="20" borderId="0" applyNumberFormat="0" applyBorder="0" applyAlignment="0" applyProtection="0"/>
    <xf numFmtId="0" fontId="6" fillId="41" borderId="0" applyNumberFormat="0" applyBorder="0" applyAlignment="0" applyProtection="0"/>
    <xf numFmtId="0" fontId="8" fillId="40" borderId="0" applyNumberFormat="0" applyBorder="0" applyAlignment="0" applyProtection="0"/>
    <xf numFmtId="0" fontId="9" fillId="24" borderId="0" applyNumberFormat="0" applyBorder="0" applyAlignment="0" applyProtection="0"/>
    <xf numFmtId="0" fontId="6" fillId="47" borderId="0" applyNumberFormat="0" applyBorder="0" applyAlignment="0" applyProtection="0"/>
    <xf numFmtId="0" fontId="8" fillId="46" borderId="0" applyNumberFormat="0" applyBorder="0" applyAlignment="0" applyProtection="0"/>
    <xf numFmtId="0" fontId="9" fillId="28" borderId="0" applyNumberFormat="0" applyBorder="0" applyAlignment="0" applyProtection="0"/>
    <xf numFmtId="0" fontId="6" fillId="54" borderId="0" applyNumberFormat="0" applyBorder="0" applyAlignment="0" applyProtection="0"/>
    <xf numFmtId="0" fontId="8" fillId="53" borderId="0" applyNumberFormat="0" applyBorder="0" applyAlignment="0" applyProtection="0"/>
    <xf numFmtId="0" fontId="9" fillId="32" borderId="0" applyNumberFormat="0" applyBorder="0" applyAlignment="0" applyProtection="0"/>
    <xf numFmtId="0" fontId="6" fillId="47" borderId="0" applyNumberFormat="0" applyBorder="0" applyAlignment="0" applyProtection="0"/>
    <xf numFmtId="0" fontId="6" fillId="49"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41" borderId="0" applyNumberFormat="0" applyBorder="0" applyAlignment="0" applyProtection="0"/>
    <xf numFmtId="0" fontId="6" fillId="47" borderId="0" applyNumberFormat="0" applyBorder="0" applyAlignment="0" applyProtection="0"/>
    <xf numFmtId="0" fontId="6" fillId="54" borderId="0" applyNumberFormat="0" applyBorder="0" applyAlignment="0" applyProtection="0"/>
    <xf numFmtId="0" fontId="6" fillId="46" borderId="0" applyNumberFormat="0" applyBorder="0" applyAlignment="0" applyProtection="0"/>
    <xf numFmtId="0" fontId="6" fillId="48" borderId="0" applyNumberFormat="0" applyBorder="0" applyAlignment="0" applyProtection="0"/>
    <xf numFmtId="0" fontId="6" fillId="50" borderId="0" applyNumberFormat="0" applyBorder="0" applyAlignment="0" applyProtection="0"/>
    <xf numFmtId="0" fontId="6" fillId="40" borderId="0" applyNumberFormat="0" applyBorder="0" applyAlignment="0" applyProtection="0"/>
    <xf numFmtId="0" fontId="6" fillId="46" borderId="0" applyNumberFormat="0" applyBorder="0" applyAlignment="0" applyProtection="0"/>
    <xf numFmtId="0" fontId="6" fillId="53"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55" borderId="0" applyNumberFormat="0" applyBorder="0" applyAlignment="0" applyProtection="0"/>
    <xf numFmtId="0" fontId="5" fillId="13"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48"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9" borderId="0" applyNumberFormat="0" applyBorder="0" applyAlignment="0" applyProtection="0"/>
    <xf numFmtId="0" fontId="10" fillId="61" borderId="0" applyNumberFormat="0" applyBorder="0" applyAlignment="0" applyProtection="0"/>
    <xf numFmtId="0" fontId="11" fillId="55" borderId="0" applyNumberFormat="0" applyBorder="0" applyAlignment="0" applyProtection="0"/>
    <xf numFmtId="0" fontId="11" fillId="5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11" fillId="62" borderId="0" applyNumberFormat="0" applyBorder="0" applyAlignment="0" applyProtection="0"/>
    <xf numFmtId="0" fontId="10" fillId="56" borderId="0" applyNumberFormat="0" applyBorder="0" applyAlignment="0" applyProtection="0"/>
    <xf numFmtId="0" fontId="7" fillId="55" borderId="0" applyNumberFormat="0" applyBorder="0" applyAlignment="0" applyProtection="0"/>
    <xf numFmtId="0" fontId="12" fillId="13" borderId="0" applyNumberFormat="0" applyBorder="0" applyAlignment="0" applyProtection="0"/>
    <xf numFmtId="0" fontId="10" fillId="49" borderId="0" applyNumberFormat="0" applyBorder="0" applyAlignment="0" applyProtection="0"/>
    <xf numFmtId="0" fontId="7" fillId="48" borderId="0" applyNumberFormat="0" applyBorder="0" applyAlignment="0" applyProtection="0"/>
    <xf numFmtId="0" fontId="12" fillId="17" borderId="0" applyNumberFormat="0" applyBorder="0" applyAlignment="0" applyProtection="0"/>
    <xf numFmtId="0" fontId="10" fillId="51" borderId="0" applyNumberFormat="0" applyBorder="0" applyAlignment="0" applyProtection="0"/>
    <xf numFmtId="0" fontId="7" fillId="50" borderId="0" applyNumberFormat="0" applyBorder="0" applyAlignment="0" applyProtection="0"/>
    <xf numFmtId="0" fontId="12" fillId="21" borderId="0" applyNumberFormat="0" applyBorder="0" applyAlignment="0" applyProtection="0"/>
    <xf numFmtId="0" fontId="10" fillId="58" borderId="0" applyNumberFormat="0" applyBorder="0" applyAlignment="0" applyProtection="0"/>
    <xf numFmtId="0" fontId="7" fillId="57" borderId="0" applyNumberFormat="0" applyBorder="0" applyAlignment="0" applyProtection="0"/>
    <xf numFmtId="0" fontId="12" fillId="25" borderId="0" applyNumberFormat="0" applyBorder="0" applyAlignment="0" applyProtection="0"/>
    <xf numFmtId="0" fontId="10" fillId="60" borderId="0" applyNumberFormat="0" applyBorder="0" applyAlignment="0" applyProtection="0"/>
    <xf numFmtId="0" fontId="7" fillId="59" borderId="0" applyNumberFormat="0" applyBorder="0" applyAlignment="0" applyProtection="0"/>
    <xf numFmtId="0" fontId="12" fillId="29" borderId="0" applyNumberFormat="0" applyBorder="0" applyAlignment="0" applyProtection="0"/>
    <xf numFmtId="0" fontId="10" fillId="62" borderId="0" applyNumberFormat="0" applyBorder="0" applyAlignment="0" applyProtection="0"/>
    <xf numFmtId="0" fontId="7" fillId="61" borderId="0" applyNumberFormat="0" applyBorder="0" applyAlignment="0" applyProtection="0"/>
    <xf numFmtId="0" fontId="12" fillId="33" borderId="0" applyNumberFormat="0" applyBorder="0" applyAlignment="0" applyProtection="0"/>
    <xf numFmtId="0" fontId="10" fillId="56" borderId="0" applyNumberFormat="0" applyBorder="0" applyAlignment="0" applyProtection="0"/>
    <xf numFmtId="0" fontId="10" fillId="49"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58" borderId="0" applyNumberFormat="0" applyBorder="0" applyAlignment="0" applyProtection="0"/>
    <xf numFmtId="0" fontId="10" fillId="60" borderId="0" applyNumberFormat="0" applyBorder="0" applyAlignment="0" applyProtection="0"/>
    <xf numFmtId="0" fontId="10" fillId="62" borderId="0" applyNumberFormat="0" applyBorder="0" applyAlignment="0" applyProtection="0"/>
    <xf numFmtId="0" fontId="10" fillId="55" borderId="0" applyNumberFormat="0" applyBorder="0" applyAlignment="0" applyProtection="0"/>
    <xf numFmtId="0" fontId="10" fillId="48"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9" borderId="0" applyNumberFormat="0" applyBorder="0" applyAlignment="0" applyProtection="0"/>
    <xf numFmtId="0" fontId="10" fillId="61"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0" fillId="65" borderId="0" applyNumberFormat="0" applyBorder="0" applyAlignment="0" applyProtection="0"/>
    <xf numFmtId="0" fontId="10" fillId="66"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9" borderId="0" applyNumberFormat="0" applyBorder="0" applyAlignment="0" applyProtection="0"/>
    <xf numFmtId="0" fontId="10" fillId="70" borderId="0" applyNumberFormat="0" applyBorder="0" applyAlignment="0" applyProtection="0"/>
    <xf numFmtId="0" fontId="13"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37" borderId="0" applyNumberFormat="0" applyBorder="0" applyAlignment="0" applyProtection="0"/>
    <xf numFmtId="0" fontId="11" fillId="36" borderId="0" applyNumberFormat="0" applyBorder="0" applyAlignment="0" applyProtection="0"/>
    <xf numFmtId="0" fontId="15" fillId="3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1" fillId="3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3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0" fontId="19" fillId="71" borderId="12" applyNumberFormat="0" applyAlignment="0" applyProtection="0"/>
    <xf numFmtId="0" fontId="19" fillId="72" borderId="12"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18" fillId="72" borderId="12"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19" fillId="71" borderId="12" applyNumberFormat="0" applyAlignment="0" applyProtection="0"/>
    <xf numFmtId="0" fontId="18" fillId="72" borderId="12" applyNumberFormat="0" applyAlignment="0" applyProtection="0"/>
    <xf numFmtId="0" fontId="19" fillId="71" borderId="12"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18" fillId="72" borderId="12"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19" fillId="72" borderId="12"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1" fillId="73" borderId="13" applyNumberFormat="0" applyAlignment="0" applyProtection="0"/>
    <xf numFmtId="0" fontId="22" fillId="0" borderId="14" applyNumberFormat="0" applyFill="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1" fillId="73" borderId="13" applyNumberFormat="0" applyAlignment="0" applyProtection="0"/>
    <xf numFmtId="0" fontId="22" fillId="74" borderId="13" applyNumberFormat="0" applyAlignment="0" applyProtection="0"/>
    <xf numFmtId="0" fontId="21" fillId="73" borderId="13"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2" fillId="74" borderId="13"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1" fillId="74" borderId="13"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10" fillId="64" borderId="0" applyNumberFormat="0" applyBorder="0" applyAlignment="0" applyProtection="0"/>
    <xf numFmtId="0" fontId="10" fillId="66" borderId="0" applyNumberFormat="0" applyBorder="0" applyAlignment="0" applyProtection="0"/>
    <xf numFmtId="0" fontId="10" fillId="68" borderId="0" applyNumberFormat="0" applyBorder="0" applyAlignment="0" applyProtection="0"/>
    <xf numFmtId="0" fontId="10" fillId="58" borderId="0" applyNumberFormat="0" applyBorder="0" applyAlignment="0" applyProtection="0"/>
    <xf numFmtId="0" fontId="10" fillId="60" borderId="0" applyNumberFormat="0" applyBorder="0" applyAlignment="0" applyProtection="0"/>
    <xf numFmtId="0" fontId="10" fillId="70" borderId="0" applyNumberFormat="0" applyBorder="0" applyAlignment="0" applyProtection="0"/>
    <xf numFmtId="0" fontId="24" fillId="75" borderId="15" applyNumberFormat="0" applyFont="0" applyAlignment="0" applyProtection="0"/>
    <xf numFmtId="0" fontId="24" fillId="75" borderId="15" applyNumberFormat="0" applyFont="0" applyAlignment="0" applyProtection="0"/>
    <xf numFmtId="0" fontId="10" fillId="63" borderId="0" applyNumberFormat="0" applyBorder="0" applyAlignment="0" applyProtection="0"/>
    <xf numFmtId="0" fontId="10" fillId="65" borderId="0" applyNumberFormat="0" applyBorder="0" applyAlignment="0" applyProtection="0"/>
    <xf numFmtId="0" fontId="10" fillId="67" borderId="0" applyNumberFormat="0" applyBorder="0" applyAlignment="0" applyProtection="0"/>
    <xf numFmtId="0" fontId="10" fillId="57" borderId="0" applyNumberFormat="0" applyBorder="0" applyAlignment="0" applyProtection="0"/>
    <xf numFmtId="0" fontId="10" fillId="59" borderId="0" applyNumberFormat="0" applyBorder="0" applyAlignment="0" applyProtection="0"/>
    <xf numFmtId="0" fontId="10" fillId="69"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44" fontId="6" fillId="0" borderId="0" applyFont="0" applyFill="0" applyBorder="0" applyAlignment="0" applyProtection="0"/>
    <xf numFmtId="3" fontId="26" fillId="0" borderId="16" applyBorder="0">
      <alignment vertical="center"/>
      <protection locked="0"/>
    </xf>
    <xf numFmtId="3" fontId="26" fillId="0" borderId="0" applyBorder="0">
      <alignment vertical="center"/>
      <protection locked="0"/>
    </xf>
    <xf numFmtId="166" fontId="24" fillId="0" borderId="0" applyFill="0" applyBorder="0" applyProtection="0">
      <alignment vertical="center"/>
    </xf>
    <xf numFmtId="168" fontId="24" fillId="0" borderId="0" applyFill="0" applyBorder="0" applyProtection="0">
      <alignment vertical="center"/>
    </xf>
    <xf numFmtId="169" fontId="24" fillId="0" borderId="0" applyFill="0" applyBorder="0" applyProtection="0">
      <alignment vertical="center"/>
    </xf>
    <xf numFmtId="170" fontId="24" fillId="0" borderId="0" applyFill="0" applyBorder="0" applyProtection="0">
      <alignment vertical="center"/>
    </xf>
    <xf numFmtId="167" fontId="27" fillId="0" borderId="0" applyFill="0" applyBorder="0" applyAlignment="0" applyProtection="0"/>
    <xf numFmtId="0" fontId="27" fillId="76" borderId="16" applyBorder="0"/>
    <xf numFmtId="0" fontId="24" fillId="76" borderId="16" applyBorder="0"/>
    <xf numFmtId="0" fontId="24" fillId="43" borderId="0" applyBorder="0"/>
    <xf numFmtId="0" fontId="24" fillId="76" borderId="16" applyBorder="0"/>
    <xf numFmtId="0" fontId="27" fillId="76" borderId="16" applyBorder="0"/>
    <xf numFmtId="0" fontId="24" fillId="43" borderId="0" applyBorder="0"/>
    <xf numFmtId="0" fontId="27" fillId="76" borderId="16" applyBorder="0"/>
    <xf numFmtId="0" fontId="27" fillId="76" borderId="16" applyBorder="0"/>
    <xf numFmtId="0" fontId="27" fillId="76" borderId="16" applyBorder="0"/>
    <xf numFmtId="0" fontId="27" fillId="76" borderId="16" applyBorder="0"/>
    <xf numFmtId="0" fontId="27" fillId="76" borderId="16" applyBorder="0"/>
    <xf numFmtId="0" fontId="28" fillId="44" borderId="12" applyNumberFormat="0" applyAlignment="0" applyProtection="0"/>
    <xf numFmtId="0" fontId="28" fillId="45" borderId="12" applyNumberFormat="0" applyAlignment="0" applyProtection="0"/>
    <xf numFmtId="0" fontId="28" fillId="44" borderId="12" applyNumberFormat="0" applyAlignment="0" applyProtection="0"/>
    <xf numFmtId="0" fontId="28" fillId="45" borderId="12" applyNumberFormat="0" applyAlignment="0" applyProtection="0"/>
    <xf numFmtId="171" fontId="27" fillId="0" borderId="0" applyFont="0" applyFill="0" applyBorder="0" applyAlignment="0" applyProtection="0"/>
    <xf numFmtId="171" fontId="24" fillId="0" borderId="0" applyFont="0" applyFill="0" applyBorder="0" applyAlignment="0" applyProtection="0"/>
    <xf numFmtId="171" fontId="27" fillId="0" borderId="0" applyFont="0" applyFill="0" applyBorder="0" applyAlignment="0" applyProtection="0"/>
    <xf numFmtId="172" fontId="24" fillId="0" borderId="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5" fillId="39" borderId="0" applyNumberFormat="0" applyBorder="0" applyAlignment="0" applyProtection="0"/>
    <xf numFmtId="0" fontId="21" fillId="38" borderId="0" applyNumberFormat="0" applyBorder="0" applyAlignment="0" applyProtection="0"/>
    <xf numFmtId="0" fontId="25" fillId="39"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1" fillId="38"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5" fillId="38"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15" fillId="0" borderId="9"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16" fillId="0" borderId="9"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16" fillId="0" borderId="10"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17" fillId="0" borderId="10"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7" fillId="0" borderId="11"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8" fillId="0" borderId="11"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4" applyNumberFormat="0" applyFill="0" applyAlignment="0" applyProtection="0"/>
    <xf numFmtId="0" fontId="6" fillId="75" borderId="15" applyNumberFormat="0" applyFont="0" applyAlignment="0" applyProtection="0"/>
    <xf numFmtId="0" fontId="24" fillId="77" borderId="15" applyNumberFormat="0" applyAlignment="0" applyProtection="0"/>
    <xf numFmtId="0" fontId="15" fillId="36" borderId="0" applyNumberFormat="0" applyBorder="0" applyAlignment="0" applyProtection="0"/>
    <xf numFmtId="0" fontId="1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15" fillId="36" borderId="0" applyNumberFormat="0" applyBorder="0" applyAlignment="0" applyProtection="0"/>
    <xf numFmtId="0" fontId="11" fillId="36" borderId="0" applyNumberFormat="0" applyBorder="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28" fillId="44" borderId="12"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28" fillId="45" borderId="12"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38" fillId="7" borderId="5" applyNumberFormat="0" applyAlignment="0" applyProtection="0"/>
    <xf numFmtId="0" fontId="15" fillId="36" borderId="0" applyNumberFormat="0" applyBorder="0" applyAlignment="0" applyProtection="0"/>
    <xf numFmtId="0" fontId="7" fillId="75" borderId="15" applyNumberFormat="0" applyFont="0" applyAlignment="0" applyProtection="0"/>
    <xf numFmtId="0" fontId="24" fillId="77" borderId="15" applyNumberFormat="0" applyAlignment="0" applyProtection="0"/>
    <xf numFmtId="0" fontId="11" fillId="63" borderId="0" applyNumberFormat="0" applyBorder="0" applyAlignment="0" applyProtection="0"/>
    <xf numFmtId="0" fontId="11" fillId="64"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9" borderId="0" applyNumberFormat="0" applyBorder="0" applyAlignment="0" applyProtection="0"/>
    <xf numFmtId="0" fontId="11" fillId="70" borderId="0" applyNumberFormat="0" applyBorder="0" applyAlignment="0" applyProtection="0"/>
    <xf numFmtId="0" fontId="19" fillId="72" borderId="12" applyNumberFormat="0" applyAlignment="0" applyProtection="0"/>
    <xf numFmtId="0" fontId="19" fillId="71" borderId="12" applyNumberFormat="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19" fillId="0" borderId="14"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19" fillId="0" borderId="14"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22" fillId="0" borderId="14"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22" fillId="0" borderId="14" applyNumberFormat="0" applyFill="0" applyAlignment="0" applyProtection="0"/>
    <xf numFmtId="173" fontId="24" fillId="0" borderId="0" applyFill="0" applyBorder="0" applyProtection="0">
      <alignment vertical="center"/>
    </xf>
    <xf numFmtId="164" fontId="6" fillId="0" borderId="0" applyFont="0" applyFill="0" applyBorder="0" applyAlignment="0" applyProtection="0"/>
    <xf numFmtId="0" fontId="40" fillId="78" borderId="0" applyNumberFormat="0" applyBorder="0" applyAlignment="0" applyProtection="0"/>
    <xf numFmtId="0" fontId="40" fillId="79"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0" fillId="79" borderId="0" applyNumberFormat="0" applyBorder="0" applyAlignment="0" applyProtection="0"/>
    <xf numFmtId="0" fontId="37" fillId="78" borderId="0" applyNumberFormat="0" applyBorder="0" applyAlignment="0" applyProtection="0"/>
    <xf numFmtId="0" fontId="40" fillId="79"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37" fillId="78"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0" fillId="78"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0" fillId="79" borderId="0" applyNumberFormat="0" applyBorder="0" applyAlignment="0" applyProtection="0"/>
    <xf numFmtId="0" fontId="40" fillId="78" borderId="0" applyNumberFormat="0" applyBorder="0" applyAlignment="0" applyProtection="0"/>
    <xf numFmtId="0" fontId="40" fillId="79" borderId="0" applyNumberFormat="0" applyBorder="0" applyAlignment="0" applyProtection="0"/>
    <xf numFmtId="0" fontId="40" fillId="78" borderId="0" applyNumberFormat="0" applyBorder="0" applyAlignment="0" applyProtection="0"/>
    <xf numFmtId="0" fontId="24" fillId="0" borderId="0" applyFill="0" applyBorder="0" applyProtection="0">
      <alignment vertical="center"/>
    </xf>
    <xf numFmtId="174" fontId="42" fillId="0" borderId="18" applyBorder="0">
      <alignment horizontal="center" vertical="center" wrapText="1"/>
    </xf>
    <xf numFmtId="174" fontId="42" fillId="0" borderId="0" applyBorder="0">
      <alignment horizontal="center" vertical="center" wrapText="1"/>
    </xf>
    <xf numFmtId="174" fontId="42" fillId="0" borderId="18" applyBorder="0">
      <alignment horizontal="center" vertical="center" wrapText="1"/>
    </xf>
    <xf numFmtId="0" fontId="3" fillId="0" borderId="0"/>
    <xf numFmtId="0" fontId="24" fillId="0" borderId="0"/>
    <xf numFmtId="0" fontId="6" fillId="0" borderId="0"/>
    <xf numFmtId="0" fontId="24" fillId="0" borderId="0"/>
    <xf numFmtId="0" fontId="24" fillId="0" borderId="0"/>
    <xf numFmtId="0" fontId="3" fillId="0" borderId="0"/>
    <xf numFmtId="0" fontId="6" fillId="0" borderId="0"/>
    <xf numFmtId="0" fontId="3" fillId="0" borderId="0"/>
    <xf numFmtId="0" fontId="6" fillId="0" borderId="0"/>
    <xf numFmtId="0" fontId="24" fillId="0" borderId="0"/>
    <xf numFmtId="173" fontId="24" fillId="0" borderId="0">
      <alignment vertical="center"/>
    </xf>
    <xf numFmtId="0" fontId="27" fillId="0" borderId="0"/>
    <xf numFmtId="0" fontId="27" fillId="0" borderId="0"/>
    <xf numFmtId="0" fontId="24" fillId="0" borderId="0"/>
    <xf numFmtId="0" fontId="27"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xf numFmtId="0" fontId="9" fillId="0" borderId="0"/>
    <xf numFmtId="0" fontId="3" fillId="0" borderId="0"/>
    <xf numFmtId="0" fontId="27" fillId="0" borderId="0"/>
    <xf numFmtId="0" fontId="43" fillId="0" borderId="0"/>
    <xf numFmtId="0" fontId="27" fillId="0" borderId="0"/>
    <xf numFmtId="0" fontId="24"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xf numFmtId="0" fontId="24" fillId="0" borderId="0"/>
    <xf numFmtId="0" fontId="6" fillId="0" borderId="0"/>
    <xf numFmtId="0" fontId="27" fillId="0" borderId="0"/>
    <xf numFmtId="0" fontId="44" fillId="0" borderId="0"/>
    <xf numFmtId="0" fontId="9" fillId="0" borderId="0"/>
    <xf numFmtId="0" fontId="6" fillId="0" borderId="0"/>
    <xf numFmtId="0" fontId="3" fillId="0" borderId="0"/>
    <xf numFmtId="0" fontId="6" fillId="0" borderId="0"/>
    <xf numFmtId="0" fontId="6" fillId="0" borderId="0"/>
    <xf numFmtId="0" fontId="24"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27" fillId="75" borderId="15" applyNumberFormat="0" applyFont="0" applyAlignment="0" applyProtection="0"/>
    <xf numFmtId="0" fontId="27" fillId="75" borderId="15" applyNumberFormat="0" applyFont="0" applyAlignment="0" applyProtection="0"/>
    <xf numFmtId="0" fontId="27" fillId="75" borderId="15" applyNumberFormat="0" applyFont="0" applyAlignment="0" applyProtection="0"/>
    <xf numFmtId="0" fontId="27" fillId="75" borderId="15" applyNumberFormat="0" applyFont="0" applyAlignment="0" applyProtection="0"/>
    <xf numFmtId="0" fontId="27" fillId="75" borderId="15" applyNumberFormat="0" applyFont="0" applyAlignment="0" applyProtection="0"/>
    <xf numFmtId="0" fontId="27" fillId="75" borderId="15" applyNumberFormat="0" applyFont="0" applyAlignment="0" applyProtection="0"/>
    <xf numFmtId="0" fontId="24" fillId="75" borderId="15" applyNumberFormat="0" applyFont="0" applyAlignment="0" applyProtection="0"/>
    <xf numFmtId="0" fontId="27" fillId="75" borderId="15" applyNumberFormat="0" applyFont="0" applyAlignment="0" applyProtection="0"/>
    <xf numFmtId="0" fontId="27" fillId="75" borderId="15" applyNumberFormat="0" applyFont="0" applyAlignment="0" applyProtection="0"/>
    <xf numFmtId="0" fontId="45" fillId="75" borderId="15" applyNumberFormat="0" applyFont="0" applyAlignment="0" applyProtection="0"/>
    <xf numFmtId="0" fontId="27" fillId="75" borderId="15" applyNumberFormat="0" applyFont="0" applyAlignment="0" applyProtection="0"/>
    <xf numFmtId="0" fontId="45" fillId="75" borderId="15" applyNumberFormat="0" applyFont="0" applyAlignment="0" applyProtection="0"/>
    <xf numFmtId="0" fontId="27" fillId="75" borderId="15" applyNumberFormat="0" applyFont="0" applyAlignment="0" applyProtection="0"/>
    <xf numFmtId="0" fontId="24" fillId="75" borderId="15" applyNumberFormat="0" applyFont="0" applyAlignment="0" applyProtection="0"/>
    <xf numFmtId="0" fontId="24" fillId="77" borderId="15" applyNumberFormat="0" applyAlignment="0" applyProtection="0"/>
    <xf numFmtId="0" fontId="27" fillId="75" borderId="15" applyNumberFormat="0" applyFont="0" applyAlignment="0" applyProtection="0"/>
    <xf numFmtId="0" fontId="27" fillId="75" borderId="15" applyNumberFormat="0" applyFont="0" applyAlignment="0" applyProtection="0"/>
    <xf numFmtId="0" fontId="27" fillId="75" borderId="15" applyNumberFormat="0" applyFont="0" applyAlignment="0" applyProtection="0"/>
    <xf numFmtId="0" fontId="27" fillId="75" borderId="15" applyNumberFormat="0" applyFont="0" applyAlignment="0" applyProtection="0"/>
    <xf numFmtId="0" fontId="27" fillId="75" borderId="15" applyNumberFormat="0" applyFont="0" applyAlignment="0" applyProtection="0"/>
    <xf numFmtId="0" fontId="45" fillId="75" borderId="15" applyNumberFormat="0" applyFont="0" applyAlignment="0" applyProtection="0"/>
    <xf numFmtId="0" fontId="27" fillId="75" borderId="15" applyNumberFormat="0" applyFont="0" applyAlignment="0" applyProtection="0"/>
    <xf numFmtId="0" fontId="46" fillId="0" borderId="0" applyNumberFormat="0" applyFill="0" applyBorder="0" applyAlignment="0" applyProtection="0"/>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0" fontId="46" fillId="0" borderId="0" applyNumberFormat="0" applyFill="0" applyBorder="0" applyAlignment="0" applyProtection="0"/>
    <xf numFmtId="0" fontId="47" fillId="71" borderId="19" applyNumberFormat="0" applyAlignment="0" applyProtection="0"/>
    <xf numFmtId="0" fontId="46" fillId="72" borderId="19" applyNumberFormat="0" applyAlignment="0" applyProtection="0"/>
    <xf numFmtId="0" fontId="47" fillId="71" borderId="19" applyNumberFormat="0" applyAlignment="0" applyProtection="0"/>
    <xf numFmtId="0" fontId="46" fillId="72" borderId="19" applyNumberFormat="0" applyAlignment="0" applyProtection="0"/>
    <xf numFmtId="0" fontId="47" fillId="72" borderId="19" applyNumberFormat="0" applyAlignment="0" applyProtection="0"/>
    <xf numFmtId="0" fontId="48" fillId="8" borderId="6" applyNumberFormat="0" applyAlignment="0" applyProtection="0"/>
    <xf numFmtId="0" fontId="48" fillId="8" borderId="6" applyNumberFormat="0" applyAlignment="0" applyProtection="0"/>
    <xf numFmtId="0" fontId="48" fillId="8" borderId="6" applyNumberFormat="0" applyAlignment="0" applyProtection="0"/>
    <xf numFmtId="0" fontId="4" fillId="8" borderId="6" applyNumberFormat="0" applyAlignment="0" applyProtection="0"/>
    <xf numFmtId="9" fontId="26" fillId="0" borderId="1">
      <alignment vertical="center"/>
    </xf>
    <xf numFmtId="9" fontId="26" fillId="0" borderId="20">
      <alignment vertical="center"/>
    </xf>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175" fontId="24" fillId="0" borderId="0" applyFill="0" applyBorder="0" applyProtection="0">
      <alignmen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ill="0" applyBorder="0" applyAlignment="0" applyProtection="0"/>
    <xf numFmtId="176" fontId="24" fillId="0" borderId="0" applyFill="0" applyBorder="0" applyProtection="0">
      <alignment vertical="center"/>
    </xf>
    <xf numFmtId="177" fontId="24" fillId="0" borderId="0" applyFill="0" applyBorder="0" applyProtection="0">
      <alignment vertical="center"/>
    </xf>
    <xf numFmtId="178" fontId="24" fillId="0" borderId="0" applyFill="0" applyBorder="0" applyProtection="0">
      <alignment vertical="center"/>
    </xf>
    <xf numFmtId="0" fontId="49" fillId="80" borderId="0" applyNumberFormat="0" applyBorder="0">
      <alignment horizontal="right"/>
      <protection locked="0"/>
    </xf>
    <xf numFmtId="0" fontId="49" fillId="77" borderId="0" applyNumberFormat="0" applyBorder="0">
      <alignment horizontal="right"/>
      <protection locked="0"/>
    </xf>
    <xf numFmtId="0" fontId="27" fillId="76" borderId="0" applyNumberFormat="0" applyFont="0" applyBorder="0" applyAlignment="0"/>
    <xf numFmtId="0" fontId="24" fillId="76" borderId="0" applyNumberFormat="0" applyFont="0" applyBorder="0" applyAlignment="0"/>
    <xf numFmtId="0" fontId="27" fillId="76" borderId="0" applyNumberFormat="0" applyFont="0" applyBorder="0" applyAlignment="0"/>
    <xf numFmtId="0" fontId="24" fillId="43" borderId="0" applyNumberFormat="0" applyBorder="0" applyAlignment="0"/>
    <xf numFmtId="0" fontId="27" fillId="76" borderId="0" applyNumberFormat="0" applyFont="0" applyBorder="0" applyAlignment="0"/>
    <xf numFmtId="0" fontId="27" fillId="76" borderId="0" applyNumberFormat="0" applyFont="0" applyBorder="0" applyAlignment="0"/>
    <xf numFmtId="0" fontId="27" fillId="76" borderId="0" applyNumberFormat="0" applyFont="0" applyBorder="0" applyAlignment="0"/>
    <xf numFmtId="0" fontId="27" fillId="76" borderId="0" applyNumberFormat="0" applyFont="0" applyBorder="0" applyAlignment="0"/>
    <xf numFmtId="0" fontId="27" fillId="76" borderId="0" applyNumberFormat="0" applyFont="0" applyBorder="0" applyAlignment="0"/>
    <xf numFmtId="0" fontId="27" fillId="81" borderId="0" applyNumberFormat="0" applyBorder="0">
      <alignment horizontal="center" vertical="center" wrapText="1"/>
    </xf>
    <xf numFmtId="0" fontId="24" fillId="81" borderId="0" applyNumberFormat="0" applyBorder="0">
      <alignment horizontal="center" vertical="center" wrapText="1"/>
    </xf>
    <xf numFmtId="0" fontId="27" fillId="81" borderId="0" applyNumberFormat="0" applyBorder="0">
      <alignment horizontal="center" vertical="center" wrapText="1"/>
    </xf>
    <xf numFmtId="0" fontId="24" fillId="43" borderId="0" applyNumberFormat="0" applyBorder="0">
      <alignment horizontal="center" vertical="center" wrapText="1"/>
    </xf>
    <xf numFmtId="0" fontId="27" fillId="81" borderId="0" applyNumberFormat="0" applyBorder="0">
      <alignment horizontal="center" vertical="center" wrapText="1"/>
    </xf>
    <xf numFmtId="0" fontId="27" fillId="81" borderId="0" applyNumberFormat="0" applyBorder="0">
      <alignment horizontal="center" vertical="center" wrapText="1"/>
    </xf>
    <xf numFmtId="0" fontId="27" fillId="81" borderId="0" applyNumberFormat="0" applyBorder="0">
      <alignment horizontal="center" vertical="center" wrapText="1"/>
    </xf>
    <xf numFmtId="0" fontId="27" fillId="81" borderId="0" applyNumberFormat="0" applyBorder="0">
      <alignment horizontal="center" vertical="center" wrapText="1"/>
    </xf>
    <xf numFmtId="0" fontId="27" fillId="81" borderId="0" applyNumberFormat="0" applyBorder="0">
      <alignment horizontal="center" vertical="center" wrapText="1"/>
    </xf>
    <xf numFmtId="179" fontId="49" fillId="82" borderId="1" applyNumberFormat="0" applyBorder="0" applyAlignment="0">
      <alignment horizontal="right"/>
      <protection locked="0"/>
    </xf>
    <xf numFmtId="0" fontId="49" fillId="43" borderId="0" applyNumberFormat="0" applyBorder="0" applyAlignment="0">
      <protection locked="0"/>
    </xf>
    <xf numFmtId="179" fontId="49" fillId="82" borderId="1" applyNumberFormat="0" applyBorder="0" applyAlignment="0">
      <alignment horizontal="right"/>
      <protection locked="0"/>
    </xf>
    <xf numFmtId="0" fontId="27" fillId="83" borderId="0" applyNumberFormat="0" applyFont="0" applyBorder="0" applyAlignment="0"/>
    <xf numFmtId="0" fontId="24" fillId="83" borderId="0" applyNumberFormat="0" applyFont="0" applyBorder="0" applyAlignment="0"/>
    <xf numFmtId="0" fontId="27" fillId="83" borderId="0" applyNumberFormat="0" applyFont="0" applyBorder="0" applyAlignment="0"/>
    <xf numFmtId="0" fontId="24" fillId="45" borderId="0" applyNumberFormat="0" applyBorder="0" applyAlignment="0"/>
    <xf numFmtId="0" fontId="27" fillId="83" borderId="0" applyNumberFormat="0" applyFont="0" applyBorder="0" applyAlignment="0"/>
    <xf numFmtId="0" fontId="27" fillId="83" borderId="0" applyNumberFormat="0" applyFont="0" applyBorder="0" applyAlignment="0"/>
    <xf numFmtId="0" fontId="27" fillId="83" borderId="0" applyNumberFormat="0" applyFont="0" applyBorder="0" applyAlignment="0"/>
    <xf numFmtId="0" fontId="27" fillId="83" borderId="0" applyNumberFormat="0" applyFont="0" applyBorder="0" applyAlignment="0"/>
    <xf numFmtId="0" fontId="27" fillId="83" borderId="0" applyNumberFormat="0" applyFont="0" applyBorder="0" applyAlignment="0"/>
    <xf numFmtId="0" fontId="50" fillId="0" borderId="16" applyFill="0" applyBorder="0">
      <alignment horizontal="center" vertical="center"/>
    </xf>
    <xf numFmtId="0" fontId="50" fillId="0" borderId="0" applyFill="0" applyBorder="0">
      <alignment horizontal="center" vertical="center"/>
    </xf>
    <xf numFmtId="0" fontId="50" fillId="0" borderId="16" applyFill="0" applyBorder="0">
      <alignment horizontal="center" vertical="center"/>
    </xf>
    <xf numFmtId="10" fontId="51" fillId="0" borderId="21" applyNumberFormat="0" applyBorder="0" applyAlignment="0"/>
    <xf numFmtId="0" fontId="51" fillId="0" borderId="0" applyNumberFormat="0" applyBorder="0" applyAlignment="0"/>
    <xf numFmtId="10" fontId="51" fillId="0" borderId="21" applyNumberFormat="0" applyBorder="0" applyAlignment="0"/>
    <xf numFmtId="0" fontId="24" fillId="84" borderId="1">
      <alignment horizontal="center" wrapText="1"/>
    </xf>
    <xf numFmtId="0" fontId="27" fillId="84" borderId="1">
      <alignment horizontal="center" wrapText="1"/>
    </xf>
    <xf numFmtId="0" fontId="24" fillId="84" borderId="1">
      <alignment horizontal="left"/>
    </xf>
    <xf numFmtId="0" fontId="27" fillId="84" borderId="1">
      <alignment horizontal="left"/>
    </xf>
    <xf numFmtId="3" fontId="24" fillId="82" borderId="1">
      <alignment horizontal="right"/>
      <protection locked="0"/>
    </xf>
    <xf numFmtId="3" fontId="27" fillId="82" borderId="1">
      <alignment horizontal="right"/>
      <protection locked="0"/>
    </xf>
    <xf numFmtId="180" fontId="24" fillId="82" borderId="1">
      <alignment horizontal="right"/>
      <protection locked="0"/>
    </xf>
    <xf numFmtId="180" fontId="27" fillId="82" borderId="1">
      <alignment horizontal="right"/>
      <protection locked="0"/>
    </xf>
    <xf numFmtId="0" fontId="27" fillId="0" borderId="0" applyNumberFormat="0" applyFont="0" applyBorder="0" applyAlignment="0"/>
    <xf numFmtId="0" fontId="49" fillId="80" borderId="0" applyNumberFormat="0" applyBorder="0">
      <alignment horizontal="right"/>
      <protection locked="0"/>
    </xf>
    <xf numFmtId="3" fontId="52" fillId="85" borderId="1" applyBorder="0"/>
    <xf numFmtId="0" fontId="24" fillId="76" borderId="0" applyBorder="0"/>
    <xf numFmtId="0" fontId="53" fillId="86" borderId="0" applyNumberFormat="0" applyFont="0" applyBorder="0" applyAlignment="0" applyProtection="0">
      <protection locked="0"/>
    </xf>
    <xf numFmtId="0" fontId="24" fillId="84" borderId="1" applyNumberFormat="0" applyFont="0" applyBorder="0" applyAlignment="0">
      <alignment horizontal="center" wrapText="1"/>
    </xf>
    <xf numFmtId="3" fontId="49" fillId="81" borderId="16" applyNumberFormat="0" applyBorder="0" applyAlignment="0">
      <alignment vertical="center"/>
      <protection locked="0"/>
    </xf>
    <xf numFmtId="0" fontId="24" fillId="84" borderId="0" applyNumberFormat="0" applyFont="0" applyFill="0" applyBorder="0" applyAlignment="0"/>
    <xf numFmtId="0" fontId="45" fillId="84" borderId="0" applyNumberFormat="0" applyFont="0" applyFill="0" applyBorder="0" applyAlignment="0"/>
    <xf numFmtId="0" fontId="53" fillId="83" borderId="0" applyNumberFormat="0" applyFont="0" applyBorder="0" applyAlignment="0"/>
    <xf numFmtId="3" fontId="2" fillId="87" borderId="1" applyNumberFormat="0" applyBorder="0">
      <alignment horizontal="right" vertical="center" wrapText="1" indent="1"/>
    </xf>
    <xf numFmtId="0" fontId="51" fillId="0" borderId="0" applyNumberFormat="0" applyBorder="0" applyAlignment="0"/>
    <xf numFmtId="0" fontId="54" fillId="85" borderId="22" applyNumberFormat="0" applyFont="0" applyBorder="0" applyAlignment="0"/>
    <xf numFmtId="0" fontId="55" fillId="0" borderId="0" applyFill="0" applyBorder="0">
      <alignment horizontal="center" vertical="center"/>
    </xf>
    <xf numFmtId="0" fontId="56" fillId="36" borderId="0" applyNumberFormat="0" applyBorder="0" applyAlignment="0" applyProtection="0"/>
    <xf numFmtId="0" fontId="56" fillId="37" borderId="0" applyNumberFormat="0" applyBorder="0" applyAlignment="0" applyProtection="0"/>
    <xf numFmtId="0" fontId="47" fillId="72" borderId="19" applyNumberFormat="0" applyAlignment="0" applyProtection="0"/>
    <xf numFmtId="0" fontId="47" fillId="72" borderId="19" applyNumberFormat="0" applyAlignment="0" applyProtection="0"/>
    <xf numFmtId="0" fontId="46" fillId="72" borderId="19" applyNumberFormat="0" applyAlignment="0" applyProtection="0"/>
    <xf numFmtId="0" fontId="25" fillId="38" borderId="0" applyNumberFormat="0" applyBorder="0" applyAlignment="0" applyProtection="0"/>
    <xf numFmtId="0" fontId="30" fillId="0" borderId="0" applyNumberFormat="0" applyFill="0" applyBorder="0" applyAlignment="0" applyProtection="0"/>
    <xf numFmtId="0" fontId="57" fillId="78" borderId="0" applyNumberFormat="0" applyBorder="0" applyAlignment="0" applyProtection="0"/>
    <xf numFmtId="0" fontId="57" fillId="79" borderId="0" applyNumberFormat="0" applyBorder="0" applyAlignment="0" applyProtection="0"/>
    <xf numFmtId="0" fontId="47" fillId="72" borderId="19" applyNumberFormat="0" applyAlignment="0" applyProtection="0"/>
    <xf numFmtId="0" fontId="58" fillId="0" borderId="0"/>
    <xf numFmtId="0" fontId="24" fillId="0" borderId="0"/>
    <xf numFmtId="0" fontId="59" fillId="0" borderId="23" applyNumberFormat="0" applyFill="0" applyAlignment="0" applyProtection="0"/>
    <xf numFmtId="0" fontId="59" fillId="0" borderId="23" applyNumberFormat="0" applyFill="0" applyAlignment="0" applyProtection="0"/>
    <xf numFmtId="0" fontId="28" fillId="44" borderId="12" applyNumberFormat="0" applyAlignment="0" applyProtection="0"/>
    <xf numFmtId="0" fontId="28" fillId="45" borderId="12" applyNumberFormat="0" applyAlignment="0" applyProtection="0"/>
    <xf numFmtId="0" fontId="60" fillId="72" borderId="12" applyNumberFormat="0" applyAlignment="0" applyProtection="0"/>
    <xf numFmtId="0" fontId="60" fillId="71" borderId="12" applyNumberFormat="0" applyAlignment="0" applyProtection="0"/>
    <xf numFmtId="0" fontId="21" fillId="74" borderId="13" applyNumberFormat="0" applyAlignment="0" applyProtection="0"/>
    <xf numFmtId="0" fontId="21" fillId="73" borderId="13" applyNumberFormat="0" applyAlignment="0" applyProtection="0"/>
    <xf numFmtId="181" fontId="24" fillId="0" borderId="0" applyFill="0" applyBorder="0" applyProtection="0">
      <alignment horizontal="right" vertical="center"/>
    </xf>
    <xf numFmtId="0" fontId="30" fillId="0" borderId="0" applyNumberFormat="0" applyFill="0" applyBorder="0" applyAlignment="0" applyProtection="0"/>
    <xf numFmtId="0" fontId="3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0" fontId="46" fillId="0" borderId="0" applyNumberFormat="0" applyFill="0" applyBorder="0" applyAlignment="0" applyProtection="0"/>
    <xf numFmtId="0" fontId="59" fillId="0" borderId="23" applyNumberFormat="0" applyFill="0" applyAlignment="0" applyProtection="0"/>
    <xf numFmtId="0" fontId="47" fillId="72" borderId="19" applyNumberFormat="0" applyAlignment="0" applyProtection="0"/>
    <xf numFmtId="0" fontId="47" fillId="71" borderId="19" applyNumberFormat="0" applyAlignment="0" applyProtection="0"/>
    <xf numFmtId="0" fontId="62" fillId="0" borderId="0"/>
    <xf numFmtId="0" fontId="15" fillId="36" borderId="0" applyNumberFormat="0" applyBorder="0" applyAlignment="0" applyProtection="0"/>
    <xf numFmtId="0" fontId="1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13" fillId="0" borderId="0" applyNumberFormat="0" applyFill="0" applyBorder="0" applyAlignment="0" applyProtection="0"/>
    <xf numFmtId="0" fontId="21" fillId="74" borderId="13" applyNumberFormat="0" applyAlignment="0" applyProtection="0"/>
    <xf numFmtId="0" fontId="21" fillId="74" borderId="13" applyNumberFormat="0" applyAlignment="0" applyProtection="0"/>
    <xf numFmtId="0" fontId="22" fillId="74" borderId="13" applyNumberFormat="0" applyAlignment="0" applyProtection="0"/>
    <xf numFmtId="0" fontId="21" fillId="74" borderId="13"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0"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8" fillId="0" borderId="0"/>
    <xf numFmtId="0" fontId="68" fillId="0" borderId="0"/>
    <xf numFmtId="0" fontId="3" fillId="0" borderId="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40" borderId="0" applyNumberFormat="0" applyBorder="0" applyAlignment="0" applyProtection="0"/>
    <xf numFmtId="0" fontId="6" fillId="42" borderId="0" applyNumberFormat="0" applyBorder="0" applyAlignment="0" applyProtection="0"/>
    <xf numFmtId="0" fontId="6" fillId="44" borderId="0" applyNumberFormat="0" applyBorder="0" applyAlignment="0" applyProtection="0"/>
    <xf numFmtId="0" fontId="6" fillId="46" borderId="0" applyNumberFormat="0" applyBorder="0" applyAlignment="0" applyProtection="0"/>
    <xf numFmtId="0" fontId="6" fillId="48" borderId="0" applyNumberFormat="0" applyBorder="0" applyAlignment="0" applyProtection="0"/>
    <xf numFmtId="0" fontId="6" fillId="50" borderId="0" applyNumberFormat="0" applyBorder="0" applyAlignment="0" applyProtection="0"/>
    <xf numFmtId="0" fontId="6" fillId="40" borderId="0" applyNumberFormat="0" applyBorder="0" applyAlignment="0" applyProtection="0"/>
    <xf numFmtId="0" fontId="6" fillId="46" borderId="0" applyNumberFormat="0" applyBorder="0" applyAlignment="0" applyProtection="0"/>
    <xf numFmtId="0" fontId="6" fillId="53" borderId="0" applyNumberFormat="0" applyBorder="0" applyAlignment="0" applyProtection="0"/>
    <xf numFmtId="0" fontId="10" fillId="55" borderId="0" applyNumberFormat="0" applyBorder="0" applyAlignment="0" applyProtection="0"/>
    <xf numFmtId="0" fontId="10" fillId="48"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9" borderId="0" applyNumberFormat="0" applyBorder="0" applyAlignment="0" applyProtection="0"/>
    <xf numFmtId="0" fontId="10" fillId="61" borderId="0" applyNumberFormat="0" applyBorder="0" applyAlignment="0" applyProtection="0"/>
    <xf numFmtId="0" fontId="13" fillId="0" borderId="0" applyNumberFormat="0" applyFill="0" applyBorder="0" applyAlignment="0" applyProtection="0"/>
    <xf numFmtId="0" fontId="19" fillId="72" borderId="12" applyNumberFormat="0" applyAlignment="0" applyProtection="0"/>
    <xf numFmtId="0" fontId="22" fillId="0" borderId="14" applyNumberFormat="0" applyFill="0" applyAlignment="0" applyProtection="0"/>
    <xf numFmtId="0" fontId="24" fillId="75" borderId="15" applyNumberFormat="0" applyFont="0" applyAlignment="0" applyProtection="0"/>
    <xf numFmtId="0" fontId="28" fillId="44" borderId="12" applyNumberFormat="0" applyAlignment="0" applyProtection="0"/>
    <xf numFmtId="0" fontId="15" fillId="36" borderId="0" applyNumberFormat="0" applyBorder="0" applyAlignment="0" applyProtection="0"/>
    <xf numFmtId="0" fontId="40" fillId="78" borderId="0" applyNumberFormat="0" applyBorder="0" applyAlignment="0" applyProtection="0"/>
    <xf numFmtId="0" fontId="48" fillId="8" borderId="6" applyNumberFormat="0" applyAlignment="0" applyProtection="0"/>
    <xf numFmtId="0" fontId="25" fillId="38" borderId="0" applyNumberFormat="0" applyBorder="0" applyAlignment="0" applyProtection="0"/>
    <xf numFmtId="0" fontId="47" fillId="72" borderId="19" applyNumberFormat="0" applyAlignment="0" applyProtection="0"/>
    <xf numFmtId="0" fontId="30" fillId="0" borderId="0" applyNumberFormat="0" applyFill="0" applyBorder="0" applyAlignment="0" applyProtection="0"/>
    <xf numFmtId="0" fontId="46" fillId="0" borderId="0" applyNumberFormat="0" applyFill="0" applyBorder="0" applyAlignment="0" applyProtection="0"/>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0" fontId="23" fillId="9" borderId="8" applyNumberFormat="0" applyAlignment="0" applyProtection="0"/>
    <xf numFmtId="0" fontId="21" fillId="74" borderId="13" applyNumberFormat="0" applyAlignment="0" applyProtection="0"/>
    <xf numFmtId="165"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61"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2" fillId="4" borderId="0" applyNumberFormat="0" applyBorder="0" applyAlignment="0" applyProtection="0"/>
    <xf numFmtId="0" fontId="14" fillId="5" borderId="0" applyNumberFormat="0" applyBorder="0" applyAlignment="0" applyProtection="0"/>
    <xf numFmtId="0" fontId="38" fillId="7" borderId="5" applyNumberFormat="0" applyAlignment="0" applyProtection="0"/>
    <xf numFmtId="0" fontId="20" fillId="8" borderId="5" applyNumberFormat="0" applyAlignment="0" applyProtection="0"/>
    <xf numFmtId="0" fontId="39" fillId="0" borderId="7" applyNumberFormat="0" applyFill="0" applyAlignment="0" applyProtection="0"/>
    <xf numFmtId="0" fontId="63" fillId="0" borderId="0" applyNumberFormat="0" applyFill="0" applyBorder="0" applyAlignment="0" applyProtection="0"/>
    <xf numFmtId="0" fontId="12"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2" fillId="33" borderId="0" applyNumberFormat="0" applyBorder="0" applyAlignment="0" applyProtection="0"/>
    <xf numFmtId="0" fontId="5" fillId="13" borderId="0" applyNumberFormat="0" applyBorder="0" applyAlignment="0" applyProtection="0"/>
    <xf numFmtId="0" fontId="27" fillId="89" borderId="36" applyNumberFormat="0" applyFont="0" applyAlignment="0" applyProtection="0"/>
    <xf numFmtId="0" fontId="39" fillId="0" borderId="7" applyNumberFormat="0" applyFill="0" applyAlignment="0" applyProtection="0"/>
    <xf numFmtId="0" fontId="63" fillId="0" borderId="0" applyNumberFormat="0" applyFill="0" applyBorder="0" applyAlignment="0" applyProtection="0"/>
    <xf numFmtId="0" fontId="61" fillId="0" borderId="0" applyNumberFormat="0" applyFill="0" applyBorder="0" applyAlignment="0" applyProtection="0"/>
    <xf numFmtId="0" fontId="39" fillId="0" borderId="7" applyNumberFormat="0" applyFill="0" applyAlignment="0" applyProtection="0"/>
    <xf numFmtId="0" fontId="63" fillId="0" borderId="0" applyNumberFormat="0" applyFill="0" applyBorder="0" applyAlignment="0" applyProtection="0"/>
    <xf numFmtId="0" fontId="27" fillId="89" borderId="36"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2" fillId="17"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2" fillId="21"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12" fillId="25"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2" fillId="29"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2" fillId="33" borderId="0" applyNumberFormat="0" applyBorder="0" applyAlignment="0" applyProtection="0"/>
    <xf numFmtId="0" fontId="41" fillId="6" borderId="0" applyNumberFormat="0" applyBorder="0" applyAlignment="0" applyProtection="0"/>
    <xf numFmtId="0" fontId="39" fillId="0" borderId="7" applyNumberFormat="0" applyFill="0" applyAlignment="0" applyProtection="0"/>
    <xf numFmtId="0" fontId="23" fillId="9" borderId="8" applyNumberFormat="0" applyAlignment="0" applyProtection="0"/>
    <xf numFmtId="0" fontId="63" fillId="0" borderId="0" applyNumberFormat="0" applyFill="0" applyBorder="0" applyAlignment="0" applyProtection="0"/>
    <xf numFmtId="0" fontId="29" fillId="0" borderId="0" applyNumberFormat="0" applyFill="0" applyBorder="0" applyAlignment="0" applyProtection="0"/>
    <xf numFmtId="0" fontId="9"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2" fillId="17"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2" fillId="21"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12" fillId="25"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2" fillId="29"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2" fillId="33" borderId="0" applyNumberFormat="0" applyBorder="0" applyAlignment="0" applyProtection="0"/>
    <xf numFmtId="0" fontId="20" fillId="8" borderId="5" applyNumberFormat="0" applyAlignment="0" applyProtection="0"/>
    <xf numFmtId="0" fontId="27" fillId="89" borderId="36" applyNumberFormat="0" applyFont="0" applyAlignment="0" applyProtection="0"/>
    <xf numFmtId="0" fontId="41" fillId="6" borderId="0" applyNumberFormat="0" applyBorder="0" applyAlignment="0" applyProtection="0"/>
    <xf numFmtId="0" fontId="29" fillId="0" borderId="0" applyNumberFormat="0" applyFill="0" applyBorder="0" applyAlignment="0" applyProtection="0"/>
    <xf numFmtId="0" fontId="61" fillId="0" borderId="0" applyNumberFormat="0" applyFill="0" applyBorder="0" applyAlignment="0" applyProtection="0"/>
    <xf numFmtId="0" fontId="41" fillId="6" borderId="0" applyNumberFormat="0" applyBorder="0" applyAlignment="0" applyProtection="0"/>
    <xf numFmtId="0" fontId="20" fillId="8" borderId="5" applyNumberFormat="0" applyAlignment="0" applyProtection="0"/>
    <xf numFmtId="0" fontId="27" fillId="89" borderId="36" applyNumberFormat="0" applyFont="0" applyAlignment="0" applyProtection="0"/>
    <xf numFmtId="0" fontId="29" fillId="0" borderId="0" applyNumberFormat="0" applyFill="0" applyBorder="0" applyAlignment="0" applyProtection="0"/>
    <xf numFmtId="0" fontId="61" fillId="0" borderId="0" applyNumberFormat="0" applyFill="0" applyBorder="0" applyAlignment="0" applyProtection="0"/>
    <xf numFmtId="0" fontId="20" fillId="8" borderId="5" applyNumberForma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48" fillId="8" borderId="6" applyNumberFormat="0" applyAlignment="0" applyProtection="0"/>
    <xf numFmtId="0" fontId="48" fillId="8" borderId="6" applyNumberFormat="0" applyAlignment="0" applyProtection="0"/>
    <xf numFmtId="0" fontId="48" fillId="8" borderId="6" applyNumberFormat="0" applyAlignment="0" applyProtection="0"/>
    <xf numFmtId="0" fontId="4" fillId="8" borderId="6" applyNumberFormat="0" applyAlignment="0" applyProtection="0"/>
    <xf numFmtId="0" fontId="9" fillId="0" borderId="0"/>
    <xf numFmtId="0" fontId="3" fillId="9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89" borderId="36" applyNumberFormat="0" applyFont="0" applyAlignment="0" applyProtection="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73"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73" fillId="89" borderId="36" applyNumberFormat="0" applyFont="0" applyAlignment="0" applyProtection="0"/>
    <xf numFmtId="0" fontId="12" fillId="33"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12" fillId="10" borderId="0" applyNumberFormat="0" applyBorder="0" applyAlignment="0" applyProtection="0"/>
    <xf numFmtId="0" fontId="9" fillId="89" borderId="36" applyNumberFormat="0" applyFont="0" applyAlignment="0" applyProtection="0"/>
    <xf numFmtId="0" fontId="9" fillId="0" borderId="0"/>
    <xf numFmtId="0" fontId="61"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14" fillId="5" borderId="0" applyNumberFormat="0" applyBorder="0" applyAlignment="0" applyProtection="0"/>
    <xf numFmtId="0" fontId="41" fillId="6" borderId="0" applyNumberFormat="0" applyBorder="0" applyAlignment="0" applyProtection="0"/>
    <xf numFmtId="0" fontId="20" fillId="8" borderId="5" applyNumberFormat="0" applyAlignment="0" applyProtection="0"/>
    <xf numFmtId="0" fontId="23" fillId="9" borderId="8" applyNumberFormat="0" applyAlignment="0" applyProtection="0"/>
    <xf numFmtId="0" fontId="9" fillId="89" borderId="36" applyNumberFormat="0" applyFont="0" applyAlignment="0" applyProtection="0"/>
    <xf numFmtId="0" fontId="29" fillId="0" borderId="0" applyNumberFormat="0" applyFill="0" applyBorder="0" applyAlignment="0" applyProtection="0"/>
    <xf numFmtId="0" fontId="12"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2" fillId="33" borderId="0" applyNumberFormat="0" applyBorder="0" applyAlignment="0" applyProtection="0"/>
    <xf numFmtId="0" fontId="73"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12" fillId="33"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12" fillId="10" borderId="0" applyNumberFormat="0" applyBorder="0" applyAlignment="0" applyProtection="0"/>
    <xf numFmtId="0" fontId="29" fillId="0" borderId="0" applyNumberFormat="0" applyFill="0" applyBorder="0" applyAlignment="0" applyProtection="0"/>
    <xf numFmtId="0" fontId="9" fillId="89" borderId="36" applyNumberFormat="0" applyFont="0" applyAlignment="0" applyProtection="0"/>
    <xf numFmtId="0" fontId="23" fillId="9" borderId="8" applyNumberFormat="0" applyAlignment="0" applyProtection="0"/>
    <xf numFmtId="0" fontId="20" fillId="8" borderId="5" applyNumberFormat="0" applyAlignment="0" applyProtection="0"/>
    <xf numFmtId="0" fontId="41" fillId="6" borderId="0" applyNumberFormat="0" applyBorder="0" applyAlignment="0" applyProtection="0"/>
    <xf numFmtId="0" fontId="14" fillId="5" borderId="0" applyNumberFormat="0" applyBorder="0" applyAlignment="0" applyProtection="0"/>
    <xf numFmtId="0" fontId="35" fillId="0" borderId="0" applyNumberFormat="0" applyFill="0" applyBorder="0" applyAlignment="0" applyProtection="0"/>
    <xf numFmtId="0" fontId="35" fillId="0" borderId="4" applyNumberFormat="0" applyFill="0" applyAlignment="0" applyProtection="0"/>
    <xf numFmtId="0" fontId="34" fillId="0" borderId="3" applyNumberFormat="0" applyFill="0" applyAlignment="0" applyProtection="0"/>
    <xf numFmtId="0" fontId="33" fillId="0" borderId="2" applyNumberFormat="0" applyFill="0" applyAlignment="0" applyProtection="0"/>
    <xf numFmtId="0" fontId="61" fillId="0" borderId="0" applyNumberFormat="0" applyFill="0" applyBorder="0" applyAlignment="0" applyProtection="0"/>
    <xf numFmtId="0" fontId="73" fillId="89" borderId="36" applyNumberFormat="0" applyFont="0" applyAlignment="0" applyProtection="0"/>
    <xf numFmtId="0" fontId="73" fillId="89" borderId="36" applyNumberFormat="0" applyFont="0" applyAlignment="0" applyProtection="0"/>
    <xf numFmtId="0" fontId="12" fillId="33"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12" fillId="10" borderId="0" applyNumberFormat="0" applyBorder="0" applyAlignment="0" applyProtection="0"/>
    <xf numFmtId="0" fontId="29" fillId="0" borderId="0" applyNumberFormat="0" applyFill="0" applyBorder="0" applyAlignment="0" applyProtection="0"/>
    <xf numFmtId="0" fontId="9" fillId="89" borderId="36" applyNumberFormat="0" applyFont="0" applyAlignment="0" applyProtection="0"/>
    <xf numFmtId="0" fontId="23" fillId="9" borderId="8" applyNumberFormat="0" applyAlignment="0" applyProtection="0"/>
    <xf numFmtId="0" fontId="20" fillId="8" borderId="5" applyNumberFormat="0" applyAlignment="0" applyProtection="0"/>
    <xf numFmtId="0" fontId="41" fillId="6" borderId="0" applyNumberFormat="0" applyBorder="0" applyAlignment="0" applyProtection="0"/>
    <xf numFmtId="0" fontId="14" fillId="5" borderId="0" applyNumberFormat="0" applyBorder="0" applyAlignment="0" applyProtection="0"/>
    <xf numFmtId="0" fontId="35" fillId="0" borderId="0" applyNumberFormat="0" applyFill="0" applyBorder="0" applyAlignment="0" applyProtection="0"/>
    <xf numFmtId="0" fontId="35" fillId="0" borderId="4" applyNumberFormat="0" applyFill="0" applyAlignment="0" applyProtection="0"/>
    <xf numFmtId="0" fontId="34" fillId="0" borderId="3" applyNumberFormat="0" applyFill="0" applyAlignment="0" applyProtection="0"/>
    <xf numFmtId="0" fontId="33" fillId="0" borderId="2" applyNumberFormat="0" applyFill="0" applyAlignment="0" applyProtection="0"/>
    <xf numFmtId="0" fontId="61" fillId="0" borderId="0" applyNumberFormat="0" applyFill="0" applyBorder="0" applyAlignment="0" applyProtection="0"/>
    <xf numFmtId="0" fontId="73" fillId="89" borderId="36" applyNumberFormat="0" applyFont="0" applyAlignment="0" applyProtection="0"/>
    <xf numFmtId="0" fontId="12" fillId="33"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12" fillId="10" borderId="0" applyNumberFormat="0" applyBorder="0" applyAlignment="0" applyProtection="0"/>
    <xf numFmtId="0" fontId="9" fillId="89" borderId="36" applyNumberFormat="0" applyFont="0" applyAlignment="0" applyProtection="0"/>
    <xf numFmtId="0" fontId="73"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12" fillId="33"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12" fillId="10" borderId="0" applyNumberFormat="0" applyBorder="0" applyAlignment="0" applyProtection="0"/>
    <xf numFmtId="0" fontId="29" fillId="0" borderId="0" applyNumberFormat="0" applyFill="0" applyBorder="0" applyAlignment="0" applyProtection="0"/>
    <xf numFmtId="0" fontId="9" fillId="89" borderId="36" applyNumberFormat="0" applyFont="0" applyAlignment="0" applyProtection="0"/>
    <xf numFmtId="0" fontId="23" fillId="9" borderId="8" applyNumberFormat="0" applyAlignment="0" applyProtection="0"/>
    <xf numFmtId="0" fontId="20" fillId="8" borderId="5" applyNumberFormat="0" applyAlignment="0" applyProtection="0"/>
    <xf numFmtId="0" fontId="41" fillId="6" borderId="0" applyNumberFormat="0" applyBorder="0" applyAlignment="0" applyProtection="0"/>
    <xf numFmtId="0" fontId="14" fillId="5" borderId="0" applyNumberFormat="0" applyBorder="0" applyAlignment="0" applyProtection="0"/>
    <xf numFmtId="0" fontId="35" fillId="0" borderId="0" applyNumberFormat="0" applyFill="0" applyBorder="0" applyAlignment="0" applyProtection="0"/>
    <xf numFmtId="0" fontId="35" fillId="0" borderId="4" applyNumberFormat="0" applyFill="0" applyAlignment="0" applyProtection="0"/>
    <xf numFmtId="0" fontId="34" fillId="0" borderId="3" applyNumberFormat="0" applyFill="0" applyAlignment="0" applyProtection="0"/>
    <xf numFmtId="0" fontId="33" fillId="0" borderId="2" applyNumberFormat="0" applyFill="0" applyAlignment="0" applyProtection="0"/>
    <xf numFmtId="0" fontId="61" fillId="0" borderId="0" applyNumberFormat="0" applyFill="0" applyBorder="0" applyAlignment="0" applyProtection="0"/>
    <xf numFmtId="0" fontId="73" fillId="89" borderId="36" applyNumberFormat="0" applyFont="0" applyAlignment="0" applyProtection="0"/>
    <xf numFmtId="0" fontId="73" fillId="89" borderId="36" applyNumberFormat="0" applyFont="0" applyAlignment="0" applyProtection="0"/>
    <xf numFmtId="0" fontId="12" fillId="33"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12" fillId="10" borderId="0" applyNumberFormat="0" applyBorder="0" applyAlignment="0" applyProtection="0"/>
    <xf numFmtId="0" fontId="29" fillId="0" borderId="0" applyNumberFormat="0" applyFill="0" applyBorder="0" applyAlignment="0" applyProtection="0"/>
    <xf numFmtId="0" fontId="9" fillId="89" borderId="36" applyNumberFormat="0" applyFont="0" applyAlignment="0" applyProtection="0"/>
    <xf numFmtId="0" fontId="23" fillId="9" borderId="8" applyNumberFormat="0" applyAlignment="0" applyProtection="0"/>
    <xf numFmtId="0" fontId="20" fillId="8" borderId="5" applyNumberFormat="0" applyAlignment="0" applyProtection="0"/>
    <xf numFmtId="0" fontId="41" fillId="6" borderId="0" applyNumberFormat="0" applyBorder="0" applyAlignment="0" applyProtection="0"/>
    <xf numFmtId="0" fontId="14" fillId="5" borderId="0" applyNumberFormat="0" applyBorder="0" applyAlignment="0" applyProtection="0"/>
    <xf numFmtId="0" fontId="35" fillId="0" borderId="0" applyNumberFormat="0" applyFill="0" applyBorder="0" applyAlignment="0" applyProtection="0"/>
    <xf numFmtId="0" fontId="35" fillId="0" borderId="4" applyNumberFormat="0" applyFill="0" applyAlignment="0" applyProtection="0"/>
    <xf numFmtId="0" fontId="34" fillId="0" borderId="3" applyNumberFormat="0" applyFill="0" applyAlignment="0" applyProtection="0"/>
    <xf numFmtId="0" fontId="33" fillId="0" borderId="2" applyNumberFormat="0" applyFill="0" applyAlignment="0" applyProtection="0"/>
    <xf numFmtId="0" fontId="61" fillId="0" borderId="0" applyNumberFormat="0" applyFill="0" applyBorder="0" applyAlignment="0" applyProtection="0"/>
    <xf numFmtId="0" fontId="73"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12" fillId="33"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12" fillId="10" borderId="0" applyNumberFormat="0" applyBorder="0" applyAlignment="0" applyProtection="0"/>
    <xf numFmtId="0" fontId="29" fillId="0" borderId="0" applyNumberFormat="0" applyFill="0" applyBorder="0" applyAlignment="0" applyProtection="0"/>
    <xf numFmtId="0" fontId="9" fillId="89" borderId="36" applyNumberFormat="0" applyFont="0" applyAlignment="0" applyProtection="0"/>
    <xf numFmtId="0" fontId="23" fillId="9" borderId="8" applyNumberFormat="0" applyAlignment="0" applyProtection="0"/>
    <xf numFmtId="0" fontId="20" fillId="8" borderId="5" applyNumberFormat="0" applyAlignment="0" applyProtection="0"/>
    <xf numFmtId="0" fontId="41" fillId="6" borderId="0" applyNumberFormat="0" applyBorder="0" applyAlignment="0" applyProtection="0"/>
    <xf numFmtId="0" fontId="14" fillId="5" borderId="0" applyNumberFormat="0" applyBorder="0" applyAlignment="0" applyProtection="0"/>
    <xf numFmtId="0" fontId="35" fillId="0" borderId="0" applyNumberFormat="0" applyFill="0" applyBorder="0" applyAlignment="0" applyProtection="0"/>
    <xf numFmtId="0" fontId="35" fillId="0" borderId="4" applyNumberFormat="0" applyFill="0" applyAlignment="0" applyProtection="0"/>
    <xf numFmtId="0" fontId="34" fillId="0" borderId="3" applyNumberFormat="0" applyFill="0" applyAlignment="0" applyProtection="0"/>
    <xf numFmtId="0" fontId="33" fillId="0" borderId="2" applyNumberFormat="0" applyFill="0" applyAlignment="0" applyProtection="0"/>
    <xf numFmtId="0" fontId="61" fillId="0" borderId="0" applyNumberFormat="0" applyFill="0" applyBorder="0" applyAlignment="0" applyProtection="0"/>
    <xf numFmtId="0" fontId="73" fillId="89" borderId="36" applyNumberFormat="0" applyFont="0" applyAlignment="0" applyProtection="0"/>
    <xf numFmtId="0" fontId="73" fillId="89" borderId="36" applyNumberFormat="0" applyFont="0" applyAlignment="0" applyProtection="0"/>
    <xf numFmtId="0" fontId="12" fillId="33"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12" fillId="10" borderId="0" applyNumberFormat="0" applyBorder="0" applyAlignment="0" applyProtection="0"/>
    <xf numFmtId="0" fontId="29" fillId="0" borderId="0" applyNumberFormat="0" applyFill="0" applyBorder="0" applyAlignment="0" applyProtection="0"/>
    <xf numFmtId="0" fontId="9" fillId="89" borderId="36" applyNumberFormat="0" applyFont="0" applyAlignment="0" applyProtection="0"/>
    <xf numFmtId="0" fontId="23" fillId="9" borderId="8" applyNumberFormat="0" applyAlignment="0" applyProtection="0"/>
    <xf numFmtId="0" fontId="20" fillId="8" borderId="5" applyNumberFormat="0" applyAlignment="0" applyProtection="0"/>
    <xf numFmtId="0" fontId="41" fillId="6" borderId="0" applyNumberFormat="0" applyBorder="0" applyAlignment="0" applyProtection="0"/>
    <xf numFmtId="0" fontId="14" fillId="5" borderId="0" applyNumberFormat="0" applyBorder="0" applyAlignment="0" applyProtection="0"/>
    <xf numFmtId="0" fontId="35" fillId="0" borderId="0" applyNumberFormat="0" applyFill="0" applyBorder="0" applyAlignment="0" applyProtection="0"/>
    <xf numFmtId="0" fontId="35" fillId="0" borderId="4" applyNumberFormat="0" applyFill="0" applyAlignment="0" applyProtection="0"/>
    <xf numFmtId="0" fontId="34" fillId="0" borderId="3" applyNumberFormat="0" applyFill="0" applyAlignment="0" applyProtection="0"/>
    <xf numFmtId="0" fontId="33" fillId="0" borderId="2" applyNumberFormat="0" applyFill="0" applyAlignment="0" applyProtection="0"/>
    <xf numFmtId="0" fontId="61" fillId="0" borderId="0" applyNumberFormat="0" applyFill="0" applyBorder="0" applyAlignment="0" applyProtection="0"/>
    <xf numFmtId="0" fontId="68" fillId="0" borderId="0"/>
    <xf numFmtId="0" fontId="6" fillId="34" borderId="0" applyNumberFormat="0" applyBorder="0" applyAlignment="0" applyProtection="0"/>
    <xf numFmtId="0" fontId="9" fillId="11" borderId="0" applyNumberFormat="0" applyBorder="0" applyAlignment="0" applyProtection="0"/>
    <xf numFmtId="0" fontId="6" fillId="36" borderId="0" applyNumberFormat="0" applyBorder="0" applyAlignment="0" applyProtection="0"/>
    <xf numFmtId="0" fontId="9" fillId="15" borderId="0" applyNumberFormat="0" applyBorder="0" applyAlignment="0" applyProtection="0"/>
    <xf numFmtId="0" fontId="6" fillId="38" borderId="0" applyNumberFormat="0" applyBorder="0" applyAlignment="0" applyProtection="0"/>
    <xf numFmtId="0" fontId="9" fillId="19" borderId="0" applyNumberFormat="0" applyBorder="0" applyAlignment="0" applyProtection="0"/>
    <xf numFmtId="0" fontId="6" fillId="40" borderId="0" applyNumberFormat="0" applyBorder="0" applyAlignment="0" applyProtection="0"/>
    <xf numFmtId="0" fontId="9" fillId="23" borderId="0" applyNumberFormat="0" applyBorder="0" applyAlignment="0" applyProtection="0"/>
    <xf numFmtId="0" fontId="6" fillId="42" borderId="0" applyNumberFormat="0" applyBorder="0" applyAlignment="0" applyProtection="0"/>
    <xf numFmtId="0" fontId="9" fillId="27" borderId="0" applyNumberFormat="0" applyBorder="0" applyAlignment="0" applyProtection="0"/>
    <xf numFmtId="0" fontId="6" fillId="44" borderId="0" applyNumberFormat="0" applyBorder="0" applyAlignment="0" applyProtection="0"/>
    <xf numFmtId="0" fontId="9" fillId="31" borderId="0" applyNumberFormat="0" applyBorder="0" applyAlignment="0" applyProtection="0"/>
    <xf numFmtId="0" fontId="6" fillId="46" borderId="0" applyNumberFormat="0" applyBorder="0" applyAlignment="0" applyProtection="0"/>
    <xf numFmtId="0" fontId="9" fillId="12" borderId="0" applyNumberFormat="0" applyBorder="0" applyAlignment="0" applyProtection="0"/>
    <xf numFmtId="0" fontId="6" fillId="48" borderId="0" applyNumberFormat="0" applyBorder="0" applyAlignment="0" applyProtection="0"/>
    <xf numFmtId="0" fontId="9" fillId="16" borderId="0" applyNumberFormat="0" applyBorder="0" applyAlignment="0" applyProtection="0"/>
    <xf numFmtId="0" fontId="6" fillId="50" borderId="0" applyNumberFormat="0" applyBorder="0" applyAlignment="0" applyProtection="0"/>
    <xf numFmtId="0" fontId="9" fillId="20" borderId="0" applyNumberFormat="0" applyBorder="0" applyAlignment="0" applyProtection="0"/>
    <xf numFmtId="0" fontId="6" fillId="40" borderId="0" applyNumberFormat="0" applyBorder="0" applyAlignment="0" applyProtection="0"/>
    <xf numFmtId="0" fontId="9" fillId="24" borderId="0" applyNumberFormat="0" applyBorder="0" applyAlignment="0" applyProtection="0"/>
    <xf numFmtId="0" fontId="6" fillId="46" borderId="0" applyNumberFormat="0" applyBorder="0" applyAlignment="0" applyProtection="0"/>
    <xf numFmtId="0" fontId="9" fillId="28" borderId="0" applyNumberFormat="0" applyBorder="0" applyAlignment="0" applyProtection="0"/>
    <xf numFmtId="0" fontId="6" fillId="53" borderId="0" applyNumberFormat="0" applyBorder="0" applyAlignment="0" applyProtection="0"/>
    <xf numFmtId="0" fontId="9" fillId="32" borderId="0" applyNumberFormat="0" applyBorder="0" applyAlignment="0" applyProtection="0"/>
    <xf numFmtId="0" fontId="10" fillId="55" borderId="0" applyNumberFormat="0" applyBorder="0" applyAlignment="0" applyProtection="0"/>
    <xf numFmtId="0" fontId="12" fillId="13" borderId="0" applyNumberFormat="0" applyBorder="0" applyAlignment="0" applyProtection="0"/>
    <xf numFmtId="0" fontId="10" fillId="48" borderId="0" applyNumberFormat="0" applyBorder="0" applyAlignment="0" applyProtection="0"/>
    <xf numFmtId="0" fontId="12" fillId="17" borderId="0" applyNumberFormat="0" applyBorder="0" applyAlignment="0" applyProtection="0"/>
    <xf numFmtId="0" fontId="10" fillId="50" borderId="0" applyNumberFormat="0" applyBorder="0" applyAlignment="0" applyProtection="0"/>
    <xf numFmtId="0" fontId="12" fillId="21" borderId="0" applyNumberFormat="0" applyBorder="0" applyAlignment="0" applyProtection="0"/>
    <xf numFmtId="0" fontId="10" fillId="57" borderId="0" applyNumberFormat="0" applyBorder="0" applyAlignment="0" applyProtection="0"/>
    <xf numFmtId="0" fontId="12" fillId="25" borderId="0" applyNumberFormat="0" applyBorder="0" applyAlignment="0" applyProtection="0"/>
    <xf numFmtId="0" fontId="10" fillId="59" borderId="0" applyNumberFormat="0" applyBorder="0" applyAlignment="0" applyProtection="0"/>
    <xf numFmtId="0" fontId="12" fillId="29" borderId="0" applyNumberFormat="0" applyBorder="0" applyAlignment="0" applyProtection="0"/>
    <xf numFmtId="0" fontId="10" fillId="61" borderId="0" applyNumberFormat="0" applyBorder="0" applyAlignment="0" applyProtection="0"/>
    <xf numFmtId="0" fontId="12" fillId="33" borderId="0" applyNumberFormat="0" applyBorder="0" applyAlignment="0" applyProtection="0"/>
    <xf numFmtId="0" fontId="6" fillId="92" borderId="0" applyNumberFormat="0" applyBorder="0" applyAlignment="0" applyProtection="0"/>
    <xf numFmtId="0" fontId="6" fillId="93" borderId="0" applyNumberFormat="0" applyBorder="0" applyAlignment="0" applyProtection="0"/>
    <xf numFmtId="0" fontId="10" fillId="94" borderId="0" applyNumberFormat="0" applyBorder="0" applyAlignment="0" applyProtection="0"/>
    <xf numFmtId="0" fontId="6" fillId="95" borderId="0" applyNumberFormat="0" applyBorder="0" applyAlignment="0" applyProtection="0"/>
    <xf numFmtId="0" fontId="6" fillId="96" borderId="0" applyNumberFormat="0" applyBorder="0" applyAlignment="0" applyProtection="0"/>
    <xf numFmtId="0" fontId="10" fillId="97" borderId="0" applyNumberFormat="0" applyBorder="0" applyAlignment="0" applyProtection="0"/>
    <xf numFmtId="0" fontId="6" fillId="98" borderId="0" applyNumberFormat="0" applyBorder="0" applyAlignment="0" applyProtection="0"/>
    <xf numFmtId="0" fontId="6" fillId="99" borderId="0" applyNumberFormat="0" applyBorder="0" applyAlignment="0" applyProtection="0"/>
    <xf numFmtId="0" fontId="10" fillId="100" borderId="0" applyNumberFormat="0" applyBorder="0" applyAlignment="0" applyProtection="0"/>
    <xf numFmtId="0" fontId="6" fillId="99" borderId="0" applyNumberFormat="0" applyBorder="0" applyAlignment="0" applyProtection="0"/>
    <xf numFmtId="0" fontId="6" fillId="100" borderId="0" applyNumberFormat="0" applyBorder="0" applyAlignment="0" applyProtection="0"/>
    <xf numFmtId="0" fontId="10" fillId="100" borderId="0" applyNumberFormat="0" applyBorder="0" applyAlignment="0" applyProtection="0"/>
    <xf numFmtId="0" fontId="6" fillId="92" borderId="0" applyNumberFormat="0" applyBorder="0" applyAlignment="0" applyProtection="0"/>
    <xf numFmtId="0" fontId="6" fillId="93" borderId="0" applyNumberFormat="0" applyBorder="0" applyAlignment="0" applyProtection="0"/>
    <xf numFmtId="0" fontId="10" fillId="93" borderId="0" applyNumberFormat="0" applyBorder="0" applyAlignment="0" applyProtection="0"/>
    <xf numFmtId="0" fontId="6" fillId="101" borderId="0" applyNumberFormat="0" applyBorder="0" applyAlignment="0" applyProtection="0"/>
    <xf numFmtId="0" fontId="6" fillId="96" borderId="0" applyNumberFormat="0" applyBorder="0" applyAlignment="0" applyProtection="0"/>
    <xf numFmtId="0" fontId="10" fillId="102" borderId="0" applyNumberFormat="0" applyBorder="0" applyAlignment="0" applyProtection="0"/>
    <xf numFmtId="0" fontId="76" fillId="96" borderId="0" applyNumberFormat="0" applyBorder="0" applyAlignment="0" applyProtection="0"/>
    <xf numFmtId="0" fontId="19" fillId="72" borderId="12" applyNumberFormat="0" applyAlignment="0" applyProtection="0"/>
    <xf numFmtId="0" fontId="20" fillId="8" borderId="5" applyNumberFormat="0" applyAlignment="0" applyProtection="0"/>
    <xf numFmtId="0" fontId="77" fillId="103" borderId="12" applyNumberFormat="0" applyAlignment="0" applyProtection="0"/>
    <xf numFmtId="3" fontId="67" fillId="0" borderId="1">
      <alignment vertical="center"/>
      <protection locked="0"/>
    </xf>
    <xf numFmtId="3" fontId="42" fillId="0" borderId="1" applyBorder="0">
      <alignment vertical="center"/>
      <protection locked="0"/>
    </xf>
    <xf numFmtId="3" fontId="67" fillId="0" borderId="1">
      <alignment vertical="center"/>
      <protection locked="0"/>
    </xf>
    <xf numFmtId="3" fontId="42" fillId="0" borderId="1" applyBorder="0">
      <alignment vertical="center"/>
      <protection locked="0"/>
    </xf>
    <xf numFmtId="3" fontId="67" fillId="104" borderId="37">
      <alignment vertical="center"/>
    </xf>
    <xf numFmtId="3" fontId="67" fillId="104" borderId="37">
      <alignment vertical="center"/>
    </xf>
    <xf numFmtId="0" fontId="22" fillId="0" borderId="14" applyNumberFormat="0" applyFill="0" applyAlignment="0" applyProtection="0"/>
    <xf numFmtId="0" fontId="39" fillId="0" borderId="7" applyNumberFormat="0" applyFill="0" applyAlignment="0" applyProtection="0"/>
    <xf numFmtId="0" fontId="21" fillId="74" borderId="13" applyNumberFormat="0" applyAlignment="0" applyProtection="0"/>
    <xf numFmtId="0" fontId="23" fillId="9" borderId="8" applyNumberFormat="0" applyAlignment="0" applyProtection="0"/>
    <xf numFmtId="3" fontId="42" fillId="0" borderId="16">
      <alignment vertical="top"/>
      <protection locked="0"/>
    </xf>
    <xf numFmtId="3" fontId="42" fillId="80" borderId="1">
      <protection locked="0"/>
    </xf>
    <xf numFmtId="3" fontId="42" fillId="87" borderId="1">
      <protection locked="0"/>
    </xf>
    <xf numFmtId="0" fontId="42" fillId="76" borderId="16"/>
    <xf numFmtId="0" fontId="21" fillId="97" borderId="13" applyNumberFormat="0" applyAlignment="0" applyProtection="0"/>
    <xf numFmtId="174" fontId="42" fillId="0" borderId="16">
      <alignment horizontal="center" vertical="top"/>
    </xf>
    <xf numFmtId="0" fontId="10" fillId="63" borderId="0" applyNumberFormat="0" applyBorder="0" applyAlignment="0" applyProtection="0"/>
    <xf numFmtId="0" fontId="12" fillId="10" borderId="0" applyNumberFormat="0" applyBorder="0" applyAlignment="0" applyProtection="0"/>
    <xf numFmtId="0" fontId="10" fillId="65" borderId="0" applyNumberFormat="0" applyBorder="0" applyAlignment="0" applyProtection="0"/>
    <xf numFmtId="0" fontId="12" fillId="14" borderId="0" applyNumberFormat="0" applyBorder="0" applyAlignment="0" applyProtection="0"/>
    <xf numFmtId="0" fontId="10" fillId="67" borderId="0" applyNumberFormat="0" applyBorder="0" applyAlignment="0" applyProtection="0"/>
    <xf numFmtId="0" fontId="12" fillId="18" borderId="0" applyNumberFormat="0" applyBorder="0" applyAlignment="0" applyProtection="0"/>
    <xf numFmtId="0" fontId="10" fillId="57" borderId="0" applyNumberFormat="0" applyBorder="0" applyAlignment="0" applyProtection="0"/>
    <xf numFmtId="0" fontId="12" fillId="22" borderId="0" applyNumberFormat="0" applyBorder="0" applyAlignment="0" applyProtection="0"/>
    <xf numFmtId="0" fontId="10" fillId="59" borderId="0" applyNumberFormat="0" applyBorder="0" applyAlignment="0" applyProtection="0"/>
    <xf numFmtId="0" fontId="12" fillId="26" borderId="0" applyNumberFormat="0" applyBorder="0" applyAlignment="0" applyProtection="0"/>
    <xf numFmtId="0" fontId="10" fillId="69" borderId="0" applyNumberFormat="0" applyBorder="0" applyAlignment="0" applyProtection="0"/>
    <xf numFmtId="0" fontId="12" fillId="30" borderId="0" applyNumberFormat="0" applyBorder="0" applyAlignment="0" applyProtection="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4"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7" fontId="24" fillId="0" borderId="0" applyFont="0" applyFill="0" applyBorder="0" applyAlignment="0" applyProtection="0"/>
    <xf numFmtId="188" fontId="24" fillId="0" borderId="0" applyProtection="0">
      <protection locked="0"/>
    </xf>
    <xf numFmtId="188" fontId="24" fillId="0" borderId="0" applyProtection="0">
      <protection locked="0"/>
    </xf>
    <xf numFmtId="189" fontId="27" fillId="0" borderId="0" applyFont="0" applyFill="0" applyBorder="0" applyAlignment="0" applyProtection="0"/>
    <xf numFmtId="0" fontId="59" fillId="105" borderId="0" applyNumberFormat="0" applyBorder="0" applyAlignment="0" applyProtection="0"/>
    <xf numFmtId="0" fontId="59" fillId="106" borderId="0" applyNumberFormat="0" applyBorder="0" applyAlignment="0" applyProtection="0"/>
    <xf numFmtId="0" fontId="59" fillId="107" borderId="0" applyNumberFormat="0" applyBorder="0" applyAlignment="0" applyProtection="0"/>
    <xf numFmtId="0" fontId="24" fillId="76" borderId="16" applyBorder="0"/>
    <xf numFmtId="190" fontId="24" fillId="0" borderId="0">
      <protection locked="0"/>
    </xf>
    <xf numFmtId="190" fontId="24" fillId="0" borderId="0">
      <protection locked="0"/>
    </xf>
    <xf numFmtId="0" fontId="6" fillId="0" borderId="0"/>
    <xf numFmtId="9" fontId="6" fillId="0" borderId="0"/>
    <xf numFmtId="43" fontId="27" fillId="0" borderId="0" applyFont="0" applyFill="0" applyBorder="0" applyAlignment="0" applyProtection="0"/>
    <xf numFmtId="191" fontId="7" fillId="0" borderId="0" applyFont="0" applyFill="0" applyBorder="0" applyAlignment="0" applyProtection="0"/>
    <xf numFmtId="0" fontId="78" fillId="0" borderId="0" applyNumberFormat="0">
      <protection locked="0"/>
    </xf>
    <xf numFmtId="0" fontId="25" fillId="108" borderId="0" applyNumberFormat="0" applyBorder="0" applyAlignment="0" applyProtection="0"/>
    <xf numFmtId="0" fontId="79" fillId="0" borderId="38" applyNumberFormat="0" applyFill="0" applyAlignment="0" applyProtection="0"/>
    <xf numFmtId="0" fontId="80" fillId="0" borderId="10" applyNumberFormat="0" applyFill="0" applyAlignment="0" applyProtection="0"/>
    <xf numFmtId="0" fontId="81" fillId="0" borderId="39"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alignment vertical="top"/>
      <protection locked="0"/>
    </xf>
    <xf numFmtId="0" fontId="28" fillId="44" borderId="12" applyNumberFormat="0" applyAlignment="0" applyProtection="0"/>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40" applyNumberFormat="0" applyFill="0" applyAlignment="0" applyProtection="0"/>
    <xf numFmtId="189" fontId="24" fillId="0" borderId="0" applyFont="0" applyFill="0" applyBorder="0" applyAlignment="0" applyProtection="0"/>
    <xf numFmtId="192" fontId="24" fillId="0" borderId="0" applyFont="0" applyFill="0" applyBorder="0" applyAlignment="0" applyProtection="0"/>
    <xf numFmtId="192" fontId="24" fillId="0" borderId="0" applyFont="0" applyFill="0" applyBorder="0" applyAlignment="0" applyProtection="0"/>
    <xf numFmtId="173" fontId="24" fillId="0" borderId="0" applyFill="0" applyBorder="0" applyProtection="0">
      <alignment vertical="center"/>
    </xf>
    <xf numFmtId="164" fontId="6"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4" fontId="24" fillId="0" borderId="0" applyFont="0" applyFill="0" applyBorder="0" applyAlignment="0" applyProtection="0"/>
    <xf numFmtId="195" fontId="24" fillId="0" borderId="0"/>
    <xf numFmtId="195" fontId="24" fillId="0" borderId="0"/>
    <xf numFmtId="190" fontId="24" fillId="0" borderId="0"/>
    <xf numFmtId="190" fontId="24" fillId="0" borderId="0"/>
    <xf numFmtId="0" fontId="40" fillId="102" borderId="0" applyNumberFormat="0" applyBorder="0" applyAlignment="0" applyProtection="0"/>
    <xf numFmtId="0" fontId="40" fillId="78" borderId="0" applyNumberFormat="0" applyBorder="0" applyAlignment="0" applyProtection="0"/>
    <xf numFmtId="0" fontId="41" fillId="6" borderId="0" applyNumberFormat="0" applyBorder="0" applyAlignment="0" applyProtection="0"/>
    <xf numFmtId="0" fontId="42" fillId="0" borderId="16" applyFill="0">
      <alignment horizontal="right" vertical="top"/>
    </xf>
    <xf numFmtId="196" fontId="42" fillId="0" borderId="18" applyBorder="0">
      <alignment horizontal="center" vertical="center" wrapText="1"/>
    </xf>
    <xf numFmtId="174" fontId="42" fillId="0" borderId="18" applyBorder="0">
      <alignment horizontal="center" vertical="center" wrapText="1"/>
    </xf>
    <xf numFmtId="174" fontId="42" fillId="0" borderId="0" applyBorder="0">
      <alignment horizontal="center" vertical="center" wrapText="1"/>
    </xf>
    <xf numFmtId="174" fontId="42" fillId="0" borderId="18" applyBorder="0">
      <alignment horizontal="center" vertical="center" wrapText="1"/>
    </xf>
    <xf numFmtId="197" fontId="42" fillId="0" borderId="18" applyBorder="0">
      <alignment horizontal="center" vertical="center" wrapText="1"/>
    </xf>
    <xf numFmtId="194" fontId="42" fillId="0" borderId="18" applyBorder="0">
      <alignment horizontal="center" vertical="center" wrapText="1"/>
    </xf>
    <xf numFmtId="174" fontId="42" fillId="0" borderId="16">
      <alignment horizontal="center"/>
      <protection locked="0"/>
    </xf>
    <xf numFmtId="198" fontId="24" fillId="0" borderId="0"/>
    <xf numFmtId="198" fontId="24" fillId="0" borderId="0"/>
    <xf numFmtId="199" fontId="24" fillId="0" borderId="0"/>
    <xf numFmtId="199" fontId="24" fillId="0" borderId="0"/>
    <xf numFmtId="0" fontId="24" fillId="0" borderId="0"/>
    <xf numFmtId="0" fontId="24" fillId="0" borderId="0"/>
    <xf numFmtId="0" fontId="24" fillId="0" borderId="0"/>
    <xf numFmtId="0" fontId="24" fillId="0" borderId="0"/>
    <xf numFmtId="0" fontId="27" fillId="0" borderId="0"/>
    <xf numFmtId="0" fontId="42" fillId="0" borderId="0"/>
    <xf numFmtId="0" fontId="6" fillId="0" borderId="0"/>
    <xf numFmtId="0" fontId="24" fillId="0" borderId="0"/>
    <xf numFmtId="0" fontId="24" fillId="0" borderId="0"/>
    <xf numFmtId="0" fontId="3" fillId="0" borderId="0"/>
    <xf numFmtId="0" fontId="9" fillId="0" borderId="0"/>
    <xf numFmtId="0" fontId="24" fillId="0" borderId="0"/>
    <xf numFmtId="0" fontId="53" fillId="0" borderId="0"/>
    <xf numFmtId="0" fontId="49" fillId="0" borderId="0"/>
    <xf numFmtId="0" fontId="24" fillId="0" borderId="0"/>
    <xf numFmtId="0" fontId="3" fillId="0" borderId="0"/>
    <xf numFmtId="0" fontId="24" fillId="0" borderId="0"/>
    <xf numFmtId="0" fontId="24" fillId="0" borderId="0"/>
    <xf numFmtId="173" fontId="24" fillId="0" borderId="0">
      <alignment vertical="center"/>
    </xf>
    <xf numFmtId="0" fontId="9" fillId="0" borderId="0"/>
    <xf numFmtId="0" fontId="3" fillId="0" borderId="0"/>
    <xf numFmtId="0" fontId="27" fillId="0" borderId="0"/>
    <xf numFmtId="0" fontId="43" fillId="0" borderId="0"/>
    <xf numFmtId="0" fontId="27" fillId="75" borderId="15" applyNumberFormat="0" applyFont="0" applyAlignment="0" applyProtection="0"/>
    <xf numFmtId="0" fontId="24" fillId="101" borderId="15" applyNumberFormat="0" applyFont="0" applyAlignment="0" applyProtection="0"/>
    <xf numFmtId="0" fontId="47" fillId="72" borderId="19" applyNumberFormat="0" applyAlignment="0" applyProtection="0"/>
    <xf numFmtId="0" fontId="24" fillId="0" borderId="0"/>
    <xf numFmtId="0" fontId="24" fillId="0" borderId="0"/>
    <xf numFmtId="175" fontId="24" fillId="0" borderId="0" applyFill="0" applyBorder="0" applyProtection="0">
      <alignment vertical="center"/>
    </xf>
    <xf numFmtId="9" fontId="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86" fillId="0" borderId="0" applyNumberFormat="0" applyFont="0" applyFill="0" applyBorder="0" applyAlignment="0" applyProtection="0">
      <alignment horizontal="left"/>
    </xf>
    <xf numFmtId="15" fontId="86" fillId="0" borderId="0" applyFont="0" applyFill="0" applyBorder="0" applyAlignment="0" applyProtection="0"/>
    <xf numFmtId="0" fontId="87" fillId="0" borderId="41">
      <alignment horizontal="center"/>
    </xf>
    <xf numFmtId="3" fontId="86" fillId="0" borderId="0" applyFont="0" applyFill="0" applyBorder="0" applyAlignment="0" applyProtection="0"/>
    <xf numFmtId="0" fontId="86" fillId="109" borderId="0" applyNumberFormat="0" applyFont="0" applyBorder="0" applyAlignment="0" applyProtection="0"/>
    <xf numFmtId="0" fontId="27" fillId="84" borderId="1">
      <alignment horizontal="center" wrapText="1"/>
    </xf>
    <xf numFmtId="0" fontId="27" fillId="84" borderId="1">
      <alignment horizontal="left"/>
    </xf>
    <xf numFmtId="3" fontId="27" fillId="82" borderId="1">
      <alignment horizontal="right"/>
      <protection locked="0"/>
    </xf>
    <xf numFmtId="180" fontId="27" fillId="82" borderId="1">
      <alignment horizontal="right"/>
      <protection locked="0"/>
    </xf>
    <xf numFmtId="0" fontId="88" fillId="0" borderId="0">
      <alignment horizontal="left" indent="2"/>
    </xf>
    <xf numFmtId="200" fontId="89" fillId="0" borderId="42">
      <protection locked="0"/>
    </xf>
    <xf numFmtId="1" fontId="53" fillId="0" borderId="31">
      <alignment horizontal="right"/>
      <protection locked="0"/>
    </xf>
    <xf numFmtId="1" fontId="53" fillId="0" borderId="31">
      <alignment horizontal="right"/>
      <protection locked="0"/>
    </xf>
    <xf numFmtId="0" fontId="26" fillId="0" borderId="0">
      <alignment vertical="center" wrapText="1"/>
    </xf>
    <xf numFmtId="4" fontId="90" fillId="78" borderId="43" applyNumberFormat="0" applyProtection="0">
      <alignment vertical="center"/>
    </xf>
    <xf numFmtId="4" fontId="91" fillId="78" borderId="43" applyNumberFormat="0" applyProtection="0">
      <alignment vertical="center"/>
    </xf>
    <xf numFmtId="4" fontId="90" fillId="78" borderId="43" applyNumberFormat="0" applyProtection="0">
      <alignment horizontal="left" vertical="center" indent="1"/>
    </xf>
    <xf numFmtId="0" fontId="90" fillId="78" borderId="43" applyNumberFormat="0" applyProtection="0">
      <alignment horizontal="left" vertical="top" indent="1"/>
    </xf>
    <xf numFmtId="4" fontId="90" fillId="110" borderId="0" applyNumberFormat="0" applyProtection="0">
      <alignment horizontal="left" vertical="center" indent="1"/>
    </xf>
    <xf numFmtId="4" fontId="92" fillId="36" borderId="43" applyNumberFormat="0" applyProtection="0">
      <alignment horizontal="right" vertical="center"/>
    </xf>
    <xf numFmtId="4" fontId="92" fillId="48" borderId="43" applyNumberFormat="0" applyProtection="0">
      <alignment horizontal="right" vertical="center"/>
    </xf>
    <xf numFmtId="4" fontId="92" fillId="65" borderId="43" applyNumberFormat="0" applyProtection="0">
      <alignment horizontal="right" vertical="center"/>
    </xf>
    <xf numFmtId="4" fontId="92" fillId="53" borderId="43" applyNumberFormat="0" applyProtection="0">
      <alignment horizontal="right" vertical="center"/>
    </xf>
    <xf numFmtId="4" fontId="92" fillId="61" borderId="43" applyNumberFormat="0" applyProtection="0">
      <alignment horizontal="right" vertical="center"/>
    </xf>
    <xf numFmtId="4" fontId="92" fillId="69" borderId="43" applyNumberFormat="0" applyProtection="0">
      <alignment horizontal="right" vertical="center"/>
    </xf>
    <xf numFmtId="4" fontId="92" fillId="67" borderId="43" applyNumberFormat="0" applyProtection="0">
      <alignment horizontal="right" vertical="center"/>
    </xf>
    <xf numFmtId="4" fontId="92" fillId="111" borderId="43" applyNumberFormat="0" applyProtection="0">
      <alignment horizontal="right" vertical="center"/>
    </xf>
    <xf numFmtId="4" fontId="92" fillId="50" borderId="43" applyNumberFormat="0" applyProtection="0">
      <alignment horizontal="right" vertical="center"/>
    </xf>
    <xf numFmtId="4" fontId="90" fillId="112" borderId="44" applyNumberFormat="0" applyProtection="0">
      <alignment horizontal="left" vertical="center" indent="1"/>
    </xf>
    <xf numFmtId="4" fontId="92" fillId="113" borderId="0" applyNumberFormat="0" applyProtection="0">
      <alignment horizontal="left" vertical="center" indent="1"/>
    </xf>
    <xf numFmtId="4" fontId="93" fillId="114" borderId="0" applyNumberFormat="0" applyProtection="0">
      <alignment horizontal="left" vertical="center" indent="1"/>
    </xf>
    <xf numFmtId="4" fontId="92" fillId="110" borderId="43" applyNumberFormat="0" applyProtection="0">
      <alignment horizontal="right" vertical="center"/>
    </xf>
    <xf numFmtId="4" fontId="92" fillId="113" borderId="0" applyNumberFormat="0" applyProtection="0">
      <alignment horizontal="left" vertical="center" indent="1"/>
    </xf>
    <xf numFmtId="4" fontId="92" fillId="110" borderId="0" applyNumberFormat="0" applyProtection="0">
      <alignment horizontal="left" vertical="center" indent="1"/>
    </xf>
    <xf numFmtId="0" fontId="24" fillId="114" borderId="43" applyNumberFormat="0" applyProtection="0">
      <alignment horizontal="left" vertical="center" indent="1"/>
    </xf>
    <xf numFmtId="0" fontId="24" fillId="114" borderId="43" applyNumberFormat="0" applyProtection="0">
      <alignment horizontal="left" vertical="top" indent="1"/>
    </xf>
    <xf numFmtId="0" fontId="24" fillId="110" borderId="43" applyNumberFormat="0" applyProtection="0">
      <alignment horizontal="left" vertical="center" indent="1"/>
    </xf>
    <xf numFmtId="0" fontId="24" fillId="110" borderId="43" applyNumberFormat="0" applyProtection="0">
      <alignment horizontal="left" vertical="top" indent="1"/>
    </xf>
    <xf numFmtId="0" fontId="24" fillId="46" borderId="43" applyNumberFormat="0" applyProtection="0">
      <alignment horizontal="left" vertical="center" indent="1"/>
    </xf>
    <xf numFmtId="0" fontId="24" fillId="46" borderId="43" applyNumberFormat="0" applyProtection="0">
      <alignment horizontal="left" vertical="top" indent="1"/>
    </xf>
    <xf numFmtId="0" fontId="24" fillId="113" borderId="43" applyNumberFormat="0" applyProtection="0">
      <alignment horizontal="left" vertical="center" indent="1"/>
    </xf>
    <xf numFmtId="0" fontId="24" fillId="113" borderId="43" applyNumberFormat="0" applyProtection="0">
      <alignment horizontal="left" vertical="top" indent="1"/>
    </xf>
    <xf numFmtId="0" fontId="24" fillId="115" borderId="1" applyNumberFormat="0">
      <protection locked="0"/>
    </xf>
    <xf numFmtId="4" fontId="92" fillId="75" borderId="43" applyNumberFormat="0" applyProtection="0">
      <alignment vertical="center"/>
    </xf>
    <xf numFmtId="4" fontId="94" fillId="75" borderId="43" applyNumberFormat="0" applyProtection="0">
      <alignment vertical="center"/>
    </xf>
    <xf numFmtId="4" fontId="92" fillId="75" borderId="43" applyNumberFormat="0" applyProtection="0">
      <alignment horizontal="left" vertical="center" indent="1"/>
    </xf>
    <xf numFmtId="0" fontId="92" fillId="75" borderId="43" applyNumberFormat="0" applyProtection="0">
      <alignment horizontal="left" vertical="top" indent="1"/>
    </xf>
    <xf numFmtId="4" fontId="92" fillId="113" borderId="43" applyNumberFormat="0" applyProtection="0">
      <alignment horizontal="right" vertical="center"/>
    </xf>
    <xf numFmtId="4" fontId="94" fillId="113" borderId="43" applyNumberFormat="0" applyProtection="0">
      <alignment horizontal="right" vertical="center"/>
    </xf>
    <xf numFmtId="4" fontId="92" fillId="110" borderId="43" applyNumberFormat="0" applyProtection="0">
      <alignment horizontal="left" vertical="center" indent="1"/>
    </xf>
    <xf numFmtId="0" fontId="92" fillId="110" borderId="43" applyNumberFormat="0" applyProtection="0">
      <alignment horizontal="left" vertical="top" indent="1"/>
    </xf>
    <xf numFmtId="4" fontId="95" fillId="116" borderId="0" applyNumberFormat="0" applyProtection="0">
      <alignment horizontal="left" vertical="center" indent="1"/>
    </xf>
    <xf numFmtId="4" fontId="96" fillId="113" borderId="43" applyNumberFormat="0" applyProtection="0">
      <alignment horizontal="right" vertical="center"/>
    </xf>
    <xf numFmtId="0" fontId="97" fillId="0" borderId="0" applyNumberFormat="0" applyFill="0" applyBorder="0" applyAlignment="0" applyProtection="0"/>
    <xf numFmtId="201" fontId="98" fillId="0" borderId="45" applyNumberFormat="0" applyFont="0" applyBorder="0" applyAlignment="0" applyProtection="0"/>
    <xf numFmtId="0" fontId="49" fillId="0" borderId="0"/>
    <xf numFmtId="0" fontId="54" fillId="0" borderId="0"/>
    <xf numFmtId="0" fontId="24" fillId="0" borderId="0"/>
    <xf numFmtId="0" fontId="13" fillId="0" borderId="0" applyNumberFormat="0" applyFill="0" applyBorder="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99" fillId="117" borderId="46" applyBorder="0">
      <alignment horizontal="center" vertical="center"/>
    </xf>
    <xf numFmtId="0" fontId="99" fillId="117" borderId="46" applyBorder="0">
      <alignment horizontal="center" vertical="center"/>
    </xf>
    <xf numFmtId="0" fontId="46" fillId="0" borderId="0" applyNumberFormat="0" applyFill="0" applyBorder="0" applyAlignment="0" applyProtection="0"/>
    <xf numFmtId="0" fontId="61" fillId="0" borderId="0" applyNumberFormat="0" applyFill="0" applyBorder="0" applyAlignment="0" applyProtection="0"/>
    <xf numFmtId="0" fontId="46" fillId="0" borderId="0" applyNumberFormat="0" applyFill="0" applyBorder="0" applyAlignment="0" applyProtection="0"/>
    <xf numFmtId="0" fontId="26" fillId="0" borderId="0"/>
    <xf numFmtId="0" fontId="26" fillId="82" borderId="1" applyBorder="0">
      <alignment horizontal="centerContinuous" vertical="center" wrapText="1"/>
    </xf>
    <xf numFmtId="0" fontId="42" fillId="80" borderId="0">
      <alignment horizontal="right"/>
    </xf>
    <xf numFmtId="0" fontId="100" fillId="0" borderId="0">
      <alignment vertical="top"/>
    </xf>
    <xf numFmtId="0" fontId="13" fillId="0" borderId="0" applyNumberFormat="0" applyFill="0" applyBorder="0" applyAlignment="0" applyProtection="0"/>
    <xf numFmtId="0" fontId="24" fillId="0" borderId="0"/>
    <xf numFmtId="0" fontId="24" fillId="0" borderId="0"/>
    <xf numFmtId="0" fontId="24" fillId="0" borderId="0"/>
    <xf numFmtId="0" fontId="6" fillId="92" borderId="0" applyNumberFormat="0" applyBorder="0" applyAlignment="0" applyProtection="0"/>
    <xf numFmtId="0" fontId="6" fillId="93" borderId="0" applyNumberFormat="0" applyBorder="0" applyAlignment="0" applyProtection="0"/>
    <xf numFmtId="0" fontId="6" fillId="95" borderId="0" applyNumberFormat="0" applyBorder="0" applyAlignment="0" applyProtection="0"/>
    <xf numFmtId="0" fontId="6" fillId="96" borderId="0" applyNumberFormat="0" applyBorder="0" applyAlignment="0" applyProtection="0"/>
    <xf numFmtId="0" fontId="6" fillId="98"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6" fillId="100" borderId="0" applyNumberFormat="0" applyBorder="0" applyAlignment="0" applyProtection="0"/>
    <xf numFmtId="0" fontId="6" fillId="92" borderId="0" applyNumberFormat="0" applyBorder="0" applyAlignment="0" applyProtection="0"/>
    <xf numFmtId="0" fontId="6" fillId="93" borderId="0" applyNumberFormat="0" applyBorder="0" applyAlignment="0" applyProtection="0"/>
    <xf numFmtId="0" fontId="6" fillId="101" borderId="0" applyNumberFormat="0" applyBorder="0" applyAlignment="0" applyProtection="0"/>
    <xf numFmtId="0" fontId="6" fillId="96" borderId="0" applyNumberFormat="0" applyBorder="0" applyAlignment="0" applyProtection="0"/>
    <xf numFmtId="188" fontId="24" fillId="0" borderId="0" applyProtection="0">
      <protection locked="0"/>
    </xf>
    <xf numFmtId="190" fontId="24" fillId="0" borderId="0">
      <protection locked="0"/>
    </xf>
    <xf numFmtId="0" fontId="6" fillId="0" borderId="0"/>
    <xf numFmtId="9" fontId="6" fillId="0" borderId="0"/>
    <xf numFmtId="189"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8" fontId="24" fillId="0" borderId="0" applyFont="0" applyFill="0" applyBorder="0" applyAlignment="0" applyProtection="0"/>
    <xf numFmtId="195" fontId="24" fillId="0" borderId="0"/>
    <xf numFmtId="190" fontId="24" fillId="0" borderId="0"/>
    <xf numFmtId="198"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9" fontId="24" fillId="0" borderId="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0" fontId="24" fillId="114" borderId="43" applyNumberFormat="0" applyProtection="0">
      <alignment horizontal="left" vertical="center" indent="1"/>
    </xf>
    <xf numFmtId="0" fontId="24" fillId="114" borderId="43" applyNumberFormat="0" applyProtection="0">
      <alignment horizontal="left" vertical="top" indent="1"/>
    </xf>
    <xf numFmtId="0" fontId="24" fillId="110" borderId="43" applyNumberFormat="0" applyProtection="0">
      <alignment horizontal="left" vertical="center" indent="1"/>
    </xf>
    <xf numFmtId="0" fontId="24" fillId="110" borderId="43" applyNumberFormat="0" applyProtection="0">
      <alignment horizontal="left" vertical="top" indent="1"/>
    </xf>
    <xf numFmtId="0" fontId="24" fillId="46" borderId="43" applyNumberFormat="0" applyProtection="0">
      <alignment horizontal="left" vertical="center" indent="1"/>
    </xf>
    <xf numFmtId="0" fontId="24" fillId="46" borderId="43" applyNumberFormat="0" applyProtection="0">
      <alignment horizontal="left" vertical="top" indent="1"/>
    </xf>
    <xf numFmtId="0" fontId="24" fillId="113" borderId="43" applyNumberFormat="0" applyProtection="0">
      <alignment horizontal="left" vertical="center" indent="1"/>
    </xf>
    <xf numFmtId="0" fontId="24" fillId="113" borderId="43" applyNumberFormat="0" applyProtection="0">
      <alignment horizontal="left" vertical="top" indent="1"/>
    </xf>
    <xf numFmtId="0" fontId="24" fillId="115" borderId="1" applyNumberFormat="0">
      <protection locked="0"/>
    </xf>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3" fillId="9" borderId="8" applyNumberFormat="0" applyAlignment="0" applyProtection="0"/>
    <xf numFmtId="0" fontId="23" fillId="9" borderId="8" applyNumberFormat="0" applyAlignment="0" applyProtection="0"/>
    <xf numFmtId="0" fontId="23" fillId="9" borderId="8"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8" fillId="8" borderId="6" applyNumberFormat="0" applyAlignment="0" applyProtection="0"/>
    <xf numFmtId="0" fontId="23" fillId="9" borderId="8" applyNumberFormat="0" applyAlignment="0" applyProtection="0"/>
    <xf numFmtId="0" fontId="61"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2" fillId="4" borderId="0" applyNumberFormat="0" applyBorder="0" applyAlignment="0" applyProtection="0"/>
    <xf numFmtId="0" fontId="14" fillId="5" borderId="0" applyNumberFormat="0" applyBorder="0" applyAlignment="0" applyProtection="0"/>
    <xf numFmtId="0" fontId="38" fillId="7" borderId="5" applyNumberFormat="0" applyAlignment="0" applyProtection="0"/>
    <xf numFmtId="0" fontId="20" fillId="8" borderId="5" applyNumberFormat="0" applyAlignment="0" applyProtection="0"/>
    <xf numFmtId="0" fontId="39" fillId="0" borderId="7" applyNumberFormat="0" applyFill="0" applyAlignment="0" applyProtection="0"/>
    <xf numFmtId="0" fontId="63" fillId="0" borderId="0" applyNumberFormat="0" applyFill="0" applyBorder="0" applyAlignment="0" applyProtection="0"/>
    <xf numFmtId="0" fontId="5" fillId="13" borderId="0" applyNumberFormat="0" applyBorder="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48" fillId="8" borderId="6" applyNumberFormat="0" applyAlignment="0" applyProtection="0"/>
    <xf numFmtId="0" fontId="48" fillId="8" borderId="6" applyNumberFormat="0" applyAlignment="0" applyProtection="0"/>
    <xf numFmtId="0" fontId="48" fillId="8" borderId="6" applyNumberFormat="0" applyAlignment="0" applyProtection="0"/>
    <xf numFmtId="0" fontId="4" fillId="8" borderId="6" applyNumberFormat="0" applyAlignment="0" applyProtection="0"/>
    <xf numFmtId="0" fontId="73"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73" fillId="89" borderId="36" applyNumberFormat="0" applyFont="0" applyAlignment="0" applyProtection="0"/>
    <xf numFmtId="0" fontId="12" fillId="33"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12" fillId="29"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12" fillId="25"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12" fillId="21"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12" fillId="17"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73"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27"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73" fillId="89" borderId="36"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20" fillId="8" borderId="5" applyNumberFormat="0" applyAlignment="0" applyProtection="0"/>
    <xf numFmtId="0" fontId="39" fillId="0" borderId="7" applyNumberFormat="0" applyFill="0" applyAlignment="0" applyProtection="0"/>
    <xf numFmtId="0" fontId="23" fillId="9" borderId="8" applyNumberFormat="0" applyAlignment="0" applyProtection="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41" fillId="6" borderId="0" applyNumberFormat="0" applyBorder="0" applyAlignment="0" applyProtection="0"/>
    <xf numFmtId="0" fontId="63" fillId="0" borderId="0" applyNumberFormat="0" applyFill="0" applyBorder="0" applyAlignment="0" applyProtection="0"/>
    <xf numFmtId="0" fontId="29" fillId="0" borderId="0" applyNumberFormat="0" applyFill="0" applyBorder="0" applyAlignment="0" applyProtection="0"/>
    <xf numFmtId="0" fontId="61" fillId="0" borderId="0" applyNumberFormat="0" applyFill="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40" borderId="0" applyNumberFormat="0" applyBorder="0" applyAlignment="0" applyProtection="0"/>
    <xf numFmtId="0" fontId="6" fillId="42" borderId="0" applyNumberFormat="0" applyBorder="0" applyAlignment="0" applyProtection="0"/>
    <xf numFmtId="0" fontId="6" fillId="44" borderId="0" applyNumberFormat="0" applyBorder="0" applyAlignment="0" applyProtection="0"/>
    <xf numFmtId="0" fontId="6" fillId="46" borderId="0" applyNumberFormat="0" applyBorder="0" applyAlignment="0" applyProtection="0"/>
    <xf numFmtId="0" fontId="6" fillId="48" borderId="0" applyNumberFormat="0" applyBorder="0" applyAlignment="0" applyProtection="0"/>
    <xf numFmtId="0" fontId="6" fillId="50" borderId="0" applyNumberFormat="0" applyBorder="0" applyAlignment="0" applyProtection="0"/>
    <xf numFmtId="0" fontId="6" fillId="40" borderId="0" applyNumberFormat="0" applyBorder="0" applyAlignment="0" applyProtection="0"/>
    <xf numFmtId="0" fontId="6" fillId="46" borderId="0" applyNumberFormat="0" applyBorder="0" applyAlignment="0" applyProtection="0"/>
    <xf numFmtId="0" fontId="6" fillId="53" borderId="0" applyNumberFormat="0" applyBorder="0" applyAlignment="0" applyProtection="0"/>
    <xf numFmtId="0" fontId="10" fillId="55" borderId="0" applyNumberFormat="0" applyBorder="0" applyAlignment="0" applyProtection="0"/>
    <xf numFmtId="0" fontId="10" fillId="48"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9" borderId="0" applyNumberFormat="0" applyBorder="0" applyAlignment="0" applyProtection="0"/>
    <xf numFmtId="0" fontId="10" fillId="61" borderId="0" applyNumberFormat="0" applyBorder="0" applyAlignment="0" applyProtection="0"/>
    <xf numFmtId="0" fontId="13" fillId="0" borderId="0" applyNumberFormat="0" applyFill="0" applyBorder="0" applyAlignment="0" applyProtection="0"/>
    <xf numFmtId="0" fontId="19" fillId="72" borderId="12" applyNumberFormat="0" applyAlignment="0" applyProtection="0"/>
    <xf numFmtId="0" fontId="22" fillId="0" borderId="14" applyNumberFormat="0" applyFill="0" applyAlignment="0" applyProtection="0"/>
    <xf numFmtId="0" fontId="24" fillId="75" borderId="15" applyNumberFormat="0" applyFont="0" applyAlignment="0" applyProtection="0"/>
    <xf numFmtId="0" fontId="28" fillId="44" borderId="12" applyNumberFormat="0" applyAlignment="0" applyProtection="0"/>
    <xf numFmtId="0" fontId="15" fillId="36" borderId="0" applyNumberFormat="0" applyBorder="0" applyAlignment="0" applyProtection="0"/>
    <xf numFmtId="0" fontId="40" fillId="78" borderId="0" applyNumberFormat="0" applyBorder="0" applyAlignment="0" applyProtection="0"/>
    <xf numFmtId="0" fontId="25" fillId="38" borderId="0" applyNumberFormat="0" applyBorder="0" applyAlignment="0" applyProtection="0"/>
    <xf numFmtId="0" fontId="47" fillId="72" borderId="19" applyNumberFormat="0" applyAlignment="0" applyProtection="0"/>
    <xf numFmtId="0" fontId="30" fillId="0" borderId="0" applyNumberFormat="0" applyFill="0" applyBorder="0" applyAlignment="0" applyProtection="0"/>
    <xf numFmtId="0" fontId="46" fillId="0" borderId="0" applyNumberFormat="0" applyFill="0" applyBorder="0" applyAlignment="0" applyProtection="0"/>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0" fontId="21" fillId="74" borderId="13" applyNumberFormat="0" applyAlignment="0" applyProtection="0"/>
    <xf numFmtId="9" fontId="3" fillId="0" borderId="0" applyFont="0" applyFill="0" applyBorder="0" applyAlignment="0" applyProtection="0"/>
  </cellStyleXfs>
  <cellXfs count="612">
    <xf numFmtId="0" fontId="0" fillId="0" borderId="0" xfId="0"/>
    <xf numFmtId="0" fontId="1" fillId="2" borderId="0" xfId="0" applyFont="1" applyFill="1" applyAlignment="1">
      <alignment horizontal="left" vertical="center"/>
    </xf>
    <xf numFmtId="0" fontId="2" fillId="0" borderId="0" xfId="0" applyFont="1" applyAlignment="1">
      <alignment vertical="center"/>
    </xf>
    <xf numFmtId="0" fontId="2" fillId="0" borderId="0" xfId="0" applyFont="1"/>
    <xf numFmtId="0" fontId="1" fillId="0" borderId="0" xfId="0" applyFont="1" applyAlignment="1">
      <alignment horizontal="center" vertical="center"/>
    </xf>
    <xf numFmtId="1" fontId="2" fillId="0" borderId="1" xfId="0" applyNumberFormat="1" applyFont="1" applyFill="1" applyBorder="1" applyAlignment="1">
      <alignment horizontal="center" vertical="center" wrapText="1"/>
    </xf>
    <xf numFmtId="0" fontId="1" fillId="0" borderId="0" xfId="0" applyFont="1"/>
    <xf numFmtId="0" fontId="2" fillId="0" borderId="0" xfId="0" applyFont="1" applyFill="1" applyAlignment="1">
      <alignment horizontal="center" vertical="center"/>
    </xf>
    <xf numFmtId="0" fontId="2" fillId="3" borderId="0" xfId="0" applyFont="1" applyFill="1"/>
    <xf numFmtId="0" fontId="2" fillId="0" borderId="0" xfId="14315" applyFont="1" applyFill="1" applyAlignment="1">
      <alignment vertical="center"/>
    </xf>
    <xf numFmtId="0" fontId="1" fillId="0" borderId="0" xfId="0" applyFont="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xf numFmtId="0" fontId="1" fillId="0" borderId="0" xfId="0" applyFont="1" applyFill="1" applyAlignment="1">
      <alignment horizontal="center" vertical="center"/>
    </xf>
    <xf numFmtId="0" fontId="1" fillId="2" borderId="0" xfId="0" applyFont="1" applyFill="1" applyAlignment="1">
      <alignment horizontal="left"/>
    </xf>
    <xf numFmtId="0" fontId="2" fillId="0" borderId="1" xfId="0" applyFont="1" applyBorder="1"/>
    <xf numFmtId="0" fontId="1" fillId="0" borderId="0" xfId="0" applyFont="1" applyFill="1" applyAlignment="1">
      <alignment horizontal="left"/>
    </xf>
    <xf numFmtId="0" fontId="1" fillId="0" borderId="0" xfId="0" applyFont="1" applyFill="1"/>
    <xf numFmtId="0" fontId="1" fillId="0" borderId="1" xfId="0" applyFont="1" applyFill="1" applyBorder="1" applyAlignment="1">
      <alignment horizontal="center" vertical="center" wrapText="1"/>
    </xf>
    <xf numFmtId="0" fontId="1" fillId="0" borderId="1" xfId="14315" quotePrefix="1" applyFont="1" applyFill="1" applyBorder="1" applyAlignment="1">
      <alignment horizontal="center" vertical="center"/>
    </xf>
    <xf numFmtId="0" fontId="1" fillId="0" borderId="1" xfId="14315" quotePrefix="1" applyFont="1" applyFill="1" applyBorder="1" applyAlignment="1">
      <alignment horizontal="center" vertical="center" wrapText="1"/>
    </xf>
    <xf numFmtId="0" fontId="2" fillId="0" borderId="1" xfId="14315" applyFont="1" applyFill="1" applyBorder="1" applyAlignment="1">
      <alignment horizontal="center"/>
    </xf>
    <xf numFmtId="0" fontId="2" fillId="0" borderId="0" xfId="14315" applyFont="1" applyFill="1" applyBorder="1" applyAlignment="1">
      <alignment horizontal="center"/>
    </xf>
    <xf numFmtId="0" fontId="1" fillId="0" borderId="0" xfId="0" applyFont="1" applyFill="1" applyAlignment="1">
      <alignment vertical="center" wrapText="1"/>
    </xf>
    <xf numFmtId="0" fontId="1" fillId="0" borderId="1" xfId="0" quotePrefix="1" applyFont="1" applyFill="1" applyBorder="1" applyAlignment="1">
      <alignment horizontal="center" vertical="center"/>
    </xf>
    <xf numFmtId="0" fontId="1" fillId="0" borderId="1" xfId="0" quotePrefix="1" applyFont="1" applyFill="1" applyBorder="1" applyAlignment="1">
      <alignment horizontal="center" vertical="center" wrapText="1"/>
    </xf>
    <xf numFmtId="0" fontId="2" fillId="0" borderId="0" xfId="0" applyFont="1" applyFill="1" applyAlignment="1"/>
    <xf numFmtId="0" fontId="2" fillId="0" borderId="1" xfId="0" applyFont="1" applyFill="1" applyBorder="1" applyAlignment="1">
      <alignment horizontal="center" vertical="center" wrapText="1"/>
    </xf>
    <xf numFmtId="0" fontId="2" fillId="0" borderId="0" xfId="0" applyFont="1" applyFill="1" applyBorder="1" applyAlignment="1">
      <alignment vertical="center"/>
    </xf>
    <xf numFmtId="0" fontId="1" fillId="0" borderId="0" xfId="0" applyFont="1" applyFill="1" applyBorder="1" applyAlignment="1">
      <alignment vertical="center"/>
    </xf>
    <xf numFmtId="0" fontId="1" fillId="0" borderId="0" xfId="0" quotePrefix="1" applyFont="1" applyFill="1" applyBorder="1" applyAlignment="1">
      <alignment horizontal="center" vertical="center"/>
    </xf>
    <xf numFmtId="0" fontId="2" fillId="0" borderId="1" xfId="0" applyFont="1" applyFill="1" applyBorder="1" applyAlignment="1">
      <alignment horizont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26" xfId="0" quotePrefix="1" applyFont="1" applyFill="1" applyBorder="1" applyAlignment="1">
      <alignment horizontal="center" vertical="center"/>
    </xf>
    <xf numFmtId="20" fontId="2" fillId="0" borderId="1" xfId="0" applyNumberFormat="1" applyFont="1" applyFill="1" applyBorder="1" applyAlignment="1">
      <alignment horizontal="center" vertical="center"/>
    </xf>
    <xf numFmtId="0" fontId="1" fillId="0" borderId="0" xfId="0" applyFont="1" applyBorder="1"/>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1" fillId="0" borderId="0" xfId="0" quotePrefix="1" applyFont="1" applyFill="1" applyAlignment="1">
      <alignment horizontal="center" vertical="center"/>
    </xf>
    <xf numFmtId="0" fontId="1" fillId="0" borderId="24" xfId="0" quotePrefix="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 fillId="0" borderId="0" xfId="14315" applyFont="1" applyFill="1" applyAlignment="1">
      <alignment horizontal="center" vertical="center"/>
    </xf>
    <xf numFmtId="0" fontId="1" fillId="0" borderId="0" xfId="14315" applyFont="1" applyFill="1" applyAlignment="1">
      <alignment horizontal="left" vertical="center"/>
    </xf>
    <xf numFmtId="0" fontId="1" fillId="0" borderId="0" xfId="14315" applyFont="1" applyFill="1" applyAlignment="1">
      <alignment vertical="center"/>
    </xf>
    <xf numFmtId="0" fontId="2" fillId="0" borderId="1" xfId="14315" applyFont="1" applyFill="1" applyBorder="1" applyAlignment="1">
      <alignment horizontal="center" vertical="center"/>
    </xf>
    <xf numFmtId="0" fontId="2" fillId="0" borderId="0" xfId="14315" applyFont="1" applyFill="1" applyBorder="1" applyAlignment="1">
      <alignment horizontal="center" vertical="center"/>
    </xf>
    <xf numFmtId="0" fontId="1" fillId="0" borderId="1" xfId="14315" applyFont="1" applyFill="1" applyBorder="1" applyAlignment="1">
      <alignment horizontal="center" vertical="center" wrapText="1"/>
    </xf>
    <xf numFmtId="0" fontId="67" fillId="0" borderId="0" xfId="14315" applyFont="1" applyFill="1" applyAlignment="1">
      <alignment vertical="center"/>
    </xf>
    <xf numFmtId="0" fontId="2" fillId="0" borderId="0" xfId="14315" applyFont="1" applyFill="1" applyBorder="1"/>
    <xf numFmtId="0" fontId="2" fillId="0" borderId="0" xfId="14315" applyFont="1" applyFill="1"/>
    <xf numFmtId="0" fontId="2" fillId="0" borderId="0" xfId="14315" applyFont="1" applyFill="1" applyBorder="1" applyAlignment="1">
      <alignment horizontal="center" wrapText="1"/>
    </xf>
    <xf numFmtId="0" fontId="2" fillId="3" borderId="0" xfId="14315" applyFont="1" applyFill="1"/>
    <xf numFmtId="0" fontId="2" fillId="0" borderId="1" xfId="14315" applyFont="1" applyFill="1" applyBorder="1" applyAlignment="1">
      <alignment horizontal="center" wrapText="1"/>
    </xf>
    <xf numFmtId="0" fontId="2" fillId="0" borderId="0" xfId="14315" applyFont="1" applyFill="1" applyAlignment="1">
      <alignment horizontal="center" vertical="center"/>
    </xf>
    <xf numFmtId="0" fontId="2" fillId="0" borderId="0" xfId="14315" quotePrefix="1" applyFont="1" applyFill="1" applyAlignment="1">
      <alignment horizontal="center" vertical="center"/>
    </xf>
    <xf numFmtId="0" fontId="1" fillId="0" borderId="0" xfId="0" applyFont="1" applyFill="1" applyBorder="1" applyAlignment="1" applyProtection="1">
      <alignment horizontal="left" vertical="center"/>
    </xf>
    <xf numFmtId="0" fontId="2" fillId="0" borderId="0" xfId="0" applyFont="1" applyFill="1" applyBorder="1" applyProtection="1"/>
    <xf numFmtId="0" fontId="2" fillId="0" borderId="0" xfId="0" applyFont="1" applyFill="1" applyBorder="1" applyAlignment="1" applyProtection="1">
      <alignment horizontal="left"/>
    </xf>
    <xf numFmtId="0" fontId="1" fillId="0" borderId="1" xfId="0" applyFont="1" applyFill="1" applyBorder="1" applyAlignment="1" applyProtection="1">
      <alignment horizontal="center" vertical="center" wrapText="1"/>
    </xf>
    <xf numFmtId="0" fontId="1" fillId="0" borderId="1" xfId="14315" applyFont="1" applyFill="1" applyBorder="1" applyAlignment="1" applyProtection="1">
      <alignment horizontal="center" vertical="center" wrapText="1"/>
    </xf>
    <xf numFmtId="0" fontId="1" fillId="0" borderId="1" xfId="14315" quotePrefix="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0" xfId="14315" applyFont="1" applyFill="1" applyAlignment="1">
      <alignment horizontal="center"/>
    </xf>
    <xf numFmtId="0" fontId="1" fillId="0" borderId="0" xfId="14315" applyFont="1" applyFill="1" applyAlignment="1">
      <alignment horizontal="center"/>
    </xf>
    <xf numFmtId="0" fontId="1" fillId="0" borderId="0" xfId="14315" applyFont="1" applyFill="1" applyAlignment="1">
      <alignment horizontal="left"/>
    </xf>
    <xf numFmtId="0" fontId="65" fillId="3" borderId="0" xfId="14315" applyFont="1" applyFill="1"/>
    <xf numFmtId="0" fontId="1" fillId="0" borderId="0" xfId="14315" applyFont="1" applyFill="1"/>
    <xf numFmtId="0" fontId="2" fillId="0" borderId="0" xfId="14315" applyFont="1" applyFill="1" applyAlignment="1" applyProtection="1">
      <alignment horizontal="center"/>
    </xf>
    <xf numFmtId="0" fontId="2" fillId="0" borderId="0" xfId="14315" applyFont="1" applyFill="1" applyProtection="1"/>
    <xf numFmtId="0" fontId="2" fillId="0" borderId="0" xfId="14315" applyFont="1" applyFill="1" applyProtection="1">
      <protection hidden="1"/>
    </xf>
    <xf numFmtId="0" fontId="65" fillId="88" borderId="0" xfId="14315" applyFont="1" applyFill="1" applyProtection="1"/>
    <xf numFmtId="0" fontId="1" fillId="0" borderId="0" xfId="14315" applyFont="1" applyFill="1" applyBorder="1" applyAlignment="1" applyProtection="1">
      <alignment horizontal="left" vertical="center"/>
    </xf>
    <xf numFmtId="0" fontId="2" fillId="0" borderId="0" xfId="14315" applyFont="1" applyFill="1" applyBorder="1" applyProtection="1"/>
    <xf numFmtId="1" fontId="2" fillId="0" borderId="0" xfId="14315" applyNumberFormat="1" applyFont="1" applyFill="1" applyBorder="1" applyAlignment="1" applyProtection="1">
      <alignment horizontal="center"/>
    </xf>
    <xf numFmtId="0" fontId="2" fillId="0" borderId="0" xfId="14315" applyFont="1" applyFill="1" applyBorder="1" applyAlignment="1" applyProtection="1">
      <alignment horizontal="left" vertical="top" wrapText="1"/>
    </xf>
    <xf numFmtId="1" fontId="2" fillId="0" borderId="0" xfId="14315" applyNumberFormat="1" applyFont="1" applyFill="1" applyBorder="1" applyAlignment="1" applyProtection="1">
      <alignment horizontal="left"/>
    </xf>
    <xf numFmtId="3" fontId="2" fillId="0" borderId="0" xfId="14315" applyNumberFormat="1" applyFont="1" applyFill="1" applyBorder="1" applyAlignment="1" applyProtection="1">
      <alignment horizontal="right"/>
    </xf>
    <xf numFmtId="3" fontId="65" fillId="88" borderId="0" xfId="14315" applyNumberFormat="1" applyFont="1" applyFill="1" applyBorder="1" applyAlignment="1" applyProtection="1">
      <alignment horizontal="right"/>
    </xf>
    <xf numFmtId="0" fontId="65" fillId="3" borderId="0" xfId="14315" applyFont="1" applyFill="1" applyAlignment="1">
      <alignment vertical="top"/>
    </xf>
    <xf numFmtId="0" fontId="65" fillId="88" borderId="0" xfId="14315" applyFont="1" applyFill="1" applyBorder="1" applyAlignment="1" applyProtection="1">
      <alignment horizontal="center"/>
    </xf>
    <xf numFmtId="0" fontId="65" fillId="88" borderId="0" xfId="14315" applyFont="1" applyFill="1" applyBorder="1" applyProtection="1"/>
    <xf numFmtId="0" fontId="65" fillId="88" borderId="0" xfId="14315" applyFont="1" applyFill="1"/>
    <xf numFmtId="49" fontId="2" fillId="0" borderId="33" xfId="14315" applyNumberFormat="1" applyFont="1" applyFill="1" applyBorder="1" applyAlignment="1" applyProtection="1">
      <alignment horizontal="center"/>
      <protection locked="0"/>
    </xf>
    <xf numFmtId="1" fontId="2" fillId="0" borderId="0" xfId="0" applyNumberFormat="1" applyFont="1" applyFill="1" applyBorder="1" applyAlignment="1" applyProtection="1">
      <alignment horizontal="left"/>
      <protection locked="0"/>
    </xf>
    <xf numFmtId="0" fontId="1" fillId="88" borderId="0" xfId="0" applyFont="1" applyFill="1"/>
    <xf numFmtId="0" fontId="1" fillId="3" borderId="0" xfId="0" applyFont="1" applyFill="1"/>
    <xf numFmtId="0" fontId="1" fillId="88" borderId="0" xfId="0" applyFont="1" applyFill="1" applyAlignment="1">
      <alignment horizontal="left"/>
    </xf>
    <xf numFmtId="0" fontId="2" fillId="88" borderId="0" xfId="0" applyFont="1" applyFill="1" applyAlignment="1">
      <alignment horizontal="left" wrapText="1"/>
    </xf>
    <xf numFmtId="0" fontId="2" fillId="88" borderId="0" xfId="0" applyFont="1" applyFill="1" applyBorder="1" applyProtection="1"/>
    <xf numFmtId="1" fontId="2" fillId="88" borderId="0" xfId="0" applyNumberFormat="1" applyFont="1" applyFill="1" applyBorder="1" applyAlignment="1" applyProtection="1">
      <alignment horizontal="left"/>
      <protection locked="0"/>
    </xf>
    <xf numFmtId="0" fontId="2" fillId="88" borderId="0" xfId="0" applyFont="1" applyFill="1" applyBorder="1" applyAlignment="1" applyProtection="1">
      <alignment horizontal="left"/>
    </xf>
    <xf numFmtId="0" fontId="1" fillId="3" borderId="1" xfId="0" applyFont="1" applyFill="1" applyBorder="1" applyAlignment="1" applyProtection="1">
      <alignment horizontal="center" vertical="center" wrapText="1"/>
    </xf>
    <xf numFmtId="0" fontId="1" fillId="88" borderId="1" xfId="0" applyFont="1" applyFill="1" applyBorder="1" applyAlignment="1" applyProtection="1">
      <alignment horizontal="center" vertical="center" wrapText="1"/>
    </xf>
    <xf numFmtId="0" fontId="1" fillId="3" borderId="1" xfId="0" applyFont="1" applyFill="1" applyBorder="1" applyAlignment="1">
      <alignment horizontal="center" vertical="center" wrapText="1"/>
    </xf>
    <xf numFmtId="0" fontId="2" fillId="3" borderId="0" xfId="14315" applyFont="1" applyFill="1" applyAlignment="1">
      <alignment vertical="center"/>
    </xf>
    <xf numFmtId="0" fontId="2" fillId="88" borderId="0" xfId="0" applyFont="1" applyFill="1" applyBorder="1" applyAlignment="1">
      <alignment horizontal="center"/>
    </xf>
    <xf numFmtId="0" fontId="2" fillId="3" borderId="0" xfId="0" applyFont="1" applyFill="1" applyBorder="1" applyAlignment="1">
      <alignment horizontal="center"/>
    </xf>
    <xf numFmtId="0" fontId="1" fillId="88" borderId="1" xfId="0" applyFont="1" applyFill="1" applyBorder="1" applyAlignment="1">
      <alignment horizontal="center" vertical="center" wrapText="1"/>
    </xf>
    <xf numFmtId="0" fontId="1" fillId="3" borderId="0" xfId="14315" applyFont="1" applyFill="1"/>
    <xf numFmtId="0" fontId="2" fillId="0" borderId="0" xfId="14315" applyFont="1" applyFill="1" applyAlignment="1">
      <alignment horizontal="center" wrapText="1"/>
    </xf>
    <xf numFmtId="0" fontId="2" fillId="0" borderId="0" xfId="14315" applyFont="1" applyFill="1" applyAlignment="1">
      <alignment horizontal="right"/>
    </xf>
    <xf numFmtId="14" fontId="2" fillId="0" borderId="0" xfId="14315" applyNumberFormat="1" applyFont="1" applyFill="1" applyAlignment="1">
      <alignment horizontal="center"/>
    </xf>
    <xf numFmtId="0" fontId="64" fillId="0" borderId="0" xfId="14315" applyFont="1" applyFill="1" applyBorder="1" applyAlignment="1">
      <alignment horizontal="center"/>
    </xf>
    <xf numFmtId="0" fontId="2" fillId="0" borderId="0" xfId="0" applyFont="1" applyFill="1" applyAlignment="1">
      <alignment vertical="top"/>
    </xf>
    <xf numFmtId="14" fontId="2" fillId="0" borderId="0" xfId="14315" applyNumberFormat="1" applyFont="1" applyFill="1"/>
    <xf numFmtId="3" fontId="1" fillId="0" borderId="0" xfId="0" applyNumberFormat="1" applyFont="1" applyFill="1" applyBorder="1" applyAlignment="1" applyProtection="1">
      <alignment horizontal="center"/>
    </xf>
    <xf numFmtId="0" fontId="1" fillId="0" borderId="0" xfId="14315" applyFont="1" applyFill="1" applyBorder="1" applyAlignment="1">
      <alignment horizontal="left"/>
    </xf>
    <xf numFmtId="0" fontId="2" fillId="0" borderId="0" xfId="0" applyFont="1" applyFill="1" applyAlignment="1">
      <alignment horizontal="center"/>
    </xf>
    <xf numFmtId="0" fontId="2" fillId="0" borderId="0" xfId="14315" applyFont="1" applyFill="1" applyAlignment="1">
      <alignment horizontal="left" vertical="center"/>
    </xf>
    <xf numFmtId="0" fontId="1" fillId="0" borderId="26" xfId="14315"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0" xfId="14315" applyFont="1" applyFill="1" applyAlignment="1">
      <alignment vertical="top"/>
    </xf>
    <xf numFmtId="182" fontId="2" fillId="0" borderId="0" xfId="0" applyNumberFormat="1" applyFont="1" applyFill="1" applyAlignment="1">
      <alignment horizontal="left"/>
    </xf>
    <xf numFmtId="182" fontId="2" fillId="0" borderId="0" xfId="0" applyNumberFormat="1" applyFont="1" applyFill="1" applyBorder="1" applyAlignment="1">
      <alignment horizontal="left"/>
    </xf>
    <xf numFmtId="0" fontId="71" fillId="0" borderId="0" xfId="0" applyFont="1" applyFill="1"/>
    <xf numFmtId="182" fontId="2" fillId="0" borderId="0" xfId="14315" quotePrefix="1" applyNumberFormat="1" applyFont="1" applyFill="1" applyAlignment="1">
      <alignment horizontal="left"/>
    </xf>
    <xf numFmtId="14" fontId="1" fillId="0" borderId="1" xfId="14315" applyNumberFormat="1" applyFont="1" applyFill="1" applyBorder="1" applyAlignment="1">
      <alignment horizontal="center" vertical="center" wrapText="1"/>
    </xf>
    <xf numFmtId="0" fontId="2" fillId="0" borderId="0" xfId="14315" applyFont="1" applyFill="1" applyAlignment="1">
      <alignment horizontal="center" vertical="top"/>
    </xf>
    <xf numFmtId="0" fontId="1" fillId="0" borderId="0" xfId="14315" applyFont="1" applyFill="1" applyAlignment="1">
      <alignment vertical="top" wrapText="1"/>
    </xf>
    <xf numFmtId="0" fontId="1" fillId="0" borderId="0" xfId="14315" applyFont="1" applyFill="1" applyAlignment="1">
      <alignment horizontal="left" vertical="top" wrapText="1"/>
    </xf>
    <xf numFmtId="0" fontId="1" fillId="0" borderId="1" xfId="14315" applyFont="1" applyFill="1" applyBorder="1" applyAlignment="1">
      <alignment horizontal="center" vertical="center"/>
    </xf>
    <xf numFmtId="0" fontId="1" fillId="0" borderId="1" xfId="14315" applyFont="1" applyFill="1" applyBorder="1" applyAlignment="1">
      <alignment horizontal="center" vertical="center"/>
    </xf>
    <xf numFmtId="0" fontId="1" fillId="0" borderId="0" xfId="14315" applyFont="1" applyFill="1" applyAlignment="1">
      <alignment vertical="top"/>
    </xf>
    <xf numFmtId="0" fontId="1" fillId="0" borderId="1" xfId="0" applyFont="1" applyFill="1" applyBorder="1" applyAlignment="1">
      <alignment horizontal="center" vertical="center" wrapText="1"/>
    </xf>
    <xf numFmtId="0" fontId="1" fillId="0" borderId="1" xfId="14315" applyFont="1" applyFill="1" applyBorder="1" applyAlignment="1">
      <alignment horizontal="center" vertical="center" wrapText="1"/>
    </xf>
    <xf numFmtId="0" fontId="2" fillId="0" borderId="0" xfId="0" applyFont="1" applyFill="1" applyAlignment="1">
      <alignment horizontal="left" wrapText="1"/>
    </xf>
    <xf numFmtId="0" fontId="1" fillId="0" borderId="0" xfId="14315" applyFont="1" applyFill="1" applyBorder="1" applyAlignment="1" applyProtection="1">
      <alignment horizontal="center" vertical="center" wrapText="1"/>
    </xf>
    <xf numFmtId="0" fontId="1" fillId="0" borderId="22" xfId="14315" applyFont="1" applyFill="1" applyBorder="1" applyAlignment="1">
      <alignment horizontal="center" vertical="center" wrapText="1"/>
    </xf>
    <xf numFmtId="0" fontId="2" fillId="0" borderId="0" xfId="14315" applyFont="1" applyFill="1" applyAlignment="1">
      <alignment horizontal="left"/>
    </xf>
    <xf numFmtId="0" fontId="1" fillId="0" borderId="18" xfId="14315" applyFont="1" applyFill="1" applyBorder="1" applyAlignment="1">
      <alignment horizontal="center" vertical="center" wrapText="1"/>
    </xf>
    <xf numFmtId="0" fontId="2" fillId="0" borderId="0" xfId="14315" applyFont="1" applyFill="1" applyBorder="1" applyAlignment="1">
      <alignment horizontal="left"/>
    </xf>
    <xf numFmtId="3" fontId="2" fillId="0" borderId="1" xfId="14315" applyNumberFormat="1" applyFont="1" applyFill="1" applyBorder="1" applyAlignment="1">
      <alignment horizontal="center"/>
    </xf>
    <xf numFmtId="3" fontId="2" fillId="0" borderId="0" xfId="14315" applyNumberFormat="1" applyFont="1" applyFill="1" applyBorder="1" applyAlignment="1">
      <alignment horizontal="center"/>
    </xf>
    <xf numFmtId="0" fontId="2" fillId="0" borderId="1" xfId="14315" applyFont="1" applyFill="1" applyBorder="1" applyAlignment="1">
      <alignment horizontal="center" vertical="top" wrapText="1"/>
    </xf>
    <xf numFmtId="0" fontId="2" fillId="0" borderId="25" xfId="14315" applyFont="1" applyFill="1" applyBorder="1" applyAlignment="1">
      <alignment horizontal="center"/>
    </xf>
    <xf numFmtId="0" fontId="2" fillId="0" borderId="1" xfId="14315" applyFont="1" applyFill="1" applyBorder="1" applyAlignment="1">
      <alignment vertical="top" wrapText="1"/>
    </xf>
    <xf numFmtId="0" fontId="69" fillId="0" borderId="1" xfId="14315" applyFont="1" applyFill="1" applyBorder="1" applyAlignment="1">
      <alignment horizontal="center" vertical="top" wrapText="1"/>
    </xf>
    <xf numFmtId="3" fontId="2" fillId="0" borderId="1" xfId="14315" applyNumberFormat="1" applyFont="1" applyFill="1" applyBorder="1" applyAlignment="1">
      <alignment horizont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1" fontId="2" fillId="0" borderId="0" xfId="0" applyNumberFormat="1" applyFont="1" applyFill="1" applyBorder="1" applyAlignment="1">
      <alignment horizontal="center" vertical="center" wrapText="1"/>
    </xf>
    <xf numFmtId="0" fontId="2" fillId="0" borderId="0" xfId="14315" applyFont="1" applyAlignment="1">
      <alignment horizontal="center"/>
    </xf>
    <xf numFmtId="0" fontId="101" fillId="0" borderId="0" xfId="14315" applyFont="1"/>
    <xf numFmtId="0" fontId="2" fillId="0" borderId="0" xfId="14315" applyFont="1"/>
    <xf numFmtId="0" fontId="2" fillId="0" borderId="0" xfId="14315" applyFont="1" applyBorder="1"/>
    <xf numFmtId="0" fontId="2" fillId="0" borderId="0" xfId="14315" applyFont="1" applyAlignment="1">
      <alignment wrapText="1"/>
    </xf>
    <xf numFmtId="0" fontId="1" fillId="0" borderId="0" xfId="14315" applyFont="1" applyFill="1" applyAlignment="1">
      <alignment vertical="center" wrapText="1"/>
    </xf>
    <xf numFmtId="0" fontId="1" fillId="0" borderId="21" xfId="14315" quotePrefix="1" applyFont="1" applyFill="1" applyBorder="1" applyAlignment="1">
      <alignment horizontal="center" vertical="center"/>
    </xf>
    <xf numFmtId="0" fontId="2" fillId="0" borderId="27" xfId="14315" applyFont="1" applyFill="1" applyBorder="1" applyAlignment="1">
      <alignment horizontal="center" vertical="center"/>
    </xf>
    <xf numFmtId="0" fontId="2" fillId="0" borderId="1" xfId="14315" applyFont="1" applyFill="1" applyBorder="1" applyAlignment="1">
      <alignment vertical="center"/>
    </xf>
    <xf numFmtId="0" fontId="2" fillId="0" borderId="1" xfId="14315" applyFont="1" applyFill="1" applyBorder="1" applyAlignment="1">
      <alignment horizontal="left" vertical="center"/>
    </xf>
    <xf numFmtId="0" fontId="2" fillId="3" borderId="0" xfId="14315" applyFont="1" applyFill="1" applyBorder="1" applyAlignment="1">
      <alignment horizontal="center" wrapText="1"/>
    </xf>
    <xf numFmtId="0" fontId="1" fillId="2" borderId="0" xfId="14315" applyFont="1" applyFill="1" applyBorder="1"/>
    <xf numFmtId="0" fontId="1" fillId="2" borderId="0" xfId="14315" applyFont="1" applyFill="1"/>
    <xf numFmtId="0" fontId="2" fillId="0" borderId="27" xfId="14315" applyFont="1" applyFill="1" applyBorder="1" applyAlignment="1">
      <alignment vertical="center"/>
    </xf>
    <xf numFmtId="0" fontId="1" fillId="0" borderId="0" xfId="0" applyFont="1" applyAlignment="1">
      <alignment horizont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2" fillId="0" borderId="0" xfId="14315" applyFont="1"/>
    <xf numFmtId="0" fontId="2" fillId="0" borderId="0" xfId="14315" applyFont="1" applyFill="1" applyAlignment="1">
      <alignment horizontal="center" vertical="center"/>
    </xf>
    <xf numFmtId="0" fontId="2" fillId="0" borderId="0" xfId="14315" applyFont="1" applyFill="1" applyAlignment="1">
      <alignment vertical="center"/>
    </xf>
    <xf numFmtId="0" fontId="1" fillId="0" borderId="0" xfId="14315" applyFont="1" applyFill="1" applyAlignment="1">
      <alignment vertical="center"/>
    </xf>
    <xf numFmtId="0" fontId="2" fillId="0" borderId="28" xfId="14315" applyFont="1" applyFill="1" applyBorder="1" applyAlignment="1">
      <alignment horizontal="center" vertical="center"/>
    </xf>
    <xf numFmtId="0" fontId="2" fillId="0" borderId="1" xfId="14315" applyFont="1" applyFill="1" applyBorder="1" applyAlignment="1">
      <alignment horizontal="center" vertical="center"/>
    </xf>
    <xf numFmtId="0" fontId="1" fillId="0" borderId="1" xfId="14315" applyFont="1" applyFill="1" applyBorder="1" applyAlignment="1">
      <alignment vertical="center"/>
    </xf>
    <xf numFmtId="0" fontId="1" fillId="0" borderId="1" xfId="14315" quotePrefix="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xf numFmtId="0" fontId="2" fillId="0" borderId="1" xfId="0" applyFont="1" applyFill="1" applyBorder="1" applyAlignment="1">
      <alignment horizontal="center" vertical="center"/>
    </xf>
    <xf numFmtId="49" fontId="1" fillId="0" borderId="1" xfId="21182" applyNumberFormat="1" applyFont="1" applyFill="1" applyBorder="1" applyAlignment="1">
      <alignment horizontal="center"/>
    </xf>
    <xf numFmtId="0" fontId="1" fillId="118" borderId="24" xfId="0" quotePrefix="1" applyFont="1" applyFill="1" applyBorder="1" applyAlignment="1">
      <alignment horizontal="center" vertical="center" wrapText="1"/>
    </xf>
    <xf numFmtId="49" fontId="1" fillId="0" borderId="1" xfId="21182" applyNumberFormat="1" applyFont="1" applyFill="1" applyBorder="1" applyAlignment="1" applyProtection="1">
      <alignment horizontal="right" vertical="center"/>
      <protection locked="0"/>
    </xf>
    <xf numFmtId="49" fontId="1" fillId="0" borderId="1" xfId="21182" applyNumberFormat="1" applyFont="1" applyFill="1" applyBorder="1" applyAlignment="1" applyProtection="1">
      <alignment horizontal="center" vertical="center"/>
      <protection locked="0"/>
    </xf>
    <xf numFmtId="49" fontId="2" fillId="0" borderId="1" xfId="21182" applyNumberFormat="1" applyFont="1" applyFill="1" applyBorder="1" applyAlignment="1" applyProtection="1">
      <alignment horizontal="left" vertical="center"/>
      <protection locked="0"/>
    </xf>
    <xf numFmtId="49" fontId="2" fillId="0" borderId="1" xfId="21182" applyNumberFormat="1" applyFont="1" applyFill="1" applyBorder="1" applyAlignment="1">
      <alignment horizontal="left" indent="1"/>
    </xf>
    <xf numFmtId="49" fontId="2" fillId="0" borderId="1" xfId="21182" applyNumberFormat="1" applyFont="1" applyFill="1" applyBorder="1" applyAlignment="1" applyProtection="1">
      <alignment horizontal="center" vertical="center"/>
      <protection locked="0"/>
    </xf>
    <xf numFmtId="0" fontId="1" fillId="0" borderId="0" xfId="0" applyFont="1" applyFill="1" applyAlignment="1">
      <alignment horizontal="center"/>
    </xf>
    <xf numFmtId="49" fontId="2" fillId="0" borderId="1" xfId="21182" applyNumberFormat="1" applyFont="1" applyFill="1" applyBorder="1" applyAlignment="1" applyProtection="1">
      <alignment vertical="center"/>
      <protection locked="0"/>
    </xf>
    <xf numFmtId="49" fontId="103" fillId="0" borderId="1" xfId="21182" applyNumberFormat="1" applyFont="1" applyFill="1" applyBorder="1" applyAlignment="1" applyProtection="1">
      <alignment horizontal="center" vertical="center"/>
      <protection locked="0"/>
    </xf>
    <xf numFmtId="0" fontId="70" fillId="0" borderId="1" xfId="0" applyFont="1" applyFill="1" applyBorder="1" applyAlignment="1">
      <alignment horizontal="center" vertical="center"/>
    </xf>
    <xf numFmtId="0" fontId="70" fillId="0" borderId="0" xfId="0" applyFont="1" applyFill="1"/>
    <xf numFmtId="49" fontId="2" fillId="0" borderId="1" xfId="21182" applyNumberFormat="1" applyFont="1" applyFill="1" applyBorder="1" applyAlignment="1" applyProtection="1">
      <alignment vertical="center" wrapText="1"/>
      <protection locked="0"/>
    </xf>
    <xf numFmtId="0" fontId="69" fillId="0" borderId="0" xfId="0" applyFont="1" applyFill="1"/>
    <xf numFmtId="0" fontId="70" fillId="0" borderId="28" xfId="0" applyFont="1" applyFill="1" applyBorder="1" applyAlignment="1">
      <alignment horizontal="center" vertical="center"/>
    </xf>
    <xf numFmtId="0" fontId="69" fillId="0" borderId="1" xfId="0" applyFont="1" applyFill="1" applyBorder="1" applyAlignment="1">
      <alignment horizontal="center" vertical="center"/>
    </xf>
    <xf numFmtId="0" fontId="70" fillId="0" borderId="0" xfId="0" applyFont="1" applyFill="1" applyAlignment="1">
      <alignment horizontal="center"/>
    </xf>
    <xf numFmtId="0" fontId="69" fillId="118" borderId="1" xfId="0" applyFont="1" applyFill="1" applyBorder="1" applyAlignment="1">
      <alignment horizontal="center" vertical="center"/>
    </xf>
    <xf numFmtId="9" fontId="69" fillId="0" borderId="1" xfId="25234" applyFont="1" applyFill="1" applyBorder="1" applyAlignment="1">
      <alignment horizontal="center" vertical="center"/>
    </xf>
    <xf numFmtId="49" fontId="72" fillId="0" borderId="1" xfId="21182" applyNumberFormat="1" applyFont="1" applyFill="1" applyBorder="1" applyAlignment="1" applyProtection="1">
      <alignment horizontal="center" vertical="center"/>
      <protection locked="0"/>
    </xf>
    <xf numFmtId="0" fontId="1" fillId="0" borderId="22" xfId="14315"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04" fillId="0" borderId="0" xfId="0" applyFont="1" applyFill="1" applyAlignment="1">
      <alignment horizontal="center" vertical="center"/>
    </xf>
    <xf numFmtId="0" fontId="104" fillId="0" borderId="0" xfId="0" applyFont="1" applyFill="1"/>
    <xf numFmtId="0" fontId="105" fillId="0" borderId="0" xfId="0" quotePrefix="1" applyFont="1" applyFill="1" applyBorder="1" applyAlignment="1">
      <alignment horizontal="center" vertical="center" wrapText="1"/>
    </xf>
    <xf numFmtId="0" fontId="105" fillId="0" borderId="0" xfId="0" applyFont="1" applyFill="1" applyAlignment="1">
      <alignment vertical="center"/>
    </xf>
    <xf numFmtId="0" fontId="105" fillId="0" borderId="0" xfId="0" applyFont="1" applyFill="1"/>
    <xf numFmtId="0" fontId="106" fillId="0" borderId="0" xfId="0" applyFont="1"/>
    <xf numFmtId="0" fontId="105" fillId="0" borderId="0" xfId="21182" applyFont="1" applyFill="1"/>
    <xf numFmtId="49" fontId="105" fillId="0" borderId="0" xfId="21182" applyNumberFormat="1" applyFont="1" applyFill="1"/>
    <xf numFmtId="3" fontId="104" fillId="0" borderId="0" xfId="21182" applyNumberFormat="1" applyFont="1" applyFill="1" applyBorder="1" applyProtection="1">
      <protection locked="0"/>
    </xf>
    <xf numFmtId="3" fontId="104" fillId="0" borderId="29" xfId="21182" applyNumberFormat="1" applyFont="1" applyFill="1" applyBorder="1" applyProtection="1">
      <protection locked="0"/>
    </xf>
    <xf numFmtId="0" fontId="105" fillId="0" borderId="29" xfId="0" quotePrefix="1" applyFont="1" applyFill="1" applyBorder="1" applyAlignment="1">
      <alignment horizontal="center" vertical="center" wrapText="1"/>
    </xf>
    <xf numFmtId="0" fontId="105" fillId="0" borderId="29" xfId="21182" applyFont="1" applyFill="1" applyBorder="1"/>
    <xf numFmtId="0" fontId="105" fillId="0" borderId="0" xfId="21182" applyFont="1" applyFill="1" applyBorder="1"/>
    <xf numFmtId="0" fontId="104" fillId="0" borderId="0" xfId="21184" applyFont="1" applyFill="1"/>
    <xf numFmtId="49" fontId="104" fillId="0" borderId="0" xfId="21184" applyNumberFormat="1" applyFont="1" applyFill="1" applyAlignment="1" applyProtection="1">
      <protection locked="0"/>
    </xf>
    <xf numFmtId="0" fontId="104" fillId="0" borderId="0" xfId="21184" applyFont="1" applyFill="1" applyAlignment="1"/>
    <xf numFmtId="0" fontId="104" fillId="0" borderId="0" xfId="21184" applyNumberFormat="1" applyFont="1" applyFill="1" applyAlignment="1" applyProtection="1"/>
    <xf numFmtId="0" fontId="105" fillId="0" borderId="0" xfId="21184" applyFont="1" applyFill="1" applyAlignment="1">
      <alignment horizontal="center"/>
    </xf>
    <xf numFmtId="0" fontId="105" fillId="0" borderId="0" xfId="21184" applyFont="1" applyFill="1"/>
    <xf numFmtId="0" fontId="104" fillId="0" borderId="0" xfId="21184" applyFont="1" applyFill="1" applyProtection="1"/>
    <xf numFmtId="49" fontId="104" fillId="0" borderId="0" xfId="21184" applyNumberFormat="1" applyFont="1" applyFill="1" applyProtection="1"/>
    <xf numFmtId="49" fontId="105" fillId="0" borderId="0" xfId="21184" applyNumberFormat="1" applyFont="1" applyFill="1"/>
    <xf numFmtId="0" fontId="104" fillId="0" borderId="0" xfId="14275" applyFont="1" applyFill="1"/>
    <xf numFmtId="49" fontId="104" fillId="0" borderId="0" xfId="14275" applyNumberFormat="1" applyFont="1" applyFill="1" applyAlignment="1" applyProtection="1"/>
    <xf numFmtId="49" fontId="104" fillId="0" borderId="0" xfId="14275" applyNumberFormat="1" applyFont="1" applyFill="1" applyAlignment="1" applyProtection="1">
      <protection locked="0"/>
    </xf>
    <xf numFmtId="49" fontId="104" fillId="0" borderId="0" xfId="14275" applyNumberFormat="1" applyFont="1" applyFill="1" applyProtection="1"/>
    <xf numFmtId="0" fontId="104" fillId="0" borderId="0" xfId="14275" applyFont="1" applyFill="1" applyBorder="1"/>
    <xf numFmtId="49" fontId="105" fillId="0" borderId="0" xfId="14275" applyNumberFormat="1" applyFont="1" applyFill="1"/>
    <xf numFmtId="0" fontId="105" fillId="0" borderId="0" xfId="0" applyFont="1" applyFill="1" applyAlignment="1">
      <alignment horizontal="center"/>
    </xf>
    <xf numFmtId="0" fontId="1" fillId="0" borderId="28" xfId="0" applyFont="1" applyFill="1" applyBorder="1" applyAlignment="1">
      <alignment horizontal="center" vertical="center"/>
    </xf>
    <xf numFmtId="49" fontId="1" fillId="0" borderId="0" xfId="14275" applyNumberFormat="1" applyFont="1" applyFill="1" applyAlignment="1" applyProtection="1">
      <protection locked="0"/>
    </xf>
    <xf numFmtId="0" fontId="2" fillId="0" borderId="0" xfId="14275" applyNumberFormat="1" applyFont="1" applyFill="1" applyAlignment="1" applyProtection="1">
      <protection locked="0"/>
    </xf>
    <xf numFmtId="49" fontId="2" fillId="0" borderId="0" xfId="14275" applyNumberFormat="1" applyFont="1" applyFill="1" applyAlignment="1" applyProtection="1"/>
    <xf numFmtId="49" fontId="1" fillId="0" borderId="1" xfId="14275" applyNumberFormat="1" applyFont="1" applyFill="1" applyBorder="1" applyAlignment="1" applyProtection="1">
      <alignment horizontal="center" vertical="top" wrapText="1"/>
    </xf>
    <xf numFmtId="49" fontId="2" fillId="0" borderId="29" xfId="14275" applyNumberFormat="1" applyFont="1" applyFill="1" applyBorder="1" applyProtection="1"/>
    <xf numFmtId="49" fontId="2" fillId="0" borderId="0" xfId="14275" applyNumberFormat="1" applyFont="1" applyFill="1" applyBorder="1" applyProtection="1"/>
    <xf numFmtId="49" fontId="2" fillId="0" borderId="1" xfId="14275" applyNumberFormat="1" applyFont="1" applyFill="1" applyBorder="1" applyAlignment="1">
      <alignment horizontal="left"/>
    </xf>
    <xf numFmtId="49" fontId="1" fillId="0" borderId="1" xfId="14275" applyNumberFormat="1" applyFont="1" applyFill="1" applyBorder="1" applyAlignment="1">
      <alignment horizontal="center"/>
    </xf>
    <xf numFmtId="3" fontId="1" fillId="0" borderId="28" xfId="14275" applyNumberFormat="1" applyFont="1" applyFill="1" applyBorder="1" applyProtection="1">
      <protection locked="0"/>
    </xf>
    <xf numFmtId="3" fontId="1" fillId="0" borderId="1" xfId="14275" applyNumberFormat="1" applyFont="1" applyFill="1" applyBorder="1" applyProtection="1">
      <protection locked="0"/>
    </xf>
    <xf numFmtId="0" fontId="2" fillId="0" borderId="29" xfId="14275" applyFont="1" applyFill="1" applyBorder="1"/>
    <xf numFmtId="0" fontId="2" fillId="0" borderId="0" xfId="14275" applyFont="1" applyFill="1" applyBorder="1"/>
    <xf numFmtId="49" fontId="2" fillId="0" borderId="1" xfId="14275" quotePrefix="1" applyNumberFormat="1" applyFont="1" applyFill="1" applyBorder="1" applyAlignment="1">
      <alignment horizontal="left"/>
    </xf>
    <xf numFmtId="49" fontId="2" fillId="0" borderId="1" xfId="14275" applyNumberFormat="1" applyFont="1" applyFill="1" applyBorder="1" applyAlignment="1">
      <alignment horizontal="left" indent="1"/>
    </xf>
    <xf numFmtId="3" fontId="2" fillId="0" borderId="1" xfId="14275" applyNumberFormat="1" applyFont="1" applyFill="1" applyBorder="1" applyProtection="1">
      <protection locked="0"/>
    </xf>
    <xf numFmtId="49" fontId="1" fillId="0" borderId="0" xfId="14275" applyNumberFormat="1" applyFont="1" applyFill="1"/>
    <xf numFmtId="0" fontId="2" fillId="0" borderId="0" xfId="14275" applyFont="1" applyFill="1"/>
    <xf numFmtId="49" fontId="1" fillId="0" borderId="25" xfId="14275" applyNumberFormat="1" applyFont="1" applyFill="1" applyBorder="1" applyAlignment="1">
      <alignment horizontal="centerContinuous" vertical="center"/>
    </xf>
    <xf numFmtId="0" fontId="1" fillId="0" borderId="1" xfId="14275" applyNumberFormat="1" applyFont="1" applyFill="1" applyBorder="1" applyAlignment="1" applyProtection="1">
      <alignment horizontal="center" vertical="center" wrapText="1"/>
    </xf>
    <xf numFmtId="49" fontId="1" fillId="0" borderId="25" xfId="14275" applyNumberFormat="1" applyFont="1" applyFill="1" applyBorder="1" applyAlignment="1">
      <alignment horizontal="left"/>
    </xf>
    <xf numFmtId="3" fontId="2" fillId="0" borderId="25" xfId="14275" applyNumberFormat="1" applyFont="1" applyFill="1" applyBorder="1" applyProtection="1">
      <protection locked="0"/>
    </xf>
    <xf numFmtId="203" fontId="2" fillId="0" borderId="1" xfId="14275" applyNumberFormat="1" applyFont="1" applyFill="1" applyBorder="1" applyProtection="1">
      <protection locked="0"/>
    </xf>
    <xf numFmtId="49" fontId="1" fillId="0" borderId="0" xfId="21184" applyNumberFormat="1" applyFont="1" applyFill="1" applyAlignment="1" applyProtection="1">
      <protection locked="0"/>
    </xf>
    <xf numFmtId="49" fontId="2" fillId="0" borderId="0" xfId="21184" applyNumberFormat="1" applyFont="1" applyFill="1" applyAlignment="1" applyProtection="1">
      <protection locked="0"/>
    </xf>
    <xf numFmtId="49" fontId="2" fillId="0" borderId="0" xfId="21184" applyNumberFormat="1" applyFont="1" applyFill="1" applyAlignment="1" applyProtection="1"/>
    <xf numFmtId="49" fontId="1" fillId="0" borderId="0" xfId="21184" applyNumberFormat="1" applyFont="1" applyFill="1" applyBorder="1" applyAlignment="1">
      <alignment horizontal="centerContinuous" vertical="center" wrapText="1"/>
    </xf>
    <xf numFmtId="0" fontId="1" fillId="0" borderId="28" xfId="21184" applyNumberFormat="1" applyFont="1" applyFill="1" applyBorder="1" applyAlignment="1" applyProtection="1">
      <alignment horizontal="center" vertical="center" wrapText="1"/>
    </xf>
    <xf numFmtId="0" fontId="1" fillId="0" borderId="1" xfId="21184" applyNumberFormat="1" applyFont="1" applyFill="1" applyBorder="1" applyAlignment="1" applyProtection="1">
      <alignment horizontal="center" vertical="center" wrapText="1"/>
    </xf>
    <xf numFmtId="49" fontId="2" fillId="0" borderId="0" xfId="21184" applyNumberFormat="1" applyFont="1" applyFill="1" applyProtection="1"/>
    <xf numFmtId="49" fontId="1" fillId="0" borderId="26" xfId="21184" applyNumberFormat="1" applyFont="1" applyFill="1" applyBorder="1" applyAlignment="1">
      <alignment horizontal="centerContinuous" vertical="center" wrapText="1"/>
    </xf>
    <xf numFmtId="49" fontId="2" fillId="0" borderId="1" xfId="21184" applyNumberFormat="1" applyFont="1" applyFill="1" applyBorder="1" applyAlignment="1" applyProtection="1">
      <alignment horizontal="left" indent="1"/>
    </xf>
    <xf numFmtId="3" fontId="2" fillId="0" borderId="1" xfId="21184" applyNumberFormat="1" applyFont="1" applyFill="1" applyBorder="1" applyProtection="1">
      <protection locked="0"/>
    </xf>
    <xf numFmtId="49" fontId="2" fillId="0" borderId="1" xfId="21184" applyNumberFormat="1" applyFont="1" applyFill="1" applyBorder="1" applyAlignment="1">
      <alignment horizontal="left"/>
    </xf>
    <xf numFmtId="49" fontId="1" fillId="0" borderId="1" xfId="21184" applyNumberFormat="1" applyFont="1" applyFill="1" applyBorder="1" applyAlignment="1">
      <alignment horizontal="left" indent="2"/>
    </xf>
    <xf numFmtId="0" fontId="2" fillId="0" borderId="0" xfId="21184" applyFont="1" applyFill="1" applyProtection="1"/>
    <xf numFmtId="0" fontId="1" fillId="0" borderId="1" xfId="21184" applyNumberFormat="1" applyFont="1" applyFill="1" applyBorder="1" applyAlignment="1" applyProtection="1"/>
    <xf numFmtId="0" fontId="2" fillId="0" borderId="1" xfId="21184" applyNumberFormat="1" applyFont="1" applyFill="1" applyBorder="1" applyAlignment="1" applyProtection="1"/>
    <xf numFmtId="49" fontId="1" fillId="0" borderId="1" xfId="21184" applyNumberFormat="1" applyFont="1" applyFill="1" applyBorder="1" applyAlignment="1">
      <alignment horizontal="centerContinuous" vertical="center" wrapText="1"/>
    </xf>
    <xf numFmtId="49" fontId="1" fillId="0" borderId="1" xfId="21184" applyNumberFormat="1" applyFont="1" applyFill="1" applyBorder="1" applyAlignment="1">
      <alignment horizontal="center"/>
    </xf>
    <xf numFmtId="49" fontId="2" fillId="0" borderId="1" xfId="21184" applyNumberFormat="1" applyFont="1" applyFill="1" applyBorder="1" applyAlignment="1">
      <alignment horizontal="left" indent="1"/>
    </xf>
    <xf numFmtId="0" fontId="1" fillId="0" borderId="0" xfId="21184" applyNumberFormat="1" applyFont="1" applyFill="1" applyAlignment="1" applyProtection="1"/>
    <xf numFmtId="0" fontId="2" fillId="0" borderId="0" xfId="21184" applyNumberFormat="1" applyFont="1" applyFill="1" applyAlignment="1" applyProtection="1"/>
    <xf numFmtId="0" fontId="1" fillId="0" borderId="1" xfId="21184" applyNumberFormat="1" applyFont="1" applyFill="1" applyBorder="1" applyAlignment="1" applyProtection="1">
      <alignment horizontal="center" wrapText="1"/>
    </xf>
    <xf numFmtId="49" fontId="2" fillId="0" borderId="1" xfId="21184" applyNumberFormat="1" applyFont="1" applyFill="1" applyBorder="1" applyAlignment="1">
      <alignment horizontal="left" wrapText="1"/>
    </xf>
    <xf numFmtId="180" fontId="2" fillId="0" borderId="1" xfId="14369" applyNumberFormat="1" applyFont="1" applyFill="1" applyBorder="1" applyProtection="1">
      <protection locked="0"/>
    </xf>
    <xf numFmtId="180" fontId="2" fillId="0" borderId="1" xfId="14369" applyNumberFormat="1" applyFont="1" applyFill="1" applyBorder="1" applyProtection="1"/>
    <xf numFmtId="49" fontId="1" fillId="0" borderId="0" xfId="21184" applyNumberFormat="1" applyFont="1" applyFill="1" applyBorder="1" applyAlignment="1" applyProtection="1">
      <alignment horizontal="left" wrapText="1"/>
    </xf>
    <xf numFmtId="3" fontId="2" fillId="0" borderId="0" xfId="21184" applyNumberFormat="1" applyFont="1" applyFill="1" applyBorder="1" applyProtection="1"/>
    <xf numFmtId="49" fontId="1" fillId="0" borderId="1" xfId="21184" applyNumberFormat="1" applyFont="1" applyFill="1" applyBorder="1" applyAlignment="1">
      <alignment horizontal="center" vertical="center" wrapText="1"/>
    </xf>
    <xf numFmtId="49" fontId="1" fillId="0" borderId="1" xfId="21184" applyNumberFormat="1" applyFont="1" applyFill="1" applyBorder="1" applyAlignment="1">
      <alignment horizontal="left" vertical="center" wrapText="1"/>
    </xf>
    <xf numFmtId="3" fontId="1" fillId="0" borderId="1" xfId="21184" applyNumberFormat="1" applyFont="1" applyFill="1" applyBorder="1" applyProtection="1">
      <protection locked="0"/>
    </xf>
    <xf numFmtId="49" fontId="1" fillId="0" borderId="0" xfId="21184" applyNumberFormat="1" applyFont="1" applyFill="1" applyAlignment="1" applyProtection="1">
      <alignment horizontal="center"/>
      <protection locked="0"/>
    </xf>
    <xf numFmtId="0" fontId="2" fillId="0" borderId="0" xfId="21184" applyFont="1" applyFill="1" applyAlignment="1"/>
    <xf numFmtId="0" fontId="2" fillId="0" borderId="0" xfId="21184" applyNumberFormat="1" applyFont="1" applyFill="1" applyAlignment="1" applyProtection="1">
      <protection locked="0"/>
    </xf>
    <xf numFmtId="49" fontId="1" fillId="0" borderId="47" xfId="21184" applyNumberFormat="1" applyFont="1" applyFill="1" applyBorder="1" applyAlignment="1">
      <alignment horizontal="center" vertical="center" wrapText="1"/>
    </xf>
    <xf numFmtId="49" fontId="2" fillId="0" borderId="1" xfId="21184" applyNumberFormat="1" applyFont="1" applyFill="1" applyBorder="1" applyAlignment="1">
      <alignment horizontal="centerContinuous" vertical="center" wrapText="1"/>
    </xf>
    <xf numFmtId="49" fontId="2" fillId="0" borderId="47" xfId="21184" applyNumberFormat="1" applyFont="1" applyFill="1" applyBorder="1" applyAlignment="1">
      <alignment horizontal="left"/>
    </xf>
    <xf numFmtId="49" fontId="1" fillId="0" borderId="47" xfId="21184" applyNumberFormat="1" applyFont="1" applyFill="1" applyBorder="1" applyAlignment="1">
      <alignment horizontal="center"/>
    </xf>
    <xf numFmtId="3" fontId="2" fillId="0" borderId="47" xfId="21184" applyNumberFormat="1" applyFont="1" applyFill="1" applyBorder="1" applyProtection="1">
      <protection locked="0"/>
    </xf>
    <xf numFmtId="180" fontId="2" fillId="0" borderId="47" xfId="14371" applyNumberFormat="1" applyFont="1" applyFill="1" applyBorder="1" applyProtection="1">
      <protection locked="0"/>
    </xf>
    <xf numFmtId="180" fontId="2" fillId="0" borderId="47" xfId="14371" applyNumberFormat="1" applyFont="1" applyFill="1" applyBorder="1" applyProtection="1"/>
    <xf numFmtId="9" fontId="2" fillId="0" borderId="47" xfId="21184" applyNumberFormat="1" applyFont="1" applyFill="1" applyBorder="1" applyAlignment="1" applyProtection="1">
      <alignment horizontal="center"/>
    </xf>
    <xf numFmtId="49" fontId="2" fillId="0" borderId="27" xfId="21184" applyNumberFormat="1" applyFont="1" applyFill="1" applyBorder="1" applyAlignment="1">
      <alignment horizontal="left"/>
    </xf>
    <xf numFmtId="49" fontId="1" fillId="0" borderId="27" xfId="21184" applyNumberFormat="1" applyFont="1" applyFill="1" applyBorder="1" applyAlignment="1">
      <alignment horizontal="center"/>
    </xf>
    <xf numFmtId="0" fontId="1" fillId="0" borderId="27" xfId="0" quotePrefix="1" applyFont="1" applyFill="1" applyBorder="1" applyAlignment="1">
      <alignment horizontal="center" vertical="center" wrapText="1"/>
    </xf>
    <xf numFmtId="49" fontId="2" fillId="0" borderId="26" xfId="21184" applyNumberFormat="1" applyFont="1" applyFill="1" applyBorder="1" applyAlignment="1">
      <alignment horizontal="left"/>
    </xf>
    <xf numFmtId="49" fontId="1" fillId="0" borderId="26" xfId="21184" applyNumberFormat="1" applyFont="1" applyFill="1" applyBorder="1" applyAlignment="1">
      <alignment horizontal="center"/>
    </xf>
    <xf numFmtId="3" fontId="2" fillId="0" borderId="26" xfId="21184" applyNumberFormat="1" applyFont="1" applyFill="1" applyBorder="1" applyProtection="1">
      <protection locked="0"/>
    </xf>
    <xf numFmtId="180" fontId="2" fillId="0" borderId="26" xfId="14369" applyNumberFormat="1" applyFont="1" applyFill="1" applyBorder="1" applyProtection="1">
      <protection locked="0"/>
    </xf>
    <xf numFmtId="180" fontId="2" fillId="0" borderId="26" xfId="14369" applyNumberFormat="1" applyFont="1" applyFill="1" applyBorder="1" applyProtection="1"/>
    <xf numFmtId="180" fontId="2" fillId="0" borderId="1" xfId="14371" applyNumberFormat="1" applyFont="1" applyFill="1" applyBorder="1" applyProtection="1">
      <protection locked="0"/>
    </xf>
    <xf numFmtId="180" fontId="2" fillId="0" borderId="1" xfId="21184" applyNumberFormat="1" applyFont="1" applyFill="1" applyBorder="1" applyAlignment="1" applyProtection="1">
      <alignment horizontal="center"/>
    </xf>
    <xf numFmtId="10" fontId="2" fillId="0" borderId="1" xfId="21184" applyNumberFormat="1" applyFont="1" applyFill="1" applyBorder="1" applyAlignment="1" applyProtection="1">
      <alignment horizontal="center"/>
    </xf>
    <xf numFmtId="0" fontId="1" fillId="0" borderId="0" xfId="21184" applyNumberFormat="1" applyFont="1" applyFill="1" applyAlignment="1" applyProtection="1">
      <alignment horizontal="center"/>
    </xf>
    <xf numFmtId="9" fontId="2" fillId="0" borderId="1" xfId="21184" applyNumberFormat="1" applyFont="1" applyFill="1" applyBorder="1" applyAlignment="1" applyProtection="1">
      <alignment horizontal="center"/>
    </xf>
    <xf numFmtId="0" fontId="2" fillId="0" borderId="0" xfId="21184" applyFont="1" applyFill="1"/>
    <xf numFmtId="0" fontId="1" fillId="0" borderId="0" xfId="21184" applyFont="1" applyFill="1" applyAlignment="1">
      <alignment horizontal="center"/>
    </xf>
    <xf numFmtId="49" fontId="2" fillId="0" borderId="25" xfId="21184" applyNumberFormat="1" applyFont="1" applyFill="1" applyBorder="1" applyAlignment="1">
      <alignment horizontal="left" vertical="center" wrapText="1"/>
    </xf>
    <xf numFmtId="49" fontId="1" fillId="0" borderId="25" xfId="21184" applyNumberFormat="1" applyFont="1" applyFill="1" applyBorder="1" applyAlignment="1">
      <alignment horizontal="center" vertical="center" wrapText="1"/>
    </xf>
    <xf numFmtId="0" fontId="1" fillId="0" borderId="0" xfId="0" applyFont="1" applyFill="1" applyAlignment="1">
      <alignment horizontal="center" vertical="center"/>
    </xf>
    <xf numFmtId="9" fontId="2" fillId="0" borderId="1" xfId="25234" applyFont="1" applyFill="1" applyBorder="1" applyAlignment="1">
      <alignment horizontal="center" vertical="center"/>
    </xf>
    <xf numFmtId="0" fontId="1" fillId="0" borderId="0" xfId="21182" applyFont="1" applyFill="1"/>
    <xf numFmtId="49" fontId="1" fillId="0" borderId="0" xfId="21182" applyNumberFormat="1" applyFont="1" applyFill="1"/>
    <xf numFmtId="49" fontId="1" fillId="0" borderId="0" xfId="21182" applyNumberFormat="1" applyFont="1" applyFill="1" applyAlignment="1" applyProtection="1">
      <protection locked="0"/>
    </xf>
    <xf numFmtId="49" fontId="2" fillId="0" borderId="0" xfId="21182" applyNumberFormat="1" applyFont="1" applyFill="1" applyAlignment="1"/>
    <xf numFmtId="49" fontId="1" fillId="0" borderId="0" xfId="21182" applyNumberFormat="1" applyFont="1" applyFill="1" applyBorder="1"/>
    <xf numFmtId="49" fontId="1" fillId="0" borderId="0" xfId="21182" applyNumberFormat="1" applyFont="1" applyFill="1" applyBorder="1" applyAlignment="1" applyProtection="1">
      <alignment horizontal="center"/>
      <protection locked="0"/>
    </xf>
    <xf numFmtId="49" fontId="2" fillId="0" borderId="0" xfId="21182" applyNumberFormat="1" applyFont="1" applyFill="1" applyBorder="1" applyAlignment="1"/>
    <xf numFmtId="0" fontId="2" fillId="0" borderId="0" xfId="21182" applyNumberFormat="1" applyFont="1" applyFill="1" applyAlignment="1" applyProtection="1">
      <protection locked="0"/>
    </xf>
    <xf numFmtId="49" fontId="1" fillId="0" borderId="48" xfId="21182" applyNumberFormat="1" applyFont="1" applyFill="1" applyBorder="1"/>
    <xf numFmtId="49" fontId="1" fillId="0" borderId="1" xfId="21182" applyNumberFormat="1" applyFont="1" applyFill="1" applyBorder="1" applyAlignment="1">
      <alignment horizontal="centerContinuous" wrapText="1"/>
    </xf>
    <xf numFmtId="49" fontId="1" fillId="0" borderId="34" xfId="21182" applyNumberFormat="1" applyFont="1" applyFill="1" applyBorder="1"/>
    <xf numFmtId="49" fontId="1" fillId="0" borderId="1" xfId="21182" applyNumberFormat="1" applyFont="1" applyFill="1" applyBorder="1"/>
    <xf numFmtId="3" fontId="2" fillId="0" borderId="1" xfId="21182" applyNumberFormat="1" applyFont="1" applyFill="1" applyBorder="1" applyProtection="1">
      <protection locked="0"/>
    </xf>
    <xf numFmtId="0" fontId="2" fillId="0" borderId="1" xfId="0" applyFont="1" applyFill="1" applyBorder="1"/>
    <xf numFmtId="0" fontId="1" fillId="0" borderId="1" xfId="0" applyFont="1" applyBorder="1"/>
    <xf numFmtId="0" fontId="2" fillId="0" borderId="0" xfId="0" applyFont="1" applyBorder="1"/>
    <xf numFmtId="3" fontId="2" fillId="0" borderId="0" xfId="21182" applyNumberFormat="1" applyFont="1" applyFill="1" applyBorder="1" applyProtection="1">
      <protection locked="0"/>
    </xf>
    <xf numFmtId="3" fontId="1" fillId="0" borderId="1" xfId="21182" applyNumberFormat="1" applyFont="1" applyFill="1" applyBorder="1" applyAlignment="1" applyProtection="1">
      <alignment horizontal="center"/>
      <protection locked="0"/>
    </xf>
    <xf numFmtId="3" fontId="1" fillId="0" borderId="25" xfId="21182" applyNumberFormat="1" applyFont="1" applyFill="1" applyBorder="1" applyAlignment="1" applyProtection="1">
      <alignment horizontal="center"/>
      <protection locked="0"/>
    </xf>
    <xf numFmtId="0" fontId="2" fillId="0" borderId="17" xfId="0" applyFont="1" applyBorder="1"/>
    <xf numFmtId="49" fontId="2" fillId="0" borderId="1" xfId="21182" applyNumberFormat="1" applyFont="1" applyFill="1" applyBorder="1"/>
    <xf numFmtId="0" fontId="1" fillId="0" borderId="1" xfId="21182" applyFont="1" applyFill="1" applyBorder="1"/>
    <xf numFmtId="0" fontId="1" fillId="119" borderId="24" xfId="21182" applyFont="1" applyFill="1" applyBorder="1"/>
    <xf numFmtId="49" fontId="2" fillId="0" borderId="1" xfId="21182" applyNumberFormat="1" applyFont="1" applyFill="1" applyBorder="1" applyAlignment="1">
      <alignment horizontal="center" vertical="center"/>
    </xf>
    <xf numFmtId="0" fontId="1" fillId="0" borderId="0" xfId="21182" applyFont="1" applyFill="1" applyBorder="1"/>
    <xf numFmtId="0" fontId="2" fillId="0" borderId="50" xfId="0" applyFont="1" applyBorder="1"/>
    <xf numFmtId="3" fontId="2" fillId="0" borderId="50" xfId="21182" applyNumberFormat="1" applyFont="1" applyFill="1" applyBorder="1" applyProtection="1">
      <protection locked="0"/>
    </xf>
    <xf numFmtId="0" fontId="1" fillId="118" borderId="35" xfId="0" quotePrefix="1" applyFont="1" applyFill="1" applyBorder="1" applyAlignment="1">
      <alignment horizontal="center" vertical="center" wrapText="1"/>
    </xf>
    <xf numFmtId="0" fontId="1" fillId="0" borderId="25" xfId="21182" applyFont="1" applyFill="1" applyBorder="1"/>
    <xf numFmtId="0" fontId="107" fillId="0" borderId="0" xfId="0" applyFont="1" applyFill="1" applyAlignment="1"/>
    <xf numFmtId="0" fontId="108" fillId="0" borderId="0" xfId="0" applyFont="1"/>
    <xf numFmtId="0" fontId="2" fillId="119" borderId="1" xfId="0" applyFont="1" applyFill="1" applyBorder="1" applyAlignment="1">
      <alignment vertical="center"/>
    </xf>
    <xf numFmtId="0" fontId="2" fillId="0" borderId="1" xfId="0" applyFont="1" applyFill="1" applyBorder="1" applyAlignment="1">
      <alignment vertical="center"/>
    </xf>
    <xf numFmtId="0" fontId="66" fillId="2" borderId="0" xfId="0" applyFont="1" applyFill="1" applyAlignment="1">
      <alignment horizontal="left" vertical="center"/>
    </xf>
    <xf numFmtId="0" fontId="70" fillId="3" borderId="0" xfId="0" applyFont="1" applyFill="1"/>
    <xf numFmtId="0" fontId="66" fillId="2" borderId="0" xfId="0" applyFont="1" applyFill="1" applyAlignment="1">
      <alignment horizontal="left"/>
    </xf>
    <xf numFmtId="0" fontId="66" fillId="0" borderId="0" xfId="0" applyFont="1" applyFill="1" applyAlignment="1">
      <alignment horizontal="left" vertical="center"/>
    </xf>
    <xf numFmtId="0" fontId="1" fillId="0" borderId="0" xfId="0" applyFont="1" applyFill="1" applyBorder="1"/>
    <xf numFmtId="0" fontId="66" fillId="0" borderId="0" xfId="14315" applyFont="1" applyFill="1" applyAlignment="1">
      <alignment horizontal="left"/>
    </xf>
    <xf numFmtId="0" fontId="66" fillId="0" borderId="0" xfId="14315" applyFont="1" applyFill="1" applyAlignment="1">
      <alignment horizontal="left" vertical="center"/>
    </xf>
    <xf numFmtId="0" fontId="2" fillId="0" borderId="1" xfId="14315" quotePrefix="1" applyFont="1" applyFill="1" applyBorder="1" applyAlignment="1">
      <alignment horizontal="center" vertical="center"/>
    </xf>
    <xf numFmtId="0" fontId="1" fillId="3" borderId="0" xfId="14315" quotePrefix="1" applyFont="1" applyFill="1" applyBorder="1" applyAlignment="1">
      <alignment horizontal="center"/>
    </xf>
    <xf numFmtId="0" fontId="1" fillId="3" borderId="0" xfId="14315" quotePrefix="1" applyFont="1" applyFill="1" applyAlignment="1">
      <alignment horizontal="center"/>
    </xf>
    <xf numFmtId="0" fontId="2" fillId="0" borderId="30" xfId="14315" applyFont="1" applyFill="1" applyBorder="1" applyAlignment="1">
      <alignment horizontal="center" vertical="center" wrapText="1"/>
    </xf>
    <xf numFmtId="0" fontId="2" fillId="0" borderId="18" xfId="14315" applyFont="1" applyFill="1" applyBorder="1" applyAlignment="1">
      <alignment horizontal="center" vertical="center" wrapText="1"/>
    </xf>
    <xf numFmtId="0" fontId="2" fillId="0" borderId="1" xfId="14315" applyFont="1" applyFill="1" applyBorder="1" applyAlignment="1">
      <alignment horizontal="center" vertical="center" wrapText="1"/>
    </xf>
    <xf numFmtId="0" fontId="2" fillId="0" borderId="0" xfId="14318" applyFont="1" applyBorder="1"/>
    <xf numFmtId="0" fontId="1" fillId="0" borderId="21" xfId="14315" quotePrefix="1" applyFont="1" applyFill="1" applyBorder="1" applyAlignment="1">
      <alignment horizontal="center"/>
    </xf>
    <xf numFmtId="0" fontId="2" fillId="0" borderId="0" xfId="14315" applyFont="1" applyFill="1" applyAlignment="1">
      <alignment wrapText="1"/>
    </xf>
    <xf numFmtId="0" fontId="66" fillId="0" borderId="0" xfId="14315" applyFont="1" applyFill="1" applyAlignment="1">
      <alignment vertical="center"/>
    </xf>
    <xf numFmtId="0" fontId="27" fillId="0" borderId="0" xfId="14298" applyFont="1" applyProtection="1"/>
    <xf numFmtId="0" fontId="27" fillId="0" borderId="0" xfId="14298" applyFont="1" applyProtection="1">
      <protection locked="0"/>
    </xf>
    <xf numFmtId="0" fontId="2" fillId="0" borderId="0" xfId="14298" applyFont="1" applyProtection="1"/>
    <xf numFmtId="0" fontId="1" fillId="0" borderId="1" xfId="14298" applyFont="1" applyFill="1" applyBorder="1" applyAlignment="1" applyProtection="1">
      <alignment horizontal="center"/>
    </xf>
    <xf numFmtId="0" fontId="1" fillId="0" borderId="25" xfId="14298" applyFont="1" applyFill="1" applyBorder="1" applyAlignment="1" applyProtection="1">
      <alignment horizontal="center"/>
    </xf>
    <xf numFmtId="0" fontId="2" fillId="0" borderId="16" xfId="14298" applyFont="1" applyBorder="1" applyProtection="1"/>
    <xf numFmtId="0" fontId="2" fillId="76" borderId="0" xfId="14298" applyFont="1" applyFill="1" applyBorder="1" applyProtection="1"/>
    <xf numFmtId="0" fontId="2" fillId="0" borderId="16" xfId="14298" applyFont="1" applyBorder="1" applyProtection="1">
      <protection locked="0"/>
    </xf>
    <xf numFmtId="0" fontId="2" fillId="0" borderId="16" xfId="14298" applyFont="1" applyBorder="1" applyAlignment="1" applyProtection="1">
      <alignment horizontal="center"/>
    </xf>
    <xf numFmtId="0" fontId="2" fillId="0" borderId="16" xfId="14298" applyFont="1" applyBorder="1" applyAlignment="1" applyProtection="1">
      <alignment horizontal="left"/>
    </xf>
    <xf numFmtId="0" fontId="2" fillId="76" borderId="16" xfId="14298" applyFont="1" applyFill="1" applyBorder="1" applyProtection="1"/>
    <xf numFmtId="164" fontId="2" fillId="0" borderId="16" xfId="14298" applyNumberFormat="1" applyFont="1" applyBorder="1" applyProtection="1">
      <protection locked="0"/>
    </xf>
    <xf numFmtId="2" fontId="102" fillId="0" borderId="16" xfId="14298" applyNumberFormat="1" applyFont="1" applyBorder="1" applyAlignment="1" applyProtection="1">
      <alignment horizontal="left" indent="1"/>
    </xf>
    <xf numFmtId="0" fontId="102" fillId="0" borderId="16" xfId="14298" applyFont="1" applyBorder="1" applyAlignment="1" applyProtection="1">
      <alignment horizontal="right"/>
    </xf>
    <xf numFmtId="0" fontId="2" fillId="91" borderId="16" xfId="14298" applyFont="1" applyFill="1" applyBorder="1" applyProtection="1">
      <protection locked="0"/>
    </xf>
    <xf numFmtId="0" fontId="2" fillId="76" borderId="26" xfId="14298" applyFont="1" applyFill="1" applyBorder="1" applyProtection="1"/>
    <xf numFmtId="0" fontId="1" fillId="0" borderId="1" xfId="14298" applyFont="1" applyBorder="1" applyProtection="1"/>
    <xf numFmtId="0" fontId="2" fillId="76" borderId="27" xfId="14298" applyFont="1" applyFill="1" applyBorder="1" applyProtection="1"/>
    <xf numFmtId="202" fontId="2" fillId="0" borderId="1" xfId="16809" applyNumberFormat="1" applyFont="1" applyFill="1" applyBorder="1" applyAlignment="1" applyProtection="1">
      <alignment horizontal="right"/>
      <protection locked="0"/>
    </xf>
    <xf numFmtId="0" fontId="2" fillId="0" borderId="22" xfId="14298" applyFont="1" applyBorder="1" applyProtection="1"/>
    <xf numFmtId="0" fontId="2" fillId="0" borderId="0" xfId="14298" applyFont="1" applyFill="1" applyProtection="1"/>
    <xf numFmtId="0" fontId="2" fillId="0" borderId="18" xfId="14298" applyFont="1" applyBorder="1" applyProtection="1"/>
    <xf numFmtId="0" fontId="2" fillId="76" borderId="32" xfId="14298" applyFont="1" applyFill="1" applyBorder="1" applyProtection="1"/>
    <xf numFmtId="202" fontId="2" fillId="0" borderId="18" xfId="16809" applyNumberFormat="1" applyFont="1" applyFill="1" applyBorder="1" applyAlignment="1" applyProtection="1">
      <alignment horizontal="right"/>
      <protection locked="0"/>
    </xf>
    <xf numFmtId="0" fontId="2" fillId="0" borderId="26" xfId="14298" applyFont="1" applyBorder="1" applyProtection="1"/>
    <xf numFmtId="0" fontId="2" fillId="76" borderId="17" xfId="14298" applyFont="1" applyFill="1" applyBorder="1" applyProtection="1"/>
    <xf numFmtId="202" fontId="2" fillId="0" borderId="26" xfId="16809" applyNumberFormat="1" applyFont="1" applyFill="1" applyBorder="1" applyAlignment="1" applyProtection="1">
      <alignment horizontal="right"/>
      <protection locked="0"/>
    </xf>
    <xf numFmtId="0" fontId="1" fillId="0" borderId="0" xfId="14298" applyFont="1" applyProtection="1"/>
    <xf numFmtId="0" fontId="66" fillId="0" borderId="0" xfId="0" applyFont="1" applyFill="1" applyAlignment="1">
      <alignment horizontal="left"/>
    </xf>
    <xf numFmtId="0" fontId="2" fillId="0" borderId="0" xfId="0" applyFont="1" applyFill="1" applyBorder="1" applyAlignment="1" applyProtection="1">
      <alignment horizontal="left" vertical="center"/>
    </xf>
    <xf numFmtId="0" fontId="66" fillId="0" borderId="0" xfId="14315" applyFont="1" applyFill="1"/>
    <xf numFmtId="0" fontId="2" fillId="0" borderId="1" xfId="14315" quotePrefix="1" applyFont="1" applyFill="1" applyBorder="1" applyAlignment="1">
      <alignment horizontal="center" vertical="center" wrapText="1"/>
    </xf>
    <xf numFmtId="0" fontId="2" fillId="120" borderId="1" xfId="14315" quotePrefix="1" applyFont="1" applyFill="1" applyBorder="1" applyAlignment="1">
      <alignment horizontal="center" vertical="center"/>
    </xf>
    <xf numFmtId="0" fontId="2" fillId="3" borderId="1" xfId="14315" quotePrefix="1" applyFont="1" applyFill="1" applyBorder="1" applyAlignment="1">
      <alignment horizontal="center" vertical="center" wrapText="1"/>
    </xf>
    <xf numFmtId="0" fontId="2" fillId="0" borderId="0" xfId="14315" quotePrefix="1" applyFont="1" applyFill="1" applyBorder="1" applyAlignment="1">
      <alignment horizontal="center" vertical="center"/>
    </xf>
    <xf numFmtId="0" fontId="66" fillId="3" borderId="0" xfId="0" applyFont="1" applyFill="1" applyAlignment="1">
      <alignment horizontal="left"/>
    </xf>
    <xf numFmtId="49" fontId="42" fillId="0" borderId="0" xfId="21287" applyNumberFormat="1" applyFont="1" applyProtection="1"/>
    <xf numFmtId="0" fontId="42" fillId="0" borderId="0" xfId="21287" applyFont="1" applyProtection="1">
      <protection locked="0"/>
    </xf>
    <xf numFmtId="49" fontId="42" fillId="0" borderId="0" xfId="21287" applyNumberFormat="1" applyFont="1" applyBorder="1" applyAlignment="1" applyProtection="1"/>
    <xf numFmtId="49" fontId="42" fillId="0" borderId="0" xfId="21287" applyNumberFormat="1" applyFont="1" applyBorder="1" applyAlignment="1" applyProtection="1">
      <protection locked="0"/>
    </xf>
    <xf numFmtId="49" fontId="42" fillId="0" borderId="27" xfId="21287" applyNumberFormat="1" applyFont="1" applyFill="1" applyBorder="1" applyAlignment="1" applyProtection="1">
      <alignment horizontal="left" indent="3"/>
    </xf>
    <xf numFmtId="49" fontId="42" fillId="0" borderId="0" xfId="21287" applyNumberFormat="1" applyFont="1" applyFill="1" applyProtection="1"/>
    <xf numFmtId="49" fontId="42" fillId="0" borderId="22" xfId="21287" applyNumberFormat="1" applyFont="1" applyFill="1" applyBorder="1" applyAlignment="1" applyProtection="1">
      <alignment horizontal="left" indent="3"/>
    </xf>
    <xf numFmtId="0" fontId="42" fillId="0" borderId="0" xfId="21287" applyFont="1" applyFill="1" applyProtection="1">
      <protection locked="0"/>
    </xf>
    <xf numFmtId="0" fontId="42" fillId="0" borderId="0" xfId="21287" applyFont="1" applyFill="1" applyBorder="1" applyProtection="1"/>
    <xf numFmtId="49" fontId="42" fillId="0" borderId="1" xfId="21287" applyNumberFormat="1" applyFont="1" applyFill="1" applyBorder="1" applyAlignment="1" applyProtection="1">
      <alignment horizontal="center"/>
    </xf>
    <xf numFmtId="49" fontId="42" fillId="0" borderId="22" xfId="21287" applyNumberFormat="1" applyFont="1" applyFill="1" applyBorder="1" applyAlignment="1" applyProtection="1">
      <alignment horizontal="center"/>
    </xf>
    <xf numFmtId="0" fontId="42" fillId="0" borderId="21" xfId="21287" applyFont="1" applyFill="1" applyBorder="1" applyProtection="1"/>
    <xf numFmtId="49" fontId="42" fillId="0" borderId="1" xfId="21287" applyNumberFormat="1" applyFont="1" applyFill="1" applyBorder="1" applyAlignment="1" applyProtection="1">
      <alignment horizontal="center" vertical="center" wrapText="1"/>
    </xf>
    <xf numFmtId="0" fontId="42" fillId="0" borderId="0" xfId="21287" applyFont="1" applyFill="1" applyAlignment="1" applyProtection="1">
      <alignment wrapText="1"/>
      <protection locked="0"/>
    </xf>
    <xf numFmtId="0" fontId="42" fillId="0" borderId="0" xfId="21287" applyFont="1" applyAlignment="1" applyProtection="1">
      <alignment wrapText="1"/>
      <protection locked="0"/>
    </xf>
    <xf numFmtId="49" fontId="42" fillId="0" borderId="0" xfId="21287" applyNumberFormat="1" applyFont="1" applyFill="1" applyBorder="1" applyAlignment="1" applyProtection="1"/>
    <xf numFmtId="49" fontId="109" fillId="0" borderId="0" xfId="21287" applyNumberFormat="1" applyFont="1" applyProtection="1"/>
    <xf numFmtId="49" fontId="109" fillId="0" borderId="0" xfId="21287" applyNumberFormat="1" applyFont="1" applyBorder="1" applyAlignment="1" applyProtection="1"/>
    <xf numFmtId="49" fontId="109" fillId="0" borderId="0" xfId="21287" applyNumberFormat="1" applyFont="1" applyBorder="1" applyAlignment="1" applyProtection="1">
      <protection locked="0"/>
    </xf>
    <xf numFmtId="49" fontId="109" fillId="0" borderId="22" xfId="21287" applyNumberFormat="1" applyFont="1" applyFill="1" applyBorder="1" applyAlignment="1" applyProtection="1">
      <alignment horizontal="left" indent="3"/>
    </xf>
    <xf numFmtId="49" fontId="109" fillId="0" borderId="1" xfId="21287" applyNumberFormat="1" applyFont="1" applyFill="1" applyBorder="1" applyAlignment="1" applyProtection="1">
      <alignment horizontal="center"/>
    </xf>
    <xf numFmtId="49" fontId="109" fillId="0" borderId="0" xfId="21287" applyNumberFormat="1" applyFont="1" applyFill="1" applyProtection="1"/>
    <xf numFmtId="49" fontId="109" fillId="0" borderId="1" xfId="21287" applyNumberFormat="1" applyFont="1" applyFill="1" applyBorder="1" applyAlignment="1" applyProtection="1">
      <alignment horizontal="center" vertical="center" wrapText="1"/>
    </xf>
    <xf numFmtId="49" fontId="109" fillId="0" borderId="0" xfId="21287" applyNumberFormat="1" applyFont="1" applyFill="1" applyBorder="1" applyAlignment="1" applyProtection="1"/>
    <xf numFmtId="0" fontId="109" fillId="0" borderId="0" xfId="21287" applyFont="1" applyProtection="1">
      <protection locked="0"/>
    </xf>
    <xf numFmtId="49" fontId="109" fillId="0" borderId="0" xfId="21287" applyNumberFormat="1" applyFont="1" applyAlignment="1" applyProtection="1"/>
    <xf numFmtId="0" fontId="1" fillId="0" borderId="0" xfId="14315" applyFont="1" applyFill="1" applyAlignment="1">
      <alignment horizontal="right" vertical="center" wrapText="1"/>
    </xf>
    <xf numFmtId="2" fontId="1" fillId="0" borderId="1" xfId="14315" applyNumberFormat="1" applyFont="1" applyFill="1" applyBorder="1" applyAlignment="1">
      <alignment horizontal="center" vertical="center"/>
    </xf>
    <xf numFmtId="49" fontId="109" fillId="0" borderId="0" xfId="21287" applyNumberFormat="1" applyFont="1" applyAlignment="1" applyProtection="1">
      <protection locked="0"/>
    </xf>
    <xf numFmtId="0" fontId="1" fillId="0" borderId="0" xfId="14315" applyFont="1" applyFill="1" applyAlignment="1">
      <alignment horizontal="right" vertical="center"/>
    </xf>
    <xf numFmtId="49" fontId="110" fillId="0" borderId="0" xfId="21287" applyNumberFormat="1" applyFont="1" applyAlignment="1" applyProtection="1"/>
    <xf numFmtId="3" fontId="109" fillId="0" borderId="0" xfId="21287" applyNumberFormat="1" applyFont="1" applyBorder="1" applyAlignment="1" applyProtection="1">
      <protection locked="0"/>
    </xf>
    <xf numFmtId="49" fontId="109" fillId="0" borderId="25" xfId="21287" applyNumberFormat="1" applyFont="1" applyFill="1" applyBorder="1" applyAlignment="1" applyProtection="1">
      <alignment horizontal="left" indent="3"/>
    </xf>
    <xf numFmtId="0" fontId="45" fillId="0" borderId="27" xfId="21287" applyFont="1" applyFill="1" applyBorder="1" applyAlignment="1">
      <alignment horizontal="left" indent="9"/>
    </xf>
    <xf numFmtId="49" fontId="109" fillId="0" borderId="27" xfId="21287" applyNumberFormat="1" applyFont="1" applyFill="1" applyBorder="1" applyAlignment="1" applyProtection="1">
      <alignment horizontal="centerContinuous"/>
    </xf>
    <xf numFmtId="49" fontId="109" fillId="0" borderId="28" xfId="21287" applyNumberFormat="1" applyFont="1" applyFill="1" applyBorder="1" applyAlignment="1" applyProtection="1">
      <alignment horizontal="centerContinuous"/>
    </xf>
    <xf numFmtId="3" fontId="109" fillId="0" borderId="18" xfId="21287" applyNumberFormat="1" applyFont="1" applyFill="1" applyBorder="1" applyAlignment="1" applyProtection="1">
      <alignment horizontal="center" vertical="center"/>
      <protection locked="0"/>
    </xf>
    <xf numFmtId="49" fontId="109" fillId="0" borderId="18" xfId="21287" applyNumberFormat="1" applyFont="1" applyFill="1" applyBorder="1" applyProtection="1"/>
    <xf numFmtId="3" fontId="109" fillId="0" borderId="1" xfId="21287" applyNumberFormat="1" applyFont="1" applyFill="1" applyBorder="1" applyAlignment="1" applyProtection="1">
      <alignment horizontal="center" vertical="center"/>
      <protection locked="0"/>
    </xf>
    <xf numFmtId="0" fontId="109" fillId="0" borderId="0" xfId="21287" applyFont="1" applyFill="1" applyProtection="1">
      <protection locked="0"/>
    </xf>
    <xf numFmtId="49" fontId="109" fillId="0" borderId="16" xfId="21287" applyNumberFormat="1" applyFont="1" applyFill="1" applyBorder="1" applyProtection="1"/>
    <xf numFmtId="49" fontId="109" fillId="0" borderId="16" xfId="21287" applyNumberFormat="1" applyFont="1" applyFill="1" applyBorder="1" applyAlignment="1" applyProtection="1">
      <alignment horizontal="left"/>
    </xf>
    <xf numFmtId="3" fontId="109" fillId="0" borderId="1" xfId="21287" applyNumberFormat="1" applyFont="1" applyFill="1" applyBorder="1" applyProtection="1">
      <protection locked="0"/>
    </xf>
    <xf numFmtId="49" fontId="109" fillId="0" borderId="26" xfId="21287" applyNumberFormat="1" applyFont="1" applyFill="1" applyBorder="1" applyAlignment="1" applyProtection="1">
      <alignment horizontal="left" indent="3"/>
    </xf>
    <xf numFmtId="3" fontId="109" fillId="0" borderId="26" xfId="21287" applyNumberFormat="1" applyFont="1" applyFill="1" applyBorder="1" applyProtection="1">
      <protection locked="0"/>
    </xf>
    <xf numFmtId="0" fontId="109" fillId="0" borderId="0" xfId="21287" applyFont="1" applyFill="1" applyBorder="1" applyProtection="1"/>
    <xf numFmtId="49" fontId="109" fillId="0" borderId="1" xfId="21287" applyNumberFormat="1" applyFont="1" applyFill="1" applyBorder="1" applyAlignment="1" applyProtection="1">
      <alignment horizontal="center"/>
      <protection locked="0"/>
    </xf>
    <xf numFmtId="0" fontId="109" fillId="0" borderId="32" xfId="21287" applyFont="1" applyFill="1" applyBorder="1" applyProtection="1"/>
    <xf numFmtId="0" fontId="109" fillId="0" borderId="30" xfId="21287" applyFont="1" applyFill="1" applyBorder="1" applyProtection="1"/>
    <xf numFmtId="0" fontId="109" fillId="0" borderId="21" xfId="21287" applyFont="1" applyFill="1" applyBorder="1" applyProtection="1"/>
    <xf numFmtId="49" fontId="109" fillId="0" borderId="22" xfId="21287" applyNumberFormat="1" applyFont="1" applyFill="1" applyBorder="1" applyAlignment="1" applyProtection="1"/>
    <xf numFmtId="49" fontId="109" fillId="0" borderId="34" xfId="21287" applyNumberFormat="1" applyFont="1" applyFill="1" applyBorder="1" applyAlignment="1" applyProtection="1"/>
    <xf numFmtId="0" fontId="109" fillId="0" borderId="1" xfId="21287" applyFont="1" applyFill="1" applyBorder="1" applyProtection="1"/>
    <xf numFmtId="0" fontId="109" fillId="0" borderId="17" xfId="21287" applyFont="1" applyFill="1" applyBorder="1" applyProtection="1"/>
    <xf numFmtId="0" fontId="109" fillId="0" borderId="31" xfId="21287" applyFont="1" applyFill="1" applyBorder="1" applyProtection="1"/>
    <xf numFmtId="0" fontId="109" fillId="0" borderId="1" xfId="21287" applyFont="1" applyFill="1" applyBorder="1" applyAlignment="1" applyProtection="1">
      <alignment horizontal="center" vertical="center" wrapText="1"/>
      <protection locked="0"/>
    </xf>
    <xf numFmtId="0" fontId="109" fillId="0" borderId="0" xfId="21287" applyFont="1" applyFill="1" applyAlignment="1" applyProtection="1">
      <alignment wrapText="1"/>
      <protection locked="0"/>
    </xf>
    <xf numFmtId="0" fontId="109" fillId="0" borderId="0" xfId="21287" applyFont="1" applyAlignment="1" applyProtection="1">
      <alignment wrapText="1"/>
      <protection locked="0"/>
    </xf>
    <xf numFmtId="49" fontId="109" fillId="0" borderId="1" xfId="21287" applyNumberFormat="1" applyFont="1" applyFill="1" applyBorder="1" applyProtection="1"/>
    <xf numFmtId="0" fontId="109" fillId="0" borderId="1" xfId="21287" applyFont="1" applyFill="1" applyBorder="1" applyProtection="1">
      <protection locked="0"/>
    </xf>
    <xf numFmtId="0" fontId="45" fillId="0" borderId="28" xfId="21287" applyFont="1" applyFill="1" applyBorder="1" applyAlignment="1">
      <alignment horizontal="left" indent="9"/>
    </xf>
    <xf numFmtId="49" fontId="109" fillId="0" borderId="1" xfId="21287" applyNumberFormat="1" applyFont="1" applyFill="1" applyBorder="1" applyAlignment="1" applyProtection="1"/>
    <xf numFmtId="3" fontId="109" fillId="0" borderId="0" xfId="21287" applyNumberFormat="1" applyFont="1" applyFill="1" applyBorder="1" applyProtection="1">
      <protection locked="0"/>
    </xf>
    <xf numFmtId="0" fontId="2" fillId="0" borderId="1" xfId="14315" quotePrefix="1" applyFont="1" applyFill="1" applyBorder="1" applyAlignment="1">
      <alignment horizontal="center"/>
    </xf>
    <xf numFmtId="0" fontId="69" fillId="0" borderId="1" xfId="14315" quotePrefix="1" applyFont="1" applyFill="1" applyBorder="1" applyAlignment="1">
      <alignment horizontal="center"/>
    </xf>
    <xf numFmtId="0" fontId="66" fillId="0" borderId="0" xfId="14315" applyFont="1" applyFill="1" applyAlignment="1">
      <alignment horizontal="left" vertical="top"/>
    </xf>
    <xf numFmtId="49" fontId="1" fillId="0" borderId="1" xfId="21182" applyNumberFormat="1" applyFont="1" applyFill="1" applyBorder="1" applyAlignment="1">
      <alignment horizontal="center" vertical="center"/>
    </xf>
    <xf numFmtId="49" fontId="2" fillId="0" borderId="0" xfId="21182" applyNumberFormat="1" applyFont="1" applyFill="1" applyAlignment="1" applyProtection="1"/>
    <xf numFmtId="0" fontId="2" fillId="0" borderId="1" xfId="21182" applyFont="1" applyFill="1" applyBorder="1"/>
    <xf numFmtId="49" fontId="66" fillId="0" borderId="0" xfId="21182" applyNumberFormat="1" applyFont="1" applyFill="1" applyAlignment="1" applyProtection="1">
      <protection locked="0"/>
    </xf>
    <xf numFmtId="49" fontId="2" fillId="0" borderId="0" xfId="21182" applyNumberFormat="1" applyFont="1" applyFill="1" applyAlignment="1">
      <alignment horizontal="center" vertical="center"/>
    </xf>
    <xf numFmtId="49" fontId="2" fillId="0" borderId="0" xfId="21182" applyNumberFormat="1" applyFont="1" applyFill="1" applyAlignment="1" applyProtection="1">
      <alignment horizontal="center" vertical="center"/>
      <protection locked="0"/>
    </xf>
    <xf numFmtId="49" fontId="2" fillId="0" borderId="1" xfId="21182" applyNumberFormat="1" applyFont="1" applyFill="1" applyBorder="1" applyAlignment="1">
      <alignment horizontal="center"/>
    </xf>
    <xf numFmtId="49" fontId="2" fillId="0" borderId="0" xfId="21182" applyNumberFormat="1" applyFont="1" applyFill="1"/>
    <xf numFmtId="49" fontId="2" fillId="0" borderId="0" xfId="21182" applyNumberFormat="1" applyFont="1" applyFill="1" applyAlignment="1" applyProtection="1">
      <alignment horizontal="center"/>
      <protection locked="0"/>
    </xf>
    <xf numFmtId="49" fontId="2" fillId="0" borderId="0" xfId="21182" applyNumberFormat="1" applyFont="1" applyFill="1" applyAlignment="1" applyProtection="1">
      <protection locked="0"/>
    </xf>
    <xf numFmtId="49" fontId="2" fillId="0" borderId="48" xfId="21182" applyNumberFormat="1" applyFont="1" applyFill="1" applyBorder="1"/>
    <xf numFmtId="49" fontId="2" fillId="0" borderId="50" xfId="21182" applyNumberFormat="1" applyFont="1" applyFill="1" applyBorder="1" applyAlignment="1">
      <alignment horizontal="center"/>
    </xf>
    <xf numFmtId="49" fontId="1" fillId="0" borderId="47" xfId="21182" applyNumberFormat="1" applyFont="1" applyFill="1" applyBorder="1"/>
    <xf numFmtId="49" fontId="2" fillId="0" borderId="34" xfId="21182" applyNumberFormat="1" applyFont="1" applyFill="1" applyBorder="1"/>
    <xf numFmtId="49" fontId="2" fillId="0" borderId="34" xfId="21182" applyNumberFormat="1" applyFont="1" applyFill="1" applyBorder="1" applyAlignment="1">
      <alignment horizontal="center"/>
    </xf>
    <xf numFmtId="49" fontId="1" fillId="0" borderId="26" xfId="21182" applyNumberFormat="1" applyFont="1" applyFill="1" applyBorder="1" applyAlignment="1">
      <alignment horizontal="center" vertical="center"/>
    </xf>
    <xf numFmtId="3" fontId="2" fillId="0" borderId="29" xfId="21182" applyNumberFormat="1" applyFont="1" applyFill="1" applyBorder="1" applyProtection="1">
      <protection locked="0"/>
    </xf>
    <xf numFmtId="0" fontId="1" fillId="0" borderId="29" xfId="0"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29" xfId="21182" applyFont="1" applyFill="1" applyBorder="1"/>
    <xf numFmtId="49" fontId="2" fillId="0" borderId="0" xfId="21182" applyNumberFormat="1" applyFont="1" applyFill="1" applyAlignment="1">
      <alignment horizontal="center"/>
    </xf>
    <xf numFmtId="49" fontId="2" fillId="0" borderId="0" xfId="21182" applyNumberFormat="1" applyFont="1" applyFill="1" applyBorder="1" applyAlignment="1">
      <alignment horizontal="center"/>
    </xf>
    <xf numFmtId="49" fontId="2" fillId="0" borderId="31" xfId="21182" applyNumberFormat="1" applyFont="1" applyFill="1" applyBorder="1" applyAlignment="1">
      <alignment horizontal="center"/>
    </xf>
    <xf numFmtId="49" fontId="1" fillId="0" borderId="28" xfId="21182" applyNumberFormat="1" applyFont="1" applyFill="1" applyBorder="1" applyAlignment="1">
      <alignment horizontal="center" vertical="center"/>
    </xf>
    <xf numFmtId="49" fontId="1" fillId="0" borderId="28" xfId="21182" applyNumberFormat="1" applyFont="1" applyFill="1" applyBorder="1" applyAlignment="1">
      <alignment horizontal="center" vertical="center" wrapText="1"/>
    </xf>
    <xf numFmtId="3" fontId="2" fillId="0" borderId="1" xfId="21182" applyNumberFormat="1" applyFont="1" applyFill="1" applyBorder="1" applyAlignment="1" applyProtection="1">
      <alignment horizontal="center"/>
      <protection locked="0"/>
    </xf>
    <xf numFmtId="3" fontId="2" fillId="0" borderId="25" xfId="21182" applyNumberFormat="1" applyFont="1" applyFill="1" applyBorder="1" applyAlignment="1" applyProtection="1">
      <alignment horizontal="center"/>
      <protection locked="0"/>
    </xf>
    <xf numFmtId="0" fontId="102" fillId="0" borderId="0" xfId="0" applyFont="1" applyFill="1" applyAlignment="1">
      <alignment vertical="center"/>
    </xf>
    <xf numFmtId="1" fontId="102" fillId="0" borderId="1" xfId="0" applyNumberFormat="1" applyFont="1" applyFill="1" applyBorder="1" applyAlignment="1">
      <alignment horizontal="center" vertical="center" wrapText="1"/>
    </xf>
    <xf numFmtId="0" fontId="102" fillId="0" borderId="0" xfId="0" applyFont="1" applyAlignment="1">
      <alignment vertical="center"/>
    </xf>
    <xf numFmtId="49" fontId="1" fillId="0" borderId="1" xfId="21182" applyNumberFormat="1" applyFont="1" applyFill="1" applyBorder="1" applyAlignment="1" applyProtection="1">
      <alignment horizontal="center"/>
      <protection locked="0"/>
    </xf>
    <xf numFmtId="49" fontId="2" fillId="0" borderId="17" xfId="21182" applyNumberFormat="1" applyFont="1" applyFill="1" applyBorder="1" applyAlignment="1">
      <alignment horizontal="center"/>
    </xf>
    <xf numFmtId="49" fontId="104" fillId="0" borderId="0" xfId="21182" applyNumberFormat="1" applyFont="1" applyFill="1" applyAlignment="1">
      <alignment horizontal="center"/>
    </xf>
    <xf numFmtId="49" fontId="2" fillId="0" borderId="1" xfId="21182" applyNumberFormat="1" applyFont="1" applyFill="1" applyBorder="1" applyAlignment="1"/>
    <xf numFmtId="49" fontId="2" fillId="0" borderId="1" xfId="21182" applyNumberFormat="1" applyFont="1" applyFill="1" applyBorder="1" applyAlignment="1" applyProtection="1">
      <alignment horizontal="center"/>
      <protection locked="0"/>
    </xf>
    <xf numFmtId="49" fontId="2" fillId="0" borderId="0" xfId="21182" applyNumberFormat="1" applyFont="1" applyFill="1" applyBorder="1" applyAlignment="1" applyProtection="1">
      <alignment horizontal="center"/>
      <protection locked="0"/>
    </xf>
    <xf numFmtId="49" fontId="2" fillId="0" borderId="48" xfId="21182" applyNumberFormat="1" applyFont="1" applyFill="1" applyBorder="1" applyAlignment="1">
      <alignment horizontal="center"/>
    </xf>
    <xf numFmtId="49" fontId="1" fillId="0" borderId="26" xfId="21182" applyNumberFormat="1" applyFont="1" applyFill="1" applyBorder="1" applyAlignment="1">
      <alignment horizontal="center" vertical="center" wrapText="1"/>
    </xf>
    <xf numFmtId="49" fontId="66" fillId="0" borderId="0" xfId="21184" applyNumberFormat="1" applyFont="1" applyFill="1" applyAlignment="1" applyProtection="1">
      <protection locked="0"/>
    </xf>
    <xf numFmtId="49" fontId="2" fillId="0" borderId="26" xfId="21184" applyNumberFormat="1" applyFont="1" applyFill="1" applyBorder="1" applyAlignment="1">
      <alignment horizontal="center" vertical="center" wrapText="1"/>
    </xf>
    <xf numFmtId="0" fontId="2" fillId="0" borderId="1" xfId="21184" applyNumberFormat="1" applyFont="1" applyFill="1" applyBorder="1" applyAlignment="1" applyProtection="1">
      <alignment horizontal="center" vertical="center" wrapText="1"/>
    </xf>
    <xf numFmtId="49" fontId="2" fillId="0" borderId="17" xfId="21184" applyNumberFormat="1" applyFont="1" applyFill="1" applyBorder="1" applyAlignment="1">
      <alignment horizontal="centerContinuous" vertical="center" wrapText="1"/>
    </xf>
    <xf numFmtId="49" fontId="2" fillId="0" borderId="31" xfId="21184" applyNumberFormat="1" applyFont="1" applyFill="1" applyBorder="1" applyAlignment="1">
      <alignment horizontal="centerContinuous" vertical="center" wrapText="1"/>
    </xf>
    <xf numFmtId="0" fontId="2" fillId="0" borderId="28" xfId="21184" applyNumberFormat="1" applyFont="1" applyFill="1" applyBorder="1" applyAlignment="1" applyProtection="1">
      <alignment horizontal="center" vertical="center" wrapText="1"/>
    </xf>
    <xf numFmtId="49" fontId="2" fillId="0" borderId="0" xfId="21184" applyNumberFormat="1" applyFont="1" applyFill="1"/>
    <xf numFmtId="49" fontId="2" fillId="0" borderId="21" xfId="21184" applyNumberFormat="1" applyFont="1" applyFill="1" applyBorder="1" applyAlignment="1">
      <alignment horizontal="centerContinuous" vertical="center" wrapText="1"/>
    </xf>
    <xf numFmtId="49" fontId="2" fillId="0" borderId="26" xfId="21184" applyNumberFormat="1" applyFont="1" applyFill="1" applyBorder="1" applyAlignment="1">
      <alignment horizontal="centerContinuous" vertical="center" wrapText="1"/>
    </xf>
    <xf numFmtId="49" fontId="2" fillId="0" borderId="1" xfId="21184" applyNumberFormat="1" applyFont="1" applyFill="1" applyBorder="1" applyAlignment="1">
      <alignment horizontal="center"/>
    </xf>
    <xf numFmtId="49" fontId="2" fillId="0" borderId="1" xfId="21184" applyNumberFormat="1" applyFont="1" applyFill="1" applyBorder="1" applyAlignment="1">
      <alignment horizontal="center" wrapText="1"/>
    </xf>
    <xf numFmtId="49" fontId="2" fillId="0" borderId="0" xfId="21184" applyNumberFormat="1" applyFont="1" applyFill="1" applyBorder="1" applyAlignment="1" applyProtection="1">
      <alignment horizontal="left" wrapText="1"/>
    </xf>
    <xf numFmtId="0" fontId="2" fillId="0" borderId="1" xfId="21184" applyNumberFormat="1" applyFont="1" applyFill="1" applyBorder="1" applyAlignment="1" applyProtection="1">
      <alignment horizontal="center"/>
    </xf>
    <xf numFmtId="49" fontId="2" fillId="0" borderId="1" xfId="21184" applyNumberFormat="1" applyFont="1" applyFill="1" applyBorder="1" applyAlignment="1">
      <alignment horizontal="center" vertical="center" wrapText="1"/>
    </xf>
    <xf numFmtId="49" fontId="104" fillId="0" borderId="0" xfId="21184" applyNumberFormat="1" applyFont="1" applyFill="1"/>
    <xf numFmtId="49" fontId="2" fillId="0" borderId="0" xfId="14275" applyNumberFormat="1" applyFont="1" applyFill="1" applyAlignment="1" applyProtection="1">
      <alignment horizontal="center"/>
      <protection locked="0"/>
    </xf>
    <xf numFmtId="49" fontId="2" fillId="0" borderId="1" xfId="14275" applyNumberFormat="1" applyFont="1" applyFill="1" applyBorder="1" applyAlignment="1">
      <alignment horizontal="center"/>
    </xf>
    <xf numFmtId="49" fontId="2" fillId="0" borderId="47" xfId="14275" applyNumberFormat="1" applyFont="1" applyFill="1" applyBorder="1" applyAlignment="1" applyProtection="1">
      <alignment horizontal="center"/>
    </xf>
    <xf numFmtId="49" fontId="2" fillId="0" borderId="1" xfId="14275" applyNumberFormat="1" applyFont="1" applyFill="1" applyBorder="1" applyAlignment="1" applyProtection="1">
      <alignment horizontal="center"/>
    </xf>
    <xf numFmtId="49" fontId="2" fillId="0" borderId="0" xfId="14275" applyNumberFormat="1" applyFont="1" applyFill="1" applyAlignment="1">
      <alignment horizontal="center"/>
    </xf>
    <xf numFmtId="49" fontId="2" fillId="0" borderId="25" xfId="14275" applyNumberFormat="1" applyFont="1" applyFill="1" applyBorder="1" applyAlignment="1">
      <alignment horizontal="center" vertical="center"/>
    </xf>
    <xf numFmtId="49" fontId="2" fillId="0" borderId="25" xfId="14275" applyNumberFormat="1" applyFont="1" applyFill="1" applyBorder="1" applyAlignment="1">
      <alignment horizontal="center"/>
    </xf>
    <xf numFmtId="49" fontId="104" fillId="0" borderId="0" xfId="14275" applyNumberFormat="1" applyFont="1" applyFill="1" applyAlignment="1">
      <alignment horizontal="center"/>
    </xf>
    <xf numFmtId="49" fontId="2" fillId="0" borderId="28" xfId="14275" applyNumberFormat="1" applyFont="1" applyFill="1" applyBorder="1" applyAlignment="1" applyProtection="1">
      <alignment horizontal="center" vertical="top" wrapText="1"/>
    </xf>
    <xf numFmtId="0" fontId="2" fillId="0" borderId="25" xfId="14275" applyNumberFormat="1" applyFont="1" applyFill="1" applyBorder="1" applyAlignment="1" applyProtection="1">
      <alignment horizontal="center" vertical="center" wrapText="1"/>
    </xf>
    <xf numFmtId="0" fontId="2" fillId="0" borderId="1" xfId="14275" applyNumberFormat="1" applyFont="1" applyFill="1" applyBorder="1" applyAlignment="1" applyProtection="1">
      <alignment horizontal="center" vertical="center" wrapText="1"/>
    </xf>
    <xf numFmtId="49" fontId="66" fillId="0" borderId="0" xfId="14275" applyNumberFormat="1" applyFont="1" applyFill="1" applyAlignment="1" applyProtection="1">
      <protection locked="0"/>
    </xf>
    <xf numFmtId="49" fontId="1" fillId="0" borderId="1" xfId="14275" applyNumberFormat="1" applyFont="1" applyFill="1" applyBorder="1" applyAlignment="1" applyProtection="1">
      <alignment horizontal="left"/>
    </xf>
    <xf numFmtId="3" fontId="1" fillId="0" borderId="1" xfId="14275" quotePrefix="1" applyNumberFormat="1" applyFont="1" applyFill="1" applyBorder="1" applyProtection="1">
      <protection locked="0"/>
    </xf>
    <xf numFmtId="49" fontId="1" fillId="0" borderId="1" xfId="14275" applyNumberFormat="1" applyFont="1" applyFill="1" applyBorder="1" applyAlignment="1">
      <alignment horizontal="left"/>
    </xf>
    <xf numFmtId="49" fontId="1" fillId="0" borderId="29" xfId="14275" applyNumberFormat="1" applyFont="1" applyFill="1" applyBorder="1" applyProtection="1"/>
    <xf numFmtId="49" fontId="1" fillId="0" borderId="0" xfId="14275" applyNumberFormat="1" applyFont="1" applyFill="1" applyBorder="1" applyProtection="1"/>
    <xf numFmtId="49" fontId="105" fillId="0" borderId="0" xfId="14275" applyNumberFormat="1" applyFont="1" applyFill="1" applyProtection="1"/>
    <xf numFmtId="49" fontId="2" fillId="0" borderId="18" xfId="14275" applyNumberFormat="1" applyFont="1" applyFill="1" applyBorder="1" applyAlignment="1">
      <alignment horizontal="center"/>
    </xf>
    <xf numFmtId="49" fontId="2" fillId="0" borderId="1" xfId="21182" applyNumberFormat="1" applyFont="1" applyFill="1" applyBorder="1" applyAlignment="1" applyProtection="1">
      <alignment horizontal="right" vertical="center"/>
      <protection locked="0"/>
    </xf>
    <xf numFmtId="49" fontId="102" fillId="0" borderId="1" xfId="21182" applyNumberFormat="1" applyFont="1" applyFill="1" applyBorder="1" applyAlignment="1" applyProtection="1">
      <alignment horizontal="center" vertical="center"/>
      <protection locked="0"/>
    </xf>
    <xf numFmtId="0" fontId="104" fillId="0" borderId="0" xfId="0" applyFont="1" applyFill="1" applyAlignment="1">
      <alignment horizontal="center"/>
    </xf>
    <xf numFmtId="49" fontId="111" fillId="0" borderId="1" xfId="21182" applyNumberFormat="1" applyFont="1" applyFill="1" applyBorder="1" applyAlignment="1" applyProtection="1">
      <alignment horizontal="center" vertical="center"/>
      <protection locked="0"/>
    </xf>
    <xf numFmtId="49" fontId="69" fillId="0" borderId="1" xfId="21182" applyNumberFormat="1" applyFont="1" applyFill="1" applyBorder="1" applyAlignment="1" applyProtection="1">
      <alignment horizontal="center" vertical="center"/>
      <protection locked="0"/>
    </xf>
    <xf numFmtId="0" fontId="0" fillId="0" borderId="0" xfId="0" applyAlignment="1"/>
    <xf numFmtId="1" fontId="1" fillId="121" borderId="1" xfId="0" applyNumberFormat="1" applyFont="1" applyFill="1" applyBorder="1" applyAlignment="1">
      <alignment horizontal="center" vertical="center" wrapText="1"/>
    </xf>
    <xf numFmtId="0" fontId="2" fillId="121" borderId="1" xfId="0" applyFont="1" applyFill="1" applyBorder="1" applyAlignment="1">
      <alignment vertical="center"/>
    </xf>
    <xf numFmtId="0" fontId="2" fillId="0" borderId="29" xfId="0" applyFont="1" applyFill="1" applyBorder="1" applyAlignment="1">
      <alignment vertical="center" wrapText="1"/>
    </xf>
    <xf numFmtId="0" fontId="0" fillId="0" borderId="29" xfId="0" applyFill="1" applyBorder="1" applyAlignment="1">
      <alignment vertical="center" wrapText="1"/>
    </xf>
    <xf numFmtId="0" fontId="1" fillId="0" borderId="2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2" fillId="0" borderId="25" xfId="0" applyFont="1" applyFill="1" applyBorder="1" applyAlignment="1">
      <alignment horizontal="center"/>
    </xf>
    <xf numFmtId="0" fontId="2" fillId="0" borderId="28" xfId="0" applyFont="1" applyFill="1" applyBorder="1" applyAlignment="1">
      <alignment horizontal="center"/>
    </xf>
    <xf numFmtId="0" fontId="2" fillId="0" borderId="1" xfId="0" applyFont="1" applyFill="1" applyBorder="1" applyAlignment="1">
      <alignment horizontal="left"/>
    </xf>
    <xf numFmtId="0" fontId="2" fillId="121" borderId="25" xfId="0" applyFont="1" applyFill="1" applyBorder="1" applyAlignment="1">
      <alignment horizontal="left"/>
    </xf>
    <xf numFmtId="0" fontId="2" fillId="121" borderId="28" xfId="0" applyFont="1" applyFill="1" applyBorder="1" applyAlignment="1">
      <alignment horizontal="left"/>
    </xf>
    <xf numFmtId="0" fontId="2" fillId="0" borderId="25" xfId="0" applyFont="1" applyFill="1" applyBorder="1" applyAlignment="1">
      <alignment horizontal="left"/>
    </xf>
    <xf numFmtId="0" fontId="2" fillId="0" borderId="28" xfId="0" applyFont="1" applyFill="1" applyBorder="1" applyAlignment="1">
      <alignment horizontal="left"/>
    </xf>
    <xf numFmtId="0" fontId="2" fillId="121" borderId="1" xfId="0" applyFont="1" applyFill="1" applyBorder="1" applyAlignment="1">
      <alignment horizontal="left"/>
    </xf>
    <xf numFmtId="0" fontId="1" fillId="0" borderId="0" xfId="14315" applyFont="1" applyFill="1" applyAlignment="1">
      <alignment horizontal="left" vertical="top" wrapText="1"/>
    </xf>
    <xf numFmtId="0" fontId="1" fillId="0" borderId="52" xfId="0" applyFont="1" applyBorder="1" applyAlignment="1">
      <alignment horizontal="center" vertical="center" wrapText="1"/>
    </xf>
    <xf numFmtId="0" fontId="1" fillId="0" borderId="51" xfId="0" applyFont="1" applyBorder="1" applyAlignment="1">
      <alignment horizontal="center" vertical="center" wrapText="1"/>
    </xf>
    <xf numFmtId="0" fontId="2" fillId="121" borderId="25" xfId="0" applyFont="1" applyFill="1" applyBorder="1" applyAlignment="1">
      <alignment horizontal="center"/>
    </xf>
    <xf numFmtId="0" fontId="2" fillId="121" borderId="28" xfId="0" applyFont="1" applyFill="1" applyBorder="1" applyAlignment="1">
      <alignment horizontal="center"/>
    </xf>
    <xf numFmtId="0" fontId="1" fillId="3" borderId="25" xfId="14315" applyFont="1" applyFill="1" applyBorder="1" applyAlignment="1">
      <alignment horizontal="center" vertical="center" wrapText="1"/>
    </xf>
    <xf numFmtId="0" fontId="1" fillId="3" borderId="27" xfId="14315" applyFont="1" applyFill="1" applyBorder="1" applyAlignment="1">
      <alignment horizontal="center" vertical="center" wrapText="1"/>
    </xf>
    <xf numFmtId="0" fontId="1" fillId="3" borderId="28" xfId="14315" applyFont="1" applyFill="1" applyBorder="1" applyAlignment="1">
      <alignment horizontal="center" vertical="center" wrapText="1"/>
    </xf>
    <xf numFmtId="0" fontId="1" fillId="0" borderId="1" xfId="14315" applyFont="1" applyFill="1" applyBorder="1" applyAlignment="1">
      <alignment horizontal="center" vertical="center" wrapText="1"/>
    </xf>
    <xf numFmtId="0" fontId="27" fillId="0" borderId="22" xfId="14298" applyFont="1" applyBorder="1" applyAlignment="1" applyProtection="1">
      <alignment horizontal="center"/>
      <protection locked="0"/>
    </xf>
    <xf numFmtId="0" fontId="27" fillId="0" borderId="32" xfId="14298" applyFont="1" applyBorder="1" applyAlignment="1" applyProtection="1">
      <protection locked="0"/>
    </xf>
    <xf numFmtId="0" fontId="27" fillId="0" borderId="30" xfId="14298" applyFont="1" applyBorder="1" applyAlignment="1" applyProtection="1">
      <protection locked="0"/>
    </xf>
    <xf numFmtId="0" fontId="27" fillId="0" borderId="29" xfId="14298" applyFont="1" applyBorder="1" applyAlignment="1" applyProtection="1">
      <protection locked="0"/>
    </xf>
    <xf numFmtId="0" fontId="27" fillId="0" borderId="0" xfId="14298" applyFont="1" applyAlignment="1" applyProtection="1">
      <protection locked="0"/>
    </xf>
    <xf numFmtId="0" fontId="27" fillId="0" borderId="21" xfId="14298" applyFont="1" applyBorder="1" applyAlignment="1" applyProtection="1">
      <protection locked="0"/>
    </xf>
    <xf numFmtId="0" fontId="27" fillId="0" borderId="34" xfId="14298" applyFont="1" applyBorder="1" applyAlignment="1" applyProtection="1">
      <protection locked="0"/>
    </xf>
    <xf numFmtId="0" fontId="27" fillId="0" borderId="17" xfId="14298" applyFont="1" applyBorder="1" applyAlignment="1" applyProtection="1">
      <protection locked="0"/>
    </xf>
    <xf numFmtId="0" fontId="27" fillId="0" borderId="31" xfId="14298" applyFont="1" applyBorder="1" applyAlignment="1" applyProtection="1">
      <protection locked="0"/>
    </xf>
    <xf numFmtId="3" fontId="1" fillId="0" borderId="0" xfId="0" applyNumberFormat="1" applyFont="1" applyFill="1" applyBorder="1" applyAlignment="1" applyProtection="1">
      <alignment horizontal="center"/>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top"/>
    </xf>
    <xf numFmtId="14" fontId="1" fillId="0" borderId="25" xfId="14315" applyNumberFormat="1" applyFont="1" applyFill="1" applyBorder="1" applyAlignment="1">
      <alignment horizontal="center" vertical="center" wrapText="1"/>
    </xf>
    <xf numFmtId="14" fontId="1" fillId="0" borderId="27" xfId="14315" applyNumberFormat="1" applyFont="1" applyFill="1" applyBorder="1" applyAlignment="1">
      <alignment horizontal="center" vertical="center" wrapText="1"/>
    </xf>
    <xf numFmtId="14" fontId="1" fillId="0" borderId="28" xfId="14315" applyNumberFormat="1" applyFont="1" applyFill="1" applyBorder="1" applyAlignment="1">
      <alignment horizontal="center" vertical="center" wrapText="1"/>
    </xf>
    <xf numFmtId="49" fontId="1" fillId="0" borderId="48" xfId="21182" applyNumberFormat="1" applyFont="1" applyFill="1" applyBorder="1" applyAlignment="1">
      <alignment horizontal="center"/>
    </xf>
    <xf numFmtId="49" fontId="1" fillId="0" borderId="49" xfId="21182" applyNumberFormat="1" applyFont="1" applyFill="1" applyBorder="1" applyAlignment="1">
      <alignment horizontal="center"/>
    </xf>
    <xf numFmtId="49" fontId="1" fillId="0" borderId="29" xfId="21182" applyNumberFormat="1" applyFont="1" applyFill="1" applyBorder="1" applyAlignment="1">
      <alignment horizontal="center"/>
    </xf>
    <xf numFmtId="49" fontId="1" fillId="0" borderId="21" xfId="21182" applyNumberFormat="1" applyFont="1" applyFill="1" applyBorder="1" applyAlignment="1">
      <alignment horizontal="center"/>
    </xf>
    <xf numFmtId="49" fontId="1" fillId="0" borderId="34" xfId="21182" applyNumberFormat="1" applyFont="1" applyFill="1" applyBorder="1" applyAlignment="1">
      <alignment horizontal="center"/>
    </xf>
    <xf numFmtId="49" fontId="1" fillId="0" borderId="31" xfId="21182" applyNumberFormat="1" applyFont="1" applyFill="1" applyBorder="1" applyAlignment="1">
      <alignment horizontal="center"/>
    </xf>
    <xf numFmtId="49" fontId="1" fillId="0" borderId="25" xfId="21182" applyNumberFormat="1" applyFont="1" applyFill="1" applyBorder="1" applyAlignment="1">
      <alignment horizontal="center" vertical="center"/>
    </xf>
    <xf numFmtId="0" fontId="108" fillId="0" borderId="27" xfId="0" applyFont="1" applyBorder="1" applyAlignment="1">
      <alignment horizontal="center" vertical="center"/>
    </xf>
    <xf numFmtId="0" fontId="108" fillId="0" borderId="28" xfId="0" applyFont="1" applyBorder="1" applyAlignment="1">
      <alignment horizontal="center" vertical="center"/>
    </xf>
    <xf numFmtId="49" fontId="1" fillId="0" borderId="47" xfId="21182" applyNumberFormat="1" applyFont="1" applyFill="1" applyBorder="1" applyAlignment="1">
      <alignment horizontal="center" vertical="center"/>
    </xf>
    <xf numFmtId="0" fontId="108" fillId="0" borderId="26" xfId="0" applyFont="1" applyBorder="1" applyAlignment="1">
      <alignment horizontal="center" vertical="center"/>
    </xf>
    <xf numFmtId="49" fontId="1" fillId="0" borderId="1" xfId="21182" applyNumberFormat="1" applyFont="1" applyFill="1" applyBorder="1" applyAlignment="1">
      <alignment horizontal="center"/>
    </xf>
    <xf numFmtId="0" fontId="1" fillId="0" borderId="1" xfId="0" applyFont="1" applyFill="1" applyBorder="1" applyAlignment="1">
      <alignment horizontal="center"/>
    </xf>
    <xf numFmtId="49" fontId="1" fillId="0" borderId="47" xfId="21182"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49" fontId="1" fillId="0" borderId="47" xfId="21184" applyNumberFormat="1" applyFont="1" applyFill="1" applyBorder="1" applyAlignment="1">
      <alignment horizontal="center" vertical="center" wrapText="1"/>
    </xf>
    <xf numFmtId="49" fontId="1" fillId="0" borderId="26" xfId="21184" applyNumberFormat="1" applyFont="1" applyFill="1" applyBorder="1" applyAlignment="1">
      <alignment horizontal="center" vertical="center" wrapText="1"/>
    </xf>
    <xf numFmtId="49" fontId="2" fillId="0" borderId="25" xfId="21184" applyNumberFormat="1" applyFont="1" applyFill="1" applyBorder="1" applyAlignment="1">
      <alignment horizontal="center" vertical="center" wrapText="1"/>
    </xf>
    <xf numFmtId="49" fontId="2" fillId="0" borderId="28" xfId="21184" applyNumberFormat="1" applyFont="1" applyFill="1" applyBorder="1" applyAlignment="1">
      <alignment horizontal="center" vertical="center" wrapText="1"/>
    </xf>
    <xf numFmtId="49" fontId="1" fillId="0" borderId="25" xfId="21184" applyNumberFormat="1" applyFont="1" applyFill="1" applyBorder="1" applyAlignment="1">
      <alignment horizontal="left" vertical="center" wrapText="1"/>
    </xf>
    <xf numFmtId="49" fontId="1" fillId="0" borderId="28" xfId="21184" applyNumberFormat="1" applyFont="1" applyFill="1" applyBorder="1" applyAlignment="1">
      <alignment horizontal="left" vertical="center" wrapText="1"/>
    </xf>
    <xf numFmtId="49" fontId="1" fillId="0" borderId="0" xfId="14275" applyNumberFormat="1" applyFont="1" applyFill="1" applyBorder="1" applyAlignment="1">
      <alignment horizontal="center" vertical="center" wrapText="1"/>
    </xf>
    <xf numFmtId="49" fontId="1" fillId="0" borderId="21" xfId="14275" applyNumberFormat="1" applyFont="1" applyFill="1" applyBorder="1" applyAlignment="1">
      <alignment horizontal="center" vertical="center" wrapText="1"/>
    </xf>
    <xf numFmtId="49" fontId="1" fillId="0" borderId="17" xfId="14275" applyNumberFormat="1" applyFont="1" applyFill="1" applyBorder="1" applyAlignment="1">
      <alignment horizontal="center" vertical="center" wrapText="1"/>
    </xf>
    <xf numFmtId="49" fontId="1" fillId="0" borderId="31" xfId="14275" applyNumberFormat="1" applyFont="1" applyFill="1" applyBorder="1" applyAlignment="1">
      <alignment horizontal="center" vertical="center" wrapText="1"/>
    </xf>
    <xf numFmtId="49" fontId="1" fillId="0" borderId="25" xfId="14275" applyNumberFormat="1" applyFont="1" applyFill="1" applyBorder="1" applyAlignment="1">
      <alignment horizontal="center" vertical="center"/>
    </xf>
    <xf numFmtId="49" fontId="1" fillId="0" borderId="28" xfId="14275" applyNumberFormat="1" applyFont="1" applyFill="1" applyBorder="1" applyAlignment="1">
      <alignment horizontal="center" vertical="center"/>
    </xf>
    <xf numFmtId="49" fontId="1" fillId="0" borderId="0" xfId="21182" applyNumberFormat="1" applyFont="1" applyFill="1" applyBorder="1" applyAlignment="1">
      <alignment horizontal="center" vertical="center"/>
    </xf>
    <xf numFmtId="0" fontId="1" fillId="0" borderId="0" xfId="0" applyFont="1" applyFill="1" applyAlignment="1">
      <alignment horizontal="center" vertical="center"/>
    </xf>
    <xf numFmtId="0" fontId="70" fillId="0" borderId="0" xfId="0" applyFont="1" applyFill="1" applyAlignment="1">
      <alignment horizontal="center" vertical="center"/>
    </xf>
  </cellXfs>
  <cellStyles count="25235">
    <cellStyle name="~Sélectionner" xfId="21288"/>
    <cellStyle name="20 % - Aksentti1" xfId="1"/>
    <cellStyle name="20 % - Aksentti1 2" xfId="2"/>
    <cellStyle name="20 % - Aksentti2" xfId="3"/>
    <cellStyle name="20 % - Aksentti2 2" xfId="4"/>
    <cellStyle name="20 % - Aksentti3" xfId="5"/>
    <cellStyle name="20 % - Aksentti3 2" xfId="6"/>
    <cellStyle name="20 % - Aksentti4" xfId="7"/>
    <cellStyle name="20 % - Aksentti4 2" xfId="8"/>
    <cellStyle name="20 % - Aksentti5" xfId="9"/>
    <cellStyle name="20 % - Aksentti5 2" xfId="10"/>
    <cellStyle name="20 % - Aksentti6" xfId="11"/>
    <cellStyle name="20 % - Aksentti6 2" xfId="12"/>
    <cellStyle name="20 % - Accent1" xfId="13"/>
    <cellStyle name="20 % - Accent1 2" xfId="16907"/>
    <cellStyle name="20 % - Accent1 3" xfId="16930"/>
    <cellStyle name="20 % - Accent1 4" xfId="16810"/>
    <cellStyle name="20 % - Accent1 5" xfId="16847"/>
    <cellStyle name="20 % - Accent1 6" xfId="25200"/>
    <cellStyle name="20 % - Accent2" xfId="14"/>
    <cellStyle name="20 % - Accent2 2" xfId="16910"/>
    <cellStyle name="20 % - Accent2 3" xfId="16933"/>
    <cellStyle name="20 % - Accent2 4" xfId="16811"/>
    <cellStyle name="20 % - Accent2 5" xfId="16848"/>
    <cellStyle name="20 % - Accent2 6" xfId="25201"/>
    <cellStyle name="20 % - Accent3" xfId="15"/>
    <cellStyle name="20 % - Accent3 2" xfId="16913"/>
    <cellStyle name="20 % - Accent3 3" xfId="16936"/>
    <cellStyle name="20 % - Accent3 4" xfId="16812"/>
    <cellStyle name="20 % - Accent3 5" xfId="16849"/>
    <cellStyle name="20 % - Accent3 6" xfId="25202"/>
    <cellStyle name="20 % - Accent4" xfId="16"/>
    <cellStyle name="20 % - Accent4 2" xfId="16916"/>
    <cellStyle name="20 % - Accent4 3" xfId="16939"/>
    <cellStyle name="20 % - Accent4 4" xfId="16813"/>
    <cellStyle name="20 % - Accent4 5" xfId="16850"/>
    <cellStyle name="20 % - Accent4 6" xfId="25203"/>
    <cellStyle name="20 % - Accent5" xfId="17"/>
    <cellStyle name="20 % - Accent5 2" xfId="16919"/>
    <cellStyle name="20 % - Accent5 3" xfId="16942"/>
    <cellStyle name="20 % - Accent5 4" xfId="16814"/>
    <cellStyle name="20 % - Accent5 5" xfId="16851"/>
    <cellStyle name="20 % - Accent5 6" xfId="25204"/>
    <cellStyle name="20 % - Accent6" xfId="18"/>
    <cellStyle name="20 % - Accent6 2" xfId="16922"/>
    <cellStyle name="20 % - Accent6 3" xfId="16945"/>
    <cellStyle name="20 % - Accent6 4" xfId="16815"/>
    <cellStyle name="20 % - Accent6 5" xfId="16852"/>
    <cellStyle name="20 % - Accent6 6" xfId="25205"/>
    <cellStyle name="20% - 1. jelölőszín" xfId="19"/>
    <cellStyle name="20% - 1. jelölőszín 2" xfId="20"/>
    <cellStyle name="20% - 2. jelölőszín" xfId="21"/>
    <cellStyle name="20% - 2. jelölőszín 2" xfId="22"/>
    <cellStyle name="20% - 3. jelölőszín" xfId="23"/>
    <cellStyle name="20% - 3. jelölőszín 2" xfId="24"/>
    <cellStyle name="20% - 4. jelölőszín" xfId="25"/>
    <cellStyle name="20% - 4. jelölőszín 2" xfId="26"/>
    <cellStyle name="20% - 5. jelölőszín" xfId="27"/>
    <cellStyle name="20% - 5. jelölőszín 2" xfId="28"/>
    <cellStyle name="20% - 6. jelölőszín" xfId="29"/>
    <cellStyle name="20% - 6. jelölőszín 2" xfId="30"/>
    <cellStyle name="20% - Accent1 2" xfId="31"/>
    <cellStyle name="20% - Accent1 2 2" xfId="18137"/>
    <cellStyle name="20% - Accent1 2 3" xfId="19055"/>
    <cellStyle name="20% - Accent1 2 4" xfId="19092"/>
    <cellStyle name="20% - Accent1 2 5" xfId="20026"/>
    <cellStyle name="20% - Accent1 2 6" xfId="20063"/>
    <cellStyle name="20% - Accent1 2 7" xfId="20971"/>
    <cellStyle name="20% - Accent1 2 8" xfId="21008"/>
    <cellStyle name="20% - Accent1 3" xfId="32"/>
    <cellStyle name="20% - Accent1 4" xfId="33" hidden="1"/>
    <cellStyle name="20% - Accent1 4" xfId="17535" hidden="1"/>
    <cellStyle name="20% - Accent1 4" xfId="18121" hidden="1"/>
    <cellStyle name="20% - Accent1 4" xfId="21973" hidden="1"/>
    <cellStyle name="20% - Accent1 4" xfId="22542"/>
    <cellStyle name="20% - Accent1 5" xfId="19128"/>
    <cellStyle name="20% - Accent2 2" xfId="34"/>
    <cellStyle name="20% - Accent2 2 2" xfId="18141"/>
    <cellStyle name="20% - Accent2 2 3" xfId="19051"/>
    <cellStyle name="20% - Accent2 2 4" xfId="19088"/>
    <cellStyle name="20% - Accent2 2 5" xfId="20022"/>
    <cellStyle name="20% - Accent2 2 6" xfId="20059"/>
    <cellStyle name="20% - Accent2 2 7" xfId="20967"/>
    <cellStyle name="20% - Accent2 2 8" xfId="21004"/>
    <cellStyle name="20% - Accent2 3" xfId="35"/>
    <cellStyle name="20% - Accent2 4" xfId="36" hidden="1"/>
    <cellStyle name="20% - Accent2 4" xfId="17536" hidden="1"/>
    <cellStyle name="20% - Accent2 4" xfId="18117" hidden="1"/>
    <cellStyle name="20% - Accent2 4" xfId="21974" hidden="1"/>
    <cellStyle name="20% - Accent2 4" xfId="22539"/>
    <cellStyle name="20% - Accent2 5" xfId="19124"/>
    <cellStyle name="20% - Accent3 2" xfId="37"/>
    <cellStyle name="20% - Accent3 2 2" xfId="18145"/>
    <cellStyle name="20% - Accent3 2 3" xfId="19047"/>
    <cellStyle name="20% - Accent3 2 4" xfId="19084"/>
    <cellStyle name="20% - Accent3 2 5" xfId="20018"/>
    <cellStyle name="20% - Accent3 2 6" xfId="20055"/>
    <cellStyle name="20% - Accent3 2 7" xfId="20963"/>
    <cellStyle name="20% - Accent3 2 8" xfId="21000"/>
    <cellStyle name="20% - Accent3 3" xfId="38"/>
    <cellStyle name="20% - Accent3 4" xfId="39" hidden="1"/>
    <cellStyle name="20% - Accent3 4" xfId="17537" hidden="1"/>
    <cellStyle name="20% - Accent3 4" xfId="18113" hidden="1"/>
    <cellStyle name="20% - Accent3 4" xfId="21975" hidden="1"/>
    <cellStyle name="20% - Accent3 4" xfId="22536"/>
    <cellStyle name="20% - Accent3 5" xfId="19120"/>
    <cellStyle name="20% - Accent4 2" xfId="40"/>
    <cellStyle name="20% - Accent4 2 2" xfId="18149"/>
    <cellStyle name="20% - Accent4 2 3" xfId="19043"/>
    <cellStyle name="20% - Accent4 2 4" xfId="19080"/>
    <cellStyle name="20% - Accent4 2 5" xfId="20014"/>
    <cellStyle name="20% - Accent4 2 6" xfId="20051"/>
    <cellStyle name="20% - Accent4 2 7" xfId="20959"/>
    <cellStyle name="20% - Accent4 2 8" xfId="20996"/>
    <cellStyle name="20% - Accent4 3" xfId="41"/>
    <cellStyle name="20% - Accent4 4" xfId="42" hidden="1"/>
    <cellStyle name="20% - Accent4 4" xfId="17538" hidden="1"/>
    <cellStyle name="20% - Accent4 4" xfId="18109" hidden="1"/>
    <cellStyle name="20% - Accent4 4" xfId="21976" hidden="1"/>
    <cellStyle name="20% - Accent4 4" xfId="22533"/>
    <cellStyle name="20% - Accent4 5" xfId="19116"/>
    <cellStyle name="20% - Accent5 2" xfId="43"/>
    <cellStyle name="20% - Accent5 2 2" xfId="18153"/>
    <cellStyle name="20% - Accent5 2 3" xfId="19039"/>
    <cellStyle name="20% - Accent5 2 4" xfId="19076"/>
    <cellStyle name="20% - Accent5 2 5" xfId="20010"/>
    <cellStyle name="20% - Accent5 2 6" xfId="20047"/>
    <cellStyle name="20% - Accent5 2 7" xfId="20955"/>
    <cellStyle name="20% - Accent5 2 8" xfId="20992"/>
    <cellStyle name="20% - Accent5 3" xfId="44"/>
    <cellStyle name="20% - Accent5 4" xfId="45" hidden="1"/>
    <cellStyle name="20% - Accent5 4" xfId="17539" hidden="1"/>
    <cellStyle name="20% - Accent5 4" xfId="18105" hidden="1"/>
    <cellStyle name="20% - Accent5 4" xfId="21977" hidden="1"/>
    <cellStyle name="20% - Accent5 4" xfId="22530"/>
    <cellStyle name="20% - Accent5 5" xfId="19112"/>
    <cellStyle name="20% - Accent6 2" xfId="46"/>
    <cellStyle name="20% - Accent6 2 2" xfId="18157"/>
    <cellStyle name="20% - Accent6 2 3" xfId="19035"/>
    <cellStyle name="20% - Accent6 2 4" xfId="19072"/>
    <cellStyle name="20% - Accent6 2 5" xfId="20006"/>
    <cellStyle name="20% - Accent6 2 6" xfId="20043"/>
    <cellStyle name="20% - Accent6 2 7" xfId="20951"/>
    <cellStyle name="20% - Accent6 2 8" xfId="20988"/>
    <cellStyle name="20% - Accent6 3" xfId="47"/>
    <cellStyle name="20% - Accent6 4" xfId="48" hidden="1"/>
    <cellStyle name="20% - Accent6 4" xfId="17540" hidden="1"/>
    <cellStyle name="20% - Accent6 4" xfId="18101" hidden="1"/>
    <cellStyle name="20% - Accent6 4" xfId="21978" hidden="1"/>
    <cellStyle name="20% - Accent6 4" xfId="22527"/>
    <cellStyle name="20% - Accent6 5" xfId="19108"/>
    <cellStyle name="20% - Colore 1" xfId="16876" hidden="1"/>
    <cellStyle name="20% - Colore 1" xfId="21022"/>
    <cellStyle name="20% - Colore 1 2" xfId="49"/>
    <cellStyle name="20% - Colore 1 3" xfId="21023" hidden="1"/>
    <cellStyle name="20% - Colore 1 3" xfId="25169"/>
    <cellStyle name="20% - Colore 2" xfId="16880" hidden="1"/>
    <cellStyle name="20% - Colore 2" xfId="21024"/>
    <cellStyle name="20% - Colore 2 2" xfId="50"/>
    <cellStyle name="20% - Colore 2 3" xfId="21025" hidden="1"/>
    <cellStyle name="20% - Colore 2 3" xfId="25170"/>
    <cellStyle name="20% - Colore 3" xfId="16884" hidden="1"/>
    <cellStyle name="20% - Colore 3" xfId="21026"/>
    <cellStyle name="20% - Colore 3 2" xfId="51"/>
    <cellStyle name="20% - Colore 3 3" xfId="21027" hidden="1"/>
    <cellStyle name="20% - Colore 3 3" xfId="25171"/>
    <cellStyle name="20% - Colore 4" xfId="16888" hidden="1"/>
    <cellStyle name="20% - Colore 4" xfId="21028"/>
    <cellStyle name="20% - Colore 4 2" xfId="52"/>
    <cellStyle name="20% - Colore 4 3" xfId="21029" hidden="1"/>
    <cellStyle name="20% - Colore 4 3" xfId="25172"/>
    <cellStyle name="20% - Colore 5" xfId="16892" hidden="1"/>
    <cellStyle name="20% - Colore 5" xfId="21030"/>
    <cellStyle name="20% - Colore 5 2" xfId="53"/>
    <cellStyle name="20% - Colore 5 3" xfId="21031" hidden="1"/>
    <cellStyle name="20% - Colore 5 3" xfId="25173"/>
    <cellStyle name="20% - Colore 6" xfId="16896" hidden="1"/>
    <cellStyle name="20% - Colore 6" xfId="21032"/>
    <cellStyle name="20% - Colore 6 2" xfId="54"/>
    <cellStyle name="20% - Colore 6 3" xfId="21033" hidden="1"/>
    <cellStyle name="20% - Colore 6 3" xfId="25174"/>
    <cellStyle name="20% - Cor1" xfId="55"/>
    <cellStyle name="20% - Cor2" xfId="56"/>
    <cellStyle name="20% - Cor3" xfId="57"/>
    <cellStyle name="20% - Cor4" xfId="58"/>
    <cellStyle name="20% - Cor5" xfId="59"/>
    <cellStyle name="20% - Cor6" xfId="60"/>
    <cellStyle name="40 % - Aksentti1" xfId="61"/>
    <cellStyle name="40 % - Aksentti1 2" xfId="62"/>
    <cellStyle name="40 % - Aksentti2" xfId="63"/>
    <cellStyle name="40 % - Aksentti2 2" xfId="64"/>
    <cellStyle name="40 % - Aksentti3" xfId="65"/>
    <cellStyle name="40 % - Aksentti3 2" xfId="66"/>
    <cellStyle name="40 % - Aksentti3 3" xfId="67"/>
    <cellStyle name="40 % - Aksentti4" xfId="68"/>
    <cellStyle name="40 % - Aksentti4 2" xfId="69"/>
    <cellStyle name="40 % - Aksentti5" xfId="70"/>
    <cellStyle name="40 % - Aksentti5 2" xfId="71"/>
    <cellStyle name="40 % - Aksentti6" xfId="72"/>
    <cellStyle name="40 % - Aksentti6 2" xfId="73"/>
    <cellStyle name="40 % - Accent1" xfId="74"/>
    <cellStyle name="40 % - Accent1 2" xfId="16908"/>
    <cellStyle name="40 % - Accent1 3" xfId="16931"/>
    <cellStyle name="40 % - Accent1 4" xfId="16816"/>
    <cellStyle name="40 % - Accent1 5" xfId="16853"/>
    <cellStyle name="40 % - Accent1 6" xfId="25206"/>
    <cellStyle name="40 % - Accent2" xfId="75"/>
    <cellStyle name="40 % - Accent2 2" xfId="16911"/>
    <cellStyle name="40 % - Accent2 3" xfId="16934"/>
    <cellStyle name="40 % - Accent2 4" xfId="16817"/>
    <cellStyle name="40 % - Accent2 5" xfId="16854"/>
    <cellStyle name="40 % - Accent2 6" xfId="25207"/>
    <cellStyle name="40 % - Accent3" xfId="76"/>
    <cellStyle name="40 % - Accent3 2" xfId="16914"/>
    <cellStyle name="40 % - Accent3 3" xfId="16937"/>
    <cellStyle name="40 % - Accent3 4" xfId="16818"/>
    <cellStyle name="40 % - Accent3 5" xfId="16855"/>
    <cellStyle name="40 % - Accent3 6" xfId="25208"/>
    <cellStyle name="40 % - Accent4" xfId="77"/>
    <cellStyle name="40 % - Accent4 2" xfId="16917"/>
    <cellStyle name="40 % - Accent4 3" xfId="16940"/>
    <cellStyle name="40 % - Accent4 4" xfId="16819"/>
    <cellStyle name="40 % - Accent4 5" xfId="16856"/>
    <cellStyle name="40 % - Accent4 6" xfId="25209"/>
    <cellStyle name="40 % - Accent5" xfId="78"/>
    <cellStyle name="40 % - Accent5 2" xfId="16920"/>
    <cellStyle name="40 % - Accent5 3" xfId="16943"/>
    <cellStyle name="40 % - Accent5 4" xfId="16820"/>
    <cellStyle name="40 % - Accent5 5" xfId="16857"/>
    <cellStyle name="40 % - Accent5 6" xfId="25210"/>
    <cellStyle name="40 % - Accent6" xfId="79"/>
    <cellStyle name="40 % - Accent6 2" xfId="16923"/>
    <cellStyle name="40 % - Accent6 3" xfId="16946"/>
    <cellStyle name="40 % - Accent6 4" xfId="16821"/>
    <cellStyle name="40 % - Accent6 5" xfId="16858"/>
    <cellStyle name="40 % - Accent6 6" xfId="25211"/>
    <cellStyle name="40% - 1. jelölőszín" xfId="80"/>
    <cellStyle name="40% - 1. jelölőszín 2" xfId="81"/>
    <cellStyle name="40% - 2. jelölőszín" xfId="82"/>
    <cellStyle name="40% - 2. jelölőszín 2" xfId="83"/>
    <cellStyle name="40% - 3. jelölőszín" xfId="84"/>
    <cellStyle name="40% - 3. jelölőszín 2" xfId="85"/>
    <cellStyle name="40% - 3. jelölőszín 3" xfId="86"/>
    <cellStyle name="40% - 4. jelölőszín" xfId="87"/>
    <cellStyle name="40% - 4. jelölőszín 2" xfId="88"/>
    <cellStyle name="40% - 5. jelölőszín" xfId="89"/>
    <cellStyle name="40% - 5. jelölőszín 2" xfId="90"/>
    <cellStyle name="40% - 6. jelölőszín" xfId="91"/>
    <cellStyle name="40% - 6. jelölőszín 2" xfId="92"/>
    <cellStyle name="40% - Accent1 2" xfId="93"/>
    <cellStyle name="40% - Accent1 2 2" xfId="18138"/>
    <cellStyle name="40% - Accent1 2 3" xfId="19054"/>
    <cellStyle name="40% - Accent1 2 4" xfId="19091"/>
    <cellStyle name="40% - Accent1 2 5" xfId="20025"/>
    <cellStyle name="40% - Accent1 2 6" xfId="20062"/>
    <cellStyle name="40% - Accent1 2 7" xfId="20970"/>
    <cellStyle name="40% - Accent1 2 8" xfId="21007"/>
    <cellStyle name="40% - Accent1 3" xfId="94"/>
    <cellStyle name="40% - Accent1 4" xfId="95" hidden="1"/>
    <cellStyle name="40% - Accent1 4" xfId="17541" hidden="1"/>
    <cellStyle name="40% - Accent1 4" xfId="18120" hidden="1"/>
    <cellStyle name="40% - Accent1 4" xfId="21979" hidden="1"/>
    <cellStyle name="40% - Accent1 4" xfId="22541"/>
    <cellStyle name="40% - Accent1 5" xfId="19127"/>
    <cellStyle name="40% - Accent2 2" xfId="96"/>
    <cellStyle name="40% - Accent2 2 2" xfId="18142"/>
    <cellStyle name="40% - Accent2 2 3" xfId="19050"/>
    <cellStyle name="40% - Accent2 2 4" xfId="19087"/>
    <cellStyle name="40% - Accent2 2 5" xfId="20021"/>
    <cellStyle name="40% - Accent2 2 6" xfId="20058"/>
    <cellStyle name="40% - Accent2 2 7" xfId="20966"/>
    <cellStyle name="40% - Accent2 2 8" xfId="21003"/>
    <cellStyle name="40% - Accent2 3" xfId="97"/>
    <cellStyle name="40% - Accent2 4" xfId="98" hidden="1"/>
    <cellStyle name="40% - Accent2 4" xfId="17542" hidden="1"/>
    <cellStyle name="40% - Accent2 4" xfId="18116" hidden="1"/>
    <cellStyle name="40% - Accent2 4" xfId="21980" hidden="1"/>
    <cellStyle name="40% - Accent2 4" xfId="22538"/>
    <cellStyle name="40% - Accent2 5" xfId="19123"/>
    <cellStyle name="40% - Accent3 2" xfId="99"/>
    <cellStyle name="40% - Accent3 2 2" xfId="18146"/>
    <cellStyle name="40% - Accent3 2 3" xfId="19046"/>
    <cellStyle name="40% - Accent3 2 4" xfId="19083"/>
    <cellStyle name="40% - Accent3 2 5" xfId="20017"/>
    <cellStyle name="40% - Accent3 2 6" xfId="20054"/>
    <cellStyle name="40% - Accent3 2 7" xfId="20962"/>
    <cellStyle name="40% - Accent3 2 8" xfId="20999"/>
    <cellStyle name="40% - Accent3 3" xfId="100"/>
    <cellStyle name="40% - Accent3 4" xfId="101" hidden="1"/>
    <cellStyle name="40% - Accent3 4" xfId="17543" hidden="1"/>
    <cellStyle name="40% - Accent3 4" xfId="18112" hidden="1"/>
    <cellStyle name="40% - Accent3 4" xfId="21981" hidden="1"/>
    <cellStyle name="40% - Accent3 4" xfId="22535"/>
    <cellStyle name="40% - Accent3 5" xfId="19119"/>
    <cellStyle name="40% - Accent4 2" xfId="102"/>
    <cellStyle name="40% - Accent4 2 2" xfId="18150"/>
    <cellStyle name="40% - Accent4 2 3" xfId="19042"/>
    <cellStyle name="40% - Accent4 2 4" xfId="19079"/>
    <cellStyle name="40% - Accent4 2 5" xfId="20013"/>
    <cellStyle name="40% - Accent4 2 6" xfId="20050"/>
    <cellStyle name="40% - Accent4 2 7" xfId="20958"/>
    <cellStyle name="40% - Accent4 2 8" xfId="20995"/>
    <cellStyle name="40% - Accent4 3" xfId="103"/>
    <cellStyle name="40% - Accent4 4" xfId="104" hidden="1"/>
    <cellStyle name="40% - Accent4 4" xfId="17544" hidden="1"/>
    <cellStyle name="40% - Accent4 4" xfId="18108" hidden="1"/>
    <cellStyle name="40% - Accent4 4" xfId="21982" hidden="1"/>
    <cellStyle name="40% - Accent4 4" xfId="22532"/>
    <cellStyle name="40% - Accent4 5" xfId="19115"/>
    <cellStyle name="40% - Accent5 2" xfId="105"/>
    <cellStyle name="40% - Accent5 2 2" xfId="18154"/>
    <cellStyle name="40% - Accent5 2 3" xfId="19038"/>
    <cellStyle name="40% - Accent5 2 4" xfId="19075"/>
    <cellStyle name="40% - Accent5 2 5" xfId="20009"/>
    <cellStyle name="40% - Accent5 2 6" xfId="20046"/>
    <cellStyle name="40% - Accent5 2 7" xfId="20954"/>
    <cellStyle name="40% - Accent5 2 8" xfId="20991"/>
    <cellStyle name="40% - Accent5 3" xfId="106"/>
    <cellStyle name="40% - Accent5 4" xfId="107" hidden="1"/>
    <cellStyle name="40% - Accent5 4" xfId="17545" hidden="1"/>
    <cellStyle name="40% - Accent5 4" xfId="18104" hidden="1"/>
    <cellStyle name="40% - Accent5 4" xfId="21983" hidden="1"/>
    <cellStyle name="40% - Accent5 4" xfId="22529"/>
    <cellStyle name="40% - Accent5 5" xfId="19111"/>
    <cellStyle name="40% - Accent6 2" xfId="108"/>
    <cellStyle name="40% - Accent6 2 2" xfId="18158"/>
    <cellStyle name="40% - Accent6 2 3" xfId="19034"/>
    <cellStyle name="40% - Accent6 2 4" xfId="19071"/>
    <cellStyle name="40% - Accent6 2 5" xfId="20005"/>
    <cellStyle name="40% - Accent6 2 6" xfId="20042"/>
    <cellStyle name="40% - Accent6 2 7" xfId="20950"/>
    <cellStyle name="40% - Accent6 2 8" xfId="20987"/>
    <cellStyle name="40% - Accent6 3" xfId="109"/>
    <cellStyle name="40% - Accent6 4" xfId="110" hidden="1"/>
    <cellStyle name="40% - Accent6 4" xfId="17546" hidden="1"/>
    <cellStyle name="40% - Accent6 4" xfId="18100" hidden="1"/>
    <cellStyle name="40% - Accent6 4" xfId="21984" hidden="1"/>
    <cellStyle name="40% - Accent6 4" xfId="22526"/>
    <cellStyle name="40% - Accent6 5" xfId="19107"/>
    <cellStyle name="40% - Colore 1" xfId="16877" hidden="1"/>
    <cellStyle name="40% - Colore 1" xfId="21034"/>
    <cellStyle name="40% - Colore 1 2" xfId="111"/>
    <cellStyle name="40% - Colore 1 3" xfId="21035" hidden="1"/>
    <cellStyle name="40% - Colore 1 3" xfId="25175"/>
    <cellStyle name="40% - Colore 2" xfId="16881" hidden="1"/>
    <cellStyle name="40% - Colore 2" xfId="21036"/>
    <cellStyle name="40% - Colore 2 2" xfId="112"/>
    <cellStyle name="40% - Colore 2 3" xfId="21037" hidden="1"/>
    <cellStyle name="40% - Colore 2 3" xfId="25176"/>
    <cellStyle name="40% - Colore 3" xfId="16885" hidden="1"/>
    <cellStyle name="40% - Colore 3" xfId="21038"/>
    <cellStyle name="40% - Colore 3 2" xfId="113"/>
    <cellStyle name="40% - Colore 3 3" xfId="114"/>
    <cellStyle name="40% - Colore 3 4" xfId="21039" hidden="1"/>
    <cellStyle name="40% - Colore 3 4" xfId="25177"/>
    <cellStyle name="40% - Colore 4" xfId="16889" hidden="1"/>
    <cellStyle name="40% - Colore 4" xfId="21040"/>
    <cellStyle name="40% - Colore 4 2" xfId="115"/>
    <cellStyle name="40% - Colore 4 3" xfId="21041" hidden="1"/>
    <cellStyle name="40% - Colore 4 3" xfId="25178"/>
    <cellStyle name="40% - Colore 5" xfId="16893" hidden="1"/>
    <cellStyle name="40% - Colore 5" xfId="21042"/>
    <cellStyle name="40% - Colore 5 2" xfId="116"/>
    <cellStyle name="40% - Colore 5 3" xfId="21043" hidden="1"/>
    <cellStyle name="40% - Colore 5 3" xfId="25179"/>
    <cellStyle name="40% - Colore 6" xfId="16897" hidden="1"/>
    <cellStyle name="40% - Colore 6" xfId="21044"/>
    <cellStyle name="40% - Colore 6 2" xfId="117"/>
    <cellStyle name="40% - Colore 6 3" xfId="21045" hidden="1"/>
    <cellStyle name="40% - Colore 6 3" xfId="25180"/>
    <cellStyle name="40% - Cor1" xfId="118"/>
    <cellStyle name="40% - Cor2" xfId="119"/>
    <cellStyle name="40% - Cor3" xfId="120"/>
    <cellStyle name="40% - Cor4" xfId="121"/>
    <cellStyle name="40% - Cor5" xfId="122"/>
    <cellStyle name="40% - Cor6" xfId="123"/>
    <cellStyle name="60 % - Aksentti1" xfId="124"/>
    <cellStyle name="60 % - Aksentti1 2" xfId="125"/>
    <cellStyle name="60 % - Aksentti2" xfId="126"/>
    <cellStyle name="60 % - Aksentti2 2" xfId="127"/>
    <cellStyle name="60 % - Aksentti3" xfId="128"/>
    <cellStyle name="60 % - Aksentti3 2" xfId="129"/>
    <cellStyle name="60 % - Aksentti3 3" xfId="130"/>
    <cellStyle name="60 % - Aksentti4" xfId="131"/>
    <cellStyle name="60 % - Aksentti4 2" xfId="132"/>
    <cellStyle name="60 % - Aksentti5" xfId="133"/>
    <cellStyle name="60 % - Aksentti5 2" xfId="134"/>
    <cellStyle name="60 % - Aksentti6" xfId="135"/>
    <cellStyle name="60 % - Aksentti6 2" xfId="136"/>
    <cellStyle name="60 % - Accent1" xfId="137"/>
    <cellStyle name="60 % - Accent1 2" xfId="138" hidden="1"/>
    <cellStyle name="60 % - Accent1 2" xfId="16899" hidden="1"/>
    <cellStyle name="60 % - Accent1 2" xfId="21392"/>
    <cellStyle name="60 % - Accent1 2 2" xfId="139"/>
    <cellStyle name="60 % - Accent1 3" xfId="140"/>
    <cellStyle name="60 % - Accent1 4" xfId="16909"/>
    <cellStyle name="60 % - Accent1 5" xfId="16932"/>
    <cellStyle name="60 % - Accent1 6" xfId="16822"/>
    <cellStyle name="60 % - Accent1 7" xfId="25212"/>
    <cellStyle name="60 % - Accent2" xfId="141"/>
    <cellStyle name="60 % - Accent2 2" xfId="16912"/>
    <cellStyle name="60 % - Accent2 3" xfId="16935"/>
    <cellStyle name="60 % - Accent2 4" xfId="16823"/>
    <cellStyle name="60 % - Accent2 5" xfId="16859"/>
    <cellStyle name="60 % - Accent2 6" xfId="25213"/>
    <cellStyle name="60 % - Accent3" xfId="142"/>
    <cellStyle name="60 % - Accent3 2" xfId="16915"/>
    <cellStyle name="60 % - Accent3 3" xfId="16938"/>
    <cellStyle name="60 % - Accent3 4" xfId="16824"/>
    <cellStyle name="60 % - Accent3 5" xfId="16860"/>
    <cellStyle name="60 % - Accent3 6" xfId="25214"/>
    <cellStyle name="60 % - Accent4" xfId="143"/>
    <cellStyle name="60 % - Accent4 2" xfId="16918"/>
    <cellStyle name="60 % - Accent4 3" xfId="16941"/>
    <cellStyle name="60 % - Accent4 4" xfId="16825"/>
    <cellStyle name="60 % - Accent4 5" xfId="16861"/>
    <cellStyle name="60 % - Accent4 6" xfId="25215"/>
    <cellStyle name="60 % - Accent5" xfId="144"/>
    <cellStyle name="60 % - Accent5 2" xfId="16921"/>
    <cellStyle name="60 % - Accent5 3" xfId="16944"/>
    <cellStyle name="60 % - Accent5 4" xfId="16826"/>
    <cellStyle name="60 % - Accent5 5" xfId="16862"/>
    <cellStyle name="60 % - Accent5 6" xfId="25216"/>
    <cellStyle name="60 % - Accent6" xfId="145"/>
    <cellStyle name="60 % - Accent6 2" xfId="16924"/>
    <cellStyle name="60 % - Accent6 3" xfId="16947"/>
    <cellStyle name="60 % - Accent6 4" xfId="16827"/>
    <cellStyle name="60 % - Accent6 5" xfId="16863"/>
    <cellStyle name="60 % - Accent6 6" xfId="25217"/>
    <cellStyle name="60% - 1. jelölőszín" xfId="146"/>
    <cellStyle name="60% - 1. jelölőszín 2" xfId="147"/>
    <cellStyle name="60% - 2. jelölőszín" xfId="148"/>
    <cellStyle name="60% - 2. jelölőszín 2" xfId="149"/>
    <cellStyle name="60% - 3. jelölőszín" xfId="150"/>
    <cellStyle name="60% - 3. jelölőszín 2" xfId="151"/>
    <cellStyle name="60% - 3. jelölőszín 3" xfId="152"/>
    <cellStyle name="60% - 4. jelölőszín" xfId="153"/>
    <cellStyle name="60% - 4. jelölőszín 2" xfId="154"/>
    <cellStyle name="60% - 5. jelölőszín" xfId="155"/>
    <cellStyle name="60% - 5. jelölőszín 2" xfId="156"/>
    <cellStyle name="60% - 6. jelölőszín" xfId="157"/>
    <cellStyle name="60% - 6. jelölőszín 2" xfId="158"/>
    <cellStyle name="60% - Accent1 2" xfId="159"/>
    <cellStyle name="60% - Accent1 2 2" xfId="18139"/>
    <cellStyle name="60% - Accent1 2 3" xfId="19053"/>
    <cellStyle name="60% - Accent1 2 4" xfId="19090"/>
    <cellStyle name="60% - Accent1 2 5" xfId="20024"/>
    <cellStyle name="60% - Accent1 2 6" xfId="20061"/>
    <cellStyle name="60% - Accent1 2 7" xfId="20969"/>
    <cellStyle name="60% - Accent1 2 8" xfId="21006"/>
    <cellStyle name="60% - Accent1 3" xfId="160"/>
    <cellStyle name="60% - Accent1 4" xfId="161" hidden="1"/>
    <cellStyle name="60% - Accent1 4" xfId="17547" hidden="1"/>
    <cellStyle name="60% - Accent1 4" xfId="18119" hidden="1"/>
    <cellStyle name="60% - Accent1 4" xfId="21985" hidden="1"/>
    <cellStyle name="60% - Accent1 4" xfId="22540"/>
    <cellStyle name="60% - Accent1 5" xfId="19126"/>
    <cellStyle name="60% - Accent2 2" xfId="162"/>
    <cellStyle name="60% - Accent2 2 2" xfId="18143"/>
    <cellStyle name="60% - Accent2 2 3" xfId="19049"/>
    <cellStyle name="60% - Accent2 2 4" xfId="19086"/>
    <cellStyle name="60% - Accent2 2 5" xfId="20020"/>
    <cellStyle name="60% - Accent2 2 6" xfId="20057"/>
    <cellStyle name="60% - Accent2 2 7" xfId="20965"/>
    <cellStyle name="60% - Accent2 2 8" xfId="21002"/>
    <cellStyle name="60% - Accent2 3" xfId="163"/>
    <cellStyle name="60% - Accent2 4" xfId="164" hidden="1"/>
    <cellStyle name="60% - Accent2 4" xfId="17548" hidden="1"/>
    <cellStyle name="60% - Accent2 4" xfId="18115" hidden="1"/>
    <cellStyle name="60% - Accent2 4" xfId="21986" hidden="1"/>
    <cellStyle name="60% - Accent2 4" xfId="22537"/>
    <cellStyle name="60% - Accent2 5" xfId="19122"/>
    <cellStyle name="60% - Accent3 2" xfId="165"/>
    <cellStyle name="60% - Accent3 2 2" xfId="18147"/>
    <cellStyle name="60% - Accent3 2 3" xfId="19045"/>
    <cellStyle name="60% - Accent3 2 4" xfId="19082"/>
    <cellStyle name="60% - Accent3 2 5" xfId="20016"/>
    <cellStyle name="60% - Accent3 2 6" xfId="20053"/>
    <cellStyle name="60% - Accent3 2 7" xfId="20961"/>
    <cellStyle name="60% - Accent3 2 8" xfId="20998"/>
    <cellStyle name="60% - Accent3 3" xfId="166"/>
    <cellStyle name="60% - Accent3 4" xfId="167" hidden="1"/>
    <cellStyle name="60% - Accent3 4" xfId="17549" hidden="1"/>
    <cellStyle name="60% - Accent3 4" xfId="18111" hidden="1"/>
    <cellStyle name="60% - Accent3 4" xfId="21987" hidden="1"/>
    <cellStyle name="60% - Accent3 4" xfId="22534"/>
    <cellStyle name="60% - Accent3 5" xfId="19118"/>
    <cellStyle name="60% - Accent4 2" xfId="168"/>
    <cellStyle name="60% - Accent4 2 2" xfId="18151"/>
    <cellStyle name="60% - Accent4 2 3" xfId="19041"/>
    <cellStyle name="60% - Accent4 2 4" xfId="19078"/>
    <cellStyle name="60% - Accent4 2 5" xfId="20012"/>
    <cellStyle name="60% - Accent4 2 6" xfId="20049"/>
    <cellStyle name="60% - Accent4 2 7" xfId="20957"/>
    <cellStyle name="60% - Accent4 2 8" xfId="20994"/>
    <cellStyle name="60% - Accent4 3" xfId="169"/>
    <cellStyle name="60% - Accent4 4" xfId="170" hidden="1"/>
    <cellStyle name="60% - Accent4 4" xfId="17550" hidden="1"/>
    <cellStyle name="60% - Accent4 4" xfId="18107" hidden="1"/>
    <cellStyle name="60% - Accent4 4" xfId="21988" hidden="1"/>
    <cellStyle name="60% - Accent4 4" xfId="22531"/>
    <cellStyle name="60% - Accent4 5" xfId="19114"/>
    <cellStyle name="60% - Accent5 2" xfId="171"/>
    <cellStyle name="60% - Accent5 2 2" xfId="18155"/>
    <cellStyle name="60% - Accent5 2 3" xfId="19037"/>
    <cellStyle name="60% - Accent5 2 4" xfId="19074"/>
    <cellStyle name="60% - Accent5 2 5" xfId="20008"/>
    <cellStyle name="60% - Accent5 2 6" xfId="20045"/>
    <cellStyle name="60% - Accent5 2 7" xfId="20953"/>
    <cellStyle name="60% - Accent5 2 8" xfId="20990"/>
    <cellStyle name="60% - Accent5 3" xfId="172"/>
    <cellStyle name="60% - Accent5 4" xfId="173" hidden="1"/>
    <cellStyle name="60% - Accent5 4" xfId="17551" hidden="1"/>
    <cellStyle name="60% - Accent5 4" xfId="18103" hidden="1"/>
    <cellStyle name="60% - Accent5 4" xfId="21989" hidden="1"/>
    <cellStyle name="60% - Accent5 4" xfId="22528"/>
    <cellStyle name="60% - Accent5 5" xfId="19110"/>
    <cellStyle name="60% - Accent6 2" xfId="174"/>
    <cellStyle name="60% - Accent6 2 2" xfId="18159"/>
    <cellStyle name="60% - Accent6 2 3" xfId="19033"/>
    <cellStyle name="60% - Accent6 2 4" xfId="19070"/>
    <cellStyle name="60% - Accent6 2 5" xfId="20004"/>
    <cellStyle name="60% - Accent6 2 6" xfId="20041"/>
    <cellStyle name="60% - Accent6 2 7" xfId="20949"/>
    <cellStyle name="60% - Accent6 2 8" xfId="20986"/>
    <cellStyle name="60% - Accent6 3" xfId="175"/>
    <cellStyle name="60% - Accent6 4" xfId="176" hidden="1"/>
    <cellStyle name="60% - Accent6 4" xfId="17552" hidden="1"/>
    <cellStyle name="60% - Accent6 4" xfId="18099" hidden="1"/>
    <cellStyle name="60% - Accent6 4" xfId="21990" hidden="1"/>
    <cellStyle name="60% - Accent6 4" xfId="22525"/>
    <cellStyle name="60% - Accent6 5" xfId="19106"/>
    <cellStyle name="60% - Colore 1" xfId="16878" hidden="1"/>
    <cellStyle name="60% - Colore 1" xfId="21046"/>
    <cellStyle name="60% - Colore 1 2" xfId="177"/>
    <cellStyle name="60% - Colore 1 3" xfId="21047" hidden="1"/>
    <cellStyle name="60% - Colore 1 3" xfId="25181"/>
    <cellStyle name="60% - Colore 2" xfId="16882" hidden="1"/>
    <cellStyle name="60% - Colore 2" xfId="21048"/>
    <cellStyle name="60% - Colore 2 2" xfId="178"/>
    <cellStyle name="60% - Colore 2 3" xfId="21049" hidden="1"/>
    <cellStyle name="60% - Colore 2 3" xfId="25182"/>
    <cellStyle name="60% - Colore 3" xfId="16886" hidden="1"/>
    <cellStyle name="60% - Colore 3" xfId="21050"/>
    <cellStyle name="60% - Colore 3 2" xfId="179"/>
    <cellStyle name="60% - Colore 3 3" xfId="180"/>
    <cellStyle name="60% - Colore 3 4" xfId="21051" hidden="1"/>
    <cellStyle name="60% - Colore 3 4" xfId="25183"/>
    <cellStyle name="60% - Colore 4" xfId="16890" hidden="1"/>
    <cellStyle name="60% - Colore 4" xfId="21052"/>
    <cellStyle name="60% - Colore 4 2" xfId="181"/>
    <cellStyle name="60% - Colore 4 3" xfId="21053" hidden="1"/>
    <cellStyle name="60% - Colore 4 3" xfId="25184"/>
    <cellStyle name="60% - Colore 5" xfId="16894" hidden="1"/>
    <cellStyle name="60% - Colore 5" xfId="21054"/>
    <cellStyle name="60% - Colore 5 2" xfId="182"/>
    <cellStyle name="60% - Colore 5 3" xfId="21055" hidden="1"/>
    <cellStyle name="60% - Colore 5 3" xfId="25185"/>
    <cellStyle name="60% - Colore 6" xfId="16898" hidden="1"/>
    <cellStyle name="60% - Colore 6" xfId="21056"/>
    <cellStyle name="60% - Colore 6 2" xfId="183"/>
    <cellStyle name="60% - Colore 6 3" xfId="21057" hidden="1"/>
    <cellStyle name="60% - Colore 6 3" xfId="25186"/>
    <cellStyle name="60% - Cor1" xfId="184"/>
    <cellStyle name="60% - Cor2" xfId="185"/>
    <cellStyle name="60% - Cor3" xfId="186"/>
    <cellStyle name="60% - Cor4" xfId="187"/>
    <cellStyle name="60% - Cor5" xfId="188"/>
    <cellStyle name="60% - Cor6" xfId="189"/>
    <cellStyle name="Accent1 - 20%" xfId="21058"/>
    <cellStyle name="Accent1 - 20% 2" xfId="21289"/>
    <cellStyle name="Accent1 - 40%" xfId="21059"/>
    <cellStyle name="Accent1 - 40% 2" xfId="21290"/>
    <cellStyle name="Accent1 - 60%" xfId="21060"/>
    <cellStyle name="Accent1 2" xfId="190" hidden="1"/>
    <cellStyle name="Accent1 2" xfId="17553" hidden="1"/>
    <cellStyle name="Accent1 2" xfId="21991"/>
    <cellStyle name="Accent1 2 2" xfId="18136"/>
    <cellStyle name="Accent1 2 3" xfId="19056"/>
    <cellStyle name="Accent1 2 4" xfId="19093"/>
    <cellStyle name="Accent1 2 5" xfId="20027"/>
    <cellStyle name="Accent1 2 6" xfId="20064"/>
    <cellStyle name="Accent1 2 7" xfId="20972"/>
    <cellStyle name="Accent1 2 8" xfId="21009"/>
    <cellStyle name="Accent1 3" xfId="17569"/>
    <cellStyle name="Accent1 4" xfId="18122"/>
    <cellStyle name="Accent1 5" xfId="19129"/>
    <cellStyle name="Accent2 - 20%" xfId="21061"/>
    <cellStyle name="Accent2 - 20% 2" xfId="21291"/>
    <cellStyle name="Accent2 - 40%" xfId="21062"/>
    <cellStyle name="Accent2 - 40% 2" xfId="21292"/>
    <cellStyle name="Accent2 - 60%" xfId="21063"/>
    <cellStyle name="Accent2 2" xfId="191" hidden="1"/>
    <cellStyle name="Accent2 2" xfId="17554" hidden="1"/>
    <cellStyle name="Accent2 2" xfId="21992"/>
    <cellStyle name="Accent2 2 2" xfId="18140"/>
    <cellStyle name="Accent2 2 3" xfId="19052"/>
    <cellStyle name="Accent2 2 4" xfId="19089"/>
    <cellStyle name="Accent2 2 5" xfId="20023"/>
    <cellStyle name="Accent2 2 6" xfId="20060"/>
    <cellStyle name="Accent2 2 7" xfId="20968"/>
    <cellStyle name="Accent2 2 8" xfId="21005"/>
    <cellStyle name="Accent2 3" xfId="17570"/>
    <cellStyle name="Accent2 4" xfId="18118"/>
    <cellStyle name="Accent2 5" xfId="19125"/>
    <cellStyle name="Accent3 - 20%" xfId="21064"/>
    <cellStyle name="Accent3 - 20% 2" xfId="21293"/>
    <cellStyle name="Accent3 - 40%" xfId="21065"/>
    <cellStyle name="Accent3 - 40% 2" xfId="21294"/>
    <cellStyle name="Accent3 - 60%" xfId="21066"/>
    <cellStyle name="Accent3 2" xfId="192" hidden="1"/>
    <cellStyle name="Accent3 2" xfId="17555" hidden="1"/>
    <cellStyle name="Accent3 2" xfId="21993"/>
    <cellStyle name="Accent3 2 2" xfId="18144"/>
    <cellStyle name="Accent3 2 3" xfId="19048"/>
    <cellStyle name="Accent3 2 4" xfId="19085"/>
    <cellStyle name="Accent3 2 5" xfId="20019"/>
    <cellStyle name="Accent3 2 6" xfId="20056"/>
    <cellStyle name="Accent3 2 7" xfId="20964"/>
    <cellStyle name="Accent3 2 8" xfId="21001"/>
    <cellStyle name="Accent3 3" xfId="17571"/>
    <cellStyle name="Accent3 4" xfId="18114"/>
    <cellStyle name="Accent3 5" xfId="19121"/>
    <cellStyle name="Accent4 - 20%" xfId="21067"/>
    <cellStyle name="Accent4 - 20% 2" xfId="21295"/>
    <cellStyle name="Accent4 - 40%" xfId="21068"/>
    <cellStyle name="Accent4 - 40% 2" xfId="21296"/>
    <cellStyle name="Accent4 - 60%" xfId="21069"/>
    <cellStyle name="Accent4 2" xfId="193" hidden="1"/>
    <cellStyle name="Accent4 2" xfId="17556" hidden="1"/>
    <cellStyle name="Accent4 2" xfId="21994"/>
    <cellStyle name="Accent4 2 2" xfId="18148"/>
    <cellStyle name="Accent4 2 3" xfId="19044"/>
    <cellStyle name="Accent4 2 4" xfId="19081"/>
    <cellStyle name="Accent4 2 5" xfId="20015"/>
    <cellStyle name="Accent4 2 6" xfId="20052"/>
    <cellStyle name="Accent4 2 7" xfId="20960"/>
    <cellStyle name="Accent4 2 8" xfId="20997"/>
    <cellStyle name="Accent4 3" xfId="17572"/>
    <cellStyle name="Accent4 4" xfId="18110"/>
    <cellStyle name="Accent4 5" xfId="19117"/>
    <cellStyle name="Accent5 - 20%" xfId="21070"/>
    <cellStyle name="Accent5 - 20% 2" xfId="21297"/>
    <cellStyle name="Accent5 - 40%" xfId="21071"/>
    <cellStyle name="Accent5 - 40% 2" xfId="21298"/>
    <cellStyle name="Accent5 - 60%" xfId="21072"/>
    <cellStyle name="Accent5 2" xfId="194" hidden="1"/>
    <cellStyle name="Accent5 2" xfId="17557" hidden="1"/>
    <cellStyle name="Accent5 2" xfId="21995"/>
    <cellStyle name="Accent5 2 2" xfId="18152"/>
    <cellStyle name="Accent5 2 3" xfId="19040"/>
    <cellStyle name="Accent5 2 4" xfId="19077"/>
    <cellStyle name="Accent5 2 5" xfId="20011"/>
    <cellStyle name="Accent5 2 6" xfId="20048"/>
    <cellStyle name="Accent5 2 7" xfId="20956"/>
    <cellStyle name="Accent5 2 8" xfId="20993"/>
    <cellStyle name="Accent5 3" xfId="17573"/>
    <cellStyle name="Accent5 4" xfId="18106"/>
    <cellStyle name="Accent5 5" xfId="19113"/>
    <cellStyle name="Accent6 - 20%" xfId="21073"/>
    <cellStyle name="Accent6 - 20% 2" xfId="21299"/>
    <cellStyle name="Accent6 - 40%" xfId="21074"/>
    <cellStyle name="Accent6 - 40% 2" xfId="21300"/>
    <cellStyle name="Accent6 - 60%" xfId="21075"/>
    <cellStyle name="Accent6 2" xfId="195" hidden="1"/>
    <cellStyle name="Accent6 2" xfId="17558" hidden="1"/>
    <cellStyle name="Accent6 2" xfId="21996"/>
    <cellStyle name="Accent6 2 2" xfId="18156"/>
    <cellStyle name="Accent6 2 3" xfId="19036"/>
    <cellStyle name="Accent6 2 4" xfId="19073"/>
    <cellStyle name="Accent6 2 5" xfId="20007"/>
    <cellStyle name="Accent6 2 6" xfId="20044"/>
    <cellStyle name="Accent6 2 7" xfId="20952"/>
    <cellStyle name="Accent6 2 8" xfId="20989"/>
    <cellStyle name="Accent6 3" xfId="17574"/>
    <cellStyle name="Accent6 4" xfId="18102"/>
    <cellStyle name="Accent6 5" xfId="19109"/>
    <cellStyle name="Akcent 1 2" xfId="196"/>
    <cellStyle name="Akcent 1 3" xfId="197"/>
    <cellStyle name="Akcent 1 4" xfId="198"/>
    <cellStyle name="Akcent 2 2" xfId="199"/>
    <cellStyle name="Akcent 2 3" xfId="200"/>
    <cellStyle name="Akcent 2 4" xfId="201"/>
    <cellStyle name="Akcent 3 2" xfId="202"/>
    <cellStyle name="Akcent 3 3" xfId="203"/>
    <cellStyle name="Akcent 3 4" xfId="204"/>
    <cellStyle name="Akcent 4 2" xfId="205"/>
    <cellStyle name="Akcent 4 3" xfId="206"/>
    <cellStyle name="Akcent 4 4" xfId="207"/>
    <cellStyle name="Akcent 5 2" xfId="208"/>
    <cellStyle name="Akcent 5 3" xfId="209"/>
    <cellStyle name="Akcent 5 4" xfId="210"/>
    <cellStyle name="Akcent 6 2" xfId="211"/>
    <cellStyle name="Akcent 6 3" xfId="212"/>
    <cellStyle name="Akcent 6 4" xfId="213"/>
    <cellStyle name="Aksentti1" xfId="214"/>
    <cellStyle name="Aksentti1 2" xfId="215"/>
    <cellStyle name="Aksentti2" xfId="216"/>
    <cellStyle name="Aksentti2 2" xfId="217"/>
    <cellStyle name="Aksentti3" xfId="218"/>
    <cellStyle name="Aksentti3 2" xfId="219"/>
    <cellStyle name="Aksentti4" xfId="220"/>
    <cellStyle name="Aksentti4 2" xfId="221"/>
    <cellStyle name="Aksentti5" xfId="222"/>
    <cellStyle name="Aksentti5 2" xfId="223"/>
    <cellStyle name="Aksentti6" xfId="224"/>
    <cellStyle name="Aksentti6 2" xfId="225"/>
    <cellStyle name="Avertissement" xfId="226"/>
    <cellStyle name="Avertissement 2" xfId="16905"/>
    <cellStyle name="Avertissement 3" xfId="16928"/>
    <cellStyle name="Avertissement 4" xfId="16828"/>
    <cellStyle name="Avertissement 5" xfId="25218"/>
    <cellStyle name="Bad" xfId="21076"/>
    <cellStyle name="Bad 10" xfId="227" hidden="1"/>
    <cellStyle name="Bad 10" xfId="21349" hidden="1"/>
    <cellStyle name="Bad 100" xfId="228" hidden="1"/>
    <cellStyle name="Bad 100" xfId="21350" hidden="1"/>
    <cellStyle name="Bad 1000" xfId="229" hidden="1"/>
    <cellStyle name="Bad 1000" xfId="21351" hidden="1"/>
    <cellStyle name="Bad 1001" xfId="230"/>
    <cellStyle name="Bad 1002" xfId="231"/>
    <cellStyle name="Bad 1003" xfId="232"/>
    <cellStyle name="Bad 1004" xfId="233"/>
    <cellStyle name="Bad 1005" xfId="234"/>
    <cellStyle name="Bad 1006" xfId="235"/>
    <cellStyle name="Bad 1007" xfId="236"/>
    <cellStyle name="Bad 1008" xfId="237"/>
    <cellStyle name="Bad 1009" xfId="238"/>
    <cellStyle name="Bad 101" xfId="239"/>
    <cellStyle name="Bad 1010" xfId="240"/>
    <cellStyle name="Bad 1011" xfId="241"/>
    <cellStyle name="Bad 1012" xfId="242"/>
    <cellStyle name="Bad 1013" xfId="243"/>
    <cellStyle name="Bad 1014" xfId="244"/>
    <cellStyle name="Bad 1015" xfId="245"/>
    <cellStyle name="Bad 1016" xfId="246"/>
    <cellStyle name="Bad 1017" xfId="247"/>
    <cellStyle name="Bad 1018" xfId="248"/>
    <cellStyle name="Bad 1019" xfId="249"/>
    <cellStyle name="Bad 102" xfId="250"/>
    <cellStyle name="Bad 1020" xfId="251"/>
    <cellStyle name="Bad 1021" xfId="252"/>
    <cellStyle name="Bad 1022" xfId="253"/>
    <cellStyle name="Bad 1023" xfId="254"/>
    <cellStyle name="Bad 1024" xfId="255"/>
    <cellStyle name="Bad 1025" xfId="256"/>
    <cellStyle name="Bad 1026" xfId="257"/>
    <cellStyle name="Bad 1027" xfId="258"/>
    <cellStyle name="Bad 1028" xfId="259"/>
    <cellStyle name="Bad 1029" xfId="260"/>
    <cellStyle name="Bad 103" xfId="261"/>
    <cellStyle name="Bad 1030" xfId="262"/>
    <cellStyle name="Bad 1031" xfId="263"/>
    <cellStyle name="Bad 1032" xfId="264"/>
    <cellStyle name="Bad 1033" xfId="265"/>
    <cellStyle name="Bad 1034" xfId="266"/>
    <cellStyle name="Bad 1035" xfId="267"/>
    <cellStyle name="Bad 1036" xfId="268"/>
    <cellStyle name="Bad 1037" xfId="269"/>
    <cellStyle name="Bad 1038" xfId="270"/>
    <cellStyle name="Bad 1039" xfId="271"/>
    <cellStyle name="Bad 104" xfId="272"/>
    <cellStyle name="Bad 1040" xfId="273"/>
    <cellStyle name="Bad 1041" xfId="274"/>
    <cellStyle name="Bad 1042" xfId="275"/>
    <cellStyle name="Bad 1043" xfId="276"/>
    <cellStyle name="Bad 1044" xfId="277"/>
    <cellStyle name="Bad 1045" xfId="278"/>
    <cellStyle name="Bad 1046" xfId="279"/>
    <cellStyle name="Bad 1047" xfId="280"/>
    <cellStyle name="Bad 1048" xfId="281"/>
    <cellStyle name="Bad 1049" xfId="282"/>
    <cellStyle name="Bad 105" xfId="283"/>
    <cellStyle name="Bad 1050" xfId="284"/>
    <cellStyle name="Bad 1051" xfId="285"/>
    <cellStyle name="Bad 1052" xfId="286"/>
    <cellStyle name="Bad 1053" xfId="287"/>
    <cellStyle name="Bad 1054" xfId="288"/>
    <cellStyle name="Bad 1055" xfId="289"/>
    <cellStyle name="Bad 1056" xfId="290"/>
    <cellStyle name="Bad 1057" xfId="291"/>
    <cellStyle name="Bad 1058" xfId="292"/>
    <cellStyle name="Bad 1059" xfId="293"/>
    <cellStyle name="Bad 106" xfId="294"/>
    <cellStyle name="Bad 1060" xfId="295"/>
    <cellStyle name="Bad 1061" xfId="296"/>
    <cellStyle name="Bad 1062" xfId="297"/>
    <cellStyle name="Bad 1063" xfId="298"/>
    <cellStyle name="Bad 1064" xfId="299"/>
    <cellStyle name="Bad 1065" xfId="300"/>
    <cellStyle name="Bad 1066" xfId="301"/>
    <cellStyle name="Bad 1067" xfId="302"/>
    <cellStyle name="Bad 1068" xfId="303"/>
    <cellStyle name="Bad 1069" xfId="304"/>
    <cellStyle name="Bad 107" xfId="305"/>
    <cellStyle name="Bad 1070" xfId="306"/>
    <cellStyle name="Bad 1071" xfId="307"/>
    <cellStyle name="Bad 1072" xfId="308"/>
    <cellStyle name="Bad 1073" xfId="309"/>
    <cellStyle name="Bad 1074" xfId="310"/>
    <cellStyle name="Bad 1075" xfId="311"/>
    <cellStyle name="Bad 1076" xfId="312"/>
    <cellStyle name="Bad 1077" xfId="313"/>
    <cellStyle name="Bad 1078" xfId="314"/>
    <cellStyle name="Bad 1079" xfId="315"/>
    <cellStyle name="Bad 108" xfId="316"/>
    <cellStyle name="Bad 1080" xfId="317"/>
    <cellStyle name="Bad 1081" xfId="318"/>
    <cellStyle name="Bad 1082" xfId="319"/>
    <cellStyle name="Bad 1083" xfId="320"/>
    <cellStyle name="Bad 1084" xfId="321"/>
    <cellStyle name="Bad 1085" xfId="322"/>
    <cellStyle name="Bad 1086" xfId="323"/>
    <cellStyle name="Bad 1087" xfId="324"/>
    <cellStyle name="Bad 1088" xfId="325"/>
    <cellStyle name="Bad 1089" xfId="326"/>
    <cellStyle name="Bad 109" xfId="327"/>
    <cellStyle name="Bad 1090" xfId="328"/>
    <cellStyle name="Bad 1091" xfId="329"/>
    <cellStyle name="Bad 1092" xfId="330"/>
    <cellStyle name="Bad 1093" xfId="331"/>
    <cellStyle name="Bad 1094" xfId="332"/>
    <cellStyle name="Bad 1095" xfId="333"/>
    <cellStyle name="Bad 1096" xfId="334"/>
    <cellStyle name="Bad 1097" xfId="335"/>
    <cellStyle name="Bad 1098" xfId="336"/>
    <cellStyle name="Bad 1099" xfId="337"/>
    <cellStyle name="Bad 11" xfId="338"/>
    <cellStyle name="Bad 110" xfId="339"/>
    <cellStyle name="Bad 1100" xfId="340"/>
    <cellStyle name="Bad 1101" xfId="341"/>
    <cellStyle name="Bad 1102" xfId="342"/>
    <cellStyle name="Bad 1103" xfId="343"/>
    <cellStyle name="Bad 1104" xfId="344"/>
    <cellStyle name="Bad 1105" xfId="345"/>
    <cellStyle name="Bad 1106" xfId="346"/>
    <cellStyle name="Bad 1107" xfId="347"/>
    <cellStyle name="Bad 1108" xfId="348"/>
    <cellStyle name="Bad 1109" xfId="349"/>
    <cellStyle name="Bad 111" xfId="350"/>
    <cellStyle name="Bad 1110" xfId="351"/>
    <cellStyle name="Bad 1111" xfId="352"/>
    <cellStyle name="Bad 1112" xfId="353"/>
    <cellStyle name="Bad 1113" xfId="354"/>
    <cellStyle name="Bad 1114" xfId="355"/>
    <cellStyle name="Bad 1115" xfId="356"/>
    <cellStyle name="Bad 1116" xfId="357"/>
    <cellStyle name="Bad 1117" xfId="358"/>
    <cellStyle name="Bad 1118" xfId="359"/>
    <cellStyle name="Bad 1119" xfId="360"/>
    <cellStyle name="Bad 112" xfId="361"/>
    <cellStyle name="Bad 1120" xfId="362"/>
    <cellStyle name="Bad 1121" xfId="363"/>
    <cellStyle name="Bad 1122" xfId="364"/>
    <cellStyle name="Bad 1123" xfId="365"/>
    <cellStyle name="Bad 1124" xfId="366"/>
    <cellStyle name="Bad 1125" xfId="367"/>
    <cellStyle name="Bad 1126" xfId="368"/>
    <cellStyle name="Bad 1127" xfId="369"/>
    <cellStyle name="Bad 1128" xfId="370"/>
    <cellStyle name="Bad 1129" xfId="371"/>
    <cellStyle name="Bad 113" xfId="372"/>
    <cellStyle name="Bad 1130" xfId="373"/>
    <cellStyle name="Bad 1131" xfId="374"/>
    <cellStyle name="Bad 1132" xfId="375"/>
    <cellStyle name="Bad 1133" xfId="376"/>
    <cellStyle name="Bad 1134" xfId="377"/>
    <cellStyle name="Bad 1135" xfId="378"/>
    <cellStyle name="Bad 1136" xfId="379"/>
    <cellStyle name="Bad 1137" xfId="380"/>
    <cellStyle name="Bad 1138" xfId="381"/>
    <cellStyle name="Bad 1139" xfId="382"/>
    <cellStyle name="Bad 114" xfId="383"/>
    <cellStyle name="Bad 1140" xfId="384"/>
    <cellStyle name="Bad 1141" xfId="385"/>
    <cellStyle name="Bad 1142" xfId="386"/>
    <cellStyle name="Bad 1143" xfId="387"/>
    <cellStyle name="Bad 1144" xfId="388"/>
    <cellStyle name="Bad 1145" xfId="389"/>
    <cellStyle name="Bad 1146" xfId="390"/>
    <cellStyle name="Bad 1147" xfId="391"/>
    <cellStyle name="Bad 1148" xfId="392"/>
    <cellStyle name="Bad 1149" xfId="393"/>
    <cellStyle name="Bad 115" xfId="394"/>
    <cellStyle name="Bad 1150" xfId="395"/>
    <cellStyle name="Bad 1151" xfId="396"/>
    <cellStyle name="Bad 1152" xfId="397"/>
    <cellStyle name="Bad 1153" xfId="398"/>
    <cellStyle name="Bad 1154" xfId="399"/>
    <cellStyle name="Bad 1155" xfId="400"/>
    <cellStyle name="Bad 1156" xfId="401"/>
    <cellStyle name="Bad 1157" xfId="402"/>
    <cellStyle name="Bad 1158" xfId="403"/>
    <cellStyle name="Bad 1159" xfId="404"/>
    <cellStyle name="Bad 116" xfId="405"/>
    <cellStyle name="Bad 1160" xfId="406"/>
    <cellStyle name="Bad 1161" xfId="407"/>
    <cellStyle name="Bad 1162" xfId="408"/>
    <cellStyle name="Bad 1163" xfId="409"/>
    <cellStyle name="Bad 117" xfId="410"/>
    <cellStyle name="Bad 118" xfId="411"/>
    <cellStyle name="Bad 119" xfId="412"/>
    <cellStyle name="Bad 12" xfId="413"/>
    <cellStyle name="Bad 120" xfId="414"/>
    <cellStyle name="Bad 121" xfId="415"/>
    <cellStyle name="Bad 122" xfId="416"/>
    <cellStyle name="Bad 123" xfId="417"/>
    <cellStyle name="Bad 124" xfId="418"/>
    <cellStyle name="Bad 125" xfId="419"/>
    <cellStyle name="Bad 126" xfId="420"/>
    <cellStyle name="Bad 127" xfId="421"/>
    <cellStyle name="Bad 128" xfId="422"/>
    <cellStyle name="Bad 129" xfId="423"/>
    <cellStyle name="Bad 13" xfId="424"/>
    <cellStyle name="Bad 130" xfId="425"/>
    <cellStyle name="Bad 131" xfId="426"/>
    <cellStyle name="Bad 132" xfId="427"/>
    <cellStyle name="Bad 133" xfId="428"/>
    <cellStyle name="Bad 134" xfId="429"/>
    <cellStyle name="Bad 135" xfId="430"/>
    <cellStyle name="Bad 136" xfId="431"/>
    <cellStyle name="Bad 137" xfId="432"/>
    <cellStyle name="Bad 138" xfId="433"/>
    <cellStyle name="Bad 139" xfId="434"/>
    <cellStyle name="Bad 14" xfId="435"/>
    <cellStyle name="Bad 140" xfId="436"/>
    <cellStyle name="Bad 141" xfId="437"/>
    <cellStyle name="Bad 142" xfId="438"/>
    <cellStyle name="Bad 143" xfId="439"/>
    <cellStyle name="Bad 144" xfId="440"/>
    <cellStyle name="Bad 145" xfId="441"/>
    <cellStyle name="Bad 146" xfId="442"/>
    <cellStyle name="Bad 147" xfId="443"/>
    <cellStyle name="Bad 148" xfId="444"/>
    <cellStyle name="Bad 149" xfId="445"/>
    <cellStyle name="Bad 15" xfId="446"/>
    <cellStyle name="Bad 150" xfId="447"/>
    <cellStyle name="Bad 151" xfId="448"/>
    <cellStyle name="Bad 152" xfId="449"/>
    <cellStyle name="Bad 153" xfId="450"/>
    <cellStyle name="Bad 154" xfId="451"/>
    <cellStyle name="Bad 155" xfId="452"/>
    <cellStyle name="Bad 156" xfId="453"/>
    <cellStyle name="Bad 157" xfId="454"/>
    <cellStyle name="Bad 158" xfId="455"/>
    <cellStyle name="Bad 159" xfId="456"/>
    <cellStyle name="Bad 16" xfId="457"/>
    <cellStyle name="Bad 160" xfId="458"/>
    <cellStyle name="Bad 161" xfId="459"/>
    <cellStyle name="Bad 162" xfId="460"/>
    <cellStyle name="Bad 163" xfId="461"/>
    <cellStyle name="Bad 164" xfId="462"/>
    <cellStyle name="Bad 165" xfId="463"/>
    <cellStyle name="Bad 166" xfId="464"/>
    <cellStyle name="Bad 167" xfId="465"/>
    <cellStyle name="Bad 168" xfId="466"/>
    <cellStyle name="Bad 169" xfId="467"/>
    <cellStyle name="Bad 17" xfId="468"/>
    <cellStyle name="Bad 170" xfId="469"/>
    <cellStyle name="Bad 171" xfId="470"/>
    <cellStyle name="Bad 172" xfId="471"/>
    <cellStyle name="Bad 173" xfId="472"/>
    <cellStyle name="Bad 174" xfId="473"/>
    <cellStyle name="Bad 175" xfId="474"/>
    <cellStyle name="Bad 176" xfId="475"/>
    <cellStyle name="Bad 177" xfId="476"/>
    <cellStyle name="Bad 178" xfId="477"/>
    <cellStyle name="Bad 179" xfId="478"/>
    <cellStyle name="Bad 18" xfId="479"/>
    <cellStyle name="Bad 180" xfId="480"/>
    <cellStyle name="Bad 181" xfId="481"/>
    <cellStyle name="Bad 182" xfId="482"/>
    <cellStyle name="Bad 183" xfId="483"/>
    <cellStyle name="Bad 184" xfId="484"/>
    <cellStyle name="Bad 185" xfId="485"/>
    <cellStyle name="Bad 186" xfId="486"/>
    <cellStyle name="Bad 187" xfId="487"/>
    <cellStyle name="Bad 188" xfId="488"/>
    <cellStyle name="Bad 189" xfId="489"/>
    <cellStyle name="Bad 19" xfId="490"/>
    <cellStyle name="Bad 190" xfId="491"/>
    <cellStyle name="Bad 191" xfId="492"/>
    <cellStyle name="Bad 192" xfId="493"/>
    <cellStyle name="Bad 193" xfId="494"/>
    <cellStyle name="Bad 194" xfId="495"/>
    <cellStyle name="Bad 195" xfId="496"/>
    <cellStyle name="Bad 196" xfId="497"/>
    <cellStyle name="Bad 197" xfId="498"/>
    <cellStyle name="Bad 198" xfId="499"/>
    <cellStyle name="Bad 199" xfId="500"/>
    <cellStyle name="Bad 2" xfId="501"/>
    <cellStyle name="Bad 2 10" xfId="21015"/>
    <cellStyle name="Bad 2 2" xfId="502"/>
    <cellStyle name="Bad 2 3" xfId="503"/>
    <cellStyle name="Bad 2 4" xfId="18130"/>
    <cellStyle name="Bad 2 5" xfId="19062"/>
    <cellStyle name="Bad 2 6" xfId="19099"/>
    <cellStyle name="Bad 2 7" xfId="20033"/>
    <cellStyle name="Bad 2 8" xfId="20070"/>
    <cellStyle name="Bad 2 9" xfId="20978"/>
    <cellStyle name="Bad 20" xfId="504"/>
    <cellStyle name="Bad 200" xfId="505"/>
    <cellStyle name="Bad 201" xfId="506"/>
    <cellStyle name="Bad 202" xfId="507"/>
    <cellStyle name="Bad 203" xfId="508"/>
    <cellStyle name="Bad 204" xfId="509"/>
    <cellStyle name="Bad 205" xfId="510"/>
    <cellStyle name="Bad 206" xfId="511"/>
    <cellStyle name="Bad 207" xfId="512"/>
    <cellStyle name="Bad 208" xfId="513"/>
    <cellStyle name="Bad 209" xfId="514"/>
    <cellStyle name="Bad 21" xfId="515"/>
    <cellStyle name="Bad 210" xfId="516"/>
    <cellStyle name="Bad 211" xfId="517"/>
    <cellStyle name="Bad 212" xfId="518"/>
    <cellStyle name="Bad 213" xfId="519"/>
    <cellStyle name="Bad 214" xfId="520"/>
    <cellStyle name="Bad 215" xfId="521"/>
    <cellStyle name="Bad 216" xfId="522"/>
    <cellStyle name="Bad 217" xfId="523"/>
    <cellStyle name="Bad 218" xfId="524"/>
    <cellStyle name="Bad 219" xfId="525"/>
    <cellStyle name="Bad 22" xfId="526"/>
    <cellStyle name="Bad 220" xfId="527"/>
    <cellStyle name="Bad 221" xfId="528"/>
    <cellStyle name="Bad 222" xfId="529"/>
    <cellStyle name="Bad 223" xfId="530"/>
    <cellStyle name="Bad 224" xfId="531"/>
    <cellStyle name="Bad 225" xfId="532"/>
    <cellStyle name="Bad 226" xfId="533"/>
    <cellStyle name="Bad 227" xfId="534"/>
    <cellStyle name="Bad 228" xfId="535"/>
    <cellStyle name="Bad 229" xfId="536"/>
    <cellStyle name="Bad 23" xfId="537"/>
    <cellStyle name="Bad 230" xfId="538"/>
    <cellStyle name="Bad 231" xfId="539"/>
    <cellStyle name="Bad 232" xfId="540"/>
    <cellStyle name="Bad 233" xfId="541"/>
    <cellStyle name="Bad 234" xfId="542"/>
    <cellStyle name="Bad 235" xfId="543"/>
    <cellStyle name="Bad 236" xfId="544"/>
    <cellStyle name="Bad 237" xfId="545"/>
    <cellStyle name="Bad 238" xfId="546"/>
    <cellStyle name="Bad 239" xfId="547"/>
    <cellStyle name="Bad 24" xfId="548"/>
    <cellStyle name="Bad 240" xfId="549"/>
    <cellStyle name="Bad 241" xfId="550"/>
    <cellStyle name="Bad 242" xfId="551"/>
    <cellStyle name="Bad 243" xfId="552"/>
    <cellStyle name="Bad 244" xfId="553"/>
    <cellStyle name="Bad 245" xfId="554"/>
    <cellStyle name="Bad 246" xfId="555"/>
    <cellStyle name="Bad 247" xfId="556"/>
    <cellStyle name="Bad 248" xfId="557"/>
    <cellStyle name="Bad 249" xfId="558"/>
    <cellStyle name="Bad 25" xfId="559"/>
    <cellStyle name="Bad 250" xfId="560"/>
    <cellStyle name="Bad 251" xfId="561"/>
    <cellStyle name="Bad 252" xfId="562"/>
    <cellStyle name="Bad 253" xfId="563"/>
    <cellStyle name="Bad 254" xfId="564"/>
    <cellStyle name="Bad 255" xfId="565"/>
    <cellStyle name="Bad 256" xfId="566"/>
    <cellStyle name="Bad 257" xfId="567"/>
    <cellStyle name="Bad 258" xfId="568"/>
    <cellStyle name="Bad 259" xfId="569"/>
    <cellStyle name="Bad 26" xfId="570"/>
    <cellStyle name="Bad 260" xfId="571"/>
    <cellStyle name="Bad 261" xfId="572"/>
    <cellStyle name="Bad 262" xfId="573"/>
    <cellStyle name="Bad 263" xfId="574"/>
    <cellStyle name="Bad 264" xfId="575"/>
    <cellStyle name="Bad 265" xfId="576"/>
    <cellStyle name="Bad 266" xfId="577"/>
    <cellStyle name="Bad 267" xfId="578"/>
    <cellStyle name="Bad 268" xfId="579"/>
    <cellStyle name="Bad 269" xfId="580"/>
    <cellStyle name="Bad 27" xfId="581"/>
    <cellStyle name="Bad 270" xfId="582"/>
    <cellStyle name="Bad 271" xfId="583"/>
    <cellStyle name="Bad 272" xfId="584"/>
    <cellStyle name="Bad 273" xfId="585"/>
    <cellStyle name="Bad 274" xfId="586"/>
    <cellStyle name="Bad 275" xfId="587"/>
    <cellStyle name="Bad 276" xfId="588"/>
    <cellStyle name="Bad 277" xfId="589"/>
    <cellStyle name="Bad 278" xfId="590"/>
    <cellStyle name="Bad 279" xfId="591"/>
    <cellStyle name="Bad 28" xfId="592"/>
    <cellStyle name="Bad 280" xfId="593"/>
    <cellStyle name="Bad 281" xfId="594"/>
    <cellStyle name="Bad 282" xfId="595"/>
    <cellStyle name="Bad 283" xfId="596"/>
    <cellStyle name="Bad 284" xfId="597"/>
    <cellStyle name="Bad 285" xfId="598"/>
    <cellStyle name="Bad 286" xfId="599"/>
    <cellStyle name="Bad 287" xfId="600"/>
    <cellStyle name="Bad 288" xfId="601"/>
    <cellStyle name="Bad 289" xfId="602"/>
    <cellStyle name="Bad 29" xfId="603"/>
    <cellStyle name="Bad 290" xfId="604"/>
    <cellStyle name="Bad 291" xfId="605"/>
    <cellStyle name="Bad 292" xfId="606"/>
    <cellStyle name="Bad 293" xfId="607"/>
    <cellStyle name="Bad 294" xfId="608"/>
    <cellStyle name="Bad 295" xfId="609"/>
    <cellStyle name="Bad 296" xfId="610"/>
    <cellStyle name="Bad 297" xfId="611"/>
    <cellStyle name="Bad 298" xfId="612"/>
    <cellStyle name="Bad 299" xfId="613"/>
    <cellStyle name="Bad 3" xfId="614"/>
    <cellStyle name="Bad 30" xfId="615"/>
    <cellStyle name="Bad 300" xfId="616"/>
    <cellStyle name="Bad 301" xfId="617"/>
    <cellStyle name="Bad 302" xfId="618"/>
    <cellStyle name="Bad 303" xfId="619"/>
    <cellStyle name="Bad 304" xfId="620"/>
    <cellStyle name="Bad 305" xfId="621"/>
    <cellStyle name="Bad 306" xfId="622"/>
    <cellStyle name="Bad 307" xfId="623"/>
    <cellStyle name="Bad 308" xfId="624"/>
    <cellStyle name="Bad 309" xfId="625"/>
    <cellStyle name="Bad 31" xfId="626"/>
    <cellStyle name="Bad 310" xfId="627"/>
    <cellStyle name="Bad 311" xfId="628"/>
    <cellStyle name="Bad 312" xfId="629"/>
    <cellStyle name="Bad 313" xfId="630"/>
    <cellStyle name="Bad 314" xfId="631"/>
    <cellStyle name="Bad 315" xfId="632"/>
    <cellStyle name="Bad 316" xfId="633"/>
    <cellStyle name="Bad 317" xfId="634"/>
    <cellStyle name="Bad 318" xfId="635"/>
    <cellStyle name="Bad 319" xfId="636"/>
    <cellStyle name="Bad 32" xfId="637"/>
    <cellStyle name="Bad 320" xfId="638"/>
    <cellStyle name="Bad 321" xfId="639"/>
    <cellStyle name="Bad 322" xfId="640"/>
    <cellStyle name="Bad 323" xfId="641"/>
    <cellStyle name="Bad 324" xfId="642"/>
    <cellStyle name="Bad 325" xfId="643"/>
    <cellStyle name="Bad 326" xfId="644"/>
    <cellStyle name="Bad 327" xfId="645"/>
    <cellStyle name="Bad 328" xfId="646"/>
    <cellStyle name="Bad 329" xfId="647"/>
    <cellStyle name="Bad 33" xfId="648"/>
    <cellStyle name="Bad 330" xfId="649"/>
    <cellStyle name="Bad 331" xfId="650"/>
    <cellStyle name="Bad 332" xfId="651"/>
    <cellStyle name="Bad 333" xfId="652"/>
    <cellStyle name="Bad 334" xfId="653"/>
    <cellStyle name="Bad 335" xfId="654"/>
    <cellStyle name="Bad 336" xfId="655"/>
    <cellStyle name="Bad 337" xfId="656"/>
    <cellStyle name="Bad 338" xfId="657"/>
    <cellStyle name="Bad 339" xfId="658"/>
    <cellStyle name="Bad 34" xfId="659"/>
    <cellStyle name="Bad 340" xfId="660"/>
    <cellStyle name="Bad 341" xfId="661"/>
    <cellStyle name="Bad 342" xfId="662"/>
    <cellStyle name="Bad 343" xfId="663"/>
    <cellStyle name="Bad 344" xfId="664"/>
    <cellStyle name="Bad 345" xfId="665"/>
    <cellStyle name="Bad 346" xfId="666"/>
    <cellStyle name="Bad 347" xfId="667"/>
    <cellStyle name="Bad 348" xfId="668"/>
    <cellStyle name="Bad 349" xfId="669"/>
    <cellStyle name="Bad 35" xfId="670"/>
    <cellStyle name="Bad 350" xfId="671"/>
    <cellStyle name="Bad 351" xfId="672"/>
    <cellStyle name="Bad 352" xfId="673"/>
    <cellStyle name="Bad 353" xfId="674"/>
    <cellStyle name="Bad 354" xfId="675"/>
    <cellStyle name="Bad 355" xfId="676"/>
    <cellStyle name="Bad 356" xfId="677"/>
    <cellStyle name="Bad 357" xfId="678"/>
    <cellStyle name="Bad 358" xfId="679"/>
    <cellStyle name="Bad 359" xfId="680"/>
    <cellStyle name="Bad 36" xfId="681"/>
    <cellStyle name="Bad 360" xfId="682"/>
    <cellStyle name="Bad 361" xfId="683"/>
    <cellStyle name="Bad 362" xfId="684"/>
    <cellStyle name="Bad 363" xfId="685"/>
    <cellStyle name="Bad 364" xfId="686"/>
    <cellStyle name="Bad 365" xfId="687"/>
    <cellStyle name="Bad 366" xfId="688"/>
    <cellStyle name="Bad 367" xfId="689"/>
    <cellStyle name="Bad 368" xfId="690"/>
    <cellStyle name="Bad 369" xfId="691"/>
    <cellStyle name="Bad 37" xfId="692"/>
    <cellStyle name="Bad 370" xfId="693"/>
    <cellStyle name="Bad 371" xfId="694"/>
    <cellStyle name="Bad 372" xfId="695"/>
    <cellStyle name="Bad 373" xfId="696"/>
    <cellStyle name="Bad 374" xfId="697"/>
    <cellStyle name="Bad 375" xfId="698"/>
    <cellStyle name="Bad 376" xfId="699"/>
    <cellStyle name="Bad 377" xfId="700"/>
    <cellStyle name="Bad 378" xfId="701"/>
    <cellStyle name="Bad 379" xfId="702"/>
    <cellStyle name="Bad 38" xfId="703"/>
    <cellStyle name="Bad 380" xfId="704"/>
    <cellStyle name="Bad 381" xfId="705"/>
    <cellStyle name="Bad 382" xfId="706"/>
    <cellStyle name="Bad 383" xfId="707"/>
    <cellStyle name="Bad 384" xfId="708"/>
    <cellStyle name="Bad 385" xfId="709"/>
    <cellStyle name="Bad 386" xfId="710"/>
    <cellStyle name="Bad 387" xfId="711"/>
    <cellStyle name="Bad 388" xfId="712"/>
    <cellStyle name="Bad 389" xfId="713"/>
    <cellStyle name="Bad 39" xfId="714"/>
    <cellStyle name="Bad 390" xfId="715"/>
    <cellStyle name="Bad 391" xfId="716"/>
    <cellStyle name="Bad 392" xfId="717"/>
    <cellStyle name="Bad 393" xfId="718"/>
    <cellStyle name="Bad 394" xfId="719"/>
    <cellStyle name="Bad 395" xfId="720"/>
    <cellStyle name="Bad 396" xfId="721"/>
    <cellStyle name="Bad 397" xfId="722"/>
    <cellStyle name="Bad 398" xfId="723"/>
    <cellStyle name="Bad 399" xfId="724"/>
    <cellStyle name="Bad 4" xfId="725"/>
    <cellStyle name="Bad 40" xfId="726"/>
    <cellStyle name="Bad 400" xfId="727"/>
    <cellStyle name="Bad 401" xfId="728"/>
    <cellStyle name="Bad 402" xfId="729"/>
    <cellStyle name="Bad 403" xfId="730"/>
    <cellStyle name="Bad 404" xfId="731"/>
    <cellStyle name="Bad 405" xfId="732"/>
    <cellStyle name="Bad 406" xfId="733"/>
    <cellStyle name="Bad 407" xfId="734"/>
    <cellStyle name="Bad 408" xfId="735"/>
    <cellStyle name="Bad 409" xfId="736"/>
    <cellStyle name="Bad 41" xfId="737"/>
    <cellStyle name="Bad 410" xfId="738"/>
    <cellStyle name="Bad 411" xfId="739"/>
    <cellStyle name="Bad 412" xfId="740"/>
    <cellStyle name="Bad 413" xfId="741"/>
    <cellStyle name="Bad 414" xfId="742"/>
    <cellStyle name="Bad 415" xfId="743"/>
    <cellStyle name="Bad 416" xfId="744"/>
    <cellStyle name="Bad 417" xfId="745"/>
    <cellStyle name="Bad 418" xfId="746"/>
    <cellStyle name="Bad 419" xfId="747"/>
    <cellStyle name="Bad 42" xfId="748"/>
    <cellStyle name="Bad 420" xfId="749"/>
    <cellStyle name="Bad 421" xfId="750"/>
    <cellStyle name="Bad 422" xfId="751"/>
    <cellStyle name="Bad 423" xfId="752"/>
    <cellStyle name="Bad 424" xfId="753"/>
    <cellStyle name="Bad 425" xfId="754"/>
    <cellStyle name="Bad 426" xfId="755"/>
    <cellStyle name="Bad 427" xfId="756"/>
    <cellStyle name="Bad 428" xfId="757"/>
    <cellStyle name="Bad 429" xfId="758"/>
    <cellStyle name="Bad 43" xfId="759"/>
    <cellStyle name="Bad 430" xfId="760"/>
    <cellStyle name="Bad 431" xfId="761"/>
    <cellStyle name="Bad 432" xfId="762"/>
    <cellStyle name="Bad 433" xfId="763"/>
    <cellStyle name="Bad 434" xfId="764"/>
    <cellStyle name="Bad 435" xfId="765"/>
    <cellStyle name="Bad 436" xfId="766"/>
    <cellStyle name="Bad 437" xfId="767"/>
    <cellStyle name="Bad 438" xfId="768"/>
    <cellStyle name="Bad 439" xfId="769"/>
    <cellStyle name="Bad 44" xfId="770"/>
    <cellStyle name="Bad 440" xfId="771"/>
    <cellStyle name="Bad 441" xfId="772"/>
    <cellStyle name="Bad 442" xfId="773"/>
    <cellStyle name="Bad 443" xfId="774"/>
    <cellStyle name="Bad 444" xfId="775"/>
    <cellStyle name="Bad 445" xfId="776"/>
    <cellStyle name="Bad 446" xfId="777"/>
    <cellStyle name="Bad 447" xfId="778"/>
    <cellStyle name="Bad 448" xfId="779"/>
    <cellStyle name="Bad 449" xfId="780"/>
    <cellStyle name="Bad 45" xfId="781"/>
    <cellStyle name="Bad 450" xfId="782"/>
    <cellStyle name="Bad 451" xfId="783"/>
    <cellStyle name="Bad 452" xfId="784"/>
    <cellStyle name="Bad 453" xfId="785"/>
    <cellStyle name="Bad 454" xfId="786"/>
    <cellStyle name="Bad 455" xfId="787"/>
    <cellStyle name="Bad 456" xfId="788"/>
    <cellStyle name="Bad 457" xfId="789"/>
    <cellStyle name="Bad 458" xfId="790"/>
    <cellStyle name="Bad 459" xfId="791"/>
    <cellStyle name="Bad 46" xfId="792"/>
    <cellStyle name="Bad 460" xfId="793"/>
    <cellStyle name="Bad 461" xfId="794"/>
    <cellStyle name="Bad 462" xfId="795"/>
    <cellStyle name="Bad 463" xfId="796"/>
    <cellStyle name="Bad 464" xfId="797"/>
    <cellStyle name="Bad 465" xfId="798"/>
    <cellStyle name="Bad 466" xfId="799"/>
    <cellStyle name="Bad 467" xfId="800"/>
    <cellStyle name="Bad 468" xfId="801"/>
    <cellStyle name="Bad 469" xfId="802"/>
    <cellStyle name="Bad 47" xfId="803"/>
    <cellStyle name="Bad 470" xfId="804"/>
    <cellStyle name="Bad 471" xfId="805"/>
    <cellStyle name="Bad 472" xfId="806"/>
    <cellStyle name="Bad 473" xfId="807"/>
    <cellStyle name="Bad 474" xfId="808"/>
    <cellStyle name="Bad 475" xfId="809"/>
    <cellStyle name="Bad 476" xfId="810"/>
    <cellStyle name="Bad 477" xfId="811"/>
    <cellStyle name="Bad 478" xfId="812"/>
    <cellStyle name="Bad 479" xfId="813"/>
    <cellStyle name="Bad 48" xfId="814"/>
    <cellStyle name="Bad 480" xfId="815"/>
    <cellStyle name="Bad 481" xfId="816"/>
    <cellStyle name="Bad 482" xfId="817"/>
    <cellStyle name="Bad 483" xfId="818"/>
    <cellStyle name="Bad 484" xfId="819"/>
    <cellStyle name="Bad 485" xfId="820"/>
    <cellStyle name="Bad 486" xfId="821"/>
    <cellStyle name="Bad 487" xfId="822"/>
    <cellStyle name="Bad 488" xfId="823"/>
    <cellStyle name="Bad 489" xfId="824"/>
    <cellStyle name="Bad 49" xfId="825"/>
    <cellStyle name="Bad 490" xfId="826"/>
    <cellStyle name="Bad 491" xfId="827"/>
    <cellStyle name="Bad 492" xfId="828"/>
    <cellStyle name="Bad 493" xfId="829"/>
    <cellStyle name="Bad 494" xfId="830"/>
    <cellStyle name="Bad 495" xfId="831"/>
    <cellStyle name="Bad 496" xfId="832"/>
    <cellStyle name="Bad 497" xfId="833"/>
    <cellStyle name="Bad 498" xfId="834"/>
    <cellStyle name="Bad 499" xfId="835"/>
    <cellStyle name="Bad 5" xfId="836"/>
    <cellStyle name="Bad 50" xfId="837"/>
    <cellStyle name="Bad 500" xfId="838"/>
    <cellStyle name="Bad 501" xfId="839"/>
    <cellStyle name="Bad 502" xfId="840"/>
    <cellStyle name="Bad 503" xfId="841"/>
    <cellStyle name="Bad 504" xfId="842"/>
    <cellStyle name="Bad 505" xfId="843"/>
    <cellStyle name="Bad 506" xfId="844"/>
    <cellStyle name="Bad 507" xfId="845"/>
    <cellStyle name="Bad 508" xfId="846"/>
    <cellStyle name="Bad 509" xfId="847"/>
    <cellStyle name="Bad 51" xfId="848"/>
    <cellStyle name="Bad 510" xfId="849"/>
    <cellStyle name="Bad 511" xfId="850"/>
    <cellStyle name="Bad 512" xfId="851"/>
    <cellStyle name="Bad 513" xfId="852"/>
    <cellStyle name="Bad 514" xfId="853"/>
    <cellStyle name="Bad 515" xfId="854"/>
    <cellStyle name="Bad 516" xfId="855"/>
    <cellStyle name="Bad 517" xfId="856"/>
    <cellStyle name="Bad 518" xfId="857"/>
    <cellStyle name="Bad 519" xfId="858"/>
    <cellStyle name="Bad 52" xfId="859"/>
    <cellStyle name="Bad 520" xfId="860"/>
    <cellStyle name="Bad 521" xfId="861"/>
    <cellStyle name="Bad 522" xfId="862"/>
    <cellStyle name="Bad 523" xfId="863"/>
    <cellStyle name="Bad 524" xfId="864"/>
    <cellStyle name="Bad 525" xfId="865"/>
    <cellStyle name="Bad 526" xfId="866"/>
    <cellStyle name="Bad 527" xfId="867"/>
    <cellStyle name="Bad 528" xfId="868"/>
    <cellStyle name="Bad 529" xfId="869"/>
    <cellStyle name="Bad 53" xfId="870"/>
    <cellStyle name="Bad 530" xfId="871"/>
    <cellStyle name="Bad 531" xfId="872"/>
    <cellStyle name="Bad 532" xfId="873"/>
    <cellStyle name="Bad 533" xfId="874"/>
    <cellStyle name="Bad 534" xfId="875"/>
    <cellStyle name="Bad 535" xfId="876"/>
    <cellStyle name="Bad 536" xfId="877"/>
    <cellStyle name="Bad 537" xfId="878"/>
    <cellStyle name="Bad 538" xfId="879"/>
    <cellStyle name="Bad 539" xfId="880"/>
    <cellStyle name="Bad 54" xfId="881"/>
    <cellStyle name="Bad 540" xfId="882"/>
    <cellStyle name="Bad 541" xfId="883"/>
    <cellStyle name="Bad 542" xfId="884"/>
    <cellStyle name="Bad 543" xfId="885"/>
    <cellStyle name="Bad 544" xfId="886"/>
    <cellStyle name="Bad 545" xfId="887"/>
    <cellStyle name="Bad 546" xfId="888"/>
    <cellStyle name="Bad 547" xfId="889"/>
    <cellStyle name="Bad 548" xfId="890"/>
    <cellStyle name="Bad 549" xfId="891"/>
    <cellStyle name="Bad 55" xfId="892"/>
    <cellStyle name="Bad 550" xfId="893"/>
    <cellStyle name="Bad 551" xfId="894"/>
    <cellStyle name="Bad 552" xfId="895"/>
    <cellStyle name="Bad 553" xfId="896"/>
    <cellStyle name="Bad 554" xfId="897"/>
    <cellStyle name="Bad 555" xfId="898"/>
    <cellStyle name="Bad 556" xfId="899"/>
    <cellStyle name="Bad 557" xfId="900"/>
    <cellStyle name="Bad 558" xfId="901"/>
    <cellStyle name="Bad 559" xfId="902"/>
    <cellStyle name="Bad 56" xfId="903"/>
    <cellStyle name="Bad 560" xfId="904"/>
    <cellStyle name="Bad 561" xfId="905"/>
    <cellStyle name="Bad 562" xfId="906"/>
    <cellStyle name="Bad 563" xfId="907"/>
    <cellStyle name="Bad 564" xfId="908"/>
    <cellStyle name="Bad 565" xfId="909"/>
    <cellStyle name="Bad 566" xfId="910"/>
    <cellStyle name="Bad 567" xfId="911"/>
    <cellStyle name="Bad 568" xfId="912"/>
    <cellStyle name="Bad 569" xfId="913"/>
    <cellStyle name="Bad 57" xfId="914"/>
    <cellStyle name="Bad 570" xfId="915"/>
    <cellStyle name="Bad 571" xfId="916"/>
    <cellStyle name="Bad 572" xfId="917"/>
    <cellStyle name="Bad 573" xfId="918"/>
    <cellStyle name="Bad 574" xfId="919"/>
    <cellStyle name="Bad 575" xfId="920"/>
    <cellStyle name="Bad 576" xfId="921"/>
    <cellStyle name="Bad 577" xfId="922"/>
    <cellStyle name="Bad 578" xfId="923"/>
    <cellStyle name="Bad 579" xfId="924"/>
    <cellStyle name="Bad 58" xfId="925"/>
    <cellStyle name="Bad 580" xfId="926"/>
    <cellStyle name="Bad 581" xfId="927"/>
    <cellStyle name="Bad 582" xfId="928"/>
    <cellStyle name="Bad 583" xfId="929"/>
    <cellStyle name="Bad 584" xfId="930"/>
    <cellStyle name="Bad 585" xfId="931"/>
    <cellStyle name="Bad 586" xfId="932"/>
    <cellStyle name="Bad 587" xfId="933"/>
    <cellStyle name="Bad 588" xfId="934"/>
    <cellStyle name="Bad 589" xfId="935"/>
    <cellStyle name="Bad 59" xfId="936"/>
    <cellStyle name="Bad 590" xfId="937"/>
    <cellStyle name="Bad 591" xfId="938"/>
    <cellStyle name="Bad 592" xfId="939"/>
    <cellStyle name="Bad 593" xfId="940"/>
    <cellStyle name="Bad 594" xfId="941"/>
    <cellStyle name="Bad 595" xfId="942"/>
    <cellStyle name="Bad 596" xfId="943"/>
    <cellStyle name="Bad 597" xfId="944"/>
    <cellStyle name="Bad 598" xfId="945"/>
    <cellStyle name="Bad 599" xfId="946"/>
    <cellStyle name="Bad 6" xfId="947"/>
    <cellStyle name="Bad 60" xfId="948"/>
    <cellStyle name="Bad 600" xfId="949"/>
    <cellStyle name="Bad 601" xfId="950"/>
    <cellStyle name="Bad 602" xfId="951"/>
    <cellStyle name="Bad 603" xfId="952"/>
    <cellStyle name="Bad 604" xfId="953"/>
    <cellStyle name="Bad 605" xfId="954"/>
    <cellStyle name="Bad 606" xfId="955"/>
    <cellStyle name="Bad 607" xfId="956"/>
    <cellStyle name="Bad 608" xfId="957"/>
    <cellStyle name="Bad 609" xfId="958"/>
    <cellStyle name="Bad 61" xfId="959"/>
    <cellStyle name="Bad 610" xfId="960"/>
    <cellStyle name="Bad 611" xfId="961"/>
    <cellStyle name="Bad 612" xfId="962"/>
    <cellStyle name="Bad 613" xfId="963"/>
    <cellStyle name="Bad 614" xfId="964"/>
    <cellStyle name="Bad 615" xfId="965"/>
    <cellStyle name="Bad 616" xfId="966"/>
    <cellStyle name="Bad 617" xfId="967"/>
    <cellStyle name="Bad 618" xfId="968"/>
    <cellStyle name="Bad 619" xfId="969"/>
    <cellStyle name="Bad 62" xfId="970"/>
    <cellStyle name="Bad 620" xfId="971"/>
    <cellStyle name="Bad 621" xfId="972"/>
    <cellStyle name="Bad 622" xfId="973"/>
    <cellStyle name="Bad 623" xfId="974"/>
    <cellStyle name="Bad 624" xfId="975"/>
    <cellStyle name="Bad 625" xfId="976"/>
    <cellStyle name="Bad 626" xfId="977"/>
    <cellStyle name="Bad 627" xfId="978"/>
    <cellStyle name="Bad 628" xfId="979"/>
    <cellStyle name="Bad 629" xfId="980"/>
    <cellStyle name="Bad 63" xfId="981"/>
    <cellStyle name="Bad 630" xfId="982"/>
    <cellStyle name="Bad 631" xfId="983"/>
    <cellStyle name="Bad 632" xfId="984"/>
    <cellStyle name="Bad 633" xfId="985"/>
    <cellStyle name="Bad 634" xfId="986"/>
    <cellStyle name="Bad 635" xfId="987"/>
    <cellStyle name="Bad 636" xfId="988"/>
    <cellStyle name="Bad 637" xfId="989"/>
    <cellStyle name="Bad 638" xfId="990"/>
    <cellStyle name="Bad 639" xfId="991"/>
    <cellStyle name="Bad 64" xfId="992"/>
    <cellStyle name="Bad 640" xfId="993"/>
    <cellStyle name="Bad 641" xfId="994"/>
    <cellStyle name="Bad 642" xfId="995"/>
    <cellStyle name="Bad 643" xfId="996"/>
    <cellStyle name="Bad 644" xfId="997"/>
    <cellStyle name="Bad 645" xfId="998"/>
    <cellStyle name="Bad 646" xfId="999"/>
    <cellStyle name="Bad 647" xfId="1000"/>
    <cellStyle name="Bad 648" xfId="1001"/>
    <cellStyle name="Bad 649" xfId="1002"/>
    <cellStyle name="Bad 65" xfId="1003"/>
    <cellStyle name="Bad 650" xfId="1004"/>
    <cellStyle name="Bad 651" xfId="1005"/>
    <cellStyle name="Bad 652" xfId="1006"/>
    <cellStyle name="Bad 653" xfId="1007"/>
    <cellStyle name="Bad 654" xfId="1008"/>
    <cellStyle name="Bad 655" xfId="1009"/>
    <cellStyle name="Bad 656" xfId="1010"/>
    <cellStyle name="Bad 657" xfId="1011"/>
    <cellStyle name="Bad 658" xfId="1012"/>
    <cellStyle name="Bad 659" xfId="1013"/>
    <cellStyle name="Bad 66" xfId="1014"/>
    <cellStyle name="Bad 660" xfId="1015"/>
    <cellStyle name="Bad 661" xfId="1016"/>
    <cellStyle name="Bad 662" xfId="1017"/>
    <cellStyle name="Bad 663" xfId="1018"/>
    <cellStyle name="Bad 664" xfId="1019"/>
    <cellStyle name="Bad 665" xfId="1020"/>
    <cellStyle name="Bad 666" xfId="1021"/>
    <cellStyle name="Bad 667" xfId="1022"/>
    <cellStyle name="Bad 668" xfId="1023"/>
    <cellStyle name="Bad 669" xfId="1024"/>
    <cellStyle name="Bad 67" xfId="1025"/>
    <cellStyle name="Bad 670" xfId="1026"/>
    <cellStyle name="Bad 671" xfId="1027"/>
    <cellStyle name="Bad 672" xfId="1028"/>
    <cellStyle name="Bad 673" xfId="1029"/>
    <cellStyle name="Bad 674" xfId="1030"/>
    <cellStyle name="Bad 675" xfId="1031"/>
    <cellStyle name="Bad 676" xfId="1032"/>
    <cellStyle name="Bad 677" xfId="1033"/>
    <cellStyle name="Bad 678" xfId="1034"/>
    <cellStyle name="Bad 679" xfId="1035"/>
    <cellStyle name="Bad 68" xfId="1036"/>
    <cellStyle name="Bad 680" xfId="1037"/>
    <cellStyle name="Bad 681" xfId="1038"/>
    <cellStyle name="Bad 682" xfId="1039"/>
    <cellStyle name="Bad 683" xfId="1040"/>
    <cellStyle name="Bad 684" xfId="1041"/>
    <cellStyle name="Bad 685" xfId="1042"/>
    <cellStyle name="Bad 686" xfId="1043"/>
    <cellStyle name="Bad 687" xfId="1044"/>
    <cellStyle name="Bad 688" xfId="1045"/>
    <cellStyle name="Bad 689" xfId="1046"/>
    <cellStyle name="Bad 69" xfId="1047"/>
    <cellStyle name="Bad 690" xfId="1048"/>
    <cellStyle name="Bad 691" xfId="1049"/>
    <cellStyle name="Bad 692" xfId="1050"/>
    <cellStyle name="Bad 693" xfId="1051"/>
    <cellStyle name="Bad 694" xfId="1052"/>
    <cellStyle name="Bad 695" xfId="1053"/>
    <cellStyle name="Bad 696" xfId="1054"/>
    <cellStyle name="Bad 697" xfId="1055"/>
    <cellStyle name="Bad 698" xfId="1056"/>
    <cellStyle name="Bad 699" xfId="1057"/>
    <cellStyle name="Bad 7" xfId="1058"/>
    <cellStyle name="Bad 70" xfId="1059"/>
    <cellStyle name="Bad 700" xfId="1060"/>
    <cellStyle name="Bad 701" xfId="1061"/>
    <cellStyle name="Bad 702" xfId="1062"/>
    <cellStyle name="Bad 703" xfId="1063"/>
    <cellStyle name="Bad 704" xfId="1064"/>
    <cellStyle name="Bad 705" xfId="1065"/>
    <cellStyle name="Bad 706" xfId="1066"/>
    <cellStyle name="Bad 707" xfId="1067"/>
    <cellStyle name="Bad 708" xfId="1068"/>
    <cellStyle name="Bad 709" xfId="1069"/>
    <cellStyle name="Bad 71" xfId="1070"/>
    <cellStyle name="Bad 710" xfId="1071"/>
    <cellStyle name="Bad 711" xfId="1072"/>
    <cellStyle name="Bad 712" xfId="1073"/>
    <cellStyle name="Bad 713" xfId="1074"/>
    <cellStyle name="Bad 714" xfId="1075"/>
    <cellStyle name="Bad 715" xfId="1076"/>
    <cellStyle name="Bad 716" xfId="1077"/>
    <cellStyle name="Bad 717" xfId="1078"/>
    <cellStyle name="Bad 718" xfId="1079"/>
    <cellStyle name="Bad 719" xfId="1080"/>
    <cellStyle name="Bad 72" xfId="1081"/>
    <cellStyle name="Bad 720" xfId="1082"/>
    <cellStyle name="Bad 721" xfId="1083"/>
    <cellStyle name="Bad 722" xfId="1084"/>
    <cellStyle name="Bad 723" xfId="1085"/>
    <cellStyle name="Bad 724" xfId="1086"/>
    <cellStyle name="Bad 725" xfId="1087"/>
    <cellStyle name="Bad 726" xfId="1088"/>
    <cellStyle name="Bad 727" xfId="1089"/>
    <cellStyle name="Bad 728" xfId="1090"/>
    <cellStyle name="Bad 729" xfId="1091"/>
    <cellStyle name="Bad 73" xfId="1092"/>
    <cellStyle name="Bad 730" xfId="1093"/>
    <cellStyle name="Bad 731" xfId="1094"/>
    <cellStyle name="Bad 732" xfId="1095"/>
    <cellStyle name="Bad 733" xfId="1096"/>
    <cellStyle name="Bad 734" xfId="1097"/>
    <cellStyle name="Bad 735" xfId="1098"/>
    <cellStyle name="Bad 736" xfId="1099"/>
    <cellStyle name="Bad 737" xfId="1100"/>
    <cellStyle name="Bad 738" xfId="1101"/>
    <cellStyle name="Bad 739" xfId="1102"/>
    <cellStyle name="Bad 74" xfId="1103"/>
    <cellStyle name="Bad 740" xfId="1104"/>
    <cellStyle name="Bad 741" xfId="1105"/>
    <cellStyle name="Bad 742" xfId="1106"/>
    <cellStyle name="Bad 743" xfId="1107"/>
    <cellStyle name="Bad 744" xfId="1108"/>
    <cellStyle name="Bad 745" xfId="1109"/>
    <cellStyle name="Bad 746" xfId="1110"/>
    <cellStyle name="Bad 747" xfId="1111"/>
    <cellStyle name="Bad 748" xfId="1112"/>
    <cellStyle name="Bad 749" xfId="1113"/>
    <cellStyle name="Bad 75" xfId="1114"/>
    <cellStyle name="Bad 750" xfId="1115"/>
    <cellStyle name="Bad 751" xfId="1116"/>
    <cellStyle name="Bad 752" xfId="1117"/>
    <cellStyle name="Bad 753" xfId="1118"/>
    <cellStyle name="Bad 754" xfId="1119"/>
    <cellStyle name="Bad 755" xfId="1120"/>
    <cellStyle name="Bad 756" xfId="1121"/>
    <cellStyle name="Bad 757" xfId="1122"/>
    <cellStyle name="Bad 758" xfId="1123"/>
    <cellStyle name="Bad 759" xfId="1124"/>
    <cellStyle name="Bad 76" xfId="1125"/>
    <cellStyle name="Bad 760" xfId="1126"/>
    <cellStyle name="Bad 761" xfId="1127"/>
    <cellStyle name="Bad 762" xfId="1128"/>
    <cellStyle name="Bad 763" xfId="1129"/>
    <cellStyle name="Bad 764" xfId="1130"/>
    <cellStyle name="Bad 765" xfId="1131"/>
    <cellStyle name="Bad 766" xfId="1132"/>
    <cellStyle name="Bad 767" xfId="1133"/>
    <cellStyle name="Bad 768" xfId="1134"/>
    <cellStyle name="Bad 769" xfId="1135"/>
    <cellStyle name="Bad 77" xfId="1136"/>
    <cellStyle name="Bad 770" xfId="1137"/>
    <cellStyle name="Bad 771" xfId="1138"/>
    <cellStyle name="Bad 772" xfId="1139"/>
    <cellStyle name="Bad 773" xfId="1140"/>
    <cellStyle name="Bad 774" xfId="1141"/>
    <cellStyle name="Bad 775" xfId="1142"/>
    <cellStyle name="Bad 776" xfId="1143"/>
    <cellStyle name="Bad 777" xfId="1144"/>
    <cellStyle name="Bad 778" xfId="1145"/>
    <cellStyle name="Bad 779" xfId="1146"/>
    <cellStyle name="Bad 78" xfId="1147"/>
    <cellStyle name="Bad 780" xfId="1148"/>
    <cellStyle name="Bad 781" xfId="1149"/>
    <cellStyle name="Bad 782" xfId="1150"/>
    <cellStyle name="Bad 783" xfId="1151"/>
    <cellStyle name="Bad 784" xfId="1152"/>
    <cellStyle name="Bad 785" xfId="1153"/>
    <cellStyle name="Bad 786" xfId="1154"/>
    <cellStyle name="Bad 787" xfId="1155"/>
    <cellStyle name="Bad 788" xfId="1156"/>
    <cellStyle name="Bad 789" xfId="1157"/>
    <cellStyle name="Bad 79" xfId="1158"/>
    <cellStyle name="Bad 790" xfId="1159"/>
    <cellStyle name="Bad 791" xfId="1160"/>
    <cellStyle name="Bad 792" xfId="1161"/>
    <cellStyle name="Bad 793" xfId="1162"/>
    <cellStyle name="Bad 794" xfId="1163"/>
    <cellStyle name="Bad 795" xfId="1164"/>
    <cellStyle name="Bad 796" xfId="1165"/>
    <cellStyle name="Bad 797" xfId="1166"/>
    <cellStyle name="Bad 798" xfId="1167"/>
    <cellStyle name="Bad 799" xfId="1168"/>
    <cellStyle name="Bad 8" xfId="1169"/>
    <cellStyle name="Bad 80" xfId="1170"/>
    <cellStyle name="Bad 800" xfId="1171"/>
    <cellStyle name="Bad 801" xfId="1172"/>
    <cellStyle name="Bad 802" xfId="1173"/>
    <cellStyle name="Bad 803" xfId="1174"/>
    <cellStyle name="Bad 804" xfId="1175"/>
    <cellStyle name="Bad 805" xfId="1176"/>
    <cellStyle name="Bad 806" xfId="1177"/>
    <cellStyle name="Bad 807" xfId="1178"/>
    <cellStyle name="Bad 808" xfId="1179"/>
    <cellStyle name="Bad 809" xfId="1180"/>
    <cellStyle name="Bad 81" xfId="1181"/>
    <cellStyle name="Bad 810" xfId="1182"/>
    <cellStyle name="Bad 811" xfId="1183"/>
    <cellStyle name="Bad 812" xfId="1184"/>
    <cellStyle name="Bad 813" xfId="1185"/>
    <cellStyle name="Bad 814" xfId="1186"/>
    <cellStyle name="Bad 815" xfId="1187"/>
    <cellStyle name="Bad 816" xfId="1188"/>
    <cellStyle name="Bad 817" xfId="1189"/>
    <cellStyle name="Bad 818" xfId="1190"/>
    <cellStyle name="Bad 819" xfId="1191"/>
    <cellStyle name="Bad 82" xfId="1192"/>
    <cellStyle name="Bad 820" xfId="1193"/>
    <cellStyle name="Bad 821" xfId="1194"/>
    <cellStyle name="Bad 822" xfId="1195"/>
    <cellStyle name="Bad 823" xfId="1196"/>
    <cellStyle name="Bad 824" xfId="1197"/>
    <cellStyle name="Bad 825" xfId="1198"/>
    <cellStyle name="Bad 826" xfId="1199"/>
    <cellStyle name="Bad 827" xfId="1200"/>
    <cellStyle name="Bad 828" xfId="1201"/>
    <cellStyle name="Bad 829" xfId="1202"/>
    <cellStyle name="Bad 83" xfId="1203"/>
    <cellStyle name="Bad 830" xfId="1204"/>
    <cellStyle name="Bad 831" xfId="1205"/>
    <cellStyle name="Bad 832" xfId="1206"/>
    <cellStyle name="Bad 833" xfId="1207"/>
    <cellStyle name="Bad 834" xfId="1208"/>
    <cellStyle name="Bad 835" xfId="1209"/>
    <cellStyle name="Bad 836" xfId="1210"/>
    <cellStyle name="Bad 837" xfId="1211"/>
    <cellStyle name="Bad 838" xfId="1212"/>
    <cellStyle name="Bad 839" xfId="1213"/>
    <cellStyle name="Bad 84" xfId="1214"/>
    <cellStyle name="Bad 840" xfId="1215"/>
    <cellStyle name="Bad 841" xfId="1216"/>
    <cellStyle name="Bad 842" xfId="1217"/>
    <cellStyle name="Bad 843" xfId="1218"/>
    <cellStyle name="Bad 844" xfId="1219"/>
    <cellStyle name="Bad 845" xfId="1220"/>
    <cellStyle name="Bad 846" xfId="1221"/>
    <cellStyle name="Bad 847" xfId="1222"/>
    <cellStyle name="Bad 848" xfId="1223"/>
    <cellStyle name="Bad 849" xfId="1224"/>
    <cellStyle name="Bad 85" xfId="1225"/>
    <cellStyle name="Bad 850" xfId="1226"/>
    <cellStyle name="Bad 851" xfId="1227"/>
    <cellStyle name="Bad 852" xfId="1228"/>
    <cellStyle name="Bad 853" xfId="1229"/>
    <cellStyle name="Bad 854" xfId="1230"/>
    <cellStyle name="Bad 855" xfId="1231"/>
    <cellStyle name="Bad 856" xfId="1232"/>
    <cellStyle name="Bad 857" xfId="1233"/>
    <cellStyle name="Bad 858" xfId="1234"/>
    <cellStyle name="Bad 859" xfId="1235"/>
    <cellStyle name="Bad 86" xfId="1236"/>
    <cellStyle name="Bad 860" xfId="1237"/>
    <cellStyle name="Bad 861" xfId="1238"/>
    <cellStyle name="Bad 862" xfId="1239"/>
    <cellStyle name="Bad 863" xfId="1240"/>
    <cellStyle name="Bad 864" xfId="1241"/>
    <cellStyle name="Bad 865" xfId="1242"/>
    <cellStyle name="Bad 866" xfId="1243"/>
    <cellStyle name="Bad 867" xfId="1244"/>
    <cellStyle name="Bad 868" xfId="1245"/>
    <cellStyle name="Bad 869" xfId="1246"/>
    <cellStyle name="Bad 87" xfId="1247"/>
    <cellStyle name="Bad 870" xfId="1248"/>
    <cellStyle name="Bad 871" xfId="1249"/>
    <cellStyle name="Bad 872" xfId="1250"/>
    <cellStyle name="Bad 873" xfId="1251"/>
    <cellStyle name="Bad 874" xfId="1252"/>
    <cellStyle name="Bad 875" xfId="1253"/>
    <cellStyle name="Bad 876" xfId="1254"/>
    <cellStyle name="Bad 877" xfId="1255"/>
    <cellStyle name="Bad 878" xfId="1256"/>
    <cellStyle name="Bad 879" xfId="1257"/>
    <cellStyle name="Bad 88" xfId="1258"/>
    <cellStyle name="Bad 880" xfId="1259"/>
    <cellStyle name="Bad 881" xfId="1260"/>
    <cellStyle name="Bad 882" xfId="1261"/>
    <cellStyle name="Bad 883" xfId="1262"/>
    <cellStyle name="Bad 884" xfId="1263"/>
    <cellStyle name="Bad 885" xfId="1264"/>
    <cellStyle name="Bad 886" xfId="1265"/>
    <cellStyle name="Bad 887" xfId="1266"/>
    <cellStyle name="Bad 888" xfId="1267"/>
    <cellStyle name="Bad 889" xfId="1268"/>
    <cellStyle name="Bad 89" xfId="1269"/>
    <cellStyle name="Bad 890" xfId="1270"/>
    <cellStyle name="Bad 891" xfId="1271"/>
    <cellStyle name="Bad 892" xfId="1272"/>
    <cellStyle name="Bad 893" xfId="1273"/>
    <cellStyle name="Bad 894" xfId="1274"/>
    <cellStyle name="Bad 895" xfId="1275"/>
    <cellStyle name="Bad 896" xfId="1276"/>
    <cellStyle name="Bad 897" xfId="1277"/>
    <cellStyle name="Bad 898" xfId="1278"/>
    <cellStyle name="Bad 899" xfId="1279"/>
    <cellStyle name="Bad 9" xfId="1280"/>
    <cellStyle name="Bad 90" xfId="1281"/>
    <cellStyle name="Bad 900" xfId="1282"/>
    <cellStyle name="Bad 901" xfId="1283"/>
    <cellStyle name="Bad 902" xfId="1284"/>
    <cellStyle name="Bad 903" xfId="1285"/>
    <cellStyle name="Bad 904" xfId="1286"/>
    <cellStyle name="Bad 905" xfId="1287"/>
    <cellStyle name="Bad 906" xfId="1288"/>
    <cellStyle name="Bad 907" xfId="1289"/>
    <cellStyle name="Bad 908" xfId="1290"/>
    <cellStyle name="Bad 909" xfId="1291"/>
    <cellStyle name="Bad 91" xfId="1292"/>
    <cellStyle name="Bad 910" xfId="1293"/>
    <cellStyle name="Bad 911" xfId="1294"/>
    <cellStyle name="Bad 912" xfId="1295"/>
    <cellStyle name="Bad 913" xfId="1296"/>
    <cellStyle name="Bad 914" xfId="1297"/>
    <cellStyle name="Bad 915" xfId="1298"/>
    <cellStyle name="Bad 916" xfId="1299"/>
    <cellStyle name="Bad 917" xfId="1300"/>
    <cellStyle name="Bad 918" xfId="1301"/>
    <cellStyle name="Bad 919" xfId="1302"/>
    <cellStyle name="Bad 92" xfId="1303"/>
    <cellStyle name="Bad 920" xfId="1304"/>
    <cellStyle name="Bad 921" xfId="1305"/>
    <cellStyle name="Bad 922" xfId="1306"/>
    <cellStyle name="Bad 923" xfId="1307"/>
    <cellStyle name="Bad 924" xfId="1308"/>
    <cellStyle name="Bad 925" xfId="1309"/>
    <cellStyle name="Bad 926" xfId="1310"/>
    <cellStyle name="Bad 927" xfId="1311"/>
    <cellStyle name="Bad 928" xfId="1312"/>
    <cellStyle name="Bad 929" xfId="1313"/>
    <cellStyle name="Bad 93" xfId="1314"/>
    <cellStyle name="Bad 930" xfId="1315"/>
    <cellStyle name="Bad 931" xfId="1316"/>
    <cellStyle name="Bad 932" xfId="1317"/>
    <cellStyle name="Bad 933" xfId="1318"/>
    <cellStyle name="Bad 934" xfId="1319"/>
    <cellStyle name="Bad 935" xfId="1320"/>
    <cellStyle name="Bad 936" xfId="1321"/>
    <cellStyle name="Bad 937" xfId="1322"/>
    <cellStyle name="Bad 938" xfId="1323"/>
    <cellStyle name="Bad 939" xfId="1324"/>
    <cellStyle name="Bad 94" xfId="1325"/>
    <cellStyle name="Bad 940" xfId="1326"/>
    <cellStyle name="Bad 941" xfId="1327"/>
    <cellStyle name="Bad 942" xfId="1328"/>
    <cellStyle name="Bad 943" xfId="1329"/>
    <cellStyle name="Bad 944" xfId="1330"/>
    <cellStyle name="Bad 945" xfId="1331"/>
    <cellStyle name="Bad 946" xfId="1332"/>
    <cellStyle name="Bad 947" xfId="1333"/>
    <cellStyle name="Bad 948" xfId="1334"/>
    <cellStyle name="Bad 949" xfId="1335"/>
    <cellStyle name="Bad 95" xfId="1336"/>
    <cellStyle name="Bad 950" xfId="1337"/>
    <cellStyle name="Bad 951" xfId="1338"/>
    <cellStyle name="Bad 952" xfId="1339"/>
    <cellStyle name="Bad 953" xfId="1340"/>
    <cellStyle name="Bad 954" xfId="1341"/>
    <cellStyle name="Bad 955" xfId="1342"/>
    <cellStyle name="Bad 956" xfId="1343"/>
    <cellStyle name="Bad 957" xfId="1344"/>
    <cellStyle name="Bad 958" xfId="1345"/>
    <cellStyle name="Bad 959" xfId="1346"/>
    <cellStyle name="Bad 96" xfId="1347"/>
    <cellStyle name="Bad 960" xfId="1348"/>
    <cellStyle name="Bad 961" xfId="1349"/>
    <cellStyle name="Bad 962" xfId="1350"/>
    <cellStyle name="Bad 963" xfId="1351"/>
    <cellStyle name="Bad 964" xfId="1352"/>
    <cellStyle name="Bad 965" xfId="1353"/>
    <cellStyle name="Bad 966" xfId="1354"/>
    <cellStyle name="Bad 967" xfId="1355"/>
    <cellStyle name="Bad 968" xfId="1356"/>
    <cellStyle name="Bad 969" xfId="1357"/>
    <cellStyle name="Bad 97" xfId="1358"/>
    <cellStyle name="Bad 970" xfId="1359"/>
    <cellStyle name="Bad 971" xfId="1360"/>
    <cellStyle name="Bad 972" xfId="1361"/>
    <cellStyle name="Bad 973" xfId="1362"/>
    <cellStyle name="Bad 974" xfId="1363"/>
    <cellStyle name="Bad 975" xfId="1364"/>
    <cellStyle name="Bad 976" xfId="1365"/>
    <cellStyle name="Bad 977" xfId="1366"/>
    <cellStyle name="Bad 978" xfId="1367"/>
    <cellStyle name="Bad 979" xfId="1368"/>
    <cellStyle name="Bad 98" xfId="1369"/>
    <cellStyle name="Bad 980" xfId="1370"/>
    <cellStyle name="Bad 981" xfId="1371"/>
    <cellStyle name="Bad 982" xfId="1372"/>
    <cellStyle name="Bad 983" xfId="1373"/>
    <cellStyle name="Bad 984" xfId="1374"/>
    <cellStyle name="Bad 985" xfId="1375"/>
    <cellStyle name="Bad 986" xfId="1376"/>
    <cellStyle name="Bad 987" xfId="1377"/>
    <cellStyle name="Bad 988" xfId="1378"/>
    <cellStyle name="Bad 989" xfId="1379"/>
    <cellStyle name="Bad 99" xfId="1380"/>
    <cellStyle name="Bad 990" xfId="1381"/>
    <cellStyle name="Bad 991" xfId="1382"/>
    <cellStyle name="Bad 992" xfId="1383"/>
    <cellStyle name="Bad 993" xfId="1384"/>
    <cellStyle name="Bad 994" xfId="1385"/>
    <cellStyle name="Bad 995" xfId="1386"/>
    <cellStyle name="Bad 996" xfId="1387"/>
    <cellStyle name="Bad 997" xfId="1388"/>
    <cellStyle name="Bad 998" xfId="1389"/>
    <cellStyle name="Bad 999" xfId="1390"/>
    <cellStyle name="Cabeçalho 1" xfId="16865" hidden="1"/>
    <cellStyle name="Cabeçalho 1" xfId="21382" hidden="1"/>
    <cellStyle name="Cabeçalho 1 2" xfId="1391"/>
    <cellStyle name="Cabeçalho 2" xfId="16866" hidden="1"/>
    <cellStyle name="Cabeçalho 2" xfId="21383" hidden="1"/>
    <cellStyle name="Cabeçalho 2 2" xfId="1392"/>
    <cellStyle name="Cabeçalho 3" xfId="16867" hidden="1"/>
    <cellStyle name="Cabeçalho 3" xfId="21384" hidden="1"/>
    <cellStyle name="Cabeçalho 3 2" xfId="1393"/>
    <cellStyle name="Cabeçalho 4" xfId="16868" hidden="1"/>
    <cellStyle name="Cabeçalho 4" xfId="21385" hidden="1"/>
    <cellStyle name="Cabeçalho 4 2" xfId="1394"/>
    <cellStyle name="Calcolo" xfId="16948" hidden="1"/>
    <cellStyle name="Calcolo" xfId="21077"/>
    <cellStyle name="Calcolo 2" xfId="1395"/>
    <cellStyle name="Calcolo 3" xfId="21078" hidden="1"/>
    <cellStyle name="Calcolo 3" xfId="25187"/>
    <cellStyle name="Calcul" xfId="1396"/>
    <cellStyle name="Calcul 2" xfId="16954"/>
    <cellStyle name="Calcul 3" xfId="16958"/>
    <cellStyle name="Calcul 4" xfId="16829"/>
    <cellStyle name="Calcul 5" xfId="25219"/>
    <cellStyle name="Calculation" xfId="21079"/>
    <cellStyle name="Calculation 10" xfId="1397" hidden="1"/>
    <cellStyle name="Calculation 10" xfId="21352" hidden="1"/>
    <cellStyle name="Calculation 100" xfId="1398" hidden="1"/>
    <cellStyle name="Calculation 100" xfId="21353" hidden="1"/>
    <cellStyle name="Calculation 1000" xfId="1399" hidden="1"/>
    <cellStyle name="Calculation 1000" xfId="21354" hidden="1"/>
    <cellStyle name="Calculation 1001" xfId="1400"/>
    <cellStyle name="Calculation 1002" xfId="1401"/>
    <cellStyle name="Calculation 1003" xfId="1402"/>
    <cellStyle name="Calculation 1004" xfId="1403"/>
    <cellStyle name="Calculation 1005" xfId="1404"/>
    <cellStyle name="Calculation 1006" xfId="1405"/>
    <cellStyle name="Calculation 1007" xfId="1406"/>
    <cellStyle name="Calculation 1008" xfId="1407"/>
    <cellStyle name="Calculation 1009" xfId="1408"/>
    <cellStyle name="Calculation 101" xfId="1409"/>
    <cellStyle name="Calculation 1010" xfId="1410"/>
    <cellStyle name="Calculation 1011" xfId="1411"/>
    <cellStyle name="Calculation 1012" xfId="1412"/>
    <cellStyle name="Calculation 1013" xfId="1413"/>
    <cellStyle name="Calculation 1014" xfId="1414"/>
    <cellStyle name="Calculation 1015" xfId="1415"/>
    <cellStyle name="Calculation 1016" xfId="1416"/>
    <cellStyle name="Calculation 1017" xfId="1417"/>
    <cellStyle name="Calculation 1018" xfId="1418"/>
    <cellStyle name="Calculation 1019" xfId="1419"/>
    <cellStyle name="Calculation 102" xfId="1420"/>
    <cellStyle name="Calculation 1020" xfId="1421"/>
    <cellStyle name="Calculation 1021" xfId="1422"/>
    <cellStyle name="Calculation 1022" xfId="1423"/>
    <cellStyle name="Calculation 1023" xfId="1424"/>
    <cellStyle name="Calculation 1024" xfId="1425"/>
    <cellStyle name="Calculation 1025" xfId="1426"/>
    <cellStyle name="Calculation 1026" xfId="1427"/>
    <cellStyle name="Calculation 1027" xfId="1428"/>
    <cellStyle name="Calculation 1028" xfId="1429"/>
    <cellStyle name="Calculation 1029" xfId="1430"/>
    <cellStyle name="Calculation 103" xfId="1431"/>
    <cellStyle name="Calculation 1030" xfId="1432"/>
    <cellStyle name="Calculation 1031" xfId="1433"/>
    <cellStyle name="Calculation 1032" xfId="1434"/>
    <cellStyle name="Calculation 1033" xfId="1435"/>
    <cellStyle name="Calculation 1034" xfId="1436"/>
    <cellStyle name="Calculation 1035" xfId="1437"/>
    <cellStyle name="Calculation 1036" xfId="1438"/>
    <cellStyle name="Calculation 1037" xfId="1439"/>
    <cellStyle name="Calculation 1038" xfId="1440"/>
    <cellStyle name="Calculation 1039" xfId="1441"/>
    <cellStyle name="Calculation 104" xfId="1442"/>
    <cellStyle name="Calculation 1040" xfId="1443"/>
    <cellStyle name="Calculation 1041" xfId="1444"/>
    <cellStyle name="Calculation 1042" xfId="1445"/>
    <cellStyle name="Calculation 1043" xfId="1446"/>
    <cellStyle name="Calculation 1044" xfId="1447"/>
    <cellStyle name="Calculation 1045" xfId="1448"/>
    <cellStyle name="Calculation 1046" xfId="1449"/>
    <cellStyle name="Calculation 1047" xfId="1450"/>
    <cellStyle name="Calculation 1048" xfId="1451"/>
    <cellStyle name="Calculation 1049" xfId="1452"/>
    <cellStyle name="Calculation 105" xfId="1453"/>
    <cellStyle name="Calculation 1050" xfId="1454"/>
    <cellStyle name="Calculation 1051" xfId="1455"/>
    <cellStyle name="Calculation 1052" xfId="1456"/>
    <cellStyle name="Calculation 1053" xfId="1457"/>
    <cellStyle name="Calculation 1054" xfId="1458"/>
    <cellStyle name="Calculation 1055" xfId="1459"/>
    <cellStyle name="Calculation 1056" xfId="1460"/>
    <cellStyle name="Calculation 1057" xfId="1461"/>
    <cellStyle name="Calculation 1058" xfId="1462"/>
    <cellStyle name="Calculation 1059" xfId="1463"/>
    <cellStyle name="Calculation 106" xfId="1464"/>
    <cellStyle name="Calculation 1060" xfId="1465"/>
    <cellStyle name="Calculation 1061" xfId="1466"/>
    <cellStyle name="Calculation 1062" xfId="1467"/>
    <cellStyle name="Calculation 1063" xfId="1468"/>
    <cellStyle name="Calculation 1064" xfId="1469"/>
    <cellStyle name="Calculation 1065" xfId="1470"/>
    <cellStyle name="Calculation 1066" xfId="1471"/>
    <cellStyle name="Calculation 1067" xfId="1472"/>
    <cellStyle name="Calculation 1068" xfId="1473"/>
    <cellStyle name="Calculation 1069" xfId="1474"/>
    <cellStyle name="Calculation 107" xfId="1475"/>
    <cellStyle name="Calculation 1070" xfId="1476"/>
    <cellStyle name="Calculation 1071" xfId="1477"/>
    <cellStyle name="Calculation 1072" xfId="1478"/>
    <cellStyle name="Calculation 1073" xfId="1479"/>
    <cellStyle name="Calculation 1074" xfId="1480"/>
    <cellStyle name="Calculation 1075" xfId="1481"/>
    <cellStyle name="Calculation 1076" xfId="1482"/>
    <cellStyle name="Calculation 1077" xfId="1483"/>
    <cellStyle name="Calculation 1078" xfId="1484"/>
    <cellStyle name="Calculation 1079" xfId="1485"/>
    <cellStyle name="Calculation 108" xfId="1486"/>
    <cellStyle name="Calculation 1080" xfId="1487"/>
    <cellStyle name="Calculation 1081" xfId="1488"/>
    <cellStyle name="Calculation 1082" xfId="1489"/>
    <cellStyle name="Calculation 1083" xfId="1490"/>
    <cellStyle name="Calculation 1084" xfId="1491"/>
    <cellStyle name="Calculation 1085" xfId="1492"/>
    <cellStyle name="Calculation 1086" xfId="1493"/>
    <cellStyle name="Calculation 1087" xfId="1494"/>
    <cellStyle name="Calculation 1088" xfId="1495"/>
    <cellStyle name="Calculation 1089" xfId="1496"/>
    <cellStyle name="Calculation 109" xfId="1497"/>
    <cellStyle name="Calculation 1090" xfId="1498"/>
    <cellStyle name="Calculation 1091" xfId="1499"/>
    <cellStyle name="Calculation 1092" xfId="1500"/>
    <cellStyle name="Calculation 1093" xfId="1501"/>
    <cellStyle name="Calculation 1094" xfId="1502"/>
    <cellStyle name="Calculation 1095" xfId="1503"/>
    <cellStyle name="Calculation 1096" xfId="1504"/>
    <cellStyle name="Calculation 1097" xfId="1505"/>
    <cellStyle name="Calculation 1098" xfId="1506"/>
    <cellStyle name="Calculation 1099" xfId="1507"/>
    <cellStyle name="Calculation 11" xfId="1508"/>
    <cellStyle name="Calculation 110" xfId="1509"/>
    <cellStyle name="Calculation 1100" xfId="1510"/>
    <cellStyle name="Calculation 1101" xfId="1511"/>
    <cellStyle name="Calculation 1102" xfId="1512"/>
    <cellStyle name="Calculation 1103" xfId="1513"/>
    <cellStyle name="Calculation 1104" xfId="1514"/>
    <cellStyle name="Calculation 1105" xfId="1515"/>
    <cellStyle name="Calculation 1106" xfId="1516"/>
    <cellStyle name="Calculation 1107" xfId="1517"/>
    <cellStyle name="Calculation 1108" xfId="1518"/>
    <cellStyle name="Calculation 1109" xfId="1519"/>
    <cellStyle name="Calculation 111" xfId="1520"/>
    <cellStyle name="Calculation 1110" xfId="1521"/>
    <cellStyle name="Calculation 1111" xfId="1522"/>
    <cellStyle name="Calculation 1112" xfId="1523"/>
    <cellStyle name="Calculation 1113" xfId="1524"/>
    <cellStyle name="Calculation 1114" xfId="1525"/>
    <cellStyle name="Calculation 1115" xfId="1526"/>
    <cellStyle name="Calculation 1116" xfId="1527"/>
    <cellStyle name="Calculation 1117" xfId="1528"/>
    <cellStyle name="Calculation 1118" xfId="1529"/>
    <cellStyle name="Calculation 1119" xfId="1530"/>
    <cellStyle name="Calculation 112" xfId="1531"/>
    <cellStyle name="Calculation 1120" xfId="1532"/>
    <cellStyle name="Calculation 1121" xfId="1533"/>
    <cellStyle name="Calculation 1122" xfId="1534"/>
    <cellStyle name="Calculation 1123" xfId="1535"/>
    <cellStyle name="Calculation 1124" xfId="1536"/>
    <cellStyle name="Calculation 1125" xfId="1537"/>
    <cellStyle name="Calculation 1126" xfId="1538"/>
    <cellStyle name="Calculation 1127" xfId="1539"/>
    <cellStyle name="Calculation 1128" xfId="1540"/>
    <cellStyle name="Calculation 1129" xfId="1541"/>
    <cellStyle name="Calculation 113" xfId="1542"/>
    <cellStyle name="Calculation 1130" xfId="1543"/>
    <cellStyle name="Calculation 1131" xfId="1544"/>
    <cellStyle name="Calculation 1132" xfId="1545"/>
    <cellStyle name="Calculation 1133" xfId="1546"/>
    <cellStyle name="Calculation 1134" xfId="1547"/>
    <cellStyle name="Calculation 1135" xfId="1548"/>
    <cellStyle name="Calculation 1136" xfId="1549"/>
    <cellStyle name="Calculation 1137" xfId="1550"/>
    <cellStyle name="Calculation 1138" xfId="1551"/>
    <cellStyle name="Calculation 1139" xfId="1552"/>
    <cellStyle name="Calculation 114" xfId="1553"/>
    <cellStyle name="Calculation 1140" xfId="1554"/>
    <cellStyle name="Calculation 1141" xfId="1555"/>
    <cellStyle name="Calculation 1142" xfId="1556"/>
    <cellStyle name="Calculation 1143" xfId="1557"/>
    <cellStyle name="Calculation 1144" xfId="1558"/>
    <cellStyle name="Calculation 1145" xfId="1559"/>
    <cellStyle name="Calculation 1146" xfId="1560"/>
    <cellStyle name="Calculation 1147" xfId="1561"/>
    <cellStyle name="Calculation 1148" xfId="1562"/>
    <cellStyle name="Calculation 1149" xfId="1563"/>
    <cellStyle name="Calculation 115" xfId="1564"/>
    <cellStyle name="Calculation 1150" xfId="1565"/>
    <cellStyle name="Calculation 1151" xfId="1566"/>
    <cellStyle name="Calculation 1152" xfId="1567"/>
    <cellStyle name="Calculation 1153" xfId="1568"/>
    <cellStyle name="Calculation 1154" xfId="1569"/>
    <cellStyle name="Calculation 1155" xfId="1570"/>
    <cellStyle name="Calculation 1156" xfId="1571"/>
    <cellStyle name="Calculation 1157" xfId="1572"/>
    <cellStyle name="Calculation 1158" xfId="1573"/>
    <cellStyle name="Calculation 1159" xfId="1574"/>
    <cellStyle name="Calculation 116" xfId="1575"/>
    <cellStyle name="Calculation 1160" xfId="1576"/>
    <cellStyle name="Calculation 1161" xfId="1577"/>
    <cellStyle name="Calculation 117" xfId="1578"/>
    <cellStyle name="Calculation 118" xfId="1579"/>
    <cellStyle name="Calculation 119" xfId="1580"/>
    <cellStyle name="Calculation 12" xfId="1581"/>
    <cellStyle name="Calculation 120" xfId="1582"/>
    <cellStyle name="Calculation 121" xfId="1583"/>
    <cellStyle name="Calculation 122" xfId="1584"/>
    <cellStyle name="Calculation 123" xfId="1585"/>
    <cellStyle name="Calculation 124" xfId="1586"/>
    <cellStyle name="Calculation 125" xfId="1587"/>
    <cellStyle name="Calculation 126" xfId="1588"/>
    <cellStyle name="Calculation 127" xfId="1589"/>
    <cellStyle name="Calculation 128" xfId="1590"/>
    <cellStyle name="Calculation 129" xfId="1591"/>
    <cellStyle name="Calculation 13" xfId="1592"/>
    <cellStyle name="Calculation 130" xfId="1593"/>
    <cellStyle name="Calculation 131" xfId="1594"/>
    <cellStyle name="Calculation 132" xfId="1595"/>
    <cellStyle name="Calculation 133" xfId="1596"/>
    <cellStyle name="Calculation 134" xfId="1597"/>
    <cellStyle name="Calculation 135" xfId="1598"/>
    <cellStyle name="Calculation 136" xfId="1599"/>
    <cellStyle name="Calculation 137" xfId="1600"/>
    <cellStyle name="Calculation 138" xfId="1601"/>
    <cellStyle name="Calculation 139" xfId="1602"/>
    <cellStyle name="Calculation 14" xfId="1603"/>
    <cellStyle name="Calculation 140" xfId="1604"/>
    <cellStyle name="Calculation 141" xfId="1605"/>
    <cellStyle name="Calculation 142" xfId="1606"/>
    <cellStyle name="Calculation 143" xfId="1607"/>
    <cellStyle name="Calculation 144" xfId="1608"/>
    <cellStyle name="Calculation 145" xfId="1609"/>
    <cellStyle name="Calculation 146" xfId="1610"/>
    <cellStyle name="Calculation 147" xfId="1611"/>
    <cellStyle name="Calculation 148" xfId="1612"/>
    <cellStyle name="Calculation 149" xfId="1613"/>
    <cellStyle name="Calculation 15" xfId="1614"/>
    <cellStyle name="Calculation 150" xfId="1615"/>
    <cellStyle name="Calculation 151" xfId="1616"/>
    <cellStyle name="Calculation 152" xfId="1617"/>
    <cellStyle name="Calculation 153" xfId="1618"/>
    <cellStyle name="Calculation 154" xfId="1619"/>
    <cellStyle name="Calculation 155" xfId="1620"/>
    <cellStyle name="Calculation 156" xfId="1621"/>
    <cellStyle name="Calculation 157" xfId="1622"/>
    <cellStyle name="Calculation 158" xfId="1623"/>
    <cellStyle name="Calculation 159" xfId="1624"/>
    <cellStyle name="Calculation 16" xfId="1625"/>
    <cellStyle name="Calculation 160" xfId="1626"/>
    <cellStyle name="Calculation 161" xfId="1627"/>
    <cellStyle name="Calculation 162" xfId="1628"/>
    <cellStyle name="Calculation 163" xfId="1629"/>
    <cellStyle name="Calculation 164" xfId="1630"/>
    <cellStyle name="Calculation 165" xfId="1631"/>
    <cellStyle name="Calculation 166" xfId="1632"/>
    <cellStyle name="Calculation 167" xfId="1633"/>
    <cellStyle name="Calculation 168" xfId="1634"/>
    <cellStyle name="Calculation 169" xfId="1635"/>
    <cellStyle name="Calculation 17" xfId="1636"/>
    <cellStyle name="Calculation 170" xfId="1637"/>
    <cellStyle name="Calculation 171" xfId="1638"/>
    <cellStyle name="Calculation 172" xfId="1639"/>
    <cellStyle name="Calculation 173" xfId="1640"/>
    <cellStyle name="Calculation 174" xfId="1641"/>
    <cellStyle name="Calculation 175" xfId="1642"/>
    <cellStyle name="Calculation 176" xfId="1643"/>
    <cellStyle name="Calculation 177" xfId="1644"/>
    <cellStyle name="Calculation 178" xfId="1645"/>
    <cellStyle name="Calculation 179" xfId="1646"/>
    <cellStyle name="Calculation 18" xfId="1647"/>
    <cellStyle name="Calculation 180" xfId="1648"/>
    <cellStyle name="Calculation 181" xfId="1649"/>
    <cellStyle name="Calculation 182" xfId="1650"/>
    <cellStyle name="Calculation 183" xfId="1651"/>
    <cellStyle name="Calculation 184" xfId="1652"/>
    <cellStyle name="Calculation 185" xfId="1653"/>
    <cellStyle name="Calculation 186" xfId="1654"/>
    <cellStyle name="Calculation 187" xfId="1655"/>
    <cellStyle name="Calculation 188" xfId="1656"/>
    <cellStyle name="Calculation 189" xfId="1657"/>
    <cellStyle name="Calculation 19" xfId="1658"/>
    <cellStyle name="Calculation 190" xfId="1659"/>
    <cellStyle name="Calculation 191" xfId="1660"/>
    <cellStyle name="Calculation 192" xfId="1661"/>
    <cellStyle name="Calculation 193" xfId="1662"/>
    <cellStyle name="Calculation 194" xfId="1663"/>
    <cellStyle name="Calculation 195" xfId="1664"/>
    <cellStyle name="Calculation 196" xfId="1665"/>
    <cellStyle name="Calculation 197" xfId="1666"/>
    <cellStyle name="Calculation 198" xfId="1667"/>
    <cellStyle name="Calculation 199" xfId="1668"/>
    <cellStyle name="Calculation 2" xfId="1669"/>
    <cellStyle name="Calculation 2 10" xfId="21013"/>
    <cellStyle name="Calculation 2 2" xfId="1670"/>
    <cellStyle name="Calculation 2 3" xfId="1671"/>
    <cellStyle name="Calculation 2 4" xfId="18132"/>
    <cellStyle name="Calculation 2 5" xfId="19060"/>
    <cellStyle name="Calculation 2 6" xfId="19097"/>
    <cellStyle name="Calculation 2 7" xfId="20031"/>
    <cellStyle name="Calculation 2 8" xfId="20068"/>
    <cellStyle name="Calculation 2 9" xfId="20976"/>
    <cellStyle name="Calculation 20" xfId="1672"/>
    <cellStyle name="Calculation 200" xfId="1673"/>
    <cellStyle name="Calculation 201" xfId="1674"/>
    <cellStyle name="Calculation 202" xfId="1675"/>
    <cellStyle name="Calculation 203" xfId="1676"/>
    <cellStyle name="Calculation 204" xfId="1677"/>
    <cellStyle name="Calculation 205" xfId="1678"/>
    <cellStyle name="Calculation 206" xfId="1679"/>
    <cellStyle name="Calculation 207" xfId="1680"/>
    <cellStyle name="Calculation 208" xfId="1681"/>
    <cellStyle name="Calculation 209" xfId="1682"/>
    <cellStyle name="Calculation 21" xfId="1683"/>
    <cellStyle name="Calculation 210" xfId="1684"/>
    <cellStyle name="Calculation 211" xfId="1685"/>
    <cellStyle name="Calculation 212" xfId="1686"/>
    <cellStyle name="Calculation 213" xfId="1687"/>
    <cellStyle name="Calculation 214" xfId="1688"/>
    <cellStyle name="Calculation 215" xfId="1689"/>
    <cellStyle name="Calculation 216" xfId="1690"/>
    <cellStyle name="Calculation 217" xfId="1691"/>
    <cellStyle name="Calculation 218" xfId="1692"/>
    <cellStyle name="Calculation 219" xfId="1693"/>
    <cellStyle name="Calculation 22" xfId="1694"/>
    <cellStyle name="Calculation 220" xfId="1695"/>
    <cellStyle name="Calculation 221" xfId="1696"/>
    <cellStyle name="Calculation 222" xfId="1697"/>
    <cellStyle name="Calculation 223" xfId="1698"/>
    <cellStyle name="Calculation 224" xfId="1699"/>
    <cellStyle name="Calculation 225" xfId="1700"/>
    <cellStyle name="Calculation 226" xfId="1701"/>
    <cellStyle name="Calculation 227" xfId="1702"/>
    <cellStyle name="Calculation 228" xfId="1703"/>
    <cellStyle name="Calculation 229" xfId="1704"/>
    <cellStyle name="Calculation 23" xfId="1705"/>
    <cellStyle name="Calculation 230" xfId="1706"/>
    <cellStyle name="Calculation 231" xfId="1707"/>
    <cellStyle name="Calculation 232" xfId="1708"/>
    <cellStyle name="Calculation 233" xfId="1709"/>
    <cellStyle name="Calculation 234" xfId="1710"/>
    <cellStyle name="Calculation 235" xfId="1711"/>
    <cellStyle name="Calculation 236" xfId="1712"/>
    <cellStyle name="Calculation 237" xfId="1713"/>
    <cellStyle name="Calculation 238" xfId="1714"/>
    <cellStyle name="Calculation 239" xfId="1715"/>
    <cellStyle name="Calculation 24" xfId="1716"/>
    <cellStyle name="Calculation 240" xfId="1717"/>
    <cellStyle name="Calculation 241" xfId="1718"/>
    <cellStyle name="Calculation 242" xfId="1719"/>
    <cellStyle name="Calculation 243" xfId="1720"/>
    <cellStyle name="Calculation 244" xfId="1721"/>
    <cellStyle name="Calculation 245" xfId="1722"/>
    <cellStyle name="Calculation 246" xfId="1723"/>
    <cellStyle name="Calculation 247" xfId="1724"/>
    <cellStyle name="Calculation 248" xfId="1725"/>
    <cellStyle name="Calculation 249" xfId="1726"/>
    <cellStyle name="Calculation 25" xfId="1727"/>
    <cellStyle name="Calculation 250" xfId="1728"/>
    <cellStyle name="Calculation 251" xfId="1729"/>
    <cellStyle name="Calculation 252" xfId="1730"/>
    <cellStyle name="Calculation 253" xfId="1731"/>
    <cellStyle name="Calculation 254" xfId="1732"/>
    <cellStyle name="Calculation 255" xfId="1733"/>
    <cellStyle name="Calculation 256" xfId="1734"/>
    <cellStyle name="Calculation 257" xfId="1735"/>
    <cellStyle name="Calculation 258" xfId="1736"/>
    <cellStyle name="Calculation 259" xfId="1737"/>
    <cellStyle name="Calculation 26" xfId="1738"/>
    <cellStyle name="Calculation 260" xfId="1739"/>
    <cellStyle name="Calculation 261" xfId="1740"/>
    <cellStyle name="Calculation 262" xfId="1741"/>
    <cellStyle name="Calculation 263" xfId="1742"/>
    <cellStyle name="Calculation 264" xfId="1743"/>
    <cellStyle name="Calculation 265" xfId="1744"/>
    <cellStyle name="Calculation 266" xfId="1745"/>
    <cellStyle name="Calculation 267" xfId="1746"/>
    <cellStyle name="Calculation 268" xfId="1747"/>
    <cellStyle name="Calculation 269" xfId="1748"/>
    <cellStyle name="Calculation 27" xfId="1749"/>
    <cellStyle name="Calculation 270" xfId="1750"/>
    <cellStyle name="Calculation 271" xfId="1751"/>
    <cellStyle name="Calculation 272" xfId="1752"/>
    <cellStyle name="Calculation 273" xfId="1753"/>
    <cellStyle name="Calculation 274" xfId="1754"/>
    <cellStyle name="Calculation 275" xfId="1755"/>
    <cellStyle name="Calculation 276" xfId="1756"/>
    <cellStyle name="Calculation 277" xfId="1757"/>
    <cellStyle name="Calculation 278" xfId="1758"/>
    <cellStyle name="Calculation 279" xfId="1759"/>
    <cellStyle name="Calculation 28" xfId="1760"/>
    <cellStyle name="Calculation 280" xfId="1761"/>
    <cellStyle name="Calculation 281" xfId="1762"/>
    <cellStyle name="Calculation 282" xfId="1763"/>
    <cellStyle name="Calculation 283" xfId="1764"/>
    <cellStyle name="Calculation 284" xfId="1765"/>
    <cellStyle name="Calculation 285" xfId="1766"/>
    <cellStyle name="Calculation 286" xfId="1767"/>
    <cellStyle name="Calculation 287" xfId="1768"/>
    <cellStyle name="Calculation 288" xfId="1769"/>
    <cellStyle name="Calculation 289" xfId="1770"/>
    <cellStyle name="Calculation 29" xfId="1771"/>
    <cellStyle name="Calculation 290" xfId="1772"/>
    <cellStyle name="Calculation 291" xfId="1773"/>
    <cellStyle name="Calculation 292" xfId="1774"/>
    <cellStyle name="Calculation 293" xfId="1775"/>
    <cellStyle name="Calculation 294" xfId="1776"/>
    <cellStyle name="Calculation 295" xfId="1777"/>
    <cellStyle name="Calculation 296" xfId="1778"/>
    <cellStyle name="Calculation 297" xfId="1779"/>
    <cellStyle name="Calculation 298" xfId="1780"/>
    <cellStyle name="Calculation 299" xfId="1781"/>
    <cellStyle name="Calculation 3" xfId="1782"/>
    <cellStyle name="Calculation 30" xfId="1783"/>
    <cellStyle name="Calculation 300" xfId="1784"/>
    <cellStyle name="Calculation 301" xfId="1785"/>
    <cellStyle name="Calculation 302" xfId="1786"/>
    <cellStyle name="Calculation 303" xfId="1787"/>
    <cellStyle name="Calculation 304" xfId="1788"/>
    <cellStyle name="Calculation 305" xfId="1789"/>
    <cellStyle name="Calculation 306" xfId="1790"/>
    <cellStyle name="Calculation 307" xfId="1791"/>
    <cellStyle name="Calculation 308" xfId="1792"/>
    <cellStyle name="Calculation 309" xfId="1793"/>
    <cellStyle name="Calculation 31" xfId="1794"/>
    <cellStyle name="Calculation 310" xfId="1795"/>
    <cellStyle name="Calculation 311" xfId="1796"/>
    <cellStyle name="Calculation 312" xfId="1797"/>
    <cellStyle name="Calculation 313" xfId="1798"/>
    <cellStyle name="Calculation 314" xfId="1799"/>
    <cellStyle name="Calculation 315" xfId="1800"/>
    <cellStyle name="Calculation 316" xfId="1801"/>
    <cellStyle name="Calculation 317" xfId="1802"/>
    <cellStyle name="Calculation 318" xfId="1803"/>
    <cellStyle name="Calculation 319" xfId="1804"/>
    <cellStyle name="Calculation 32" xfId="1805"/>
    <cellStyle name="Calculation 320" xfId="1806"/>
    <cellStyle name="Calculation 321" xfId="1807"/>
    <cellStyle name="Calculation 322" xfId="1808"/>
    <cellStyle name="Calculation 323" xfId="1809"/>
    <cellStyle name="Calculation 324" xfId="1810"/>
    <cellStyle name="Calculation 325" xfId="1811"/>
    <cellStyle name="Calculation 326" xfId="1812"/>
    <cellStyle name="Calculation 327" xfId="1813"/>
    <cellStyle name="Calculation 328" xfId="1814"/>
    <cellStyle name="Calculation 329" xfId="1815"/>
    <cellStyle name="Calculation 33" xfId="1816"/>
    <cellStyle name="Calculation 330" xfId="1817"/>
    <cellStyle name="Calculation 331" xfId="1818"/>
    <cellStyle name="Calculation 332" xfId="1819"/>
    <cellStyle name="Calculation 333" xfId="1820"/>
    <cellStyle name="Calculation 334" xfId="1821"/>
    <cellStyle name="Calculation 335" xfId="1822"/>
    <cellStyle name="Calculation 336" xfId="1823"/>
    <cellStyle name="Calculation 337" xfId="1824"/>
    <cellStyle name="Calculation 338" xfId="1825"/>
    <cellStyle name="Calculation 339" xfId="1826"/>
    <cellStyle name="Calculation 34" xfId="1827"/>
    <cellStyle name="Calculation 340" xfId="1828"/>
    <cellStyle name="Calculation 341" xfId="1829"/>
    <cellStyle name="Calculation 342" xfId="1830"/>
    <cellStyle name="Calculation 343" xfId="1831"/>
    <cellStyle name="Calculation 344" xfId="1832"/>
    <cellStyle name="Calculation 345" xfId="1833"/>
    <cellStyle name="Calculation 346" xfId="1834"/>
    <cellStyle name="Calculation 347" xfId="1835"/>
    <cellStyle name="Calculation 348" xfId="1836"/>
    <cellStyle name="Calculation 349" xfId="1837"/>
    <cellStyle name="Calculation 35" xfId="1838"/>
    <cellStyle name="Calculation 350" xfId="1839"/>
    <cellStyle name="Calculation 351" xfId="1840"/>
    <cellStyle name="Calculation 352" xfId="1841"/>
    <cellStyle name="Calculation 353" xfId="1842"/>
    <cellStyle name="Calculation 354" xfId="1843"/>
    <cellStyle name="Calculation 355" xfId="1844"/>
    <cellStyle name="Calculation 356" xfId="1845"/>
    <cellStyle name="Calculation 357" xfId="1846"/>
    <cellStyle name="Calculation 358" xfId="1847"/>
    <cellStyle name="Calculation 359" xfId="1848"/>
    <cellStyle name="Calculation 36" xfId="1849"/>
    <cellStyle name="Calculation 360" xfId="1850"/>
    <cellStyle name="Calculation 361" xfId="1851"/>
    <cellStyle name="Calculation 362" xfId="1852"/>
    <cellStyle name="Calculation 363" xfId="1853"/>
    <cellStyle name="Calculation 364" xfId="1854"/>
    <cellStyle name="Calculation 365" xfId="1855"/>
    <cellStyle name="Calculation 366" xfId="1856"/>
    <cellStyle name="Calculation 367" xfId="1857"/>
    <cellStyle name="Calculation 368" xfId="1858"/>
    <cellStyle name="Calculation 369" xfId="1859"/>
    <cellStyle name="Calculation 37" xfId="1860"/>
    <cellStyle name="Calculation 370" xfId="1861"/>
    <cellStyle name="Calculation 371" xfId="1862"/>
    <cellStyle name="Calculation 372" xfId="1863"/>
    <cellStyle name="Calculation 373" xfId="1864"/>
    <cellStyle name="Calculation 374" xfId="1865"/>
    <cellStyle name="Calculation 375" xfId="1866"/>
    <cellStyle name="Calculation 376" xfId="1867"/>
    <cellStyle name="Calculation 377" xfId="1868"/>
    <cellStyle name="Calculation 378" xfId="1869"/>
    <cellStyle name="Calculation 379" xfId="1870"/>
    <cellStyle name="Calculation 38" xfId="1871"/>
    <cellStyle name="Calculation 380" xfId="1872"/>
    <cellStyle name="Calculation 381" xfId="1873"/>
    <cellStyle name="Calculation 382" xfId="1874"/>
    <cellStyle name="Calculation 383" xfId="1875"/>
    <cellStyle name="Calculation 384" xfId="1876"/>
    <cellStyle name="Calculation 385" xfId="1877"/>
    <cellStyle name="Calculation 386" xfId="1878"/>
    <cellStyle name="Calculation 387" xfId="1879"/>
    <cellStyle name="Calculation 388" xfId="1880"/>
    <cellStyle name="Calculation 389" xfId="1881"/>
    <cellStyle name="Calculation 39" xfId="1882"/>
    <cellStyle name="Calculation 390" xfId="1883"/>
    <cellStyle name="Calculation 391" xfId="1884"/>
    <cellStyle name="Calculation 392" xfId="1885"/>
    <cellStyle name="Calculation 393" xfId="1886"/>
    <cellStyle name="Calculation 394" xfId="1887"/>
    <cellStyle name="Calculation 395" xfId="1888"/>
    <cellStyle name="Calculation 396" xfId="1889"/>
    <cellStyle name="Calculation 397" xfId="1890"/>
    <cellStyle name="Calculation 398" xfId="1891"/>
    <cellStyle name="Calculation 399" xfId="1892"/>
    <cellStyle name="Calculation 4" xfId="1893"/>
    <cellStyle name="Calculation 40" xfId="1894"/>
    <cellStyle name="Calculation 400" xfId="1895"/>
    <cellStyle name="Calculation 401" xfId="1896"/>
    <cellStyle name="Calculation 402" xfId="1897"/>
    <cellStyle name="Calculation 403" xfId="1898"/>
    <cellStyle name="Calculation 404" xfId="1899"/>
    <cellStyle name="Calculation 405" xfId="1900"/>
    <cellStyle name="Calculation 406" xfId="1901"/>
    <cellStyle name="Calculation 407" xfId="1902"/>
    <cellStyle name="Calculation 408" xfId="1903"/>
    <cellStyle name="Calculation 409" xfId="1904"/>
    <cellStyle name="Calculation 41" xfId="1905"/>
    <cellStyle name="Calculation 410" xfId="1906"/>
    <cellStyle name="Calculation 411" xfId="1907"/>
    <cellStyle name="Calculation 412" xfId="1908"/>
    <cellStyle name="Calculation 413" xfId="1909"/>
    <cellStyle name="Calculation 414" xfId="1910"/>
    <cellStyle name="Calculation 415" xfId="1911"/>
    <cellStyle name="Calculation 416" xfId="1912"/>
    <cellStyle name="Calculation 417" xfId="1913"/>
    <cellStyle name="Calculation 418" xfId="1914"/>
    <cellStyle name="Calculation 419" xfId="1915"/>
    <cellStyle name="Calculation 42" xfId="1916"/>
    <cellStyle name="Calculation 420" xfId="1917"/>
    <cellStyle name="Calculation 421" xfId="1918"/>
    <cellStyle name="Calculation 422" xfId="1919"/>
    <cellStyle name="Calculation 423" xfId="1920"/>
    <cellStyle name="Calculation 424" xfId="1921"/>
    <cellStyle name="Calculation 425" xfId="1922"/>
    <cellStyle name="Calculation 426" xfId="1923"/>
    <cellStyle name="Calculation 427" xfId="1924"/>
    <cellStyle name="Calculation 428" xfId="1925"/>
    <cellStyle name="Calculation 429" xfId="1926"/>
    <cellStyle name="Calculation 43" xfId="1927"/>
    <cellStyle name="Calculation 430" xfId="1928"/>
    <cellStyle name="Calculation 431" xfId="1929"/>
    <cellStyle name="Calculation 432" xfId="1930"/>
    <cellStyle name="Calculation 433" xfId="1931"/>
    <cellStyle name="Calculation 434" xfId="1932"/>
    <cellStyle name="Calculation 435" xfId="1933"/>
    <cellStyle name="Calculation 436" xfId="1934"/>
    <cellStyle name="Calculation 437" xfId="1935"/>
    <cellStyle name="Calculation 438" xfId="1936"/>
    <cellStyle name="Calculation 439" xfId="1937"/>
    <cellStyle name="Calculation 44" xfId="1938"/>
    <cellStyle name="Calculation 440" xfId="1939"/>
    <cellStyle name="Calculation 441" xfId="1940"/>
    <cellStyle name="Calculation 442" xfId="1941"/>
    <cellStyle name="Calculation 443" xfId="1942"/>
    <cellStyle name="Calculation 444" xfId="1943"/>
    <cellStyle name="Calculation 445" xfId="1944"/>
    <cellStyle name="Calculation 446" xfId="1945"/>
    <cellStyle name="Calculation 447" xfId="1946"/>
    <cellStyle name="Calculation 448" xfId="1947"/>
    <cellStyle name="Calculation 449" xfId="1948"/>
    <cellStyle name="Calculation 45" xfId="1949"/>
    <cellStyle name="Calculation 450" xfId="1950"/>
    <cellStyle name="Calculation 451" xfId="1951"/>
    <cellStyle name="Calculation 452" xfId="1952"/>
    <cellStyle name="Calculation 453" xfId="1953"/>
    <cellStyle name="Calculation 454" xfId="1954"/>
    <cellStyle name="Calculation 455" xfId="1955"/>
    <cellStyle name="Calculation 456" xfId="1956"/>
    <cellStyle name="Calculation 457" xfId="1957"/>
    <cellStyle name="Calculation 458" xfId="1958"/>
    <cellStyle name="Calculation 459" xfId="1959"/>
    <cellStyle name="Calculation 46" xfId="1960"/>
    <cellStyle name="Calculation 460" xfId="1961"/>
    <cellStyle name="Calculation 461" xfId="1962"/>
    <cellStyle name="Calculation 462" xfId="1963"/>
    <cellStyle name="Calculation 463" xfId="1964"/>
    <cellStyle name="Calculation 464" xfId="1965"/>
    <cellStyle name="Calculation 465" xfId="1966"/>
    <cellStyle name="Calculation 466" xfId="1967"/>
    <cellStyle name="Calculation 467" xfId="1968"/>
    <cellStyle name="Calculation 468" xfId="1969"/>
    <cellStyle name="Calculation 469" xfId="1970"/>
    <cellStyle name="Calculation 47" xfId="1971"/>
    <cellStyle name="Calculation 470" xfId="1972"/>
    <cellStyle name="Calculation 471" xfId="1973"/>
    <cellStyle name="Calculation 472" xfId="1974"/>
    <cellStyle name="Calculation 473" xfId="1975"/>
    <cellStyle name="Calculation 474" xfId="1976"/>
    <cellStyle name="Calculation 475" xfId="1977"/>
    <cellStyle name="Calculation 476" xfId="1978"/>
    <cellStyle name="Calculation 477" xfId="1979"/>
    <cellStyle name="Calculation 478" xfId="1980"/>
    <cellStyle name="Calculation 479" xfId="1981"/>
    <cellStyle name="Calculation 48" xfId="1982"/>
    <cellStyle name="Calculation 480" xfId="1983"/>
    <cellStyle name="Calculation 481" xfId="1984"/>
    <cellStyle name="Calculation 482" xfId="1985"/>
    <cellStyle name="Calculation 483" xfId="1986"/>
    <cellStyle name="Calculation 484" xfId="1987"/>
    <cellStyle name="Calculation 485" xfId="1988"/>
    <cellStyle name="Calculation 486" xfId="1989"/>
    <cellStyle name="Calculation 487" xfId="1990"/>
    <cellStyle name="Calculation 488" xfId="1991"/>
    <cellStyle name="Calculation 489" xfId="1992"/>
    <cellStyle name="Calculation 49" xfId="1993"/>
    <cellStyle name="Calculation 490" xfId="1994"/>
    <cellStyle name="Calculation 491" xfId="1995"/>
    <cellStyle name="Calculation 492" xfId="1996"/>
    <cellStyle name="Calculation 493" xfId="1997"/>
    <cellStyle name="Calculation 494" xfId="1998"/>
    <cellStyle name="Calculation 495" xfId="1999"/>
    <cellStyle name="Calculation 496" xfId="2000"/>
    <cellStyle name="Calculation 497" xfId="2001"/>
    <cellStyle name="Calculation 498" xfId="2002"/>
    <cellStyle name="Calculation 499" xfId="2003"/>
    <cellStyle name="Calculation 5" xfId="2004"/>
    <cellStyle name="Calculation 50" xfId="2005"/>
    <cellStyle name="Calculation 500" xfId="2006"/>
    <cellStyle name="Calculation 501" xfId="2007"/>
    <cellStyle name="Calculation 502" xfId="2008"/>
    <cellStyle name="Calculation 503" xfId="2009"/>
    <cellStyle name="Calculation 504" xfId="2010"/>
    <cellStyle name="Calculation 505" xfId="2011"/>
    <cellStyle name="Calculation 506" xfId="2012"/>
    <cellStyle name="Calculation 507" xfId="2013"/>
    <cellStyle name="Calculation 508" xfId="2014"/>
    <cellStyle name="Calculation 509" xfId="2015"/>
    <cellStyle name="Calculation 51" xfId="2016"/>
    <cellStyle name="Calculation 510" xfId="2017"/>
    <cellStyle name="Calculation 511" xfId="2018"/>
    <cellStyle name="Calculation 512" xfId="2019"/>
    <cellStyle name="Calculation 513" xfId="2020"/>
    <cellStyle name="Calculation 514" xfId="2021"/>
    <cellStyle name="Calculation 515" xfId="2022"/>
    <cellStyle name="Calculation 516" xfId="2023"/>
    <cellStyle name="Calculation 517" xfId="2024"/>
    <cellStyle name="Calculation 518" xfId="2025"/>
    <cellStyle name="Calculation 519" xfId="2026"/>
    <cellStyle name="Calculation 52" xfId="2027"/>
    <cellStyle name="Calculation 520" xfId="2028"/>
    <cellStyle name="Calculation 521" xfId="2029"/>
    <cellStyle name="Calculation 522" xfId="2030"/>
    <cellStyle name="Calculation 523" xfId="2031"/>
    <cellStyle name="Calculation 524" xfId="2032"/>
    <cellStyle name="Calculation 525" xfId="2033"/>
    <cellStyle name="Calculation 526" xfId="2034"/>
    <cellStyle name="Calculation 527" xfId="2035"/>
    <cellStyle name="Calculation 528" xfId="2036"/>
    <cellStyle name="Calculation 529" xfId="2037"/>
    <cellStyle name="Calculation 53" xfId="2038"/>
    <cellStyle name="Calculation 530" xfId="2039"/>
    <cellStyle name="Calculation 531" xfId="2040"/>
    <cellStyle name="Calculation 532" xfId="2041"/>
    <cellStyle name="Calculation 533" xfId="2042"/>
    <cellStyle name="Calculation 534" xfId="2043"/>
    <cellStyle name="Calculation 535" xfId="2044"/>
    <cellStyle name="Calculation 536" xfId="2045"/>
    <cellStyle name="Calculation 537" xfId="2046"/>
    <cellStyle name="Calculation 538" xfId="2047"/>
    <cellStyle name="Calculation 539" xfId="2048"/>
    <cellStyle name="Calculation 54" xfId="2049"/>
    <cellStyle name="Calculation 540" xfId="2050"/>
    <cellStyle name="Calculation 541" xfId="2051"/>
    <cellStyle name="Calculation 542" xfId="2052"/>
    <cellStyle name="Calculation 543" xfId="2053"/>
    <cellStyle name="Calculation 544" xfId="2054"/>
    <cellStyle name="Calculation 545" xfId="2055"/>
    <cellStyle name="Calculation 546" xfId="2056"/>
    <cellStyle name="Calculation 547" xfId="2057"/>
    <cellStyle name="Calculation 548" xfId="2058"/>
    <cellStyle name="Calculation 549" xfId="2059"/>
    <cellStyle name="Calculation 55" xfId="2060"/>
    <cellStyle name="Calculation 550" xfId="2061"/>
    <cellStyle name="Calculation 551" xfId="2062"/>
    <cellStyle name="Calculation 552" xfId="2063"/>
    <cellStyle name="Calculation 553" xfId="2064"/>
    <cellStyle name="Calculation 554" xfId="2065"/>
    <cellStyle name="Calculation 555" xfId="2066"/>
    <cellStyle name="Calculation 556" xfId="2067"/>
    <cellStyle name="Calculation 557" xfId="2068"/>
    <cellStyle name="Calculation 558" xfId="2069"/>
    <cellStyle name="Calculation 559" xfId="2070"/>
    <cellStyle name="Calculation 56" xfId="2071"/>
    <cellStyle name="Calculation 560" xfId="2072"/>
    <cellStyle name="Calculation 561" xfId="2073"/>
    <cellStyle name="Calculation 562" xfId="2074"/>
    <cellStyle name="Calculation 563" xfId="2075"/>
    <cellStyle name="Calculation 564" xfId="2076"/>
    <cellStyle name="Calculation 565" xfId="2077"/>
    <cellStyle name="Calculation 566" xfId="2078"/>
    <cellStyle name="Calculation 567" xfId="2079"/>
    <cellStyle name="Calculation 568" xfId="2080"/>
    <cellStyle name="Calculation 569" xfId="2081"/>
    <cellStyle name="Calculation 57" xfId="2082"/>
    <cellStyle name="Calculation 570" xfId="2083"/>
    <cellStyle name="Calculation 571" xfId="2084"/>
    <cellStyle name="Calculation 572" xfId="2085"/>
    <cellStyle name="Calculation 573" xfId="2086"/>
    <cellStyle name="Calculation 574" xfId="2087"/>
    <cellStyle name="Calculation 575" xfId="2088"/>
    <cellStyle name="Calculation 576" xfId="2089"/>
    <cellStyle name="Calculation 577" xfId="2090"/>
    <cellStyle name="Calculation 578" xfId="2091"/>
    <cellStyle name="Calculation 579" xfId="2092"/>
    <cellStyle name="Calculation 58" xfId="2093"/>
    <cellStyle name="Calculation 580" xfId="2094"/>
    <cellStyle name="Calculation 581" xfId="2095"/>
    <cellStyle name="Calculation 582" xfId="2096"/>
    <cellStyle name="Calculation 583" xfId="2097"/>
    <cellStyle name="Calculation 584" xfId="2098"/>
    <cellStyle name="Calculation 585" xfId="2099"/>
    <cellStyle name="Calculation 586" xfId="2100"/>
    <cellStyle name="Calculation 587" xfId="2101"/>
    <cellStyle name="Calculation 588" xfId="2102"/>
    <cellStyle name="Calculation 589" xfId="2103"/>
    <cellStyle name="Calculation 59" xfId="2104"/>
    <cellStyle name="Calculation 590" xfId="2105"/>
    <cellStyle name="Calculation 591" xfId="2106"/>
    <cellStyle name="Calculation 592" xfId="2107"/>
    <cellStyle name="Calculation 593" xfId="2108"/>
    <cellStyle name="Calculation 594" xfId="2109"/>
    <cellStyle name="Calculation 595" xfId="2110"/>
    <cellStyle name="Calculation 596" xfId="2111"/>
    <cellStyle name="Calculation 597" xfId="2112"/>
    <cellStyle name="Calculation 598" xfId="2113"/>
    <cellStyle name="Calculation 599" xfId="2114"/>
    <cellStyle name="Calculation 6" xfId="2115"/>
    <cellStyle name="Calculation 60" xfId="2116"/>
    <cellStyle name="Calculation 600" xfId="2117"/>
    <cellStyle name="Calculation 601" xfId="2118"/>
    <cellStyle name="Calculation 602" xfId="2119"/>
    <cellStyle name="Calculation 603" xfId="2120"/>
    <cellStyle name="Calculation 604" xfId="2121"/>
    <cellStyle name="Calculation 605" xfId="2122"/>
    <cellStyle name="Calculation 606" xfId="2123"/>
    <cellStyle name="Calculation 607" xfId="2124"/>
    <cellStyle name="Calculation 608" xfId="2125"/>
    <cellStyle name="Calculation 609" xfId="2126"/>
    <cellStyle name="Calculation 61" xfId="2127"/>
    <cellStyle name="Calculation 610" xfId="2128"/>
    <cellStyle name="Calculation 611" xfId="2129"/>
    <cellStyle name="Calculation 612" xfId="2130"/>
    <cellStyle name="Calculation 613" xfId="2131"/>
    <cellStyle name="Calculation 614" xfId="2132"/>
    <cellStyle name="Calculation 615" xfId="2133"/>
    <cellStyle name="Calculation 616" xfId="2134"/>
    <cellStyle name="Calculation 617" xfId="2135"/>
    <cellStyle name="Calculation 618" xfId="2136"/>
    <cellStyle name="Calculation 619" xfId="2137"/>
    <cellStyle name="Calculation 62" xfId="2138"/>
    <cellStyle name="Calculation 620" xfId="2139"/>
    <cellStyle name="Calculation 621" xfId="2140"/>
    <cellStyle name="Calculation 622" xfId="2141"/>
    <cellStyle name="Calculation 623" xfId="2142"/>
    <cellStyle name="Calculation 624" xfId="2143"/>
    <cellStyle name="Calculation 625" xfId="2144"/>
    <cellStyle name="Calculation 626" xfId="2145"/>
    <cellStyle name="Calculation 627" xfId="2146"/>
    <cellStyle name="Calculation 628" xfId="2147"/>
    <cellStyle name="Calculation 629" xfId="2148"/>
    <cellStyle name="Calculation 63" xfId="2149"/>
    <cellStyle name="Calculation 630" xfId="2150"/>
    <cellStyle name="Calculation 631" xfId="2151"/>
    <cellStyle name="Calculation 632" xfId="2152"/>
    <cellStyle name="Calculation 633" xfId="2153"/>
    <cellStyle name="Calculation 634" xfId="2154"/>
    <cellStyle name="Calculation 635" xfId="2155"/>
    <cellStyle name="Calculation 636" xfId="2156"/>
    <cellStyle name="Calculation 637" xfId="2157"/>
    <cellStyle name="Calculation 638" xfId="2158"/>
    <cellStyle name="Calculation 639" xfId="2159"/>
    <cellStyle name="Calculation 64" xfId="2160"/>
    <cellStyle name="Calculation 640" xfId="2161"/>
    <cellStyle name="Calculation 641" xfId="2162"/>
    <cellStyle name="Calculation 642" xfId="2163"/>
    <cellStyle name="Calculation 643" xfId="2164"/>
    <cellStyle name="Calculation 644" xfId="2165"/>
    <cellStyle name="Calculation 645" xfId="2166"/>
    <cellStyle name="Calculation 646" xfId="2167"/>
    <cellStyle name="Calculation 647" xfId="2168"/>
    <cellStyle name="Calculation 648" xfId="2169"/>
    <cellStyle name="Calculation 649" xfId="2170"/>
    <cellStyle name="Calculation 65" xfId="2171"/>
    <cellStyle name="Calculation 650" xfId="2172"/>
    <cellStyle name="Calculation 651" xfId="2173"/>
    <cellStyle name="Calculation 652" xfId="2174"/>
    <cellStyle name="Calculation 653" xfId="2175"/>
    <cellStyle name="Calculation 654" xfId="2176"/>
    <cellStyle name="Calculation 655" xfId="2177"/>
    <cellStyle name="Calculation 656" xfId="2178"/>
    <cellStyle name="Calculation 657" xfId="2179"/>
    <cellStyle name="Calculation 658" xfId="2180"/>
    <cellStyle name="Calculation 659" xfId="2181"/>
    <cellStyle name="Calculation 66" xfId="2182"/>
    <cellStyle name="Calculation 660" xfId="2183"/>
    <cellStyle name="Calculation 661" xfId="2184"/>
    <cellStyle name="Calculation 662" xfId="2185"/>
    <cellStyle name="Calculation 663" xfId="2186"/>
    <cellStyle name="Calculation 664" xfId="2187"/>
    <cellStyle name="Calculation 665" xfId="2188"/>
    <cellStyle name="Calculation 666" xfId="2189"/>
    <cellStyle name="Calculation 667" xfId="2190"/>
    <cellStyle name="Calculation 668" xfId="2191"/>
    <cellStyle name="Calculation 669" xfId="2192"/>
    <cellStyle name="Calculation 67" xfId="2193"/>
    <cellStyle name="Calculation 670" xfId="2194"/>
    <cellStyle name="Calculation 671" xfId="2195"/>
    <cellStyle name="Calculation 672" xfId="2196"/>
    <cellStyle name="Calculation 673" xfId="2197"/>
    <cellStyle name="Calculation 674" xfId="2198"/>
    <cellStyle name="Calculation 675" xfId="2199"/>
    <cellStyle name="Calculation 676" xfId="2200"/>
    <cellStyle name="Calculation 677" xfId="2201"/>
    <cellStyle name="Calculation 678" xfId="2202"/>
    <cellStyle name="Calculation 679" xfId="2203"/>
    <cellStyle name="Calculation 68" xfId="2204"/>
    <cellStyle name="Calculation 680" xfId="2205"/>
    <cellStyle name="Calculation 681" xfId="2206"/>
    <cellStyle name="Calculation 682" xfId="2207"/>
    <cellStyle name="Calculation 683" xfId="2208"/>
    <cellStyle name="Calculation 684" xfId="2209"/>
    <cellStyle name="Calculation 685" xfId="2210"/>
    <cellStyle name="Calculation 686" xfId="2211"/>
    <cellStyle name="Calculation 687" xfId="2212"/>
    <cellStyle name="Calculation 688" xfId="2213"/>
    <cellStyle name="Calculation 689" xfId="2214"/>
    <cellStyle name="Calculation 69" xfId="2215"/>
    <cellStyle name="Calculation 690" xfId="2216"/>
    <cellStyle name="Calculation 691" xfId="2217"/>
    <cellStyle name="Calculation 692" xfId="2218"/>
    <cellStyle name="Calculation 693" xfId="2219"/>
    <cellStyle name="Calculation 694" xfId="2220"/>
    <cellStyle name="Calculation 695" xfId="2221"/>
    <cellStyle name="Calculation 696" xfId="2222"/>
    <cellStyle name="Calculation 697" xfId="2223"/>
    <cellStyle name="Calculation 698" xfId="2224"/>
    <cellStyle name="Calculation 699" xfId="2225"/>
    <cellStyle name="Calculation 7" xfId="2226"/>
    <cellStyle name="Calculation 70" xfId="2227"/>
    <cellStyle name="Calculation 700" xfId="2228"/>
    <cellStyle name="Calculation 701" xfId="2229"/>
    <cellStyle name="Calculation 702" xfId="2230"/>
    <cellStyle name="Calculation 703" xfId="2231"/>
    <cellStyle name="Calculation 704" xfId="2232"/>
    <cellStyle name="Calculation 705" xfId="2233"/>
    <cellStyle name="Calculation 706" xfId="2234"/>
    <cellStyle name="Calculation 707" xfId="2235"/>
    <cellStyle name="Calculation 708" xfId="2236"/>
    <cellStyle name="Calculation 709" xfId="2237"/>
    <cellStyle name="Calculation 71" xfId="2238"/>
    <cellStyle name="Calculation 710" xfId="2239"/>
    <cellStyle name="Calculation 711" xfId="2240"/>
    <cellStyle name="Calculation 712" xfId="2241"/>
    <cellStyle name="Calculation 713" xfId="2242"/>
    <cellStyle name="Calculation 714" xfId="2243"/>
    <cellStyle name="Calculation 715" xfId="2244"/>
    <cellStyle name="Calculation 716" xfId="2245"/>
    <cellStyle name="Calculation 717" xfId="2246"/>
    <cellStyle name="Calculation 718" xfId="2247"/>
    <cellStyle name="Calculation 719" xfId="2248"/>
    <cellStyle name="Calculation 72" xfId="2249"/>
    <cellStyle name="Calculation 720" xfId="2250"/>
    <cellStyle name="Calculation 721" xfId="2251"/>
    <cellStyle name="Calculation 722" xfId="2252"/>
    <cellStyle name="Calculation 723" xfId="2253"/>
    <cellStyle name="Calculation 724" xfId="2254"/>
    <cellStyle name="Calculation 725" xfId="2255"/>
    <cellStyle name="Calculation 726" xfId="2256"/>
    <cellStyle name="Calculation 727" xfId="2257"/>
    <cellStyle name="Calculation 728" xfId="2258"/>
    <cellStyle name="Calculation 729" xfId="2259"/>
    <cellStyle name="Calculation 73" xfId="2260"/>
    <cellStyle name="Calculation 730" xfId="2261"/>
    <cellStyle name="Calculation 731" xfId="2262"/>
    <cellStyle name="Calculation 732" xfId="2263"/>
    <cellStyle name="Calculation 733" xfId="2264"/>
    <cellStyle name="Calculation 734" xfId="2265"/>
    <cellStyle name="Calculation 735" xfId="2266"/>
    <cellStyle name="Calculation 736" xfId="2267"/>
    <cellStyle name="Calculation 737" xfId="2268"/>
    <cellStyle name="Calculation 738" xfId="2269"/>
    <cellStyle name="Calculation 739" xfId="2270"/>
    <cellStyle name="Calculation 74" xfId="2271"/>
    <cellStyle name="Calculation 740" xfId="2272"/>
    <cellStyle name="Calculation 741" xfId="2273"/>
    <cellStyle name="Calculation 742" xfId="2274"/>
    <cellStyle name="Calculation 743" xfId="2275"/>
    <cellStyle name="Calculation 744" xfId="2276"/>
    <cellStyle name="Calculation 745" xfId="2277"/>
    <cellStyle name="Calculation 746" xfId="2278"/>
    <cellStyle name="Calculation 747" xfId="2279"/>
    <cellStyle name="Calculation 748" xfId="2280"/>
    <cellStyle name="Calculation 749" xfId="2281"/>
    <cellStyle name="Calculation 75" xfId="2282"/>
    <cellStyle name="Calculation 750" xfId="2283"/>
    <cellStyle name="Calculation 751" xfId="2284"/>
    <cellStyle name="Calculation 752" xfId="2285"/>
    <cellStyle name="Calculation 753" xfId="2286"/>
    <cellStyle name="Calculation 754" xfId="2287"/>
    <cellStyle name="Calculation 755" xfId="2288"/>
    <cellStyle name="Calculation 756" xfId="2289"/>
    <cellStyle name="Calculation 757" xfId="2290"/>
    <cellStyle name="Calculation 758" xfId="2291"/>
    <cellStyle name="Calculation 759" xfId="2292"/>
    <cellStyle name="Calculation 76" xfId="2293"/>
    <cellStyle name="Calculation 760" xfId="2294"/>
    <cellStyle name="Calculation 761" xfId="2295"/>
    <cellStyle name="Calculation 762" xfId="2296"/>
    <cellStyle name="Calculation 763" xfId="2297"/>
    <cellStyle name="Calculation 764" xfId="2298"/>
    <cellStyle name="Calculation 765" xfId="2299"/>
    <cellStyle name="Calculation 766" xfId="2300"/>
    <cellStyle name="Calculation 767" xfId="2301"/>
    <cellStyle name="Calculation 768" xfId="2302"/>
    <cellStyle name="Calculation 769" xfId="2303"/>
    <cellStyle name="Calculation 77" xfId="2304"/>
    <cellStyle name="Calculation 770" xfId="2305"/>
    <cellStyle name="Calculation 771" xfId="2306"/>
    <cellStyle name="Calculation 772" xfId="2307"/>
    <cellStyle name="Calculation 773" xfId="2308"/>
    <cellStyle name="Calculation 774" xfId="2309"/>
    <cellStyle name="Calculation 775" xfId="2310"/>
    <cellStyle name="Calculation 776" xfId="2311"/>
    <cellStyle name="Calculation 777" xfId="2312"/>
    <cellStyle name="Calculation 778" xfId="2313"/>
    <cellStyle name="Calculation 779" xfId="2314"/>
    <cellStyle name="Calculation 78" xfId="2315"/>
    <cellStyle name="Calculation 780" xfId="2316"/>
    <cellStyle name="Calculation 781" xfId="2317"/>
    <cellStyle name="Calculation 782" xfId="2318"/>
    <cellStyle name="Calculation 783" xfId="2319"/>
    <cellStyle name="Calculation 784" xfId="2320"/>
    <cellStyle name="Calculation 785" xfId="2321"/>
    <cellStyle name="Calculation 786" xfId="2322"/>
    <cellStyle name="Calculation 787" xfId="2323"/>
    <cellStyle name="Calculation 788" xfId="2324"/>
    <cellStyle name="Calculation 789" xfId="2325"/>
    <cellStyle name="Calculation 79" xfId="2326"/>
    <cellStyle name="Calculation 790" xfId="2327"/>
    <cellStyle name="Calculation 791" xfId="2328"/>
    <cellStyle name="Calculation 792" xfId="2329"/>
    <cellStyle name="Calculation 793" xfId="2330"/>
    <cellStyle name="Calculation 794" xfId="2331"/>
    <cellStyle name="Calculation 795" xfId="2332"/>
    <cellStyle name="Calculation 796" xfId="2333"/>
    <cellStyle name="Calculation 797" xfId="2334"/>
    <cellStyle name="Calculation 798" xfId="2335"/>
    <cellStyle name="Calculation 799" xfId="2336"/>
    <cellStyle name="Calculation 8" xfId="2337"/>
    <cellStyle name="Calculation 80" xfId="2338"/>
    <cellStyle name="Calculation 800" xfId="2339"/>
    <cellStyle name="Calculation 801" xfId="2340"/>
    <cellStyle name="Calculation 802" xfId="2341"/>
    <cellStyle name="Calculation 803" xfId="2342"/>
    <cellStyle name="Calculation 804" xfId="2343"/>
    <cellStyle name="Calculation 805" xfId="2344"/>
    <cellStyle name="Calculation 806" xfId="2345"/>
    <cellStyle name="Calculation 807" xfId="2346"/>
    <cellStyle name="Calculation 808" xfId="2347"/>
    <cellStyle name="Calculation 809" xfId="2348"/>
    <cellStyle name="Calculation 81" xfId="2349"/>
    <cellStyle name="Calculation 810" xfId="2350"/>
    <cellStyle name="Calculation 811" xfId="2351"/>
    <cellStyle name="Calculation 812" xfId="2352"/>
    <cellStyle name="Calculation 813" xfId="2353"/>
    <cellStyle name="Calculation 814" xfId="2354"/>
    <cellStyle name="Calculation 815" xfId="2355"/>
    <cellStyle name="Calculation 816" xfId="2356"/>
    <cellStyle name="Calculation 817" xfId="2357"/>
    <cellStyle name="Calculation 818" xfId="2358"/>
    <cellStyle name="Calculation 819" xfId="2359"/>
    <cellStyle name="Calculation 82" xfId="2360"/>
    <cellStyle name="Calculation 820" xfId="2361"/>
    <cellStyle name="Calculation 821" xfId="2362"/>
    <cellStyle name="Calculation 822" xfId="2363"/>
    <cellStyle name="Calculation 823" xfId="2364"/>
    <cellStyle name="Calculation 824" xfId="2365"/>
    <cellStyle name="Calculation 825" xfId="2366"/>
    <cellStyle name="Calculation 826" xfId="2367"/>
    <cellStyle name="Calculation 827" xfId="2368"/>
    <cellStyle name="Calculation 828" xfId="2369"/>
    <cellStyle name="Calculation 829" xfId="2370"/>
    <cellStyle name="Calculation 83" xfId="2371"/>
    <cellStyle name="Calculation 830" xfId="2372"/>
    <cellStyle name="Calculation 831" xfId="2373"/>
    <cellStyle name="Calculation 832" xfId="2374"/>
    <cellStyle name="Calculation 833" xfId="2375"/>
    <cellStyle name="Calculation 834" xfId="2376"/>
    <cellStyle name="Calculation 835" xfId="2377"/>
    <cellStyle name="Calculation 836" xfId="2378"/>
    <cellStyle name="Calculation 837" xfId="2379"/>
    <cellStyle name="Calculation 838" xfId="2380"/>
    <cellStyle name="Calculation 839" xfId="2381"/>
    <cellStyle name="Calculation 84" xfId="2382"/>
    <cellStyle name="Calculation 840" xfId="2383"/>
    <cellStyle name="Calculation 841" xfId="2384"/>
    <cellStyle name="Calculation 842" xfId="2385"/>
    <cellStyle name="Calculation 843" xfId="2386"/>
    <cellStyle name="Calculation 844" xfId="2387"/>
    <cellStyle name="Calculation 845" xfId="2388"/>
    <cellStyle name="Calculation 846" xfId="2389"/>
    <cellStyle name="Calculation 847" xfId="2390"/>
    <cellStyle name="Calculation 848" xfId="2391"/>
    <cellStyle name="Calculation 849" xfId="2392"/>
    <cellStyle name="Calculation 85" xfId="2393"/>
    <cellStyle name="Calculation 850" xfId="2394"/>
    <cellStyle name="Calculation 851" xfId="2395"/>
    <cellStyle name="Calculation 852" xfId="2396"/>
    <cellStyle name="Calculation 853" xfId="2397"/>
    <cellStyle name="Calculation 854" xfId="2398"/>
    <cellStyle name="Calculation 855" xfId="2399"/>
    <cellStyle name="Calculation 856" xfId="2400"/>
    <cellStyle name="Calculation 857" xfId="2401"/>
    <cellStyle name="Calculation 858" xfId="2402"/>
    <cellStyle name="Calculation 859" xfId="2403"/>
    <cellStyle name="Calculation 86" xfId="2404"/>
    <cellStyle name="Calculation 860" xfId="2405"/>
    <cellStyle name="Calculation 861" xfId="2406"/>
    <cellStyle name="Calculation 862" xfId="2407"/>
    <cellStyle name="Calculation 863" xfId="2408"/>
    <cellStyle name="Calculation 864" xfId="2409"/>
    <cellStyle name="Calculation 865" xfId="2410"/>
    <cellStyle name="Calculation 866" xfId="2411"/>
    <cellStyle name="Calculation 867" xfId="2412"/>
    <cellStyle name="Calculation 868" xfId="2413"/>
    <cellStyle name="Calculation 869" xfId="2414"/>
    <cellStyle name="Calculation 87" xfId="2415"/>
    <cellStyle name="Calculation 870" xfId="2416"/>
    <cellStyle name="Calculation 871" xfId="2417"/>
    <cellStyle name="Calculation 872" xfId="2418"/>
    <cellStyle name="Calculation 873" xfId="2419"/>
    <cellStyle name="Calculation 874" xfId="2420"/>
    <cellStyle name="Calculation 875" xfId="2421"/>
    <cellStyle name="Calculation 876" xfId="2422"/>
    <cellStyle name="Calculation 877" xfId="2423"/>
    <cellStyle name="Calculation 878" xfId="2424"/>
    <cellStyle name="Calculation 879" xfId="2425"/>
    <cellStyle name="Calculation 88" xfId="2426"/>
    <cellStyle name="Calculation 880" xfId="2427"/>
    <cellStyle name="Calculation 881" xfId="2428"/>
    <cellStyle name="Calculation 882" xfId="2429"/>
    <cellStyle name="Calculation 883" xfId="2430"/>
    <cellStyle name="Calculation 884" xfId="2431"/>
    <cellStyle name="Calculation 885" xfId="2432"/>
    <cellStyle name="Calculation 886" xfId="2433"/>
    <cellStyle name="Calculation 887" xfId="2434"/>
    <cellStyle name="Calculation 888" xfId="2435"/>
    <cellStyle name="Calculation 889" xfId="2436"/>
    <cellStyle name="Calculation 89" xfId="2437"/>
    <cellStyle name="Calculation 890" xfId="2438"/>
    <cellStyle name="Calculation 891" xfId="2439"/>
    <cellStyle name="Calculation 892" xfId="2440"/>
    <cellStyle name="Calculation 893" xfId="2441"/>
    <cellStyle name="Calculation 894" xfId="2442"/>
    <cellStyle name="Calculation 895" xfId="2443"/>
    <cellStyle name="Calculation 896" xfId="2444"/>
    <cellStyle name="Calculation 897" xfId="2445"/>
    <cellStyle name="Calculation 898" xfId="2446"/>
    <cellStyle name="Calculation 899" xfId="2447"/>
    <cellStyle name="Calculation 9" xfId="2448"/>
    <cellStyle name="Calculation 90" xfId="2449"/>
    <cellStyle name="Calculation 900" xfId="2450"/>
    <cellStyle name="Calculation 901" xfId="2451"/>
    <cellStyle name="Calculation 902" xfId="2452"/>
    <cellStyle name="Calculation 903" xfId="2453"/>
    <cellStyle name="Calculation 904" xfId="2454"/>
    <cellStyle name="Calculation 905" xfId="2455"/>
    <cellStyle name="Calculation 906" xfId="2456"/>
    <cellStyle name="Calculation 907" xfId="2457"/>
    <cellStyle name="Calculation 908" xfId="2458"/>
    <cellStyle name="Calculation 909" xfId="2459"/>
    <cellStyle name="Calculation 91" xfId="2460"/>
    <cellStyle name="Calculation 910" xfId="2461"/>
    <cellStyle name="Calculation 911" xfId="2462"/>
    <cellStyle name="Calculation 912" xfId="2463"/>
    <cellStyle name="Calculation 913" xfId="2464"/>
    <cellStyle name="Calculation 914" xfId="2465"/>
    <cellStyle name="Calculation 915" xfId="2466"/>
    <cellStyle name="Calculation 916" xfId="2467"/>
    <cellStyle name="Calculation 917" xfId="2468"/>
    <cellStyle name="Calculation 918" xfId="2469"/>
    <cellStyle name="Calculation 919" xfId="2470"/>
    <cellStyle name="Calculation 92" xfId="2471"/>
    <cellStyle name="Calculation 920" xfId="2472"/>
    <cellStyle name="Calculation 921" xfId="2473"/>
    <cellStyle name="Calculation 922" xfId="2474"/>
    <cellStyle name="Calculation 923" xfId="2475"/>
    <cellStyle name="Calculation 924" xfId="2476"/>
    <cellStyle name="Calculation 925" xfId="2477"/>
    <cellStyle name="Calculation 926" xfId="2478"/>
    <cellStyle name="Calculation 927" xfId="2479"/>
    <cellStyle name="Calculation 928" xfId="2480"/>
    <cellStyle name="Calculation 929" xfId="2481"/>
    <cellStyle name="Calculation 93" xfId="2482"/>
    <cellStyle name="Calculation 930" xfId="2483"/>
    <cellStyle name="Calculation 931" xfId="2484"/>
    <cellStyle name="Calculation 932" xfId="2485"/>
    <cellStyle name="Calculation 933" xfId="2486"/>
    <cellStyle name="Calculation 934" xfId="2487"/>
    <cellStyle name="Calculation 935" xfId="2488"/>
    <cellStyle name="Calculation 936" xfId="2489"/>
    <cellStyle name="Calculation 937" xfId="2490"/>
    <cellStyle name="Calculation 938" xfId="2491"/>
    <cellStyle name="Calculation 939" xfId="2492"/>
    <cellStyle name="Calculation 94" xfId="2493"/>
    <cellStyle name="Calculation 940" xfId="2494"/>
    <cellStyle name="Calculation 941" xfId="2495"/>
    <cellStyle name="Calculation 942" xfId="2496"/>
    <cellStyle name="Calculation 943" xfId="2497"/>
    <cellStyle name="Calculation 944" xfId="2498"/>
    <cellStyle name="Calculation 945" xfId="2499"/>
    <cellStyle name="Calculation 946" xfId="2500"/>
    <cellStyle name="Calculation 947" xfId="2501"/>
    <cellStyle name="Calculation 948" xfId="2502"/>
    <cellStyle name="Calculation 949" xfId="2503"/>
    <cellStyle name="Calculation 95" xfId="2504"/>
    <cellStyle name="Calculation 950" xfId="2505"/>
    <cellStyle name="Calculation 951" xfId="2506"/>
    <cellStyle name="Calculation 952" xfId="2507"/>
    <cellStyle name="Calculation 953" xfId="2508"/>
    <cellStyle name="Calculation 954" xfId="2509"/>
    <cellStyle name="Calculation 955" xfId="2510"/>
    <cellStyle name="Calculation 956" xfId="2511"/>
    <cellStyle name="Calculation 957" xfId="2512"/>
    <cellStyle name="Calculation 958" xfId="2513"/>
    <cellStyle name="Calculation 959" xfId="2514"/>
    <cellStyle name="Calculation 96" xfId="2515"/>
    <cellStyle name="Calculation 960" xfId="2516"/>
    <cellStyle name="Calculation 961" xfId="2517"/>
    <cellStyle name="Calculation 962" xfId="2518"/>
    <cellStyle name="Calculation 963" xfId="2519"/>
    <cellStyle name="Calculation 964" xfId="2520"/>
    <cellStyle name="Calculation 965" xfId="2521"/>
    <cellStyle name="Calculation 966" xfId="2522"/>
    <cellStyle name="Calculation 967" xfId="2523"/>
    <cellStyle name="Calculation 968" xfId="2524"/>
    <cellStyle name="Calculation 969" xfId="2525"/>
    <cellStyle name="Calculation 97" xfId="2526"/>
    <cellStyle name="Calculation 970" xfId="2527"/>
    <cellStyle name="Calculation 971" xfId="2528"/>
    <cellStyle name="Calculation 972" xfId="2529"/>
    <cellStyle name="Calculation 973" xfId="2530"/>
    <cellStyle name="Calculation 974" xfId="2531"/>
    <cellStyle name="Calculation 975" xfId="2532"/>
    <cellStyle name="Calculation 976" xfId="2533"/>
    <cellStyle name="Calculation 977" xfId="2534"/>
    <cellStyle name="Calculation 978" xfId="2535"/>
    <cellStyle name="Calculation 979" xfId="2536"/>
    <cellStyle name="Calculation 98" xfId="2537"/>
    <cellStyle name="Calculation 980" xfId="2538"/>
    <cellStyle name="Calculation 981" xfId="2539"/>
    <cellStyle name="Calculation 982" xfId="2540"/>
    <cellStyle name="Calculation 983" xfId="2541"/>
    <cellStyle name="Calculation 984" xfId="2542"/>
    <cellStyle name="Calculation 985" xfId="2543"/>
    <cellStyle name="Calculation 986" xfId="2544"/>
    <cellStyle name="Calculation 987" xfId="2545"/>
    <cellStyle name="Calculation 988" xfId="2546"/>
    <cellStyle name="Calculation 989" xfId="2547"/>
    <cellStyle name="Calculation 99" xfId="2548"/>
    <cellStyle name="Calculation 990" xfId="2549"/>
    <cellStyle name="Calculation 991" xfId="2550"/>
    <cellStyle name="Calculation 992" xfId="2551"/>
    <cellStyle name="Calculation 993" xfId="2552"/>
    <cellStyle name="Calculation 994" xfId="2553"/>
    <cellStyle name="Calculation 995" xfId="2554"/>
    <cellStyle name="Calculation 996" xfId="2555"/>
    <cellStyle name="Calculation 997" xfId="2556"/>
    <cellStyle name="Calculation 998" xfId="2557"/>
    <cellStyle name="Calculation 999" xfId="2558"/>
    <cellStyle name="Cálculo" xfId="16872" hidden="1"/>
    <cellStyle name="Cálculo" xfId="21389" hidden="1"/>
    <cellStyle name="CaseData" xfId="21080"/>
    <cellStyle name="CaseData 2" xfId="21081"/>
    <cellStyle name="CaseData 3" xfId="21082"/>
    <cellStyle name="CaseData_Etats E1-E5 2009 c" xfId="21083"/>
    <cellStyle name="CaseVide" xfId="21084"/>
    <cellStyle name="CaseVide 2" xfId="21085"/>
    <cellStyle name="Cella collegata" xfId="16901" hidden="1"/>
    <cellStyle name="Cella collegata" xfId="21086"/>
    <cellStyle name="Cella collegata 2" xfId="21087" hidden="1"/>
    <cellStyle name="Cella collegata 2" xfId="25188"/>
    <cellStyle name="Cella da controllare" xfId="16927" hidden="1"/>
    <cellStyle name="Cella da controllare" xfId="21088"/>
    <cellStyle name="Cella da controllare 2" xfId="2559"/>
    <cellStyle name="Cella da controllare 3" xfId="21089" hidden="1"/>
    <cellStyle name="Cella da controllare 3" xfId="25189"/>
    <cellStyle name="Cellule liée" xfId="2560"/>
    <cellStyle name="Cellule liée 2" xfId="16904"/>
    <cellStyle name="Cellule liée 3" xfId="16926"/>
    <cellStyle name="Cellule liée 4" xfId="16830"/>
    <cellStyle name="Cellule liée 5" xfId="25220"/>
    <cellStyle name="CelluleMontant" xfId="21090"/>
    <cellStyle name="CelluleSousTotal" xfId="21091"/>
    <cellStyle name="CelluleTotal" xfId="21092"/>
    <cellStyle name="CelluleVide" xfId="21093"/>
    <cellStyle name="Célula Ligada" xfId="16873" hidden="1"/>
    <cellStyle name="Célula Ligada" xfId="21390" hidden="1"/>
    <cellStyle name="Check Cell" xfId="21094"/>
    <cellStyle name="Check Cell 10" xfId="2561" hidden="1"/>
    <cellStyle name="Check Cell 10" xfId="21355" hidden="1"/>
    <cellStyle name="Check Cell 100" xfId="2562" hidden="1"/>
    <cellStyle name="Check Cell 100" xfId="21356" hidden="1"/>
    <cellStyle name="Check Cell 1000" xfId="2563" hidden="1"/>
    <cellStyle name="Check Cell 1000" xfId="21357" hidden="1"/>
    <cellStyle name="Check Cell 1001" xfId="2564"/>
    <cellStyle name="Check Cell 1002" xfId="2565"/>
    <cellStyle name="Check Cell 1003" xfId="2566"/>
    <cellStyle name="Check Cell 1004" xfId="2567"/>
    <cellStyle name="Check Cell 1005" xfId="2568"/>
    <cellStyle name="Check Cell 1006" xfId="2569"/>
    <cellStyle name="Check Cell 1007" xfId="2570"/>
    <cellStyle name="Check Cell 1008" xfId="2571"/>
    <cellStyle name="Check Cell 1009" xfId="2572"/>
    <cellStyle name="Check Cell 101" xfId="2573"/>
    <cellStyle name="Check Cell 1010" xfId="2574"/>
    <cellStyle name="Check Cell 1011" xfId="2575"/>
    <cellStyle name="Check Cell 1012" xfId="2576"/>
    <cellStyle name="Check Cell 1013" xfId="2577"/>
    <cellStyle name="Check Cell 1014" xfId="2578"/>
    <cellStyle name="Check Cell 1015" xfId="2579"/>
    <cellStyle name="Check Cell 1016" xfId="2580"/>
    <cellStyle name="Check Cell 1017" xfId="2581"/>
    <cellStyle name="Check Cell 1018" xfId="2582"/>
    <cellStyle name="Check Cell 1019" xfId="2583"/>
    <cellStyle name="Check Cell 102" xfId="2584"/>
    <cellStyle name="Check Cell 1020" xfId="2585"/>
    <cellStyle name="Check Cell 1021" xfId="2586"/>
    <cellStyle name="Check Cell 1022" xfId="2587"/>
    <cellStyle name="Check Cell 1023" xfId="2588"/>
    <cellStyle name="Check Cell 1024" xfId="2589"/>
    <cellStyle name="Check Cell 1025" xfId="2590"/>
    <cellStyle name="Check Cell 1026" xfId="2591"/>
    <cellStyle name="Check Cell 1027" xfId="2592"/>
    <cellStyle name="Check Cell 1028" xfId="2593"/>
    <cellStyle name="Check Cell 1029" xfId="2594"/>
    <cellStyle name="Check Cell 103" xfId="2595"/>
    <cellStyle name="Check Cell 1030" xfId="2596"/>
    <cellStyle name="Check Cell 1031" xfId="2597"/>
    <cellStyle name="Check Cell 1032" xfId="2598"/>
    <cellStyle name="Check Cell 1033" xfId="2599"/>
    <cellStyle name="Check Cell 1034" xfId="2600"/>
    <cellStyle name="Check Cell 1035" xfId="2601"/>
    <cellStyle name="Check Cell 1036" xfId="2602"/>
    <cellStyle name="Check Cell 1037" xfId="2603"/>
    <cellStyle name="Check Cell 1038" xfId="2604"/>
    <cellStyle name="Check Cell 1039" xfId="2605"/>
    <cellStyle name="Check Cell 104" xfId="2606"/>
    <cellStyle name="Check Cell 1040" xfId="2607"/>
    <cellStyle name="Check Cell 1041" xfId="2608"/>
    <cellStyle name="Check Cell 1042" xfId="2609"/>
    <cellStyle name="Check Cell 1043" xfId="2610"/>
    <cellStyle name="Check Cell 1044" xfId="2611"/>
    <cellStyle name="Check Cell 1045" xfId="2612"/>
    <cellStyle name="Check Cell 1046" xfId="2613"/>
    <cellStyle name="Check Cell 1047" xfId="2614"/>
    <cellStyle name="Check Cell 1048" xfId="2615"/>
    <cellStyle name="Check Cell 1049" xfId="2616"/>
    <cellStyle name="Check Cell 105" xfId="2617"/>
    <cellStyle name="Check Cell 1050" xfId="2618"/>
    <cellStyle name="Check Cell 1051" xfId="2619"/>
    <cellStyle name="Check Cell 1052" xfId="2620"/>
    <cellStyle name="Check Cell 1053" xfId="2621"/>
    <cellStyle name="Check Cell 1054" xfId="2622"/>
    <cellStyle name="Check Cell 1055" xfId="2623"/>
    <cellStyle name="Check Cell 1056" xfId="2624"/>
    <cellStyle name="Check Cell 1057" xfId="2625"/>
    <cellStyle name="Check Cell 1058" xfId="2626"/>
    <cellStyle name="Check Cell 1059" xfId="2627"/>
    <cellStyle name="Check Cell 106" xfId="2628"/>
    <cellStyle name="Check Cell 1060" xfId="2629"/>
    <cellStyle name="Check Cell 1061" xfId="2630"/>
    <cellStyle name="Check Cell 1062" xfId="2631"/>
    <cellStyle name="Check Cell 1063" xfId="2632"/>
    <cellStyle name="Check Cell 1064" xfId="2633"/>
    <cellStyle name="Check Cell 1065" xfId="2634"/>
    <cellStyle name="Check Cell 1066" xfId="2635"/>
    <cellStyle name="Check Cell 1067" xfId="2636"/>
    <cellStyle name="Check Cell 1068" xfId="2637"/>
    <cellStyle name="Check Cell 1069" xfId="2638"/>
    <cellStyle name="Check Cell 107" xfId="2639"/>
    <cellStyle name="Check Cell 1070" xfId="2640"/>
    <cellStyle name="Check Cell 1071" xfId="2641"/>
    <cellStyle name="Check Cell 1072" xfId="2642"/>
    <cellStyle name="Check Cell 1073" xfId="2643"/>
    <cellStyle name="Check Cell 1074" xfId="2644"/>
    <cellStyle name="Check Cell 1075" xfId="2645"/>
    <cellStyle name="Check Cell 1076" xfId="2646"/>
    <cellStyle name="Check Cell 1077" xfId="2647"/>
    <cellStyle name="Check Cell 1078" xfId="2648"/>
    <cellStyle name="Check Cell 1079" xfId="2649"/>
    <cellStyle name="Check Cell 108" xfId="2650"/>
    <cellStyle name="Check Cell 1080" xfId="2651"/>
    <cellStyle name="Check Cell 1081" xfId="2652"/>
    <cellStyle name="Check Cell 1082" xfId="2653"/>
    <cellStyle name="Check Cell 1083" xfId="2654"/>
    <cellStyle name="Check Cell 1084" xfId="2655"/>
    <cellStyle name="Check Cell 1085" xfId="2656"/>
    <cellStyle name="Check Cell 1086" xfId="2657"/>
    <cellStyle name="Check Cell 1087" xfId="2658"/>
    <cellStyle name="Check Cell 1088" xfId="2659"/>
    <cellStyle name="Check Cell 1089" xfId="2660"/>
    <cellStyle name="Check Cell 109" xfId="2661"/>
    <cellStyle name="Check Cell 1090" xfId="2662"/>
    <cellStyle name="Check Cell 1091" xfId="2663"/>
    <cellStyle name="Check Cell 1092" xfId="2664"/>
    <cellStyle name="Check Cell 1093" xfId="2665"/>
    <cellStyle name="Check Cell 1094" xfId="2666"/>
    <cellStyle name="Check Cell 1095" xfId="2667"/>
    <cellStyle name="Check Cell 1096" xfId="2668"/>
    <cellStyle name="Check Cell 1097" xfId="2669"/>
    <cellStyle name="Check Cell 1098" xfId="2670"/>
    <cellStyle name="Check Cell 1099" xfId="2671"/>
    <cellStyle name="Check Cell 11" xfId="2672"/>
    <cellStyle name="Check Cell 110" xfId="2673"/>
    <cellStyle name="Check Cell 1100" xfId="2674"/>
    <cellStyle name="Check Cell 1101" xfId="2675"/>
    <cellStyle name="Check Cell 1102" xfId="2676"/>
    <cellStyle name="Check Cell 1103" xfId="2677"/>
    <cellStyle name="Check Cell 1104" xfId="2678"/>
    <cellStyle name="Check Cell 1105" xfId="2679"/>
    <cellStyle name="Check Cell 1106" xfId="2680"/>
    <cellStyle name="Check Cell 1107" xfId="2681"/>
    <cellStyle name="Check Cell 1108" xfId="2682"/>
    <cellStyle name="Check Cell 1109" xfId="2683"/>
    <cellStyle name="Check Cell 111" xfId="2684"/>
    <cellStyle name="Check Cell 1110" xfId="2685"/>
    <cellStyle name="Check Cell 1111" xfId="2686"/>
    <cellStyle name="Check Cell 1112" xfId="2687"/>
    <cellStyle name="Check Cell 1113" xfId="2688"/>
    <cellStyle name="Check Cell 1114" xfId="2689"/>
    <cellStyle name="Check Cell 1115" xfId="2690"/>
    <cellStyle name="Check Cell 1116" xfId="2691"/>
    <cellStyle name="Check Cell 1117" xfId="2692"/>
    <cellStyle name="Check Cell 1118" xfId="2693"/>
    <cellStyle name="Check Cell 1119" xfId="2694"/>
    <cellStyle name="Check Cell 112" xfId="2695"/>
    <cellStyle name="Check Cell 1120" xfId="2696"/>
    <cellStyle name="Check Cell 1121" xfId="2697"/>
    <cellStyle name="Check Cell 1122" xfId="2698"/>
    <cellStyle name="Check Cell 1123" xfId="2699"/>
    <cellStyle name="Check Cell 1124" xfId="2700"/>
    <cellStyle name="Check Cell 1125" xfId="2701"/>
    <cellStyle name="Check Cell 1126" xfId="2702"/>
    <cellStyle name="Check Cell 1127" xfId="2703"/>
    <cellStyle name="Check Cell 1128" xfId="2704"/>
    <cellStyle name="Check Cell 1129" xfId="2705"/>
    <cellStyle name="Check Cell 113" xfId="2706"/>
    <cellStyle name="Check Cell 1130" xfId="2707"/>
    <cellStyle name="Check Cell 1131" xfId="2708"/>
    <cellStyle name="Check Cell 1132" xfId="2709"/>
    <cellStyle name="Check Cell 1133" xfId="2710"/>
    <cellStyle name="Check Cell 1134" xfId="2711"/>
    <cellStyle name="Check Cell 1135" xfId="2712"/>
    <cellStyle name="Check Cell 1136" xfId="2713"/>
    <cellStyle name="Check Cell 1137" xfId="2714"/>
    <cellStyle name="Check Cell 1138" xfId="2715"/>
    <cellStyle name="Check Cell 1139" xfId="2716"/>
    <cellStyle name="Check Cell 114" xfId="2717"/>
    <cellStyle name="Check Cell 1140" xfId="2718"/>
    <cellStyle name="Check Cell 1141" xfId="2719"/>
    <cellStyle name="Check Cell 1142" xfId="2720"/>
    <cellStyle name="Check Cell 1143" xfId="2721"/>
    <cellStyle name="Check Cell 1144" xfId="2722"/>
    <cellStyle name="Check Cell 1145" xfId="2723"/>
    <cellStyle name="Check Cell 1146" xfId="2724"/>
    <cellStyle name="Check Cell 1147" xfId="2725"/>
    <cellStyle name="Check Cell 1148" xfId="2726"/>
    <cellStyle name="Check Cell 1149" xfId="2727"/>
    <cellStyle name="Check Cell 115" xfId="2728"/>
    <cellStyle name="Check Cell 1150" xfId="2729"/>
    <cellStyle name="Check Cell 1151" xfId="2730"/>
    <cellStyle name="Check Cell 1152" xfId="2731"/>
    <cellStyle name="Check Cell 1153" xfId="2732"/>
    <cellStyle name="Check Cell 1154" xfId="2733"/>
    <cellStyle name="Check Cell 1155" xfId="2734"/>
    <cellStyle name="Check Cell 1156" xfId="2735"/>
    <cellStyle name="Check Cell 1157" xfId="2736"/>
    <cellStyle name="Check Cell 1158" xfId="2737"/>
    <cellStyle name="Check Cell 1159" xfId="2738"/>
    <cellStyle name="Check Cell 116" xfId="2739"/>
    <cellStyle name="Check Cell 1160" xfId="2740"/>
    <cellStyle name="Check Cell 1161" xfId="2741"/>
    <cellStyle name="Check Cell 1162" xfId="2742"/>
    <cellStyle name="Check Cell 117" xfId="2743"/>
    <cellStyle name="Check Cell 118" xfId="2744"/>
    <cellStyle name="Check Cell 119" xfId="2745"/>
    <cellStyle name="Check Cell 12" xfId="2746"/>
    <cellStyle name="Check Cell 120" xfId="2747"/>
    <cellStyle name="Check Cell 121" xfId="2748"/>
    <cellStyle name="Check Cell 122" xfId="2749"/>
    <cellStyle name="Check Cell 123" xfId="2750"/>
    <cellStyle name="Check Cell 124" xfId="2751"/>
    <cellStyle name="Check Cell 125" xfId="2752"/>
    <cellStyle name="Check Cell 126" xfId="2753"/>
    <cellStyle name="Check Cell 127" xfId="2754"/>
    <cellStyle name="Check Cell 128" xfId="2755"/>
    <cellStyle name="Check Cell 129" xfId="2756"/>
    <cellStyle name="Check Cell 13" xfId="2757"/>
    <cellStyle name="Check Cell 130" xfId="2758"/>
    <cellStyle name="Check Cell 131" xfId="2759"/>
    <cellStyle name="Check Cell 132" xfId="2760"/>
    <cellStyle name="Check Cell 133" xfId="2761"/>
    <cellStyle name="Check Cell 134" xfId="2762"/>
    <cellStyle name="Check Cell 135" xfId="2763"/>
    <cellStyle name="Check Cell 136" xfId="2764"/>
    <cellStyle name="Check Cell 137" xfId="2765"/>
    <cellStyle name="Check Cell 138" xfId="2766"/>
    <cellStyle name="Check Cell 139" xfId="2767"/>
    <cellStyle name="Check Cell 14" xfId="2768"/>
    <cellStyle name="Check Cell 140" xfId="2769"/>
    <cellStyle name="Check Cell 141" xfId="2770"/>
    <cellStyle name="Check Cell 142" xfId="2771"/>
    <cellStyle name="Check Cell 143" xfId="2772"/>
    <cellStyle name="Check Cell 144" xfId="2773"/>
    <cellStyle name="Check Cell 145" xfId="2774"/>
    <cellStyle name="Check Cell 146" xfId="2775"/>
    <cellStyle name="Check Cell 147" xfId="2776"/>
    <cellStyle name="Check Cell 148" xfId="2777"/>
    <cellStyle name="Check Cell 149" xfId="2778"/>
    <cellStyle name="Check Cell 15" xfId="2779"/>
    <cellStyle name="Check Cell 150" xfId="2780"/>
    <cellStyle name="Check Cell 151" xfId="2781"/>
    <cellStyle name="Check Cell 152" xfId="2782"/>
    <cellStyle name="Check Cell 153" xfId="2783"/>
    <cellStyle name="Check Cell 154" xfId="2784"/>
    <cellStyle name="Check Cell 155" xfId="2785"/>
    <cellStyle name="Check Cell 156" xfId="2786"/>
    <cellStyle name="Check Cell 157" xfId="2787"/>
    <cellStyle name="Check Cell 158" xfId="2788"/>
    <cellStyle name="Check Cell 159" xfId="2789"/>
    <cellStyle name="Check Cell 16" xfId="2790"/>
    <cellStyle name="Check Cell 160" xfId="2791"/>
    <cellStyle name="Check Cell 161" xfId="2792"/>
    <cellStyle name="Check Cell 162" xfId="2793"/>
    <cellStyle name="Check Cell 163" xfId="2794"/>
    <cellStyle name="Check Cell 164" xfId="2795"/>
    <cellStyle name="Check Cell 165" xfId="2796"/>
    <cellStyle name="Check Cell 166" xfId="2797"/>
    <cellStyle name="Check Cell 167" xfId="2798"/>
    <cellStyle name="Check Cell 168" xfId="2799"/>
    <cellStyle name="Check Cell 169" xfId="2800"/>
    <cellStyle name="Check Cell 17" xfId="2801"/>
    <cellStyle name="Check Cell 170" xfId="2802"/>
    <cellStyle name="Check Cell 171" xfId="2803"/>
    <cellStyle name="Check Cell 172" xfId="2804"/>
    <cellStyle name="Check Cell 173" xfId="2805"/>
    <cellStyle name="Check Cell 174" xfId="2806"/>
    <cellStyle name="Check Cell 175" xfId="2807"/>
    <cellStyle name="Check Cell 176" xfId="2808"/>
    <cellStyle name="Check Cell 177" xfId="2809"/>
    <cellStyle name="Check Cell 178" xfId="2810"/>
    <cellStyle name="Check Cell 179" xfId="2811"/>
    <cellStyle name="Check Cell 18" xfId="2812"/>
    <cellStyle name="Check Cell 180" xfId="2813"/>
    <cellStyle name="Check Cell 181" xfId="2814"/>
    <cellStyle name="Check Cell 182" xfId="2815"/>
    <cellStyle name="Check Cell 183" xfId="2816"/>
    <cellStyle name="Check Cell 184" xfId="2817"/>
    <cellStyle name="Check Cell 185" xfId="2818"/>
    <cellStyle name="Check Cell 186" xfId="2819"/>
    <cellStyle name="Check Cell 187" xfId="2820"/>
    <cellStyle name="Check Cell 188" xfId="2821"/>
    <cellStyle name="Check Cell 189" xfId="2822"/>
    <cellStyle name="Check Cell 19" xfId="2823"/>
    <cellStyle name="Check Cell 190" xfId="2824"/>
    <cellStyle name="Check Cell 191" xfId="2825"/>
    <cellStyle name="Check Cell 192" xfId="2826"/>
    <cellStyle name="Check Cell 193" xfId="2827"/>
    <cellStyle name="Check Cell 194" xfId="2828"/>
    <cellStyle name="Check Cell 195" xfId="2829"/>
    <cellStyle name="Check Cell 196" xfId="2830"/>
    <cellStyle name="Check Cell 197" xfId="2831"/>
    <cellStyle name="Check Cell 198" xfId="2832"/>
    <cellStyle name="Check Cell 199" xfId="2833"/>
    <cellStyle name="Check Cell 2" xfId="2834"/>
    <cellStyle name="Check Cell 2 10" xfId="21012"/>
    <cellStyle name="Check Cell 2 2" xfId="2835"/>
    <cellStyle name="Check Cell 2 3" xfId="2836"/>
    <cellStyle name="Check Cell 2 4" xfId="18133"/>
    <cellStyle name="Check Cell 2 5" xfId="19059"/>
    <cellStyle name="Check Cell 2 6" xfId="19096"/>
    <cellStyle name="Check Cell 2 7" xfId="20030"/>
    <cellStyle name="Check Cell 2 8" xfId="20067"/>
    <cellStyle name="Check Cell 2 9" xfId="20975"/>
    <cellStyle name="Check Cell 20" xfId="2837"/>
    <cellStyle name="Check Cell 200" xfId="2838"/>
    <cellStyle name="Check Cell 201" xfId="2839"/>
    <cellStyle name="Check Cell 202" xfId="2840"/>
    <cellStyle name="Check Cell 203" xfId="2841"/>
    <cellStyle name="Check Cell 204" xfId="2842"/>
    <cellStyle name="Check Cell 205" xfId="2843"/>
    <cellStyle name="Check Cell 206" xfId="2844"/>
    <cellStyle name="Check Cell 207" xfId="2845"/>
    <cellStyle name="Check Cell 208" xfId="2846"/>
    <cellStyle name="Check Cell 209" xfId="2847"/>
    <cellStyle name="Check Cell 21" xfId="2848"/>
    <cellStyle name="Check Cell 210" xfId="2849"/>
    <cellStyle name="Check Cell 211" xfId="2850"/>
    <cellStyle name="Check Cell 212" xfId="2851"/>
    <cellStyle name="Check Cell 213" xfId="2852"/>
    <cellStyle name="Check Cell 214" xfId="2853"/>
    <cellStyle name="Check Cell 215" xfId="2854"/>
    <cellStyle name="Check Cell 216" xfId="2855"/>
    <cellStyle name="Check Cell 217" xfId="2856"/>
    <cellStyle name="Check Cell 218" xfId="2857"/>
    <cellStyle name="Check Cell 219" xfId="2858"/>
    <cellStyle name="Check Cell 22" xfId="2859"/>
    <cellStyle name="Check Cell 220" xfId="2860"/>
    <cellStyle name="Check Cell 221" xfId="2861"/>
    <cellStyle name="Check Cell 222" xfId="2862"/>
    <cellStyle name="Check Cell 223" xfId="2863"/>
    <cellStyle name="Check Cell 224" xfId="2864"/>
    <cellStyle name="Check Cell 225" xfId="2865"/>
    <cellStyle name="Check Cell 226" xfId="2866"/>
    <cellStyle name="Check Cell 227" xfId="2867"/>
    <cellStyle name="Check Cell 228" xfId="2868"/>
    <cellStyle name="Check Cell 229" xfId="2869"/>
    <cellStyle name="Check Cell 23" xfId="2870"/>
    <cellStyle name="Check Cell 230" xfId="2871"/>
    <cellStyle name="Check Cell 231" xfId="2872"/>
    <cellStyle name="Check Cell 232" xfId="2873"/>
    <cellStyle name="Check Cell 233" xfId="2874"/>
    <cellStyle name="Check Cell 234" xfId="2875"/>
    <cellStyle name="Check Cell 235" xfId="2876"/>
    <cellStyle name="Check Cell 236" xfId="2877"/>
    <cellStyle name="Check Cell 237" xfId="2878"/>
    <cellStyle name="Check Cell 238" xfId="2879"/>
    <cellStyle name="Check Cell 239" xfId="2880"/>
    <cellStyle name="Check Cell 24" xfId="2881"/>
    <cellStyle name="Check Cell 240" xfId="2882"/>
    <cellStyle name="Check Cell 241" xfId="2883"/>
    <cellStyle name="Check Cell 242" xfId="2884"/>
    <cellStyle name="Check Cell 243" xfId="2885"/>
    <cellStyle name="Check Cell 244" xfId="2886"/>
    <cellStyle name="Check Cell 245" xfId="2887"/>
    <cellStyle name="Check Cell 246" xfId="2888"/>
    <cellStyle name="Check Cell 247" xfId="2889"/>
    <cellStyle name="Check Cell 248" xfId="2890"/>
    <cellStyle name="Check Cell 249" xfId="2891"/>
    <cellStyle name="Check Cell 25" xfId="2892"/>
    <cellStyle name="Check Cell 250" xfId="2893"/>
    <cellStyle name="Check Cell 251" xfId="2894"/>
    <cellStyle name="Check Cell 252" xfId="2895"/>
    <cellStyle name="Check Cell 253" xfId="2896"/>
    <cellStyle name="Check Cell 254" xfId="2897"/>
    <cellStyle name="Check Cell 255" xfId="2898"/>
    <cellStyle name="Check Cell 256" xfId="2899"/>
    <cellStyle name="Check Cell 257" xfId="2900"/>
    <cellStyle name="Check Cell 258" xfId="2901"/>
    <cellStyle name="Check Cell 259" xfId="2902"/>
    <cellStyle name="Check Cell 26" xfId="2903"/>
    <cellStyle name="Check Cell 260" xfId="2904"/>
    <cellStyle name="Check Cell 261" xfId="2905"/>
    <cellStyle name="Check Cell 262" xfId="2906"/>
    <cellStyle name="Check Cell 263" xfId="2907"/>
    <cellStyle name="Check Cell 264" xfId="2908"/>
    <cellStyle name="Check Cell 265" xfId="2909"/>
    <cellStyle name="Check Cell 266" xfId="2910"/>
    <cellStyle name="Check Cell 267" xfId="2911"/>
    <cellStyle name="Check Cell 268" xfId="2912"/>
    <cellStyle name="Check Cell 269" xfId="2913"/>
    <cellStyle name="Check Cell 27" xfId="2914"/>
    <cellStyle name="Check Cell 270" xfId="2915"/>
    <cellStyle name="Check Cell 271" xfId="2916"/>
    <cellStyle name="Check Cell 272" xfId="2917"/>
    <cellStyle name="Check Cell 273" xfId="2918"/>
    <cellStyle name="Check Cell 274" xfId="2919"/>
    <cellStyle name="Check Cell 275" xfId="2920"/>
    <cellStyle name="Check Cell 276" xfId="2921"/>
    <cellStyle name="Check Cell 277" xfId="2922"/>
    <cellStyle name="Check Cell 278" xfId="2923"/>
    <cellStyle name="Check Cell 279" xfId="2924"/>
    <cellStyle name="Check Cell 28" xfId="2925"/>
    <cellStyle name="Check Cell 280" xfId="2926"/>
    <cellStyle name="Check Cell 281" xfId="2927"/>
    <cellStyle name="Check Cell 282" xfId="2928"/>
    <cellStyle name="Check Cell 283" xfId="2929"/>
    <cellStyle name="Check Cell 284" xfId="2930"/>
    <cellStyle name="Check Cell 285" xfId="2931"/>
    <cellStyle name="Check Cell 286" xfId="2932"/>
    <cellStyle name="Check Cell 287" xfId="2933"/>
    <cellStyle name="Check Cell 288" xfId="2934"/>
    <cellStyle name="Check Cell 289" xfId="2935"/>
    <cellStyle name="Check Cell 29" xfId="2936"/>
    <cellStyle name="Check Cell 290" xfId="2937"/>
    <cellStyle name="Check Cell 291" xfId="2938"/>
    <cellStyle name="Check Cell 292" xfId="2939"/>
    <cellStyle name="Check Cell 293" xfId="2940"/>
    <cellStyle name="Check Cell 294" xfId="2941"/>
    <cellStyle name="Check Cell 295" xfId="2942"/>
    <cellStyle name="Check Cell 296" xfId="2943"/>
    <cellStyle name="Check Cell 297" xfId="2944"/>
    <cellStyle name="Check Cell 298" xfId="2945"/>
    <cellStyle name="Check Cell 299" xfId="2946"/>
    <cellStyle name="Check Cell 3" xfId="2947"/>
    <cellStyle name="Check Cell 30" xfId="2948"/>
    <cellStyle name="Check Cell 300" xfId="2949"/>
    <cellStyle name="Check Cell 301" xfId="2950"/>
    <cellStyle name="Check Cell 302" xfId="2951"/>
    <cellStyle name="Check Cell 303" xfId="2952"/>
    <cellStyle name="Check Cell 304" xfId="2953"/>
    <cellStyle name="Check Cell 305" xfId="2954"/>
    <cellStyle name="Check Cell 306" xfId="2955"/>
    <cellStyle name="Check Cell 307" xfId="2956"/>
    <cellStyle name="Check Cell 308" xfId="2957"/>
    <cellStyle name="Check Cell 309" xfId="2958"/>
    <cellStyle name="Check Cell 31" xfId="2959"/>
    <cellStyle name="Check Cell 310" xfId="2960"/>
    <cellStyle name="Check Cell 311" xfId="2961"/>
    <cellStyle name="Check Cell 312" xfId="2962"/>
    <cellStyle name="Check Cell 313" xfId="2963"/>
    <cellStyle name="Check Cell 314" xfId="2964"/>
    <cellStyle name="Check Cell 315" xfId="2965"/>
    <cellStyle name="Check Cell 316" xfId="2966"/>
    <cellStyle name="Check Cell 317" xfId="2967"/>
    <cellStyle name="Check Cell 318" xfId="2968"/>
    <cellStyle name="Check Cell 319" xfId="2969"/>
    <cellStyle name="Check Cell 32" xfId="2970"/>
    <cellStyle name="Check Cell 320" xfId="2971"/>
    <cellStyle name="Check Cell 321" xfId="2972"/>
    <cellStyle name="Check Cell 322" xfId="2973"/>
    <cellStyle name="Check Cell 323" xfId="2974"/>
    <cellStyle name="Check Cell 324" xfId="2975"/>
    <cellStyle name="Check Cell 325" xfId="2976"/>
    <cellStyle name="Check Cell 326" xfId="2977"/>
    <cellStyle name="Check Cell 327" xfId="2978"/>
    <cellStyle name="Check Cell 328" xfId="2979"/>
    <cellStyle name="Check Cell 329" xfId="2980"/>
    <cellStyle name="Check Cell 33" xfId="2981"/>
    <cellStyle name="Check Cell 330" xfId="2982"/>
    <cellStyle name="Check Cell 331" xfId="2983"/>
    <cellStyle name="Check Cell 332" xfId="2984"/>
    <cellStyle name="Check Cell 333" xfId="2985"/>
    <cellStyle name="Check Cell 334" xfId="2986"/>
    <cellStyle name="Check Cell 335" xfId="2987"/>
    <cellStyle name="Check Cell 336" xfId="2988"/>
    <cellStyle name="Check Cell 337" xfId="2989"/>
    <cellStyle name="Check Cell 338" xfId="2990"/>
    <cellStyle name="Check Cell 339" xfId="2991"/>
    <cellStyle name="Check Cell 34" xfId="2992"/>
    <cellStyle name="Check Cell 340" xfId="2993"/>
    <cellStyle name="Check Cell 341" xfId="2994"/>
    <cellStyle name="Check Cell 342" xfId="2995"/>
    <cellStyle name="Check Cell 343" xfId="2996"/>
    <cellStyle name="Check Cell 344" xfId="2997"/>
    <cellStyle name="Check Cell 345" xfId="2998"/>
    <cellStyle name="Check Cell 346" xfId="2999"/>
    <cellStyle name="Check Cell 347" xfId="3000"/>
    <cellStyle name="Check Cell 348" xfId="3001"/>
    <cellStyle name="Check Cell 349" xfId="3002"/>
    <cellStyle name="Check Cell 35" xfId="3003"/>
    <cellStyle name="Check Cell 350" xfId="3004"/>
    <cellStyle name="Check Cell 351" xfId="3005"/>
    <cellStyle name="Check Cell 352" xfId="3006"/>
    <cellStyle name="Check Cell 353" xfId="3007"/>
    <cellStyle name="Check Cell 354" xfId="3008"/>
    <cellStyle name="Check Cell 355" xfId="3009"/>
    <cellStyle name="Check Cell 356" xfId="3010"/>
    <cellStyle name="Check Cell 357" xfId="3011"/>
    <cellStyle name="Check Cell 358" xfId="3012"/>
    <cellStyle name="Check Cell 359" xfId="3013"/>
    <cellStyle name="Check Cell 36" xfId="3014"/>
    <cellStyle name="Check Cell 360" xfId="3015"/>
    <cellStyle name="Check Cell 361" xfId="3016"/>
    <cellStyle name="Check Cell 362" xfId="3017"/>
    <cellStyle name="Check Cell 363" xfId="3018"/>
    <cellStyle name="Check Cell 364" xfId="3019"/>
    <cellStyle name="Check Cell 365" xfId="3020"/>
    <cellStyle name="Check Cell 366" xfId="3021"/>
    <cellStyle name="Check Cell 367" xfId="3022"/>
    <cellStyle name="Check Cell 368" xfId="3023"/>
    <cellStyle name="Check Cell 369" xfId="3024"/>
    <cellStyle name="Check Cell 37" xfId="3025"/>
    <cellStyle name="Check Cell 370" xfId="3026"/>
    <cellStyle name="Check Cell 371" xfId="3027"/>
    <cellStyle name="Check Cell 372" xfId="3028"/>
    <cellStyle name="Check Cell 373" xfId="3029"/>
    <cellStyle name="Check Cell 374" xfId="3030"/>
    <cellStyle name="Check Cell 375" xfId="3031"/>
    <cellStyle name="Check Cell 376" xfId="3032"/>
    <cellStyle name="Check Cell 377" xfId="3033"/>
    <cellStyle name="Check Cell 378" xfId="3034"/>
    <cellStyle name="Check Cell 379" xfId="3035"/>
    <cellStyle name="Check Cell 38" xfId="3036"/>
    <cellStyle name="Check Cell 380" xfId="3037"/>
    <cellStyle name="Check Cell 381" xfId="3038"/>
    <cellStyle name="Check Cell 382" xfId="3039"/>
    <cellStyle name="Check Cell 383" xfId="3040"/>
    <cellStyle name="Check Cell 384" xfId="3041"/>
    <cellStyle name="Check Cell 385" xfId="3042"/>
    <cellStyle name="Check Cell 386" xfId="3043"/>
    <cellStyle name="Check Cell 387" xfId="3044"/>
    <cellStyle name="Check Cell 388" xfId="3045"/>
    <cellStyle name="Check Cell 389" xfId="3046"/>
    <cellStyle name="Check Cell 39" xfId="3047"/>
    <cellStyle name="Check Cell 390" xfId="3048"/>
    <cellStyle name="Check Cell 391" xfId="3049"/>
    <cellStyle name="Check Cell 392" xfId="3050"/>
    <cellStyle name="Check Cell 393" xfId="3051"/>
    <cellStyle name="Check Cell 394" xfId="3052"/>
    <cellStyle name="Check Cell 395" xfId="3053"/>
    <cellStyle name="Check Cell 396" xfId="3054"/>
    <cellStyle name="Check Cell 397" xfId="3055"/>
    <cellStyle name="Check Cell 398" xfId="3056"/>
    <cellStyle name="Check Cell 399" xfId="3057"/>
    <cellStyle name="Check Cell 4" xfId="3058"/>
    <cellStyle name="Check Cell 40" xfId="3059"/>
    <cellStyle name="Check Cell 400" xfId="3060"/>
    <cellStyle name="Check Cell 401" xfId="3061"/>
    <cellStyle name="Check Cell 402" xfId="3062"/>
    <cellStyle name="Check Cell 403" xfId="3063"/>
    <cellStyle name="Check Cell 404" xfId="3064"/>
    <cellStyle name="Check Cell 405" xfId="3065"/>
    <cellStyle name="Check Cell 406" xfId="3066"/>
    <cellStyle name="Check Cell 407" xfId="3067"/>
    <cellStyle name="Check Cell 408" xfId="3068"/>
    <cellStyle name="Check Cell 409" xfId="3069"/>
    <cellStyle name="Check Cell 41" xfId="3070"/>
    <cellStyle name="Check Cell 410" xfId="3071"/>
    <cellStyle name="Check Cell 411" xfId="3072"/>
    <cellStyle name="Check Cell 412" xfId="3073"/>
    <cellStyle name="Check Cell 413" xfId="3074"/>
    <cellStyle name="Check Cell 414" xfId="3075"/>
    <cellStyle name="Check Cell 415" xfId="3076"/>
    <cellStyle name="Check Cell 416" xfId="3077"/>
    <cellStyle name="Check Cell 417" xfId="3078"/>
    <cellStyle name="Check Cell 418" xfId="3079"/>
    <cellStyle name="Check Cell 419" xfId="3080"/>
    <cellStyle name="Check Cell 42" xfId="3081"/>
    <cellStyle name="Check Cell 420" xfId="3082"/>
    <cellStyle name="Check Cell 421" xfId="3083"/>
    <cellStyle name="Check Cell 422" xfId="3084"/>
    <cellStyle name="Check Cell 423" xfId="3085"/>
    <cellStyle name="Check Cell 424" xfId="3086"/>
    <cellStyle name="Check Cell 425" xfId="3087"/>
    <cellStyle name="Check Cell 426" xfId="3088"/>
    <cellStyle name="Check Cell 427" xfId="3089"/>
    <cellStyle name="Check Cell 428" xfId="3090"/>
    <cellStyle name="Check Cell 429" xfId="3091"/>
    <cellStyle name="Check Cell 43" xfId="3092"/>
    <cellStyle name="Check Cell 430" xfId="3093"/>
    <cellStyle name="Check Cell 431" xfId="3094"/>
    <cellStyle name="Check Cell 432" xfId="3095"/>
    <cellStyle name="Check Cell 433" xfId="3096"/>
    <cellStyle name="Check Cell 434" xfId="3097"/>
    <cellStyle name="Check Cell 435" xfId="3098"/>
    <cellStyle name="Check Cell 436" xfId="3099"/>
    <cellStyle name="Check Cell 437" xfId="3100"/>
    <cellStyle name="Check Cell 438" xfId="3101"/>
    <cellStyle name="Check Cell 439" xfId="3102"/>
    <cellStyle name="Check Cell 44" xfId="3103"/>
    <cellStyle name="Check Cell 440" xfId="3104"/>
    <cellStyle name="Check Cell 441" xfId="3105"/>
    <cellStyle name="Check Cell 442" xfId="3106"/>
    <cellStyle name="Check Cell 443" xfId="3107"/>
    <cellStyle name="Check Cell 444" xfId="3108"/>
    <cellStyle name="Check Cell 445" xfId="3109"/>
    <cellStyle name="Check Cell 446" xfId="3110"/>
    <cellStyle name="Check Cell 447" xfId="3111"/>
    <cellStyle name="Check Cell 448" xfId="3112"/>
    <cellStyle name="Check Cell 449" xfId="3113"/>
    <cellStyle name="Check Cell 45" xfId="3114"/>
    <cellStyle name="Check Cell 450" xfId="3115"/>
    <cellStyle name="Check Cell 451" xfId="3116"/>
    <cellStyle name="Check Cell 452" xfId="3117"/>
    <cellStyle name="Check Cell 453" xfId="3118"/>
    <cellStyle name="Check Cell 454" xfId="3119"/>
    <cellStyle name="Check Cell 455" xfId="3120"/>
    <cellStyle name="Check Cell 456" xfId="3121"/>
    <cellStyle name="Check Cell 457" xfId="3122"/>
    <cellStyle name="Check Cell 458" xfId="3123"/>
    <cellStyle name="Check Cell 459" xfId="3124"/>
    <cellStyle name="Check Cell 46" xfId="3125"/>
    <cellStyle name="Check Cell 460" xfId="3126"/>
    <cellStyle name="Check Cell 461" xfId="3127"/>
    <cellStyle name="Check Cell 462" xfId="3128"/>
    <cellStyle name="Check Cell 463" xfId="3129"/>
    <cellStyle name="Check Cell 464" xfId="3130"/>
    <cellStyle name="Check Cell 465" xfId="3131"/>
    <cellStyle name="Check Cell 466" xfId="3132"/>
    <cellStyle name="Check Cell 467" xfId="3133"/>
    <cellStyle name="Check Cell 468" xfId="3134"/>
    <cellStyle name="Check Cell 469" xfId="3135"/>
    <cellStyle name="Check Cell 47" xfId="3136"/>
    <cellStyle name="Check Cell 470" xfId="3137"/>
    <cellStyle name="Check Cell 471" xfId="3138"/>
    <cellStyle name="Check Cell 472" xfId="3139"/>
    <cellStyle name="Check Cell 473" xfId="3140"/>
    <cellStyle name="Check Cell 474" xfId="3141"/>
    <cellStyle name="Check Cell 475" xfId="3142"/>
    <cellStyle name="Check Cell 476" xfId="3143"/>
    <cellStyle name="Check Cell 477" xfId="3144"/>
    <cellStyle name="Check Cell 478" xfId="3145"/>
    <cellStyle name="Check Cell 479" xfId="3146"/>
    <cellStyle name="Check Cell 48" xfId="3147"/>
    <cellStyle name="Check Cell 480" xfId="3148"/>
    <cellStyle name="Check Cell 481" xfId="3149"/>
    <cellStyle name="Check Cell 482" xfId="3150"/>
    <cellStyle name="Check Cell 483" xfId="3151"/>
    <cellStyle name="Check Cell 484" xfId="3152"/>
    <cellStyle name="Check Cell 485" xfId="3153"/>
    <cellStyle name="Check Cell 486" xfId="3154"/>
    <cellStyle name="Check Cell 487" xfId="3155"/>
    <cellStyle name="Check Cell 488" xfId="3156"/>
    <cellStyle name="Check Cell 489" xfId="3157"/>
    <cellStyle name="Check Cell 49" xfId="3158"/>
    <cellStyle name="Check Cell 490" xfId="3159"/>
    <cellStyle name="Check Cell 491" xfId="3160"/>
    <cellStyle name="Check Cell 492" xfId="3161"/>
    <cellStyle name="Check Cell 493" xfId="3162"/>
    <cellStyle name="Check Cell 494" xfId="3163"/>
    <cellStyle name="Check Cell 495" xfId="3164"/>
    <cellStyle name="Check Cell 496" xfId="3165"/>
    <cellStyle name="Check Cell 497" xfId="3166"/>
    <cellStyle name="Check Cell 498" xfId="3167"/>
    <cellStyle name="Check Cell 499" xfId="3168"/>
    <cellStyle name="Check Cell 5" xfId="3169"/>
    <cellStyle name="Check Cell 50" xfId="3170"/>
    <cellStyle name="Check Cell 500" xfId="3171"/>
    <cellStyle name="Check Cell 501" xfId="3172"/>
    <cellStyle name="Check Cell 502" xfId="3173"/>
    <cellStyle name="Check Cell 503" xfId="3174"/>
    <cellStyle name="Check Cell 504" xfId="3175"/>
    <cellStyle name="Check Cell 505" xfId="3176"/>
    <cellStyle name="Check Cell 506" xfId="3177"/>
    <cellStyle name="Check Cell 507" xfId="3178"/>
    <cellStyle name="Check Cell 508" xfId="3179"/>
    <cellStyle name="Check Cell 509" xfId="3180"/>
    <cellStyle name="Check Cell 51" xfId="3181"/>
    <cellStyle name="Check Cell 510" xfId="3182"/>
    <cellStyle name="Check Cell 511" xfId="3183"/>
    <cellStyle name="Check Cell 512" xfId="3184"/>
    <cellStyle name="Check Cell 513" xfId="3185"/>
    <cellStyle name="Check Cell 514" xfId="3186"/>
    <cellStyle name="Check Cell 515" xfId="3187"/>
    <cellStyle name="Check Cell 516" xfId="3188"/>
    <cellStyle name="Check Cell 517" xfId="3189"/>
    <cellStyle name="Check Cell 518" xfId="3190"/>
    <cellStyle name="Check Cell 519" xfId="3191"/>
    <cellStyle name="Check Cell 52" xfId="3192"/>
    <cellStyle name="Check Cell 520" xfId="3193"/>
    <cellStyle name="Check Cell 521" xfId="3194"/>
    <cellStyle name="Check Cell 522" xfId="3195"/>
    <cellStyle name="Check Cell 523" xfId="3196"/>
    <cellStyle name="Check Cell 524" xfId="3197"/>
    <cellStyle name="Check Cell 525" xfId="3198"/>
    <cellStyle name="Check Cell 526" xfId="3199"/>
    <cellStyle name="Check Cell 527" xfId="3200"/>
    <cellStyle name="Check Cell 528" xfId="3201"/>
    <cellStyle name="Check Cell 529" xfId="3202"/>
    <cellStyle name="Check Cell 53" xfId="3203"/>
    <cellStyle name="Check Cell 530" xfId="3204"/>
    <cellStyle name="Check Cell 531" xfId="3205"/>
    <cellStyle name="Check Cell 532" xfId="3206"/>
    <cellStyle name="Check Cell 533" xfId="3207"/>
    <cellStyle name="Check Cell 534" xfId="3208"/>
    <cellStyle name="Check Cell 535" xfId="3209"/>
    <cellStyle name="Check Cell 536" xfId="3210"/>
    <cellStyle name="Check Cell 537" xfId="3211"/>
    <cellStyle name="Check Cell 538" xfId="3212"/>
    <cellStyle name="Check Cell 539" xfId="3213"/>
    <cellStyle name="Check Cell 54" xfId="3214"/>
    <cellStyle name="Check Cell 540" xfId="3215"/>
    <cellStyle name="Check Cell 541" xfId="3216"/>
    <cellStyle name="Check Cell 542" xfId="3217"/>
    <cellStyle name="Check Cell 543" xfId="3218"/>
    <cellStyle name="Check Cell 544" xfId="3219"/>
    <cellStyle name="Check Cell 545" xfId="3220"/>
    <cellStyle name="Check Cell 546" xfId="3221"/>
    <cellStyle name="Check Cell 547" xfId="3222"/>
    <cellStyle name="Check Cell 548" xfId="3223"/>
    <cellStyle name="Check Cell 549" xfId="3224"/>
    <cellStyle name="Check Cell 55" xfId="3225"/>
    <cellStyle name="Check Cell 550" xfId="3226"/>
    <cellStyle name="Check Cell 551" xfId="3227"/>
    <cellStyle name="Check Cell 552" xfId="3228"/>
    <cellStyle name="Check Cell 553" xfId="3229"/>
    <cellStyle name="Check Cell 554" xfId="3230"/>
    <cellStyle name="Check Cell 555" xfId="3231"/>
    <cellStyle name="Check Cell 556" xfId="3232"/>
    <cellStyle name="Check Cell 557" xfId="3233"/>
    <cellStyle name="Check Cell 558" xfId="3234"/>
    <cellStyle name="Check Cell 559" xfId="3235"/>
    <cellStyle name="Check Cell 56" xfId="3236"/>
    <cellStyle name="Check Cell 560" xfId="3237"/>
    <cellStyle name="Check Cell 561" xfId="3238"/>
    <cellStyle name="Check Cell 562" xfId="3239"/>
    <cellStyle name="Check Cell 563" xfId="3240"/>
    <cellStyle name="Check Cell 564" xfId="3241"/>
    <cellStyle name="Check Cell 565" xfId="3242"/>
    <cellStyle name="Check Cell 566" xfId="3243"/>
    <cellStyle name="Check Cell 567" xfId="3244"/>
    <cellStyle name="Check Cell 568" xfId="3245"/>
    <cellStyle name="Check Cell 569" xfId="3246"/>
    <cellStyle name="Check Cell 57" xfId="3247"/>
    <cellStyle name="Check Cell 570" xfId="3248"/>
    <cellStyle name="Check Cell 571" xfId="3249"/>
    <cellStyle name="Check Cell 572" xfId="3250"/>
    <cellStyle name="Check Cell 573" xfId="3251"/>
    <cellStyle name="Check Cell 574" xfId="3252"/>
    <cellStyle name="Check Cell 575" xfId="3253"/>
    <cellStyle name="Check Cell 576" xfId="3254"/>
    <cellStyle name="Check Cell 577" xfId="3255"/>
    <cellStyle name="Check Cell 578" xfId="3256"/>
    <cellStyle name="Check Cell 579" xfId="3257"/>
    <cellStyle name="Check Cell 58" xfId="3258"/>
    <cellStyle name="Check Cell 580" xfId="3259"/>
    <cellStyle name="Check Cell 581" xfId="3260"/>
    <cellStyle name="Check Cell 582" xfId="3261"/>
    <cellStyle name="Check Cell 583" xfId="3262"/>
    <cellStyle name="Check Cell 584" xfId="3263"/>
    <cellStyle name="Check Cell 585" xfId="3264"/>
    <cellStyle name="Check Cell 586" xfId="3265"/>
    <cellStyle name="Check Cell 587" xfId="3266"/>
    <cellStyle name="Check Cell 588" xfId="3267"/>
    <cellStyle name="Check Cell 589" xfId="3268"/>
    <cellStyle name="Check Cell 59" xfId="3269"/>
    <cellStyle name="Check Cell 590" xfId="3270"/>
    <cellStyle name="Check Cell 591" xfId="3271"/>
    <cellStyle name="Check Cell 592" xfId="3272"/>
    <cellStyle name="Check Cell 593" xfId="3273"/>
    <cellStyle name="Check Cell 594" xfId="3274"/>
    <cellStyle name="Check Cell 595" xfId="3275"/>
    <cellStyle name="Check Cell 596" xfId="3276"/>
    <cellStyle name="Check Cell 597" xfId="3277"/>
    <cellStyle name="Check Cell 598" xfId="3278"/>
    <cellStyle name="Check Cell 599" xfId="3279"/>
    <cellStyle name="Check Cell 6" xfId="3280"/>
    <cellStyle name="Check Cell 60" xfId="3281"/>
    <cellStyle name="Check Cell 600" xfId="3282"/>
    <cellStyle name="Check Cell 601" xfId="3283"/>
    <cellStyle name="Check Cell 602" xfId="3284"/>
    <cellStyle name="Check Cell 603" xfId="3285"/>
    <cellStyle name="Check Cell 604" xfId="3286"/>
    <cellStyle name="Check Cell 605" xfId="3287"/>
    <cellStyle name="Check Cell 606" xfId="3288"/>
    <cellStyle name="Check Cell 607" xfId="3289"/>
    <cellStyle name="Check Cell 608" xfId="3290"/>
    <cellStyle name="Check Cell 609" xfId="3291"/>
    <cellStyle name="Check Cell 61" xfId="3292"/>
    <cellStyle name="Check Cell 610" xfId="3293"/>
    <cellStyle name="Check Cell 611" xfId="3294"/>
    <cellStyle name="Check Cell 612" xfId="3295"/>
    <cellStyle name="Check Cell 613" xfId="3296"/>
    <cellStyle name="Check Cell 614" xfId="3297"/>
    <cellStyle name="Check Cell 615" xfId="3298"/>
    <cellStyle name="Check Cell 616" xfId="3299"/>
    <cellStyle name="Check Cell 617" xfId="3300"/>
    <cellStyle name="Check Cell 618" xfId="3301"/>
    <cellStyle name="Check Cell 619" xfId="3302"/>
    <cellStyle name="Check Cell 62" xfId="3303"/>
    <cellStyle name="Check Cell 620" xfId="3304"/>
    <cellStyle name="Check Cell 621" xfId="3305"/>
    <cellStyle name="Check Cell 622" xfId="3306"/>
    <cellStyle name="Check Cell 623" xfId="3307"/>
    <cellStyle name="Check Cell 624" xfId="3308"/>
    <cellStyle name="Check Cell 625" xfId="3309"/>
    <cellStyle name="Check Cell 626" xfId="3310"/>
    <cellStyle name="Check Cell 627" xfId="3311"/>
    <cellStyle name="Check Cell 628" xfId="3312"/>
    <cellStyle name="Check Cell 629" xfId="3313"/>
    <cellStyle name="Check Cell 63" xfId="3314"/>
    <cellStyle name="Check Cell 630" xfId="3315"/>
    <cellStyle name="Check Cell 631" xfId="3316"/>
    <cellStyle name="Check Cell 632" xfId="3317"/>
    <cellStyle name="Check Cell 633" xfId="3318"/>
    <cellStyle name="Check Cell 634" xfId="3319"/>
    <cellStyle name="Check Cell 635" xfId="3320"/>
    <cellStyle name="Check Cell 636" xfId="3321"/>
    <cellStyle name="Check Cell 637" xfId="3322"/>
    <cellStyle name="Check Cell 638" xfId="3323"/>
    <cellStyle name="Check Cell 639" xfId="3324"/>
    <cellStyle name="Check Cell 64" xfId="3325"/>
    <cellStyle name="Check Cell 640" xfId="3326"/>
    <cellStyle name="Check Cell 641" xfId="3327"/>
    <cellStyle name="Check Cell 642" xfId="3328"/>
    <cellStyle name="Check Cell 643" xfId="3329"/>
    <cellStyle name="Check Cell 644" xfId="3330"/>
    <cellStyle name="Check Cell 645" xfId="3331"/>
    <cellStyle name="Check Cell 646" xfId="3332"/>
    <cellStyle name="Check Cell 647" xfId="3333"/>
    <cellStyle name="Check Cell 648" xfId="3334"/>
    <cellStyle name="Check Cell 649" xfId="3335"/>
    <cellStyle name="Check Cell 65" xfId="3336"/>
    <cellStyle name="Check Cell 650" xfId="3337"/>
    <cellStyle name="Check Cell 651" xfId="3338"/>
    <cellStyle name="Check Cell 652" xfId="3339"/>
    <cellStyle name="Check Cell 653" xfId="3340"/>
    <cellStyle name="Check Cell 654" xfId="3341"/>
    <cellStyle name="Check Cell 655" xfId="3342"/>
    <cellStyle name="Check Cell 656" xfId="3343"/>
    <cellStyle name="Check Cell 657" xfId="3344"/>
    <cellStyle name="Check Cell 658" xfId="3345"/>
    <cellStyle name="Check Cell 659" xfId="3346"/>
    <cellStyle name="Check Cell 66" xfId="3347"/>
    <cellStyle name="Check Cell 660" xfId="3348"/>
    <cellStyle name="Check Cell 661" xfId="3349"/>
    <cellStyle name="Check Cell 662" xfId="3350"/>
    <cellStyle name="Check Cell 663" xfId="3351"/>
    <cellStyle name="Check Cell 664" xfId="3352"/>
    <cellStyle name="Check Cell 665" xfId="3353"/>
    <cellStyle name="Check Cell 666" xfId="3354"/>
    <cellStyle name="Check Cell 667" xfId="3355"/>
    <cellStyle name="Check Cell 668" xfId="3356"/>
    <cellStyle name="Check Cell 669" xfId="3357"/>
    <cellStyle name="Check Cell 67" xfId="3358"/>
    <cellStyle name="Check Cell 670" xfId="3359"/>
    <cellStyle name="Check Cell 671" xfId="3360"/>
    <cellStyle name="Check Cell 672" xfId="3361"/>
    <cellStyle name="Check Cell 673" xfId="3362"/>
    <cellStyle name="Check Cell 674" xfId="3363"/>
    <cellStyle name="Check Cell 675" xfId="3364"/>
    <cellStyle name="Check Cell 676" xfId="3365"/>
    <cellStyle name="Check Cell 677" xfId="3366"/>
    <cellStyle name="Check Cell 678" xfId="3367"/>
    <cellStyle name="Check Cell 679" xfId="3368"/>
    <cellStyle name="Check Cell 68" xfId="3369"/>
    <cellStyle name="Check Cell 680" xfId="3370"/>
    <cellStyle name="Check Cell 681" xfId="3371"/>
    <cellStyle name="Check Cell 682" xfId="3372"/>
    <cellStyle name="Check Cell 683" xfId="3373"/>
    <cellStyle name="Check Cell 684" xfId="3374"/>
    <cellStyle name="Check Cell 685" xfId="3375"/>
    <cellStyle name="Check Cell 686" xfId="3376"/>
    <cellStyle name="Check Cell 687" xfId="3377"/>
    <cellStyle name="Check Cell 688" xfId="3378"/>
    <cellStyle name="Check Cell 689" xfId="3379"/>
    <cellStyle name="Check Cell 69" xfId="3380"/>
    <cellStyle name="Check Cell 690" xfId="3381"/>
    <cellStyle name="Check Cell 691" xfId="3382"/>
    <cellStyle name="Check Cell 692" xfId="3383"/>
    <cellStyle name="Check Cell 693" xfId="3384"/>
    <cellStyle name="Check Cell 694" xfId="3385"/>
    <cellStyle name="Check Cell 695" xfId="3386"/>
    <cellStyle name="Check Cell 696" xfId="3387"/>
    <cellStyle name="Check Cell 697" xfId="3388"/>
    <cellStyle name="Check Cell 698" xfId="3389"/>
    <cellStyle name="Check Cell 699" xfId="3390"/>
    <cellStyle name="Check Cell 7" xfId="3391"/>
    <cellStyle name="Check Cell 70" xfId="3392"/>
    <cellStyle name="Check Cell 700" xfId="3393"/>
    <cellStyle name="Check Cell 701" xfId="3394"/>
    <cellStyle name="Check Cell 702" xfId="3395"/>
    <cellStyle name="Check Cell 703" xfId="3396"/>
    <cellStyle name="Check Cell 704" xfId="3397"/>
    <cellStyle name="Check Cell 705" xfId="3398"/>
    <cellStyle name="Check Cell 706" xfId="3399"/>
    <cellStyle name="Check Cell 707" xfId="3400"/>
    <cellStyle name="Check Cell 708" xfId="3401"/>
    <cellStyle name="Check Cell 709" xfId="3402"/>
    <cellStyle name="Check Cell 71" xfId="3403"/>
    <cellStyle name="Check Cell 710" xfId="3404"/>
    <cellStyle name="Check Cell 711" xfId="3405"/>
    <cellStyle name="Check Cell 712" xfId="3406"/>
    <cellStyle name="Check Cell 713" xfId="3407"/>
    <cellStyle name="Check Cell 714" xfId="3408"/>
    <cellStyle name="Check Cell 715" xfId="3409"/>
    <cellStyle name="Check Cell 716" xfId="3410"/>
    <cellStyle name="Check Cell 717" xfId="3411"/>
    <cellStyle name="Check Cell 718" xfId="3412"/>
    <cellStyle name="Check Cell 719" xfId="3413"/>
    <cellStyle name="Check Cell 72" xfId="3414"/>
    <cellStyle name="Check Cell 720" xfId="3415"/>
    <cellStyle name="Check Cell 721" xfId="3416"/>
    <cellStyle name="Check Cell 722" xfId="3417"/>
    <cellStyle name="Check Cell 723" xfId="3418"/>
    <cellStyle name="Check Cell 724" xfId="3419"/>
    <cellStyle name="Check Cell 725" xfId="3420"/>
    <cellStyle name="Check Cell 726" xfId="3421"/>
    <cellStyle name="Check Cell 727" xfId="3422"/>
    <cellStyle name="Check Cell 728" xfId="3423"/>
    <cellStyle name="Check Cell 729" xfId="3424"/>
    <cellStyle name="Check Cell 73" xfId="3425"/>
    <cellStyle name="Check Cell 730" xfId="3426"/>
    <cellStyle name="Check Cell 731" xfId="3427"/>
    <cellStyle name="Check Cell 732" xfId="3428"/>
    <cellStyle name="Check Cell 733" xfId="3429"/>
    <cellStyle name="Check Cell 734" xfId="3430"/>
    <cellStyle name="Check Cell 735" xfId="3431"/>
    <cellStyle name="Check Cell 736" xfId="3432"/>
    <cellStyle name="Check Cell 737" xfId="3433"/>
    <cellStyle name="Check Cell 738" xfId="3434"/>
    <cellStyle name="Check Cell 739" xfId="3435"/>
    <cellStyle name="Check Cell 74" xfId="3436"/>
    <cellStyle name="Check Cell 740" xfId="3437"/>
    <cellStyle name="Check Cell 741" xfId="3438"/>
    <cellStyle name="Check Cell 742" xfId="3439"/>
    <cellStyle name="Check Cell 743" xfId="3440"/>
    <cellStyle name="Check Cell 744" xfId="3441"/>
    <cellStyle name="Check Cell 745" xfId="3442"/>
    <cellStyle name="Check Cell 746" xfId="3443"/>
    <cellStyle name="Check Cell 747" xfId="3444"/>
    <cellStyle name="Check Cell 748" xfId="3445"/>
    <cellStyle name="Check Cell 749" xfId="3446"/>
    <cellStyle name="Check Cell 75" xfId="3447"/>
    <cellStyle name="Check Cell 750" xfId="3448"/>
    <cellStyle name="Check Cell 751" xfId="3449"/>
    <cellStyle name="Check Cell 752" xfId="3450"/>
    <cellStyle name="Check Cell 753" xfId="3451"/>
    <cellStyle name="Check Cell 754" xfId="3452"/>
    <cellStyle name="Check Cell 755" xfId="3453"/>
    <cellStyle name="Check Cell 756" xfId="3454"/>
    <cellStyle name="Check Cell 757" xfId="3455"/>
    <cellStyle name="Check Cell 758" xfId="3456"/>
    <cellStyle name="Check Cell 759" xfId="3457"/>
    <cellStyle name="Check Cell 76" xfId="3458"/>
    <cellStyle name="Check Cell 760" xfId="3459"/>
    <cellStyle name="Check Cell 761" xfId="3460"/>
    <cellStyle name="Check Cell 762" xfId="3461"/>
    <cellStyle name="Check Cell 763" xfId="3462"/>
    <cellStyle name="Check Cell 764" xfId="3463"/>
    <cellStyle name="Check Cell 765" xfId="3464"/>
    <cellStyle name="Check Cell 766" xfId="3465"/>
    <cellStyle name="Check Cell 767" xfId="3466"/>
    <cellStyle name="Check Cell 768" xfId="3467"/>
    <cellStyle name="Check Cell 769" xfId="3468"/>
    <cellStyle name="Check Cell 77" xfId="3469"/>
    <cellStyle name="Check Cell 770" xfId="3470"/>
    <cellStyle name="Check Cell 771" xfId="3471"/>
    <cellStyle name="Check Cell 772" xfId="3472"/>
    <cellStyle name="Check Cell 773" xfId="3473"/>
    <cellStyle name="Check Cell 774" xfId="3474"/>
    <cellStyle name="Check Cell 775" xfId="3475"/>
    <cellStyle name="Check Cell 776" xfId="3476"/>
    <cellStyle name="Check Cell 777" xfId="3477"/>
    <cellStyle name="Check Cell 778" xfId="3478"/>
    <cellStyle name="Check Cell 779" xfId="3479"/>
    <cellStyle name="Check Cell 78" xfId="3480"/>
    <cellStyle name="Check Cell 780" xfId="3481"/>
    <cellStyle name="Check Cell 781" xfId="3482"/>
    <cellStyle name="Check Cell 782" xfId="3483"/>
    <cellStyle name="Check Cell 783" xfId="3484"/>
    <cellStyle name="Check Cell 784" xfId="3485"/>
    <cellStyle name="Check Cell 785" xfId="3486"/>
    <cellStyle name="Check Cell 786" xfId="3487"/>
    <cellStyle name="Check Cell 787" xfId="3488"/>
    <cellStyle name="Check Cell 788" xfId="3489"/>
    <cellStyle name="Check Cell 789" xfId="3490"/>
    <cellStyle name="Check Cell 79" xfId="3491"/>
    <cellStyle name="Check Cell 790" xfId="3492"/>
    <cellStyle name="Check Cell 791" xfId="3493"/>
    <cellStyle name="Check Cell 792" xfId="3494"/>
    <cellStyle name="Check Cell 793" xfId="3495"/>
    <cellStyle name="Check Cell 794" xfId="3496"/>
    <cellStyle name="Check Cell 795" xfId="3497"/>
    <cellStyle name="Check Cell 796" xfId="3498"/>
    <cellStyle name="Check Cell 797" xfId="3499"/>
    <cellStyle name="Check Cell 798" xfId="3500"/>
    <cellStyle name="Check Cell 799" xfId="3501"/>
    <cellStyle name="Check Cell 8" xfId="3502"/>
    <cellStyle name="Check Cell 80" xfId="3503"/>
    <cellStyle name="Check Cell 800" xfId="3504"/>
    <cellStyle name="Check Cell 801" xfId="3505"/>
    <cellStyle name="Check Cell 802" xfId="3506"/>
    <cellStyle name="Check Cell 803" xfId="3507"/>
    <cellStyle name="Check Cell 804" xfId="3508"/>
    <cellStyle name="Check Cell 805" xfId="3509"/>
    <cellStyle name="Check Cell 806" xfId="3510"/>
    <cellStyle name="Check Cell 807" xfId="3511"/>
    <cellStyle name="Check Cell 808" xfId="3512"/>
    <cellStyle name="Check Cell 809" xfId="3513"/>
    <cellStyle name="Check Cell 81" xfId="3514"/>
    <cellStyle name="Check Cell 810" xfId="3515"/>
    <cellStyle name="Check Cell 811" xfId="3516"/>
    <cellStyle name="Check Cell 812" xfId="3517"/>
    <cellStyle name="Check Cell 813" xfId="3518"/>
    <cellStyle name="Check Cell 814" xfId="3519"/>
    <cellStyle name="Check Cell 815" xfId="3520"/>
    <cellStyle name="Check Cell 816" xfId="3521"/>
    <cellStyle name="Check Cell 817" xfId="3522"/>
    <cellStyle name="Check Cell 818" xfId="3523"/>
    <cellStyle name="Check Cell 819" xfId="3524"/>
    <cellStyle name="Check Cell 82" xfId="3525"/>
    <cellStyle name="Check Cell 820" xfId="3526"/>
    <cellStyle name="Check Cell 821" xfId="3527"/>
    <cellStyle name="Check Cell 822" xfId="3528"/>
    <cellStyle name="Check Cell 823" xfId="3529"/>
    <cellStyle name="Check Cell 824" xfId="3530"/>
    <cellStyle name="Check Cell 825" xfId="3531"/>
    <cellStyle name="Check Cell 826" xfId="3532"/>
    <cellStyle name="Check Cell 827" xfId="3533"/>
    <cellStyle name="Check Cell 828" xfId="3534"/>
    <cellStyle name="Check Cell 829" xfId="3535"/>
    <cellStyle name="Check Cell 83" xfId="3536"/>
    <cellStyle name="Check Cell 830" xfId="3537"/>
    <cellStyle name="Check Cell 831" xfId="3538"/>
    <cellStyle name="Check Cell 832" xfId="3539"/>
    <cellStyle name="Check Cell 833" xfId="3540"/>
    <cellStyle name="Check Cell 834" xfId="3541"/>
    <cellStyle name="Check Cell 835" xfId="3542"/>
    <cellStyle name="Check Cell 836" xfId="3543"/>
    <cellStyle name="Check Cell 837" xfId="3544"/>
    <cellStyle name="Check Cell 838" xfId="3545"/>
    <cellStyle name="Check Cell 839" xfId="3546"/>
    <cellStyle name="Check Cell 84" xfId="3547"/>
    <cellStyle name="Check Cell 840" xfId="3548"/>
    <cellStyle name="Check Cell 841" xfId="3549"/>
    <cellStyle name="Check Cell 842" xfId="3550"/>
    <cellStyle name="Check Cell 843" xfId="3551"/>
    <cellStyle name="Check Cell 844" xfId="3552"/>
    <cellStyle name="Check Cell 845" xfId="3553"/>
    <cellStyle name="Check Cell 846" xfId="3554"/>
    <cellStyle name="Check Cell 847" xfId="3555"/>
    <cellStyle name="Check Cell 848" xfId="3556"/>
    <cellStyle name="Check Cell 849" xfId="3557"/>
    <cellStyle name="Check Cell 85" xfId="3558"/>
    <cellStyle name="Check Cell 850" xfId="3559"/>
    <cellStyle name="Check Cell 851" xfId="3560"/>
    <cellStyle name="Check Cell 852" xfId="3561"/>
    <cellStyle name="Check Cell 853" xfId="3562"/>
    <cellStyle name="Check Cell 854" xfId="3563"/>
    <cellStyle name="Check Cell 855" xfId="3564"/>
    <cellStyle name="Check Cell 856" xfId="3565"/>
    <cellStyle name="Check Cell 857" xfId="3566"/>
    <cellStyle name="Check Cell 858" xfId="3567"/>
    <cellStyle name="Check Cell 859" xfId="3568"/>
    <cellStyle name="Check Cell 86" xfId="3569"/>
    <cellStyle name="Check Cell 860" xfId="3570"/>
    <cellStyle name="Check Cell 861" xfId="3571"/>
    <cellStyle name="Check Cell 862" xfId="3572"/>
    <cellStyle name="Check Cell 863" xfId="3573"/>
    <cellStyle name="Check Cell 864" xfId="3574"/>
    <cellStyle name="Check Cell 865" xfId="3575"/>
    <cellStyle name="Check Cell 866" xfId="3576"/>
    <cellStyle name="Check Cell 867" xfId="3577"/>
    <cellStyle name="Check Cell 868" xfId="3578"/>
    <cellStyle name="Check Cell 869" xfId="3579"/>
    <cellStyle name="Check Cell 87" xfId="3580"/>
    <cellStyle name="Check Cell 870" xfId="3581"/>
    <cellStyle name="Check Cell 871" xfId="3582"/>
    <cellStyle name="Check Cell 872" xfId="3583"/>
    <cellStyle name="Check Cell 873" xfId="3584"/>
    <cellStyle name="Check Cell 874" xfId="3585"/>
    <cellStyle name="Check Cell 875" xfId="3586"/>
    <cellStyle name="Check Cell 876" xfId="3587"/>
    <cellStyle name="Check Cell 877" xfId="3588"/>
    <cellStyle name="Check Cell 878" xfId="3589"/>
    <cellStyle name="Check Cell 879" xfId="3590"/>
    <cellStyle name="Check Cell 88" xfId="3591"/>
    <cellStyle name="Check Cell 880" xfId="3592"/>
    <cellStyle name="Check Cell 881" xfId="3593"/>
    <cellStyle name="Check Cell 882" xfId="3594"/>
    <cellStyle name="Check Cell 883" xfId="3595"/>
    <cellStyle name="Check Cell 884" xfId="3596"/>
    <cellStyle name="Check Cell 885" xfId="3597"/>
    <cellStyle name="Check Cell 886" xfId="3598"/>
    <cellStyle name="Check Cell 887" xfId="3599"/>
    <cellStyle name="Check Cell 888" xfId="3600"/>
    <cellStyle name="Check Cell 889" xfId="3601"/>
    <cellStyle name="Check Cell 89" xfId="3602"/>
    <cellStyle name="Check Cell 890" xfId="3603"/>
    <cellStyle name="Check Cell 891" xfId="3604"/>
    <cellStyle name="Check Cell 892" xfId="3605"/>
    <cellStyle name="Check Cell 893" xfId="3606"/>
    <cellStyle name="Check Cell 894" xfId="3607"/>
    <cellStyle name="Check Cell 895" xfId="3608"/>
    <cellStyle name="Check Cell 896" xfId="3609"/>
    <cellStyle name="Check Cell 897" xfId="3610"/>
    <cellStyle name="Check Cell 898" xfId="3611"/>
    <cellStyle name="Check Cell 899" xfId="3612"/>
    <cellStyle name="Check Cell 9" xfId="3613"/>
    <cellStyle name="Check Cell 90" xfId="3614"/>
    <cellStyle name="Check Cell 900" xfId="3615"/>
    <cellStyle name="Check Cell 901" xfId="3616"/>
    <cellStyle name="Check Cell 902" xfId="3617"/>
    <cellStyle name="Check Cell 903" xfId="3618"/>
    <cellStyle name="Check Cell 904" xfId="3619"/>
    <cellStyle name="Check Cell 905" xfId="3620"/>
    <cellStyle name="Check Cell 906" xfId="3621"/>
    <cellStyle name="Check Cell 907" xfId="3622"/>
    <cellStyle name="Check Cell 908" xfId="3623"/>
    <cellStyle name="Check Cell 909" xfId="3624"/>
    <cellStyle name="Check Cell 91" xfId="3625"/>
    <cellStyle name="Check Cell 910" xfId="3626"/>
    <cellStyle name="Check Cell 911" xfId="3627"/>
    <cellStyle name="Check Cell 912" xfId="3628"/>
    <cellStyle name="Check Cell 913" xfId="3629"/>
    <cellStyle name="Check Cell 914" xfId="3630"/>
    <cellStyle name="Check Cell 915" xfId="3631"/>
    <cellStyle name="Check Cell 916" xfId="3632"/>
    <cellStyle name="Check Cell 917" xfId="3633"/>
    <cellStyle name="Check Cell 918" xfId="3634"/>
    <cellStyle name="Check Cell 919" xfId="3635"/>
    <cellStyle name="Check Cell 92" xfId="3636"/>
    <cellStyle name="Check Cell 920" xfId="3637"/>
    <cellStyle name="Check Cell 921" xfId="3638"/>
    <cellStyle name="Check Cell 922" xfId="3639"/>
    <cellStyle name="Check Cell 923" xfId="3640"/>
    <cellStyle name="Check Cell 924" xfId="3641"/>
    <cellStyle name="Check Cell 925" xfId="3642"/>
    <cellStyle name="Check Cell 926" xfId="3643"/>
    <cellStyle name="Check Cell 927" xfId="3644"/>
    <cellStyle name="Check Cell 928" xfId="3645"/>
    <cellStyle name="Check Cell 929" xfId="3646"/>
    <cellStyle name="Check Cell 93" xfId="3647"/>
    <cellStyle name="Check Cell 930" xfId="3648"/>
    <cellStyle name="Check Cell 931" xfId="3649"/>
    <cellStyle name="Check Cell 932" xfId="3650"/>
    <cellStyle name="Check Cell 933" xfId="3651"/>
    <cellStyle name="Check Cell 934" xfId="3652"/>
    <cellStyle name="Check Cell 935" xfId="3653"/>
    <cellStyle name="Check Cell 936" xfId="3654"/>
    <cellStyle name="Check Cell 937" xfId="3655"/>
    <cellStyle name="Check Cell 938" xfId="3656"/>
    <cellStyle name="Check Cell 939" xfId="3657"/>
    <cellStyle name="Check Cell 94" xfId="3658"/>
    <cellStyle name="Check Cell 940" xfId="3659"/>
    <cellStyle name="Check Cell 941" xfId="3660"/>
    <cellStyle name="Check Cell 942" xfId="3661"/>
    <cellStyle name="Check Cell 943" xfId="3662"/>
    <cellStyle name="Check Cell 944" xfId="3663"/>
    <cellStyle name="Check Cell 945" xfId="3664"/>
    <cellStyle name="Check Cell 946" xfId="3665"/>
    <cellStyle name="Check Cell 947" xfId="3666"/>
    <cellStyle name="Check Cell 948" xfId="3667"/>
    <cellStyle name="Check Cell 949" xfId="3668"/>
    <cellStyle name="Check Cell 95" xfId="3669"/>
    <cellStyle name="Check Cell 950" xfId="3670"/>
    <cellStyle name="Check Cell 951" xfId="3671"/>
    <cellStyle name="Check Cell 952" xfId="3672"/>
    <cellStyle name="Check Cell 953" xfId="3673"/>
    <cellStyle name="Check Cell 954" xfId="3674"/>
    <cellStyle name="Check Cell 955" xfId="3675"/>
    <cellStyle name="Check Cell 956" xfId="3676"/>
    <cellStyle name="Check Cell 957" xfId="3677"/>
    <cellStyle name="Check Cell 958" xfId="3678"/>
    <cellStyle name="Check Cell 959" xfId="3679"/>
    <cellStyle name="Check Cell 96" xfId="3680"/>
    <cellStyle name="Check Cell 960" xfId="3681"/>
    <cellStyle name="Check Cell 961" xfId="3682"/>
    <cellStyle name="Check Cell 962" xfId="3683"/>
    <cellStyle name="Check Cell 963" xfId="3684"/>
    <cellStyle name="Check Cell 964" xfId="3685"/>
    <cellStyle name="Check Cell 965" xfId="3686"/>
    <cellStyle name="Check Cell 966" xfId="3687"/>
    <cellStyle name="Check Cell 967" xfId="3688"/>
    <cellStyle name="Check Cell 968" xfId="3689"/>
    <cellStyle name="Check Cell 969" xfId="3690"/>
    <cellStyle name="Check Cell 97" xfId="3691"/>
    <cellStyle name="Check Cell 970" xfId="3692"/>
    <cellStyle name="Check Cell 971" xfId="3693"/>
    <cellStyle name="Check Cell 972" xfId="3694"/>
    <cellStyle name="Check Cell 973" xfId="3695"/>
    <cellStyle name="Check Cell 974" xfId="3696"/>
    <cellStyle name="Check Cell 975" xfId="3697"/>
    <cellStyle name="Check Cell 976" xfId="3698"/>
    <cellStyle name="Check Cell 977" xfId="3699"/>
    <cellStyle name="Check Cell 978" xfId="3700"/>
    <cellStyle name="Check Cell 979" xfId="3701"/>
    <cellStyle name="Check Cell 98" xfId="3702"/>
    <cellStyle name="Check Cell 980" xfId="3703"/>
    <cellStyle name="Check Cell 981" xfId="3704"/>
    <cellStyle name="Check Cell 982" xfId="3705"/>
    <cellStyle name="Check Cell 983" xfId="3706"/>
    <cellStyle name="Check Cell 984" xfId="3707"/>
    <cellStyle name="Check Cell 985" xfId="3708"/>
    <cellStyle name="Check Cell 986" xfId="3709"/>
    <cellStyle name="Check Cell 987" xfId="3710"/>
    <cellStyle name="Check Cell 988" xfId="3711"/>
    <cellStyle name="Check Cell 989" xfId="3712"/>
    <cellStyle name="Check Cell 99" xfId="3713"/>
    <cellStyle name="Check Cell 990" xfId="3714"/>
    <cellStyle name="Check Cell 991" xfId="3715"/>
    <cellStyle name="Check Cell 992" xfId="3716"/>
    <cellStyle name="Check Cell 993" xfId="3717"/>
    <cellStyle name="Check Cell 994" xfId="3718"/>
    <cellStyle name="Check Cell 995" xfId="3719"/>
    <cellStyle name="Check Cell 996" xfId="3720"/>
    <cellStyle name="Check Cell 997" xfId="3721"/>
    <cellStyle name="Check Cell 998" xfId="3722"/>
    <cellStyle name="Check Cell 999" xfId="3723"/>
    <cellStyle name="CodeLigne" xfId="21095"/>
    <cellStyle name="Colore 1" xfId="16875" hidden="1"/>
    <cellStyle name="Colore 1" xfId="21096"/>
    <cellStyle name="Colore 1 2" xfId="3724"/>
    <cellStyle name="Colore 1 3" xfId="21097" hidden="1"/>
    <cellStyle name="Colore 1 3" xfId="25190"/>
    <cellStyle name="Colore 2" xfId="16879" hidden="1"/>
    <cellStyle name="Colore 2" xfId="21098"/>
    <cellStyle name="Colore 2 2" xfId="3725"/>
    <cellStyle name="Colore 2 3" xfId="21099" hidden="1"/>
    <cellStyle name="Colore 2 3" xfId="25191"/>
    <cellStyle name="Colore 3" xfId="16883" hidden="1"/>
    <cellStyle name="Colore 3" xfId="21100"/>
    <cellStyle name="Colore 3 2" xfId="3726"/>
    <cellStyle name="Colore 3 3" xfId="21101" hidden="1"/>
    <cellStyle name="Colore 3 3" xfId="25192"/>
    <cellStyle name="Colore 4" xfId="16887" hidden="1"/>
    <cellStyle name="Colore 4" xfId="21102"/>
    <cellStyle name="Colore 4 2" xfId="3727"/>
    <cellStyle name="Colore 4 3" xfId="21103" hidden="1"/>
    <cellStyle name="Colore 4 3" xfId="25193"/>
    <cellStyle name="Colore 5" xfId="16891" hidden="1"/>
    <cellStyle name="Colore 5" xfId="21104"/>
    <cellStyle name="Colore 5 2" xfId="3728"/>
    <cellStyle name="Colore 5 3" xfId="21105" hidden="1"/>
    <cellStyle name="Colore 5 3" xfId="25194"/>
    <cellStyle name="Colore 6" xfId="16895" hidden="1"/>
    <cellStyle name="Colore 6" xfId="21106"/>
    <cellStyle name="Colore 6 2" xfId="3729"/>
    <cellStyle name="Colore 6 3" xfId="21107" hidden="1"/>
    <cellStyle name="Colore 6 3" xfId="25195"/>
    <cellStyle name="Comma  - Style1" xfId="21108"/>
    <cellStyle name="Comma  - Style1 2" xfId="21109"/>
    <cellStyle name="Comma  - Style2" xfId="21110"/>
    <cellStyle name="Comma  - Style2 2" xfId="21111"/>
    <cellStyle name="Comma  - Style3" xfId="21112"/>
    <cellStyle name="Comma  - Style3 2" xfId="21113"/>
    <cellStyle name="Comma  - Style4" xfId="21114"/>
    <cellStyle name="Comma  - Style4 2" xfId="21115"/>
    <cellStyle name="Comma  - Style5" xfId="21116"/>
    <cellStyle name="Comma  - Style5 2" xfId="21117"/>
    <cellStyle name="Comma  - Style6" xfId="21118"/>
    <cellStyle name="Comma  - Style6 2" xfId="21119"/>
    <cellStyle name="Comma  - Style7" xfId="21120"/>
    <cellStyle name="Comma  - Style7 2" xfId="21121"/>
    <cellStyle name="Comma  - Style8" xfId="21122"/>
    <cellStyle name="Comma  - Style8 2" xfId="21123"/>
    <cellStyle name="Comma [0]_A" xfId="21124"/>
    <cellStyle name="Comma_A" xfId="21125"/>
    <cellStyle name="Commentaire" xfId="3730"/>
    <cellStyle name="Commentaire 2" xfId="3731"/>
    <cellStyle name="Commentaire 3" xfId="16831"/>
    <cellStyle name="Commentaire 4" xfId="25221"/>
    <cellStyle name="Cor1" xfId="3732"/>
    <cellStyle name="Cor2" xfId="3733"/>
    <cellStyle name="Cor3" xfId="3734"/>
    <cellStyle name="Cor4" xfId="3735"/>
    <cellStyle name="Cor5" xfId="3736"/>
    <cellStyle name="Cor6" xfId="3737"/>
    <cellStyle name="Correcto" xfId="16869" hidden="1"/>
    <cellStyle name="Correcto" xfId="21386" hidden="1"/>
    <cellStyle name="Correcto 2" xfId="3738"/>
    <cellStyle name="Correcto 3" xfId="3739"/>
    <cellStyle name="Currency [0]_A" xfId="21126"/>
    <cellStyle name="Currency 2" xfId="3740"/>
    <cellStyle name="Currency_A" xfId="21127"/>
    <cellStyle name="DataCell" xfId="3741"/>
    <cellStyle name="DataCell 2" xfId="3742"/>
    <cellStyle name="Date" xfId="21128"/>
    <cellStyle name="Date 2" xfId="21129"/>
    <cellStyle name="Date 2 2" xfId="21301"/>
    <cellStyle name="Datum" xfId="3743"/>
    <cellStyle name="Dezimal_Deloitte Tables 04" xfId="21130"/>
    <cellStyle name="Dezimal+-" xfId="3744"/>
    <cellStyle name="Dezimal0" xfId="3745"/>
    <cellStyle name="Dezimal0+-" xfId="3746"/>
    <cellStyle name="DPM_CellCode" xfId="17564"/>
    <cellStyle name="Dziesiętny 2" xfId="3747"/>
    <cellStyle name="Emphasis 1" xfId="21131"/>
    <cellStyle name="Emphasis 2" xfId="21132"/>
    <cellStyle name="Emphasis 3" xfId="21133"/>
    <cellStyle name="EmptyCell" xfId="3748"/>
    <cellStyle name="EmptyCell 2" xfId="3749"/>
    <cellStyle name="EmptyCell 2 2" xfId="3750"/>
    <cellStyle name="EmptyCell 2 3" xfId="3751"/>
    <cellStyle name="EmptyCell 3" xfId="3752"/>
    <cellStyle name="EmptyCell 4" xfId="3753"/>
    <cellStyle name="EmptyCell 5" xfId="3754"/>
    <cellStyle name="EmptyCell 5 2" xfId="3755"/>
    <cellStyle name="EmptyCell 6" xfId="3756"/>
    <cellStyle name="EmptyCell 6 2" xfId="3757"/>
    <cellStyle name="EmptyCell 7" xfId="3758"/>
    <cellStyle name="EmptyCell_4020228 saisie.acam.rcmedicale2008 GENERALI IARD" xfId="21134"/>
    <cellStyle name="Entier" xfId="21135"/>
    <cellStyle name="Entier 2" xfId="21136"/>
    <cellStyle name="Entier 2 2" xfId="21302"/>
    <cellStyle name="Entrada" xfId="16871" hidden="1"/>
    <cellStyle name="Entrada" xfId="21388" hidden="1"/>
    <cellStyle name="Entrada 2" xfId="3759"/>
    <cellStyle name="Entrada 3" xfId="3760"/>
    <cellStyle name="Entrée" xfId="3761"/>
    <cellStyle name="Entrée 2" xfId="3762"/>
    <cellStyle name="Entrée 3" xfId="16832"/>
    <cellStyle name="Entrée 4" xfId="25222"/>
    <cellStyle name="Euro" xfId="3763"/>
    <cellStyle name="Euro 2" xfId="3764"/>
    <cellStyle name="Euro 3" xfId="3765"/>
    <cellStyle name="Euro 4" xfId="3766"/>
    <cellStyle name="Euro 5" xfId="3767"/>
    <cellStyle name="Euro 5 2" xfId="3768"/>
    <cellStyle name="Euro 6" xfId="3769"/>
    <cellStyle name="Euro 6 2" xfId="3770"/>
    <cellStyle name="Euro 7" xfId="3771"/>
    <cellStyle name="Excel Built-in Normal" xfId="21137"/>
    <cellStyle name="Excel Built-in Normal 2" xfId="21303"/>
    <cellStyle name="Excel Built-in Percent" xfId="21138"/>
    <cellStyle name="Excel Built-in Percent 2" xfId="21304"/>
    <cellStyle name="Explanatory Text 10" xfId="3772" hidden="1"/>
    <cellStyle name="Explanatory Text 10" xfId="21358" hidden="1"/>
    <cellStyle name="Explanatory Text 100" xfId="3773" hidden="1"/>
    <cellStyle name="Explanatory Text 100" xfId="21359" hidden="1"/>
    <cellStyle name="Explanatory Text 1000" xfId="3774" hidden="1"/>
    <cellStyle name="Explanatory Text 1000" xfId="21360" hidden="1"/>
    <cellStyle name="Explanatory Text 1001" xfId="3775"/>
    <cellStyle name="Explanatory Text 1002" xfId="3776"/>
    <cellStyle name="Explanatory Text 1003" xfId="3777"/>
    <cellStyle name="Explanatory Text 1004" xfId="3778"/>
    <cellStyle name="Explanatory Text 1005" xfId="3779"/>
    <cellStyle name="Explanatory Text 1006" xfId="3780"/>
    <cellStyle name="Explanatory Text 1007" xfId="3781"/>
    <cellStyle name="Explanatory Text 1008" xfId="3782"/>
    <cellStyle name="Explanatory Text 1009" xfId="3783"/>
    <cellStyle name="Explanatory Text 101" xfId="3784"/>
    <cellStyle name="Explanatory Text 1010" xfId="3785"/>
    <cellStyle name="Explanatory Text 1011" xfId="3786"/>
    <cellStyle name="Explanatory Text 1012" xfId="3787"/>
    <cellStyle name="Explanatory Text 1013" xfId="3788"/>
    <cellStyle name="Explanatory Text 1014" xfId="3789"/>
    <cellStyle name="Explanatory Text 1015" xfId="3790"/>
    <cellStyle name="Explanatory Text 1016" xfId="3791"/>
    <cellStyle name="Explanatory Text 1017" xfId="3792"/>
    <cellStyle name="Explanatory Text 1018" xfId="3793"/>
    <cellStyle name="Explanatory Text 1019" xfId="3794"/>
    <cellStyle name="Explanatory Text 102" xfId="3795"/>
    <cellStyle name="Explanatory Text 1020" xfId="3796"/>
    <cellStyle name="Explanatory Text 1021" xfId="3797"/>
    <cellStyle name="Explanatory Text 1022" xfId="3798"/>
    <cellStyle name="Explanatory Text 1023" xfId="3799"/>
    <cellStyle name="Explanatory Text 1024" xfId="3800"/>
    <cellStyle name="Explanatory Text 1025" xfId="3801"/>
    <cellStyle name="Explanatory Text 1026" xfId="3802"/>
    <cellStyle name="Explanatory Text 1027" xfId="3803"/>
    <cellStyle name="Explanatory Text 1028" xfId="3804"/>
    <cellStyle name="Explanatory Text 1029" xfId="3805"/>
    <cellStyle name="Explanatory Text 103" xfId="3806"/>
    <cellStyle name="Explanatory Text 1030" xfId="3807"/>
    <cellStyle name="Explanatory Text 1031" xfId="3808"/>
    <cellStyle name="Explanatory Text 1032" xfId="3809"/>
    <cellStyle name="Explanatory Text 1033" xfId="3810"/>
    <cellStyle name="Explanatory Text 1034" xfId="3811"/>
    <cellStyle name="Explanatory Text 1035" xfId="3812"/>
    <cellStyle name="Explanatory Text 1036" xfId="3813"/>
    <cellStyle name="Explanatory Text 1037" xfId="3814"/>
    <cellStyle name="Explanatory Text 1038" xfId="3815"/>
    <cellStyle name="Explanatory Text 1039" xfId="3816"/>
    <cellStyle name="Explanatory Text 104" xfId="3817"/>
    <cellStyle name="Explanatory Text 1040" xfId="3818"/>
    <cellStyle name="Explanatory Text 1041" xfId="3819"/>
    <cellStyle name="Explanatory Text 1042" xfId="3820"/>
    <cellStyle name="Explanatory Text 1043" xfId="3821"/>
    <cellStyle name="Explanatory Text 1044" xfId="3822"/>
    <cellStyle name="Explanatory Text 1045" xfId="3823"/>
    <cellStyle name="Explanatory Text 1046" xfId="3824"/>
    <cellStyle name="Explanatory Text 1047" xfId="3825"/>
    <cellStyle name="Explanatory Text 1048" xfId="3826"/>
    <cellStyle name="Explanatory Text 1049" xfId="3827"/>
    <cellStyle name="Explanatory Text 105" xfId="3828"/>
    <cellStyle name="Explanatory Text 1050" xfId="3829"/>
    <cellStyle name="Explanatory Text 1051" xfId="3830"/>
    <cellStyle name="Explanatory Text 1052" xfId="3831"/>
    <cellStyle name="Explanatory Text 1053" xfId="3832"/>
    <cellStyle name="Explanatory Text 1054" xfId="3833"/>
    <cellStyle name="Explanatory Text 1055" xfId="3834"/>
    <cellStyle name="Explanatory Text 1056" xfId="3835"/>
    <cellStyle name="Explanatory Text 1057" xfId="3836"/>
    <cellStyle name="Explanatory Text 1058" xfId="3837"/>
    <cellStyle name="Explanatory Text 1059" xfId="3838"/>
    <cellStyle name="Explanatory Text 106" xfId="3839"/>
    <cellStyle name="Explanatory Text 1060" xfId="3840"/>
    <cellStyle name="Explanatory Text 1061" xfId="3841"/>
    <cellStyle name="Explanatory Text 1062" xfId="3842"/>
    <cellStyle name="Explanatory Text 1063" xfId="3843"/>
    <cellStyle name="Explanatory Text 1064" xfId="3844"/>
    <cellStyle name="Explanatory Text 1065" xfId="3845"/>
    <cellStyle name="Explanatory Text 1066" xfId="3846"/>
    <cellStyle name="Explanatory Text 1067" xfId="3847"/>
    <cellStyle name="Explanatory Text 1068" xfId="3848"/>
    <cellStyle name="Explanatory Text 1069" xfId="3849"/>
    <cellStyle name="Explanatory Text 107" xfId="3850"/>
    <cellStyle name="Explanatory Text 1070" xfId="3851"/>
    <cellStyle name="Explanatory Text 1071" xfId="3852"/>
    <cellStyle name="Explanatory Text 1072" xfId="3853"/>
    <cellStyle name="Explanatory Text 1073" xfId="3854"/>
    <cellStyle name="Explanatory Text 1074" xfId="3855"/>
    <cellStyle name="Explanatory Text 1075" xfId="3856"/>
    <cellStyle name="Explanatory Text 1076" xfId="3857"/>
    <cellStyle name="Explanatory Text 1077" xfId="3858"/>
    <cellStyle name="Explanatory Text 1078" xfId="3859"/>
    <cellStyle name="Explanatory Text 1079" xfId="3860"/>
    <cellStyle name="Explanatory Text 108" xfId="3861"/>
    <cellStyle name="Explanatory Text 1080" xfId="3862"/>
    <cellStyle name="Explanatory Text 1081" xfId="3863"/>
    <cellStyle name="Explanatory Text 1082" xfId="3864"/>
    <cellStyle name="Explanatory Text 1083" xfId="3865"/>
    <cellStyle name="Explanatory Text 1084" xfId="3866"/>
    <cellStyle name="Explanatory Text 1085" xfId="3867"/>
    <cellStyle name="Explanatory Text 1086" xfId="3868"/>
    <cellStyle name="Explanatory Text 1087" xfId="3869"/>
    <cellStyle name="Explanatory Text 1088" xfId="3870"/>
    <cellStyle name="Explanatory Text 1089" xfId="3871"/>
    <cellStyle name="Explanatory Text 109" xfId="3872"/>
    <cellStyle name="Explanatory Text 1090" xfId="3873"/>
    <cellStyle name="Explanatory Text 1091" xfId="3874"/>
    <cellStyle name="Explanatory Text 1092" xfId="3875"/>
    <cellStyle name="Explanatory Text 1093" xfId="3876"/>
    <cellStyle name="Explanatory Text 1094" xfId="3877"/>
    <cellStyle name="Explanatory Text 1095" xfId="3878"/>
    <cellStyle name="Explanatory Text 1096" xfId="3879"/>
    <cellStyle name="Explanatory Text 1097" xfId="3880"/>
    <cellStyle name="Explanatory Text 1098" xfId="3881"/>
    <cellStyle name="Explanatory Text 1099" xfId="3882"/>
    <cellStyle name="Explanatory Text 11" xfId="3883"/>
    <cellStyle name="Explanatory Text 110" xfId="3884"/>
    <cellStyle name="Explanatory Text 1100" xfId="3885"/>
    <cellStyle name="Explanatory Text 1101" xfId="3886"/>
    <cellStyle name="Explanatory Text 1102" xfId="3887"/>
    <cellStyle name="Explanatory Text 1103" xfId="3888"/>
    <cellStyle name="Explanatory Text 1104" xfId="3889"/>
    <cellStyle name="Explanatory Text 1105" xfId="3890"/>
    <cellStyle name="Explanatory Text 1106" xfId="3891"/>
    <cellStyle name="Explanatory Text 1107" xfId="3892"/>
    <cellStyle name="Explanatory Text 1108" xfId="3893"/>
    <cellStyle name="Explanatory Text 1109" xfId="3894"/>
    <cellStyle name="Explanatory Text 111" xfId="3895"/>
    <cellStyle name="Explanatory Text 1110" xfId="3896"/>
    <cellStyle name="Explanatory Text 1111" xfId="3897"/>
    <cellStyle name="Explanatory Text 1112" xfId="3898"/>
    <cellStyle name="Explanatory Text 1113" xfId="3899"/>
    <cellStyle name="Explanatory Text 1114" xfId="3900"/>
    <cellStyle name="Explanatory Text 1115" xfId="3901"/>
    <cellStyle name="Explanatory Text 1116" xfId="3902"/>
    <cellStyle name="Explanatory Text 1117" xfId="3903"/>
    <cellStyle name="Explanatory Text 1118" xfId="3904"/>
    <cellStyle name="Explanatory Text 1119" xfId="3905"/>
    <cellStyle name="Explanatory Text 112" xfId="3906"/>
    <cellStyle name="Explanatory Text 1120" xfId="3907"/>
    <cellStyle name="Explanatory Text 1121" xfId="3908"/>
    <cellStyle name="Explanatory Text 1122" xfId="3909"/>
    <cellStyle name="Explanatory Text 1123" xfId="3910"/>
    <cellStyle name="Explanatory Text 1124" xfId="3911"/>
    <cellStyle name="Explanatory Text 1125" xfId="3912"/>
    <cellStyle name="Explanatory Text 1126" xfId="3913"/>
    <cellStyle name="Explanatory Text 1127" xfId="3914"/>
    <cellStyle name="Explanatory Text 1128" xfId="3915"/>
    <cellStyle name="Explanatory Text 1129" xfId="3916"/>
    <cellStyle name="Explanatory Text 113" xfId="3917"/>
    <cellStyle name="Explanatory Text 1130" xfId="3918"/>
    <cellStyle name="Explanatory Text 1131" xfId="3919"/>
    <cellStyle name="Explanatory Text 1132" xfId="3920"/>
    <cellStyle name="Explanatory Text 1133" xfId="3921"/>
    <cellStyle name="Explanatory Text 1134" xfId="3922"/>
    <cellStyle name="Explanatory Text 1135" xfId="3923"/>
    <cellStyle name="Explanatory Text 1136" xfId="3924"/>
    <cellStyle name="Explanatory Text 1137" xfId="3925"/>
    <cellStyle name="Explanatory Text 1138" xfId="3926"/>
    <cellStyle name="Explanatory Text 1139" xfId="3927"/>
    <cellStyle name="Explanatory Text 114" xfId="3928"/>
    <cellStyle name="Explanatory Text 1140" xfId="3929"/>
    <cellStyle name="Explanatory Text 1141" xfId="3930"/>
    <cellStyle name="Explanatory Text 1142" xfId="3931"/>
    <cellStyle name="Explanatory Text 1143" xfId="3932"/>
    <cellStyle name="Explanatory Text 1144" xfId="3933"/>
    <cellStyle name="Explanatory Text 1145" xfId="3934"/>
    <cellStyle name="Explanatory Text 1146" xfId="3935"/>
    <cellStyle name="Explanatory Text 1147" xfId="3936"/>
    <cellStyle name="Explanatory Text 1148" xfId="3937"/>
    <cellStyle name="Explanatory Text 1149" xfId="3938"/>
    <cellStyle name="Explanatory Text 115" xfId="3939"/>
    <cellStyle name="Explanatory Text 1150" xfId="3940"/>
    <cellStyle name="Explanatory Text 1151" xfId="3941"/>
    <cellStyle name="Explanatory Text 1152" xfId="3942"/>
    <cellStyle name="Explanatory Text 1153" xfId="3943"/>
    <cellStyle name="Explanatory Text 1154" xfId="3944"/>
    <cellStyle name="Explanatory Text 1155" xfId="3945"/>
    <cellStyle name="Explanatory Text 1156" xfId="3946"/>
    <cellStyle name="Explanatory Text 1157" xfId="3947"/>
    <cellStyle name="Explanatory Text 1158" xfId="3948"/>
    <cellStyle name="Explanatory Text 1159" xfId="3949"/>
    <cellStyle name="Explanatory Text 116" xfId="3950"/>
    <cellStyle name="Explanatory Text 1160" xfId="3951"/>
    <cellStyle name="Explanatory Text 117" xfId="3952"/>
    <cellStyle name="Explanatory Text 118" xfId="3953"/>
    <cellStyle name="Explanatory Text 119" xfId="3954"/>
    <cellStyle name="Explanatory Text 12" xfId="3955"/>
    <cellStyle name="Explanatory Text 120" xfId="3956"/>
    <cellStyle name="Explanatory Text 121" xfId="3957"/>
    <cellStyle name="Explanatory Text 122" xfId="3958"/>
    <cellStyle name="Explanatory Text 123" xfId="3959"/>
    <cellStyle name="Explanatory Text 124" xfId="3960"/>
    <cellStyle name="Explanatory Text 125" xfId="3961"/>
    <cellStyle name="Explanatory Text 126" xfId="3962"/>
    <cellStyle name="Explanatory Text 127" xfId="3963"/>
    <cellStyle name="Explanatory Text 128" xfId="3964"/>
    <cellStyle name="Explanatory Text 129" xfId="3965"/>
    <cellStyle name="Explanatory Text 13" xfId="3966"/>
    <cellStyle name="Explanatory Text 130" xfId="3967"/>
    <cellStyle name="Explanatory Text 131" xfId="3968"/>
    <cellStyle name="Explanatory Text 132" xfId="3969"/>
    <cellStyle name="Explanatory Text 133" xfId="3970"/>
    <cellStyle name="Explanatory Text 134" xfId="3971"/>
    <cellStyle name="Explanatory Text 135" xfId="3972"/>
    <cellStyle name="Explanatory Text 136" xfId="3973"/>
    <cellStyle name="Explanatory Text 137" xfId="3974"/>
    <cellStyle name="Explanatory Text 138" xfId="3975"/>
    <cellStyle name="Explanatory Text 139" xfId="3976"/>
    <cellStyle name="Explanatory Text 14" xfId="3977"/>
    <cellStyle name="Explanatory Text 140" xfId="3978"/>
    <cellStyle name="Explanatory Text 141" xfId="3979"/>
    <cellStyle name="Explanatory Text 142" xfId="3980"/>
    <cellStyle name="Explanatory Text 143" xfId="3981"/>
    <cellStyle name="Explanatory Text 144" xfId="3982"/>
    <cellStyle name="Explanatory Text 145" xfId="3983"/>
    <cellStyle name="Explanatory Text 146" xfId="3984"/>
    <cellStyle name="Explanatory Text 147" xfId="3985"/>
    <cellStyle name="Explanatory Text 148" xfId="3986"/>
    <cellStyle name="Explanatory Text 149" xfId="3987"/>
    <cellStyle name="Explanatory Text 15" xfId="3988"/>
    <cellStyle name="Explanatory Text 150" xfId="3989"/>
    <cellStyle name="Explanatory Text 151" xfId="3990"/>
    <cellStyle name="Explanatory Text 152" xfId="3991"/>
    <cellStyle name="Explanatory Text 153" xfId="3992"/>
    <cellStyle name="Explanatory Text 154" xfId="3993"/>
    <cellStyle name="Explanatory Text 155" xfId="3994"/>
    <cellStyle name="Explanatory Text 156" xfId="3995"/>
    <cellStyle name="Explanatory Text 157" xfId="3996"/>
    <cellStyle name="Explanatory Text 158" xfId="3997"/>
    <cellStyle name="Explanatory Text 159" xfId="3998"/>
    <cellStyle name="Explanatory Text 16" xfId="3999"/>
    <cellStyle name="Explanatory Text 160" xfId="4000"/>
    <cellStyle name="Explanatory Text 161" xfId="4001"/>
    <cellStyle name="Explanatory Text 162" xfId="4002"/>
    <cellStyle name="Explanatory Text 163" xfId="4003"/>
    <cellStyle name="Explanatory Text 164" xfId="4004"/>
    <cellStyle name="Explanatory Text 165" xfId="4005"/>
    <cellStyle name="Explanatory Text 166" xfId="4006"/>
    <cellStyle name="Explanatory Text 167" xfId="4007"/>
    <cellStyle name="Explanatory Text 168" xfId="4008"/>
    <cellStyle name="Explanatory Text 169" xfId="4009"/>
    <cellStyle name="Explanatory Text 17" xfId="4010"/>
    <cellStyle name="Explanatory Text 170" xfId="4011"/>
    <cellStyle name="Explanatory Text 171" xfId="4012"/>
    <cellStyle name="Explanatory Text 172" xfId="4013"/>
    <cellStyle name="Explanatory Text 173" xfId="4014"/>
    <cellStyle name="Explanatory Text 174" xfId="4015"/>
    <cellStyle name="Explanatory Text 175" xfId="4016"/>
    <cellStyle name="Explanatory Text 176" xfId="4017"/>
    <cellStyle name="Explanatory Text 177" xfId="4018"/>
    <cellStyle name="Explanatory Text 178" xfId="4019"/>
    <cellStyle name="Explanatory Text 179" xfId="4020"/>
    <cellStyle name="Explanatory Text 18" xfId="4021"/>
    <cellStyle name="Explanatory Text 180" xfId="4022"/>
    <cellStyle name="Explanatory Text 181" xfId="4023"/>
    <cellStyle name="Explanatory Text 182" xfId="4024"/>
    <cellStyle name="Explanatory Text 183" xfId="4025"/>
    <cellStyle name="Explanatory Text 184" xfId="4026"/>
    <cellStyle name="Explanatory Text 185" xfId="4027"/>
    <cellStyle name="Explanatory Text 186" xfId="4028"/>
    <cellStyle name="Explanatory Text 187" xfId="4029"/>
    <cellStyle name="Explanatory Text 188" xfId="4030"/>
    <cellStyle name="Explanatory Text 189" xfId="4031"/>
    <cellStyle name="Explanatory Text 19" xfId="4032"/>
    <cellStyle name="Explanatory Text 190" xfId="4033"/>
    <cellStyle name="Explanatory Text 191" xfId="4034"/>
    <cellStyle name="Explanatory Text 192" xfId="4035"/>
    <cellStyle name="Explanatory Text 193" xfId="4036"/>
    <cellStyle name="Explanatory Text 194" xfId="4037"/>
    <cellStyle name="Explanatory Text 195" xfId="4038"/>
    <cellStyle name="Explanatory Text 196" xfId="4039"/>
    <cellStyle name="Explanatory Text 197" xfId="4040"/>
    <cellStyle name="Explanatory Text 198" xfId="4041"/>
    <cellStyle name="Explanatory Text 199" xfId="4042"/>
    <cellStyle name="Explanatory Text 2" xfId="4043"/>
    <cellStyle name="Explanatory Text 2 2" xfId="18135"/>
    <cellStyle name="Explanatory Text 2 3" xfId="19057"/>
    <cellStyle name="Explanatory Text 2 4" xfId="19094"/>
    <cellStyle name="Explanatory Text 2 5" xfId="20028"/>
    <cellStyle name="Explanatory Text 2 6" xfId="20065"/>
    <cellStyle name="Explanatory Text 2 7" xfId="20973"/>
    <cellStyle name="Explanatory Text 2 8" xfId="21010"/>
    <cellStyle name="Explanatory Text 20" xfId="4044"/>
    <cellStyle name="Explanatory Text 200" xfId="4045"/>
    <cellStyle name="Explanatory Text 201" xfId="4046"/>
    <cellStyle name="Explanatory Text 202" xfId="4047"/>
    <cellStyle name="Explanatory Text 203" xfId="4048"/>
    <cellStyle name="Explanatory Text 204" xfId="4049"/>
    <cellStyle name="Explanatory Text 205" xfId="4050"/>
    <cellStyle name="Explanatory Text 206" xfId="4051"/>
    <cellStyle name="Explanatory Text 207" xfId="4052"/>
    <cellStyle name="Explanatory Text 208" xfId="4053"/>
    <cellStyle name="Explanatory Text 209" xfId="4054"/>
    <cellStyle name="Explanatory Text 21" xfId="4055"/>
    <cellStyle name="Explanatory Text 210" xfId="4056"/>
    <cellStyle name="Explanatory Text 211" xfId="4057"/>
    <cellStyle name="Explanatory Text 212" xfId="4058"/>
    <cellStyle name="Explanatory Text 213" xfId="4059"/>
    <cellStyle name="Explanatory Text 214" xfId="4060"/>
    <cellStyle name="Explanatory Text 215" xfId="4061"/>
    <cellStyle name="Explanatory Text 216" xfId="4062"/>
    <cellStyle name="Explanatory Text 217" xfId="4063"/>
    <cellStyle name="Explanatory Text 218" xfId="4064"/>
    <cellStyle name="Explanatory Text 219" xfId="4065"/>
    <cellStyle name="Explanatory Text 22" xfId="4066"/>
    <cellStyle name="Explanatory Text 220" xfId="4067"/>
    <cellStyle name="Explanatory Text 221" xfId="4068"/>
    <cellStyle name="Explanatory Text 222" xfId="4069"/>
    <cellStyle name="Explanatory Text 223" xfId="4070"/>
    <cellStyle name="Explanatory Text 224" xfId="4071"/>
    <cellStyle name="Explanatory Text 225" xfId="4072"/>
    <cellStyle name="Explanatory Text 226" xfId="4073"/>
    <cellStyle name="Explanatory Text 227" xfId="4074"/>
    <cellStyle name="Explanatory Text 228" xfId="4075"/>
    <cellStyle name="Explanatory Text 229" xfId="4076"/>
    <cellStyle name="Explanatory Text 23" xfId="4077"/>
    <cellStyle name="Explanatory Text 230" xfId="4078"/>
    <cellStyle name="Explanatory Text 231" xfId="4079"/>
    <cellStyle name="Explanatory Text 232" xfId="4080"/>
    <cellStyle name="Explanatory Text 233" xfId="4081"/>
    <cellStyle name="Explanatory Text 234" xfId="4082"/>
    <cellStyle name="Explanatory Text 235" xfId="4083"/>
    <cellStyle name="Explanatory Text 236" xfId="4084"/>
    <cellStyle name="Explanatory Text 237" xfId="4085"/>
    <cellStyle name="Explanatory Text 238" xfId="4086"/>
    <cellStyle name="Explanatory Text 239" xfId="4087"/>
    <cellStyle name="Explanatory Text 24" xfId="4088"/>
    <cellStyle name="Explanatory Text 240" xfId="4089"/>
    <cellStyle name="Explanatory Text 241" xfId="4090"/>
    <cellStyle name="Explanatory Text 242" xfId="4091"/>
    <cellStyle name="Explanatory Text 243" xfId="4092"/>
    <cellStyle name="Explanatory Text 244" xfId="4093"/>
    <cellStyle name="Explanatory Text 245" xfId="4094"/>
    <cellStyle name="Explanatory Text 246" xfId="4095"/>
    <cellStyle name="Explanatory Text 247" xfId="4096"/>
    <cellStyle name="Explanatory Text 248" xfId="4097"/>
    <cellStyle name="Explanatory Text 249" xfId="4098"/>
    <cellStyle name="Explanatory Text 25" xfId="4099"/>
    <cellStyle name="Explanatory Text 250" xfId="4100"/>
    <cellStyle name="Explanatory Text 251" xfId="4101"/>
    <cellStyle name="Explanatory Text 252" xfId="4102"/>
    <cellStyle name="Explanatory Text 253" xfId="4103"/>
    <cellStyle name="Explanatory Text 254" xfId="4104"/>
    <cellStyle name="Explanatory Text 255" xfId="4105"/>
    <cellStyle name="Explanatory Text 256" xfId="4106"/>
    <cellStyle name="Explanatory Text 257" xfId="4107"/>
    <cellStyle name="Explanatory Text 258" xfId="4108"/>
    <cellStyle name="Explanatory Text 259" xfId="4109"/>
    <cellStyle name="Explanatory Text 26" xfId="4110"/>
    <cellStyle name="Explanatory Text 260" xfId="4111"/>
    <cellStyle name="Explanatory Text 261" xfId="4112"/>
    <cellStyle name="Explanatory Text 262" xfId="4113"/>
    <cellStyle name="Explanatory Text 263" xfId="4114"/>
    <cellStyle name="Explanatory Text 264" xfId="4115"/>
    <cellStyle name="Explanatory Text 265" xfId="4116"/>
    <cellStyle name="Explanatory Text 266" xfId="4117"/>
    <cellStyle name="Explanatory Text 267" xfId="4118"/>
    <cellStyle name="Explanatory Text 268" xfId="4119"/>
    <cellStyle name="Explanatory Text 269" xfId="4120"/>
    <cellStyle name="Explanatory Text 27" xfId="4121"/>
    <cellStyle name="Explanatory Text 270" xfId="4122"/>
    <cellStyle name="Explanatory Text 271" xfId="4123"/>
    <cellStyle name="Explanatory Text 272" xfId="4124"/>
    <cellStyle name="Explanatory Text 273" xfId="4125"/>
    <cellStyle name="Explanatory Text 274" xfId="4126"/>
    <cellStyle name="Explanatory Text 275" xfId="4127"/>
    <cellStyle name="Explanatory Text 276" xfId="4128"/>
    <cellStyle name="Explanatory Text 277" xfId="4129"/>
    <cellStyle name="Explanatory Text 278" xfId="4130"/>
    <cellStyle name="Explanatory Text 279" xfId="4131"/>
    <cellStyle name="Explanatory Text 28" xfId="4132"/>
    <cellStyle name="Explanatory Text 280" xfId="4133"/>
    <cellStyle name="Explanatory Text 281" xfId="4134"/>
    <cellStyle name="Explanatory Text 282" xfId="4135"/>
    <cellStyle name="Explanatory Text 283" xfId="4136"/>
    <cellStyle name="Explanatory Text 284" xfId="4137"/>
    <cellStyle name="Explanatory Text 285" xfId="4138"/>
    <cellStyle name="Explanatory Text 286" xfId="4139"/>
    <cellStyle name="Explanatory Text 287" xfId="4140"/>
    <cellStyle name="Explanatory Text 288" xfId="4141"/>
    <cellStyle name="Explanatory Text 289" xfId="4142"/>
    <cellStyle name="Explanatory Text 29" xfId="4143"/>
    <cellStyle name="Explanatory Text 290" xfId="4144"/>
    <cellStyle name="Explanatory Text 291" xfId="4145"/>
    <cellStyle name="Explanatory Text 292" xfId="4146"/>
    <cellStyle name="Explanatory Text 293" xfId="4147"/>
    <cellStyle name="Explanatory Text 294" xfId="4148"/>
    <cellStyle name="Explanatory Text 295" xfId="4149"/>
    <cellStyle name="Explanatory Text 296" xfId="4150"/>
    <cellStyle name="Explanatory Text 297" xfId="4151"/>
    <cellStyle name="Explanatory Text 298" xfId="4152"/>
    <cellStyle name="Explanatory Text 299" xfId="4153"/>
    <cellStyle name="Explanatory Text 3" xfId="4154"/>
    <cellStyle name="Explanatory Text 30" xfId="4155"/>
    <cellStyle name="Explanatory Text 300" xfId="4156"/>
    <cellStyle name="Explanatory Text 301" xfId="4157"/>
    <cellStyle name="Explanatory Text 302" xfId="4158"/>
    <cellStyle name="Explanatory Text 303" xfId="4159"/>
    <cellStyle name="Explanatory Text 304" xfId="4160"/>
    <cellStyle name="Explanatory Text 305" xfId="4161"/>
    <cellStyle name="Explanatory Text 306" xfId="4162"/>
    <cellStyle name="Explanatory Text 307" xfId="4163"/>
    <cellStyle name="Explanatory Text 308" xfId="4164"/>
    <cellStyle name="Explanatory Text 309" xfId="4165"/>
    <cellStyle name="Explanatory Text 31" xfId="4166"/>
    <cellStyle name="Explanatory Text 310" xfId="4167"/>
    <cellStyle name="Explanatory Text 311" xfId="4168"/>
    <cellStyle name="Explanatory Text 312" xfId="4169"/>
    <cellStyle name="Explanatory Text 313" xfId="4170"/>
    <cellStyle name="Explanatory Text 314" xfId="4171"/>
    <cellStyle name="Explanatory Text 315" xfId="4172"/>
    <cellStyle name="Explanatory Text 316" xfId="4173"/>
    <cellStyle name="Explanatory Text 317" xfId="4174"/>
    <cellStyle name="Explanatory Text 318" xfId="4175"/>
    <cellStyle name="Explanatory Text 319" xfId="4176"/>
    <cellStyle name="Explanatory Text 32" xfId="4177"/>
    <cellStyle name="Explanatory Text 320" xfId="4178"/>
    <cellStyle name="Explanatory Text 321" xfId="4179"/>
    <cellStyle name="Explanatory Text 322" xfId="4180"/>
    <cellStyle name="Explanatory Text 323" xfId="4181"/>
    <cellStyle name="Explanatory Text 324" xfId="4182"/>
    <cellStyle name="Explanatory Text 325" xfId="4183"/>
    <cellStyle name="Explanatory Text 326" xfId="4184"/>
    <cellStyle name="Explanatory Text 327" xfId="4185"/>
    <cellStyle name="Explanatory Text 328" xfId="4186"/>
    <cellStyle name="Explanatory Text 329" xfId="4187"/>
    <cellStyle name="Explanatory Text 33" xfId="4188"/>
    <cellStyle name="Explanatory Text 330" xfId="4189"/>
    <cellStyle name="Explanatory Text 331" xfId="4190"/>
    <cellStyle name="Explanatory Text 332" xfId="4191"/>
    <cellStyle name="Explanatory Text 333" xfId="4192"/>
    <cellStyle name="Explanatory Text 334" xfId="4193"/>
    <cellStyle name="Explanatory Text 335" xfId="4194"/>
    <cellStyle name="Explanatory Text 336" xfId="4195"/>
    <cellStyle name="Explanatory Text 337" xfId="4196"/>
    <cellStyle name="Explanatory Text 338" xfId="4197"/>
    <cellStyle name="Explanatory Text 339" xfId="4198"/>
    <cellStyle name="Explanatory Text 34" xfId="4199"/>
    <cellStyle name="Explanatory Text 340" xfId="4200"/>
    <cellStyle name="Explanatory Text 341" xfId="4201"/>
    <cellStyle name="Explanatory Text 342" xfId="4202"/>
    <cellStyle name="Explanatory Text 343" xfId="4203"/>
    <cellStyle name="Explanatory Text 344" xfId="4204"/>
    <cellStyle name="Explanatory Text 345" xfId="4205"/>
    <cellStyle name="Explanatory Text 346" xfId="4206"/>
    <cellStyle name="Explanatory Text 347" xfId="4207"/>
    <cellStyle name="Explanatory Text 348" xfId="4208"/>
    <cellStyle name="Explanatory Text 349" xfId="4209"/>
    <cellStyle name="Explanatory Text 35" xfId="4210"/>
    <cellStyle name="Explanatory Text 350" xfId="4211"/>
    <cellStyle name="Explanatory Text 351" xfId="4212"/>
    <cellStyle name="Explanatory Text 352" xfId="4213"/>
    <cellStyle name="Explanatory Text 353" xfId="4214"/>
    <cellStyle name="Explanatory Text 354" xfId="4215"/>
    <cellStyle name="Explanatory Text 355" xfId="4216"/>
    <cellStyle name="Explanatory Text 356" xfId="4217"/>
    <cellStyle name="Explanatory Text 357" xfId="4218"/>
    <cellStyle name="Explanatory Text 358" xfId="4219"/>
    <cellStyle name="Explanatory Text 359" xfId="4220"/>
    <cellStyle name="Explanatory Text 36" xfId="4221"/>
    <cellStyle name="Explanatory Text 360" xfId="4222"/>
    <cellStyle name="Explanatory Text 361" xfId="4223"/>
    <cellStyle name="Explanatory Text 362" xfId="4224"/>
    <cellStyle name="Explanatory Text 363" xfId="4225"/>
    <cellStyle name="Explanatory Text 364" xfId="4226"/>
    <cellStyle name="Explanatory Text 365" xfId="4227"/>
    <cellStyle name="Explanatory Text 366" xfId="4228"/>
    <cellStyle name="Explanatory Text 367" xfId="4229"/>
    <cellStyle name="Explanatory Text 368" xfId="4230"/>
    <cellStyle name="Explanatory Text 369" xfId="4231"/>
    <cellStyle name="Explanatory Text 37" xfId="4232"/>
    <cellStyle name="Explanatory Text 370" xfId="4233"/>
    <cellStyle name="Explanatory Text 371" xfId="4234"/>
    <cellStyle name="Explanatory Text 372" xfId="4235"/>
    <cellStyle name="Explanatory Text 373" xfId="4236"/>
    <cellStyle name="Explanatory Text 374" xfId="4237"/>
    <cellStyle name="Explanatory Text 375" xfId="4238"/>
    <cellStyle name="Explanatory Text 376" xfId="4239"/>
    <cellStyle name="Explanatory Text 377" xfId="4240"/>
    <cellStyle name="Explanatory Text 378" xfId="4241"/>
    <cellStyle name="Explanatory Text 379" xfId="4242"/>
    <cellStyle name="Explanatory Text 38" xfId="4243"/>
    <cellStyle name="Explanatory Text 380" xfId="4244"/>
    <cellStyle name="Explanatory Text 381" xfId="4245"/>
    <cellStyle name="Explanatory Text 382" xfId="4246"/>
    <cellStyle name="Explanatory Text 383" xfId="4247"/>
    <cellStyle name="Explanatory Text 384" xfId="4248"/>
    <cellStyle name="Explanatory Text 385" xfId="4249"/>
    <cellStyle name="Explanatory Text 386" xfId="4250"/>
    <cellStyle name="Explanatory Text 387" xfId="4251"/>
    <cellStyle name="Explanatory Text 388" xfId="4252"/>
    <cellStyle name="Explanatory Text 389" xfId="4253"/>
    <cellStyle name="Explanatory Text 39" xfId="4254"/>
    <cellStyle name="Explanatory Text 390" xfId="4255"/>
    <cellStyle name="Explanatory Text 391" xfId="4256"/>
    <cellStyle name="Explanatory Text 392" xfId="4257"/>
    <cellStyle name="Explanatory Text 393" xfId="4258"/>
    <cellStyle name="Explanatory Text 394" xfId="4259"/>
    <cellStyle name="Explanatory Text 395" xfId="4260"/>
    <cellStyle name="Explanatory Text 396" xfId="4261"/>
    <cellStyle name="Explanatory Text 397" xfId="4262"/>
    <cellStyle name="Explanatory Text 398" xfId="4263"/>
    <cellStyle name="Explanatory Text 399" xfId="4264"/>
    <cellStyle name="Explanatory Text 4" xfId="4265"/>
    <cellStyle name="Explanatory Text 40" xfId="4266"/>
    <cellStyle name="Explanatory Text 400" xfId="4267"/>
    <cellStyle name="Explanatory Text 401" xfId="4268"/>
    <cellStyle name="Explanatory Text 402" xfId="4269"/>
    <cellStyle name="Explanatory Text 403" xfId="4270"/>
    <cellStyle name="Explanatory Text 404" xfId="4271"/>
    <cellStyle name="Explanatory Text 405" xfId="4272"/>
    <cellStyle name="Explanatory Text 406" xfId="4273"/>
    <cellStyle name="Explanatory Text 407" xfId="4274"/>
    <cellStyle name="Explanatory Text 408" xfId="4275"/>
    <cellStyle name="Explanatory Text 409" xfId="4276"/>
    <cellStyle name="Explanatory Text 41" xfId="4277"/>
    <cellStyle name="Explanatory Text 410" xfId="4278"/>
    <cellStyle name="Explanatory Text 411" xfId="4279"/>
    <cellStyle name="Explanatory Text 412" xfId="4280"/>
    <cellStyle name="Explanatory Text 413" xfId="4281"/>
    <cellStyle name="Explanatory Text 414" xfId="4282"/>
    <cellStyle name="Explanatory Text 415" xfId="4283"/>
    <cellStyle name="Explanatory Text 416" xfId="4284"/>
    <cellStyle name="Explanatory Text 417" xfId="4285"/>
    <cellStyle name="Explanatory Text 418" xfId="4286"/>
    <cellStyle name="Explanatory Text 419" xfId="4287"/>
    <cellStyle name="Explanatory Text 42" xfId="4288"/>
    <cellStyle name="Explanatory Text 420" xfId="4289"/>
    <cellStyle name="Explanatory Text 421" xfId="4290"/>
    <cellStyle name="Explanatory Text 422" xfId="4291"/>
    <cellStyle name="Explanatory Text 423" xfId="4292"/>
    <cellStyle name="Explanatory Text 424" xfId="4293"/>
    <cellStyle name="Explanatory Text 425" xfId="4294"/>
    <cellStyle name="Explanatory Text 426" xfId="4295"/>
    <cellStyle name="Explanatory Text 427" xfId="4296"/>
    <cellStyle name="Explanatory Text 428" xfId="4297"/>
    <cellStyle name="Explanatory Text 429" xfId="4298"/>
    <cellStyle name="Explanatory Text 43" xfId="4299"/>
    <cellStyle name="Explanatory Text 430" xfId="4300"/>
    <cellStyle name="Explanatory Text 431" xfId="4301"/>
    <cellStyle name="Explanatory Text 432" xfId="4302"/>
    <cellStyle name="Explanatory Text 433" xfId="4303"/>
    <cellStyle name="Explanatory Text 434" xfId="4304"/>
    <cellStyle name="Explanatory Text 435" xfId="4305"/>
    <cellStyle name="Explanatory Text 436" xfId="4306"/>
    <cellStyle name="Explanatory Text 437" xfId="4307"/>
    <cellStyle name="Explanatory Text 438" xfId="4308"/>
    <cellStyle name="Explanatory Text 439" xfId="4309"/>
    <cellStyle name="Explanatory Text 44" xfId="4310"/>
    <cellStyle name="Explanatory Text 440" xfId="4311"/>
    <cellStyle name="Explanatory Text 441" xfId="4312"/>
    <cellStyle name="Explanatory Text 442" xfId="4313"/>
    <cellStyle name="Explanatory Text 443" xfId="4314"/>
    <cellStyle name="Explanatory Text 444" xfId="4315"/>
    <cellStyle name="Explanatory Text 445" xfId="4316"/>
    <cellStyle name="Explanatory Text 446" xfId="4317"/>
    <cellStyle name="Explanatory Text 447" xfId="4318"/>
    <cellStyle name="Explanatory Text 448" xfId="4319"/>
    <cellStyle name="Explanatory Text 449" xfId="4320"/>
    <cellStyle name="Explanatory Text 45" xfId="4321"/>
    <cellStyle name="Explanatory Text 450" xfId="4322"/>
    <cellStyle name="Explanatory Text 451" xfId="4323"/>
    <cellStyle name="Explanatory Text 452" xfId="4324"/>
    <cellStyle name="Explanatory Text 453" xfId="4325"/>
    <cellStyle name="Explanatory Text 454" xfId="4326"/>
    <cellStyle name="Explanatory Text 455" xfId="4327"/>
    <cellStyle name="Explanatory Text 456" xfId="4328"/>
    <cellStyle name="Explanatory Text 457" xfId="4329"/>
    <cellStyle name="Explanatory Text 458" xfId="4330"/>
    <cellStyle name="Explanatory Text 459" xfId="4331"/>
    <cellStyle name="Explanatory Text 46" xfId="4332"/>
    <cellStyle name="Explanatory Text 460" xfId="4333"/>
    <cellStyle name="Explanatory Text 461" xfId="4334"/>
    <cellStyle name="Explanatory Text 462" xfId="4335"/>
    <cellStyle name="Explanatory Text 463" xfId="4336"/>
    <cellStyle name="Explanatory Text 464" xfId="4337"/>
    <cellStyle name="Explanatory Text 465" xfId="4338"/>
    <cellStyle name="Explanatory Text 466" xfId="4339"/>
    <cellStyle name="Explanatory Text 467" xfId="4340"/>
    <cellStyle name="Explanatory Text 468" xfId="4341"/>
    <cellStyle name="Explanatory Text 469" xfId="4342"/>
    <cellStyle name="Explanatory Text 47" xfId="4343"/>
    <cellStyle name="Explanatory Text 470" xfId="4344"/>
    <cellStyle name="Explanatory Text 471" xfId="4345"/>
    <cellStyle name="Explanatory Text 472" xfId="4346"/>
    <cellStyle name="Explanatory Text 473" xfId="4347"/>
    <cellStyle name="Explanatory Text 474" xfId="4348"/>
    <cellStyle name="Explanatory Text 475" xfId="4349"/>
    <cellStyle name="Explanatory Text 476" xfId="4350"/>
    <cellStyle name="Explanatory Text 477" xfId="4351"/>
    <cellStyle name="Explanatory Text 478" xfId="4352"/>
    <cellStyle name="Explanatory Text 479" xfId="4353"/>
    <cellStyle name="Explanatory Text 48" xfId="4354"/>
    <cellStyle name="Explanatory Text 480" xfId="4355"/>
    <cellStyle name="Explanatory Text 481" xfId="4356"/>
    <cellStyle name="Explanatory Text 482" xfId="4357"/>
    <cellStyle name="Explanatory Text 483" xfId="4358"/>
    <cellStyle name="Explanatory Text 484" xfId="4359"/>
    <cellStyle name="Explanatory Text 485" xfId="4360"/>
    <cellStyle name="Explanatory Text 486" xfId="4361"/>
    <cellStyle name="Explanatory Text 487" xfId="4362"/>
    <cellStyle name="Explanatory Text 488" xfId="4363"/>
    <cellStyle name="Explanatory Text 489" xfId="4364"/>
    <cellStyle name="Explanatory Text 49" xfId="4365"/>
    <cellStyle name="Explanatory Text 490" xfId="4366"/>
    <cellStyle name="Explanatory Text 491" xfId="4367"/>
    <cellStyle name="Explanatory Text 492" xfId="4368"/>
    <cellStyle name="Explanatory Text 493" xfId="4369"/>
    <cellStyle name="Explanatory Text 494" xfId="4370"/>
    <cellStyle name="Explanatory Text 495" xfId="4371"/>
    <cellStyle name="Explanatory Text 496" xfId="4372"/>
    <cellStyle name="Explanatory Text 497" xfId="4373"/>
    <cellStyle name="Explanatory Text 498" xfId="4374"/>
    <cellStyle name="Explanatory Text 499" xfId="4375"/>
    <cellStyle name="Explanatory Text 5" xfId="4376"/>
    <cellStyle name="Explanatory Text 50" xfId="4377"/>
    <cellStyle name="Explanatory Text 500" xfId="4378"/>
    <cellStyle name="Explanatory Text 501" xfId="4379"/>
    <cellStyle name="Explanatory Text 502" xfId="4380"/>
    <cellStyle name="Explanatory Text 503" xfId="4381"/>
    <cellStyle name="Explanatory Text 504" xfId="4382"/>
    <cellStyle name="Explanatory Text 505" xfId="4383"/>
    <cellStyle name="Explanatory Text 506" xfId="4384"/>
    <cellStyle name="Explanatory Text 507" xfId="4385"/>
    <cellStyle name="Explanatory Text 508" xfId="4386"/>
    <cellStyle name="Explanatory Text 509" xfId="4387"/>
    <cellStyle name="Explanatory Text 51" xfId="4388"/>
    <cellStyle name="Explanatory Text 510" xfId="4389"/>
    <cellStyle name="Explanatory Text 511" xfId="4390"/>
    <cellStyle name="Explanatory Text 512" xfId="4391"/>
    <cellStyle name="Explanatory Text 513" xfId="4392"/>
    <cellStyle name="Explanatory Text 514" xfId="4393"/>
    <cellStyle name="Explanatory Text 515" xfId="4394"/>
    <cellStyle name="Explanatory Text 516" xfId="4395"/>
    <cellStyle name="Explanatory Text 517" xfId="4396"/>
    <cellStyle name="Explanatory Text 518" xfId="4397"/>
    <cellStyle name="Explanatory Text 519" xfId="4398"/>
    <cellStyle name="Explanatory Text 52" xfId="4399"/>
    <cellStyle name="Explanatory Text 520" xfId="4400"/>
    <cellStyle name="Explanatory Text 521" xfId="4401"/>
    <cellStyle name="Explanatory Text 522" xfId="4402"/>
    <cellStyle name="Explanatory Text 523" xfId="4403"/>
    <cellStyle name="Explanatory Text 524" xfId="4404"/>
    <cellStyle name="Explanatory Text 525" xfId="4405"/>
    <cellStyle name="Explanatory Text 526" xfId="4406"/>
    <cellStyle name="Explanatory Text 527" xfId="4407"/>
    <cellStyle name="Explanatory Text 528" xfId="4408"/>
    <cellStyle name="Explanatory Text 529" xfId="4409"/>
    <cellStyle name="Explanatory Text 53" xfId="4410"/>
    <cellStyle name="Explanatory Text 530" xfId="4411"/>
    <cellStyle name="Explanatory Text 531" xfId="4412"/>
    <cellStyle name="Explanatory Text 532" xfId="4413"/>
    <cellStyle name="Explanatory Text 533" xfId="4414"/>
    <cellStyle name="Explanatory Text 534" xfId="4415"/>
    <cellStyle name="Explanatory Text 535" xfId="4416"/>
    <cellStyle name="Explanatory Text 536" xfId="4417"/>
    <cellStyle name="Explanatory Text 537" xfId="4418"/>
    <cellStyle name="Explanatory Text 538" xfId="4419"/>
    <cellStyle name="Explanatory Text 539" xfId="4420"/>
    <cellStyle name="Explanatory Text 54" xfId="4421"/>
    <cellStyle name="Explanatory Text 540" xfId="4422"/>
    <cellStyle name="Explanatory Text 541" xfId="4423"/>
    <cellStyle name="Explanatory Text 542" xfId="4424"/>
    <cellStyle name="Explanatory Text 543" xfId="4425"/>
    <cellStyle name="Explanatory Text 544" xfId="4426"/>
    <cellStyle name="Explanatory Text 545" xfId="4427"/>
    <cellStyle name="Explanatory Text 546" xfId="4428"/>
    <cellStyle name="Explanatory Text 547" xfId="4429"/>
    <cellStyle name="Explanatory Text 548" xfId="4430"/>
    <cellStyle name="Explanatory Text 549" xfId="4431"/>
    <cellStyle name="Explanatory Text 55" xfId="4432"/>
    <cellStyle name="Explanatory Text 550" xfId="4433"/>
    <cellStyle name="Explanatory Text 551" xfId="4434"/>
    <cellStyle name="Explanatory Text 552" xfId="4435"/>
    <cellStyle name="Explanatory Text 553" xfId="4436"/>
    <cellStyle name="Explanatory Text 554" xfId="4437"/>
    <cellStyle name="Explanatory Text 555" xfId="4438"/>
    <cellStyle name="Explanatory Text 556" xfId="4439"/>
    <cellStyle name="Explanatory Text 557" xfId="4440"/>
    <cellStyle name="Explanatory Text 558" xfId="4441"/>
    <cellStyle name="Explanatory Text 559" xfId="4442"/>
    <cellStyle name="Explanatory Text 56" xfId="4443"/>
    <cellStyle name="Explanatory Text 560" xfId="4444"/>
    <cellStyle name="Explanatory Text 561" xfId="4445"/>
    <cellStyle name="Explanatory Text 562" xfId="4446"/>
    <cellStyle name="Explanatory Text 563" xfId="4447"/>
    <cellStyle name="Explanatory Text 564" xfId="4448"/>
    <cellStyle name="Explanatory Text 565" xfId="4449"/>
    <cellStyle name="Explanatory Text 566" xfId="4450"/>
    <cellStyle name="Explanatory Text 567" xfId="4451"/>
    <cellStyle name="Explanatory Text 568" xfId="4452"/>
    <cellStyle name="Explanatory Text 569" xfId="4453"/>
    <cellStyle name="Explanatory Text 57" xfId="4454"/>
    <cellStyle name="Explanatory Text 570" xfId="4455"/>
    <cellStyle name="Explanatory Text 571" xfId="4456"/>
    <cellStyle name="Explanatory Text 572" xfId="4457"/>
    <cellStyle name="Explanatory Text 573" xfId="4458"/>
    <cellStyle name="Explanatory Text 574" xfId="4459"/>
    <cellStyle name="Explanatory Text 575" xfId="4460"/>
    <cellStyle name="Explanatory Text 576" xfId="4461"/>
    <cellStyle name="Explanatory Text 577" xfId="4462"/>
    <cellStyle name="Explanatory Text 578" xfId="4463"/>
    <cellStyle name="Explanatory Text 579" xfId="4464"/>
    <cellStyle name="Explanatory Text 58" xfId="4465"/>
    <cellStyle name="Explanatory Text 580" xfId="4466"/>
    <cellStyle name="Explanatory Text 581" xfId="4467"/>
    <cellStyle name="Explanatory Text 582" xfId="4468"/>
    <cellStyle name="Explanatory Text 583" xfId="4469"/>
    <cellStyle name="Explanatory Text 584" xfId="4470"/>
    <cellStyle name="Explanatory Text 585" xfId="4471"/>
    <cellStyle name="Explanatory Text 586" xfId="4472"/>
    <cellStyle name="Explanatory Text 587" xfId="4473"/>
    <cellStyle name="Explanatory Text 588" xfId="4474"/>
    <cellStyle name="Explanatory Text 589" xfId="4475"/>
    <cellStyle name="Explanatory Text 59" xfId="4476"/>
    <cellStyle name="Explanatory Text 590" xfId="4477"/>
    <cellStyle name="Explanatory Text 591" xfId="4478"/>
    <cellStyle name="Explanatory Text 592" xfId="4479"/>
    <cellStyle name="Explanatory Text 593" xfId="4480"/>
    <cellStyle name="Explanatory Text 594" xfId="4481"/>
    <cellStyle name="Explanatory Text 595" xfId="4482"/>
    <cellStyle name="Explanatory Text 596" xfId="4483"/>
    <cellStyle name="Explanatory Text 597" xfId="4484"/>
    <cellStyle name="Explanatory Text 598" xfId="4485"/>
    <cellStyle name="Explanatory Text 599" xfId="4486"/>
    <cellStyle name="Explanatory Text 6" xfId="4487"/>
    <cellStyle name="Explanatory Text 60" xfId="4488"/>
    <cellStyle name="Explanatory Text 600" xfId="4489"/>
    <cellStyle name="Explanatory Text 601" xfId="4490"/>
    <cellStyle name="Explanatory Text 602" xfId="4491"/>
    <cellStyle name="Explanatory Text 603" xfId="4492"/>
    <cellStyle name="Explanatory Text 604" xfId="4493"/>
    <cellStyle name="Explanatory Text 605" xfId="4494"/>
    <cellStyle name="Explanatory Text 606" xfId="4495"/>
    <cellStyle name="Explanatory Text 607" xfId="4496"/>
    <cellStyle name="Explanatory Text 608" xfId="4497"/>
    <cellStyle name="Explanatory Text 609" xfId="4498"/>
    <cellStyle name="Explanatory Text 61" xfId="4499"/>
    <cellStyle name="Explanatory Text 610" xfId="4500"/>
    <cellStyle name="Explanatory Text 611" xfId="4501"/>
    <cellStyle name="Explanatory Text 612" xfId="4502"/>
    <cellStyle name="Explanatory Text 613" xfId="4503"/>
    <cellStyle name="Explanatory Text 614" xfId="4504"/>
    <cellStyle name="Explanatory Text 615" xfId="4505"/>
    <cellStyle name="Explanatory Text 616" xfId="4506"/>
    <cellStyle name="Explanatory Text 617" xfId="4507"/>
    <cellStyle name="Explanatory Text 618" xfId="4508"/>
    <cellStyle name="Explanatory Text 619" xfId="4509"/>
    <cellStyle name="Explanatory Text 62" xfId="4510"/>
    <cellStyle name="Explanatory Text 620" xfId="4511"/>
    <cellStyle name="Explanatory Text 621" xfId="4512"/>
    <cellStyle name="Explanatory Text 622" xfId="4513"/>
    <cellStyle name="Explanatory Text 623" xfId="4514"/>
    <cellStyle name="Explanatory Text 624" xfId="4515"/>
    <cellStyle name="Explanatory Text 625" xfId="4516"/>
    <cellStyle name="Explanatory Text 626" xfId="4517"/>
    <cellStyle name="Explanatory Text 627" xfId="4518"/>
    <cellStyle name="Explanatory Text 628" xfId="4519"/>
    <cellStyle name="Explanatory Text 629" xfId="4520"/>
    <cellStyle name="Explanatory Text 63" xfId="4521"/>
    <cellStyle name="Explanatory Text 630" xfId="4522"/>
    <cellStyle name="Explanatory Text 631" xfId="4523"/>
    <cellStyle name="Explanatory Text 632" xfId="4524"/>
    <cellStyle name="Explanatory Text 633" xfId="4525"/>
    <cellStyle name="Explanatory Text 634" xfId="4526"/>
    <cellStyle name="Explanatory Text 635" xfId="4527"/>
    <cellStyle name="Explanatory Text 636" xfId="4528"/>
    <cellStyle name="Explanatory Text 637" xfId="4529"/>
    <cellStyle name="Explanatory Text 638" xfId="4530"/>
    <cellStyle name="Explanatory Text 639" xfId="4531"/>
    <cellStyle name="Explanatory Text 64" xfId="4532"/>
    <cellStyle name="Explanatory Text 640" xfId="4533"/>
    <cellStyle name="Explanatory Text 641" xfId="4534"/>
    <cellStyle name="Explanatory Text 642" xfId="4535"/>
    <cellStyle name="Explanatory Text 643" xfId="4536"/>
    <cellStyle name="Explanatory Text 644" xfId="4537"/>
    <cellStyle name="Explanatory Text 645" xfId="4538"/>
    <cellStyle name="Explanatory Text 646" xfId="4539"/>
    <cellStyle name="Explanatory Text 647" xfId="4540"/>
    <cellStyle name="Explanatory Text 648" xfId="4541"/>
    <cellStyle name="Explanatory Text 649" xfId="4542"/>
    <cellStyle name="Explanatory Text 65" xfId="4543"/>
    <cellStyle name="Explanatory Text 650" xfId="4544"/>
    <cellStyle name="Explanatory Text 651" xfId="4545"/>
    <cellStyle name="Explanatory Text 652" xfId="4546"/>
    <cellStyle name="Explanatory Text 653" xfId="4547"/>
    <cellStyle name="Explanatory Text 654" xfId="4548"/>
    <cellStyle name="Explanatory Text 655" xfId="4549"/>
    <cellStyle name="Explanatory Text 656" xfId="4550"/>
    <cellStyle name="Explanatory Text 657" xfId="4551"/>
    <cellStyle name="Explanatory Text 658" xfId="4552"/>
    <cellStyle name="Explanatory Text 659" xfId="4553"/>
    <cellStyle name="Explanatory Text 66" xfId="4554"/>
    <cellStyle name="Explanatory Text 660" xfId="4555"/>
    <cellStyle name="Explanatory Text 661" xfId="4556"/>
    <cellStyle name="Explanatory Text 662" xfId="4557"/>
    <cellStyle name="Explanatory Text 663" xfId="4558"/>
    <cellStyle name="Explanatory Text 664" xfId="4559"/>
    <cellStyle name="Explanatory Text 665" xfId="4560"/>
    <cellStyle name="Explanatory Text 666" xfId="4561"/>
    <cellStyle name="Explanatory Text 667" xfId="4562"/>
    <cellStyle name="Explanatory Text 668" xfId="4563"/>
    <cellStyle name="Explanatory Text 669" xfId="4564"/>
    <cellStyle name="Explanatory Text 67" xfId="4565"/>
    <cellStyle name="Explanatory Text 670" xfId="4566"/>
    <cellStyle name="Explanatory Text 671" xfId="4567"/>
    <cellStyle name="Explanatory Text 672" xfId="4568"/>
    <cellStyle name="Explanatory Text 673" xfId="4569"/>
    <cellStyle name="Explanatory Text 674" xfId="4570"/>
    <cellStyle name="Explanatory Text 675" xfId="4571"/>
    <cellStyle name="Explanatory Text 676" xfId="4572"/>
    <cellStyle name="Explanatory Text 677" xfId="4573"/>
    <cellStyle name="Explanatory Text 678" xfId="4574"/>
    <cellStyle name="Explanatory Text 679" xfId="4575"/>
    <cellStyle name="Explanatory Text 68" xfId="4576"/>
    <cellStyle name="Explanatory Text 680" xfId="4577"/>
    <cellStyle name="Explanatory Text 681" xfId="4578"/>
    <cellStyle name="Explanatory Text 682" xfId="4579"/>
    <cellStyle name="Explanatory Text 683" xfId="4580"/>
    <cellStyle name="Explanatory Text 684" xfId="4581"/>
    <cellStyle name="Explanatory Text 685" xfId="4582"/>
    <cellStyle name="Explanatory Text 686" xfId="4583"/>
    <cellStyle name="Explanatory Text 687" xfId="4584"/>
    <cellStyle name="Explanatory Text 688" xfId="4585"/>
    <cellStyle name="Explanatory Text 689" xfId="4586"/>
    <cellStyle name="Explanatory Text 69" xfId="4587"/>
    <cellStyle name="Explanatory Text 690" xfId="4588"/>
    <cellStyle name="Explanatory Text 691" xfId="4589"/>
    <cellStyle name="Explanatory Text 692" xfId="4590"/>
    <cellStyle name="Explanatory Text 693" xfId="4591"/>
    <cellStyle name="Explanatory Text 694" xfId="4592"/>
    <cellStyle name="Explanatory Text 695" xfId="4593"/>
    <cellStyle name="Explanatory Text 696" xfId="4594"/>
    <cellStyle name="Explanatory Text 697" xfId="4595"/>
    <cellStyle name="Explanatory Text 698" xfId="4596"/>
    <cellStyle name="Explanatory Text 699" xfId="4597"/>
    <cellStyle name="Explanatory Text 7" xfId="4598"/>
    <cellStyle name="Explanatory Text 70" xfId="4599"/>
    <cellStyle name="Explanatory Text 700" xfId="4600"/>
    <cellStyle name="Explanatory Text 701" xfId="4601"/>
    <cellStyle name="Explanatory Text 702" xfId="4602"/>
    <cellStyle name="Explanatory Text 703" xfId="4603"/>
    <cellStyle name="Explanatory Text 704" xfId="4604"/>
    <cellStyle name="Explanatory Text 705" xfId="4605"/>
    <cellStyle name="Explanatory Text 706" xfId="4606"/>
    <cellStyle name="Explanatory Text 707" xfId="4607"/>
    <cellStyle name="Explanatory Text 708" xfId="4608"/>
    <cellStyle name="Explanatory Text 709" xfId="4609"/>
    <cellStyle name="Explanatory Text 71" xfId="4610"/>
    <cellStyle name="Explanatory Text 710" xfId="4611"/>
    <cellStyle name="Explanatory Text 711" xfId="4612"/>
    <cellStyle name="Explanatory Text 712" xfId="4613"/>
    <cellStyle name="Explanatory Text 713" xfId="4614"/>
    <cellStyle name="Explanatory Text 714" xfId="4615"/>
    <cellStyle name="Explanatory Text 715" xfId="4616"/>
    <cellStyle name="Explanatory Text 716" xfId="4617"/>
    <cellStyle name="Explanatory Text 717" xfId="4618"/>
    <cellStyle name="Explanatory Text 718" xfId="4619"/>
    <cellStyle name="Explanatory Text 719" xfId="4620"/>
    <cellStyle name="Explanatory Text 72" xfId="4621"/>
    <cellStyle name="Explanatory Text 720" xfId="4622"/>
    <cellStyle name="Explanatory Text 721" xfId="4623"/>
    <cellStyle name="Explanatory Text 722" xfId="4624"/>
    <cellStyle name="Explanatory Text 723" xfId="4625"/>
    <cellStyle name="Explanatory Text 724" xfId="4626"/>
    <cellStyle name="Explanatory Text 725" xfId="4627"/>
    <cellStyle name="Explanatory Text 726" xfId="4628"/>
    <cellStyle name="Explanatory Text 727" xfId="4629"/>
    <cellStyle name="Explanatory Text 728" xfId="4630"/>
    <cellStyle name="Explanatory Text 729" xfId="4631"/>
    <cellStyle name="Explanatory Text 73" xfId="4632"/>
    <cellStyle name="Explanatory Text 730" xfId="4633"/>
    <cellStyle name="Explanatory Text 731" xfId="4634"/>
    <cellStyle name="Explanatory Text 732" xfId="4635"/>
    <cellStyle name="Explanatory Text 733" xfId="4636"/>
    <cellStyle name="Explanatory Text 734" xfId="4637"/>
    <cellStyle name="Explanatory Text 735" xfId="4638"/>
    <cellStyle name="Explanatory Text 736" xfId="4639"/>
    <cellStyle name="Explanatory Text 737" xfId="4640"/>
    <cellStyle name="Explanatory Text 738" xfId="4641"/>
    <cellStyle name="Explanatory Text 739" xfId="4642"/>
    <cellStyle name="Explanatory Text 74" xfId="4643"/>
    <cellStyle name="Explanatory Text 740" xfId="4644"/>
    <cellStyle name="Explanatory Text 741" xfId="4645"/>
    <cellStyle name="Explanatory Text 742" xfId="4646"/>
    <cellStyle name="Explanatory Text 743" xfId="4647"/>
    <cellStyle name="Explanatory Text 744" xfId="4648"/>
    <cellStyle name="Explanatory Text 745" xfId="4649"/>
    <cellStyle name="Explanatory Text 746" xfId="4650"/>
    <cellStyle name="Explanatory Text 747" xfId="4651"/>
    <cellStyle name="Explanatory Text 748" xfId="4652"/>
    <cellStyle name="Explanatory Text 749" xfId="4653"/>
    <cellStyle name="Explanatory Text 75" xfId="4654"/>
    <cellStyle name="Explanatory Text 750" xfId="4655"/>
    <cellStyle name="Explanatory Text 751" xfId="4656"/>
    <cellStyle name="Explanatory Text 752" xfId="4657"/>
    <cellStyle name="Explanatory Text 753" xfId="4658"/>
    <cellStyle name="Explanatory Text 754" xfId="4659"/>
    <cellStyle name="Explanatory Text 755" xfId="4660"/>
    <cellStyle name="Explanatory Text 756" xfId="4661"/>
    <cellStyle name="Explanatory Text 757" xfId="4662"/>
    <cellStyle name="Explanatory Text 758" xfId="4663"/>
    <cellStyle name="Explanatory Text 759" xfId="4664"/>
    <cellStyle name="Explanatory Text 76" xfId="4665"/>
    <cellStyle name="Explanatory Text 760" xfId="4666"/>
    <cellStyle name="Explanatory Text 761" xfId="4667"/>
    <cellStyle name="Explanatory Text 762" xfId="4668"/>
    <cellStyle name="Explanatory Text 763" xfId="4669"/>
    <cellStyle name="Explanatory Text 764" xfId="4670"/>
    <cellStyle name="Explanatory Text 765" xfId="4671"/>
    <cellStyle name="Explanatory Text 766" xfId="4672"/>
    <cellStyle name="Explanatory Text 767" xfId="4673"/>
    <cellStyle name="Explanatory Text 768" xfId="4674"/>
    <cellStyle name="Explanatory Text 769" xfId="4675"/>
    <cellStyle name="Explanatory Text 77" xfId="4676"/>
    <cellStyle name="Explanatory Text 770" xfId="4677"/>
    <cellStyle name="Explanatory Text 771" xfId="4678"/>
    <cellStyle name="Explanatory Text 772" xfId="4679"/>
    <cellStyle name="Explanatory Text 773" xfId="4680"/>
    <cellStyle name="Explanatory Text 774" xfId="4681"/>
    <cellStyle name="Explanatory Text 775" xfId="4682"/>
    <cellStyle name="Explanatory Text 776" xfId="4683"/>
    <cellStyle name="Explanatory Text 777" xfId="4684"/>
    <cellStyle name="Explanatory Text 778" xfId="4685"/>
    <cellStyle name="Explanatory Text 779" xfId="4686"/>
    <cellStyle name="Explanatory Text 78" xfId="4687"/>
    <cellStyle name="Explanatory Text 780" xfId="4688"/>
    <cellStyle name="Explanatory Text 781" xfId="4689"/>
    <cellStyle name="Explanatory Text 782" xfId="4690"/>
    <cellStyle name="Explanatory Text 783" xfId="4691"/>
    <cellStyle name="Explanatory Text 784" xfId="4692"/>
    <cellStyle name="Explanatory Text 785" xfId="4693"/>
    <cellStyle name="Explanatory Text 786" xfId="4694"/>
    <cellStyle name="Explanatory Text 787" xfId="4695"/>
    <cellStyle name="Explanatory Text 788" xfId="4696"/>
    <cellStyle name="Explanatory Text 789" xfId="4697"/>
    <cellStyle name="Explanatory Text 79" xfId="4698"/>
    <cellStyle name="Explanatory Text 790" xfId="4699"/>
    <cellStyle name="Explanatory Text 791" xfId="4700"/>
    <cellStyle name="Explanatory Text 792" xfId="4701"/>
    <cellStyle name="Explanatory Text 793" xfId="4702"/>
    <cellStyle name="Explanatory Text 794" xfId="4703"/>
    <cellStyle name="Explanatory Text 795" xfId="4704"/>
    <cellStyle name="Explanatory Text 796" xfId="4705"/>
    <cellStyle name="Explanatory Text 797" xfId="4706"/>
    <cellStyle name="Explanatory Text 798" xfId="4707"/>
    <cellStyle name="Explanatory Text 799" xfId="4708"/>
    <cellStyle name="Explanatory Text 8" xfId="4709"/>
    <cellStyle name="Explanatory Text 80" xfId="4710"/>
    <cellStyle name="Explanatory Text 800" xfId="4711"/>
    <cellStyle name="Explanatory Text 801" xfId="4712"/>
    <cellStyle name="Explanatory Text 802" xfId="4713"/>
    <cellStyle name="Explanatory Text 803" xfId="4714"/>
    <cellStyle name="Explanatory Text 804" xfId="4715"/>
    <cellStyle name="Explanatory Text 805" xfId="4716"/>
    <cellStyle name="Explanatory Text 806" xfId="4717"/>
    <cellStyle name="Explanatory Text 807" xfId="4718"/>
    <cellStyle name="Explanatory Text 808" xfId="4719"/>
    <cellStyle name="Explanatory Text 809" xfId="4720"/>
    <cellStyle name="Explanatory Text 81" xfId="4721"/>
    <cellStyle name="Explanatory Text 810" xfId="4722"/>
    <cellStyle name="Explanatory Text 811" xfId="4723"/>
    <cellStyle name="Explanatory Text 812" xfId="4724"/>
    <cellStyle name="Explanatory Text 813" xfId="4725"/>
    <cellStyle name="Explanatory Text 814" xfId="4726"/>
    <cellStyle name="Explanatory Text 815" xfId="4727"/>
    <cellStyle name="Explanatory Text 816" xfId="4728"/>
    <cellStyle name="Explanatory Text 817" xfId="4729"/>
    <cellStyle name="Explanatory Text 818" xfId="4730"/>
    <cellStyle name="Explanatory Text 819" xfId="4731"/>
    <cellStyle name="Explanatory Text 82" xfId="4732"/>
    <cellStyle name="Explanatory Text 820" xfId="4733"/>
    <cellStyle name="Explanatory Text 821" xfId="4734"/>
    <cellStyle name="Explanatory Text 822" xfId="4735"/>
    <cellStyle name="Explanatory Text 823" xfId="4736"/>
    <cellStyle name="Explanatory Text 824" xfId="4737"/>
    <cellStyle name="Explanatory Text 825" xfId="4738"/>
    <cellStyle name="Explanatory Text 826" xfId="4739"/>
    <cellStyle name="Explanatory Text 827" xfId="4740"/>
    <cellStyle name="Explanatory Text 828" xfId="4741"/>
    <cellStyle name="Explanatory Text 829" xfId="4742"/>
    <cellStyle name="Explanatory Text 83" xfId="4743"/>
    <cellStyle name="Explanatory Text 830" xfId="4744"/>
    <cellStyle name="Explanatory Text 831" xfId="4745"/>
    <cellStyle name="Explanatory Text 832" xfId="4746"/>
    <cellStyle name="Explanatory Text 833" xfId="4747"/>
    <cellStyle name="Explanatory Text 834" xfId="4748"/>
    <cellStyle name="Explanatory Text 835" xfId="4749"/>
    <cellStyle name="Explanatory Text 836" xfId="4750"/>
    <cellStyle name="Explanatory Text 837" xfId="4751"/>
    <cellStyle name="Explanatory Text 838" xfId="4752"/>
    <cellStyle name="Explanatory Text 839" xfId="4753"/>
    <cellStyle name="Explanatory Text 84" xfId="4754"/>
    <cellStyle name="Explanatory Text 840" xfId="4755"/>
    <cellStyle name="Explanatory Text 841" xfId="4756"/>
    <cellStyle name="Explanatory Text 842" xfId="4757"/>
    <cellStyle name="Explanatory Text 843" xfId="4758"/>
    <cellStyle name="Explanatory Text 844" xfId="4759"/>
    <cellStyle name="Explanatory Text 845" xfId="4760"/>
    <cellStyle name="Explanatory Text 846" xfId="4761"/>
    <cellStyle name="Explanatory Text 847" xfId="4762"/>
    <cellStyle name="Explanatory Text 848" xfId="4763"/>
    <cellStyle name="Explanatory Text 849" xfId="4764"/>
    <cellStyle name="Explanatory Text 85" xfId="4765"/>
    <cellStyle name="Explanatory Text 850" xfId="4766"/>
    <cellStyle name="Explanatory Text 851" xfId="4767"/>
    <cellStyle name="Explanatory Text 852" xfId="4768"/>
    <cellStyle name="Explanatory Text 853" xfId="4769"/>
    <cellStyle name="Explanatory Text 854" xfId="4770"/>
    <cellStyle name="Explanatory Text 855" xfId="4771"/>
    <cellStyle name="Explanatory Text 856" xfId="4772"/>
    <cellStyle name="Explanatory Text 857" xfId="4773"/>
    <cellStyle name="Explanatory Text 858" xfId="4774"/>
    <cellStyle name="Explanatory Text 859" xfId="4775"/>
    <cellStyle name="Explanatory Text 86" xfId="4776"/>
    <cellStyle name="Explanatory Text 860" xfId="4777"/>
    <cellStyle name="Explanatory Text 861" xfId="4778"/>
    <cellStyle name="Explanatory Text 862" xfId="4779"/>
    <cellStyle name="Explanatory Text 863" xfId="4780"/>
    <cellStyle name="Explanatory Text 864" xfId="4781"/>
    <cellStyle name="Explanatory Text 865" xfId="4782"/>
    <cellStyle name="Explanatory Text 866" xfId="4783"/>
    <cellStyle name="Explanatory Text 867" xfId="4784"/>
    <cellStyle name="Explanatory Text 868" xfId="4785"/>
    <cellStyle name="Explanatory Text 869" xfId="4786"/>
    <cellStyle name="Explanatory Text 87" xfId="4787"/>
    <cellStyle name="Explanatory Text 870" xfId="4788"/>
    <cellStyle name="Explanatory Text 871" xfId="4789"/>
    <cellStyle name="Explanatory Text 872" xfId="4790"/>
    <cellStyle name="Explanatory Text 873" xfId="4791"/>
    <cellStyle name="Explanatory Text 874" xfId="4792"/>
    <cellStyle name="Explanatory Text 875" xfId="4793"/>
    <cellStyle name="Explanatory Text 876" xfId="4794"/>
    <cellStyle name="Explanatory Text 877" xfId="4795"/>
    <cellStyle name="Explanatory Text 878" xfId="4796"/>
    <cellStyle name="Explanatory Text 879" xfId="4797"/>
    <cellStyle name="Explanatory Text 88" xfId="4798"/>
    <cellStyle name="Explanatory Text 880" xfId="4799"/>
    <cellStyle name="Explanatory Text 881" xfId="4800"/>
    <cellStyle name="Explanatory Text 882" xfId="4801"/>
    <cellStyle name="Explanatory Text 883" xfId="4802"/>
    <cellStyle name="Explanatory Text 884" xfId="4803"/>
    <cellStyle name="Explanatory Text 885" xfId="4804"/>
    <cellStyle name="Explanatory Text 886" xfId="4805"/>
    <cellStyle name="Explanatory Text 887" xfId="4806"/>
    <cellStyle name="Explanatory Text 888" xfId="4807"/>
    <cellStyle name="Explanatory Text 889" xfId="4808"/>
    <cellStyle name="Explanatory Text 89" xfId="4809"/>
    <cellStyle name="Explanatory Text 890" xfId="4810"/>
    <cellStyle name="Explanatory Text 891" xfId="4811"/>
    <cellStyle name="Explanatory Text 892" xfId="4812"/>
    <cellStyle name="Explanatory Text 893" xfId="4813"/>
    <cellStyle name="Explanatory Text 894" xfId="4814"/>
    <cellStyle name="Explanatory Text 895" xfId="4815"/>
    <cellStyle name="Explanatory Text 896" xfId="4816"/>
    <cellStyle name="Explanatory Text 897" xfId="4817"/>
    <cellStyle name="Explanatory Text 898" xfId="4818"/>
    <cellStyle name="Explanatory Text 899" xfId="4819"/>
    <cellStyle name="Explanatory Text 9" xfId="4820"/>
    <cellStyle name="Explanatory Text 90" xfId="4821"/>
    <cellStyle name="Explanatory Text 900" xfId="4822"/>
    <cellStyle name="Explanatory Text 901" xfId="4823"/>
    <cellStyle name="Explanatory Text 902" xfId="4824"/>
    <cellStyle name="Explanatory Text 903" xfId="4825"/>
    <cellStyle name="Explanatory Text 904" xfId="4826"/>
    <cellStyle name="Explanatory Text 905" xfId="4827"/>
    <cellStyle name="Explanatory Text 906" xfId="4828"/>
    <cellStyle name="Explanatory Text 907" xfId="4829"/>
    <cellStyle name="Explanatory Text 908" xfId="4830"/>
    <cellStyle name="Explanatory Text 909" xfId="4831"/>
    <cellStyle name="Explanatory Text 91" xfId="4832"/>
    <cellStyle name="Explanatory Text 910" xfId="4833"/>
    <cellStyle name="Explanatory Text 911" xfId="4834"/>
    <cellStyle name="Explanatory Text 912" xfId="4835"/>
    <cellStyle name="Explanatory Text 913" xfId="4836"/>
    <cellStyle name="Explanatory Text 914" xfId="4837"/>
    <cellStyle name="Explanatory Text 915" xfId="4838"/>
    <cellStyle name="Explanatory Text 916" xfId="4839"/>
    <cellStyle name="Explanatory Text 917" xfId="4840"/>
    <cellStyle name="Explanatory Text 918" xfId="4841"/>
    <cellStyle name="Explanatory Text 919" xfId="4842"/>
    <cellStyle name="Explanatory Text 92" xfId="4843"/>
    <cellStyle name="Explanatory Text 920" xfId="4844"/>
    <cellStyle name="Explanatory Text 921" xfId="4845"/>
    <cellStyle name="Explanatory Text 922" xfId="4846"/>
    <cellStyle name="Explanatory Text 923" xfId="4847"/>
    <cellStyle name="Explanatory Text 924" xfId="4848"/>
    <cellStyle name="Explanatory Text 925" xfId="4849"/>
    <cellStyle name="Explanatory Text 926" xfId="4850"/>
    <cellStyle name="Explanatory Text 927" xfId="4851"/>
    <cellStyle name="Explanatory Text 928" xfId="4852"/>
    <cellStyle name="Explanatory Text 929" xfId="4853"/>
    <cellStyle name="Explanatory Text 93" xfId="4854"/>
    <cellStyle name="Explanatory Text 930" xfId="4855"/>
    <cellStyle name="Explanatory Text 931" xfId="4856"/>
    <cellStyle name="Explanatory Text 932" xfId="4857"/>
    <cellStyle name="Explanatory Text 933" xfId="4858"/>
    <cellStyle name="Explanatory Text 934" xfId="4859"/>
    <cellStyle name="Explanatory Text 935" xfId="4860"/>
    <cellStyle name="Explanatory Text 936" xfId="4861"/>
    <cellStyle name="Explanatory Text 937" xfId="4862"/>
    <cellStyle name="Explanatory Text 938" xfId="4863"/>
    <cellStyle name="Explanatory Text 939" xfId="4864"/>
    <cellStyle name="Explanatory Text 94" xfId="4865"/>
    <cellStyle name="Explanatory Text 940" xfId="4866"/>
    <cellStyle name="Explanatory Text 941" xfId="4867"/>
    <cellStyle name="Explanatory Text 942" xfId="4868"/>
    <cellStyle name="Explanatory Text 943" xfId="4869"/>
    <cellStyle name="Explanatory Text 944" xfId="4870"/>
    <cellStyle name="Explanatory Text 945" xfId="4871"/>
    <cellStyle name="Explanatory Text 946" xfId="4872"/>
    <cellStyle name="Explanatory Text 947" xfId="4873"/>
    <cellStyle name="Explanatory Text 948" xfId="4874"/>
    <cellStyle name="Explanatory Text 949" xfId="4875"/>
    <cellStyle name="Explanatory Text 95" xfId="4876"/>
    <cellStyle name="Explanatory Text 950" xfId="4877"/>
    <cellStyle name="Explanatory Text 951" xfId="4878"/>
    <cellStyle name="Explanatory Text 952" xfId="4879"/>
    <cellStyle name="Explanatory Text 953" xfId="4880"/>
    <cellStyle name="Explanatory Text 954" xfId="4881"/>
    <cellStyle name="Explanatory Text 955" xfId="4882"/>
    <cellStyle name="Explanatory Text 956" xfId="4883"/>
    <cellStyle name="Explanatory Text 957" xfId="4884"/>
    <cellStyle name="Explanatory Text 958" xfId="4885"/>
    <cellStyle name="Explanatory Text 959" xfId="4886"/>
    <cellStyle name="Explanatory Text 96" xfId="4887"/>
    <cellStyle name="Explanatory Text 960" xfId="4888"/>
    <cellStyle name="Explanatory Text 961" xfId="4889"/>
    <cellStyle name="Explanatory Text 962" xfId="4890"/>
    <cellStyle name="Explanatory Text 963" xfId="4891"/>
    <cellStyle name="Explanatory Text 964" xfId="4892"/>
    <cellStyle name="Explanatory Text 965" xfId="4893"/>
    <cellStyle name="Explanatory Text 966" xfId="4894"/>
    <cellStyle name="Explanatory Text 967" xfId="4895"/>
    <cellStyle name="Explanatory Text 968" xfId="4896"/>
    <cellStyle name="Explanatory Text 969" xfId="4897"/>
    <cellStyle name="Explanatory Text 97" xfId="4898"/>
    <cellStyle name="Explanatory Text 970" xfId="4899"/>
    <cellStyle name="Explanatory Text 971" xfId="4900"/>
    <cellStyle name="Explanatory Text 972" xfId="4901"/>
    <cellStyle name="Explanatory Text 973" xfId="4902"/>
    <cellStyle name="Explanatory Text 974" xfId="4903"/>
    <cellStyle name="Explanatory Text 975" xfId="4904"/>
    <cellStyle name="Explanatory Text 976" xfId="4905"/>
    <cellStyle name="Explanatory Text 977" xfId="4906"/>
    <cellStyle name="Explanatory Text 978" xfId="4907"/>
    <cellStyle name="Explanatory Text 979" xfId="4908"/>
    <cellStyle name="Explanatory Text 98" xfId="4909"/>
    <cellStyle name="Explanatory Text 980" xfId="4910"/>
    <cellStyle name="Explanatory Text 981" xfId="4911"/>
    <cellStyle name="Explanatory Text 982" xfId="4912"/>
    <cellStyle name="Explanatory Text 983" xfId="4913"/>
    <cellStyle name="Explanatory Text 984" xfId="4914"/>
    <cellStyle name="Explanatory Text 985" xfId="4915"/>
    <cellStyle name="Explanatory Text 986" xfId="4916"/>
    <cellStyle name="Explanatory Text 987" xfId="4917"/>
    <cellStyle name="Explanatory Text 988" xfId="4918"/>
    <cellStyle name="Explanatory Text 989" xfId="4919"/>
    <cellStyle name="Explanatory Text 99" xfId="4920"/>
    <cellStyle name="Explanatory Text 990" xfId="4921"/>
    <cellStyle name="Explanatory Text 991" xfId="4922"/>
    <cellStyle name="Explanatory Text 992" xfId="4923"/>
    <cellStyle name="Explanatory Text 993" xfId="4924"/>
    <cellStyle name="Explanatory Text 994" xfId="4925"/>
    <cellStyle name="Explanatory Text 995" xfId="4926"/>
    <cellStyle name="Explanatory Text 996" xfId="4927"/>
    <cellStyle name="Explanatory Text 997" xfId="4928"/>
    <cellStyle name="Explanatory Text 998" xfId="4929"/>
    <cellStyle name="Explanatory Text 999" xfId="4930"/>
    <cellStyle name="Ezres 2" xfId="21139"/>
    <cellStyle name="Ezres 3" xfId="21140"/>
    <cellStyle name="Figyelmeztetés" xfId="4931"/>
    <cellStyle name="Gauche_traitement" xfId="21141"/>
    <cellStyle name="Good" xfId="21142"/>
    <cellStyle name="Good 10" xfId="4932"/>
    <cellStyle name="Good 100" xfId="4933"/>
    <cellStyle name="Good 1000" xfId="4934"/>
    <cellStyle name="Good 1001" xfId="4935"/>
    <cellStyle name="Good 1002" xfId="4936"/>
    <cellStyle name="Good 1003" xfId="4937"/>
    <cellStyle name="Good 1004" xfId="4938"/>
    <cellStyle name="Good 1005" xfId="4939"/>
    <cellStyle name="Good 1006" xfId="4940"/>
    <cellStyle name="Good 1007" xfId="4941"/>
    <cellStyle name="Good 1008" xfId="4942"/>
    <cellStyle name="Good 1009" xfId="4943"/>
    <cellStyle name="Good 101" xfId="4944"/>
    <cellStyle name="Good 1010" xfId="4945"/>
    <cellStyle name="Good 1011" xfId="4946"/>
    <cellStyle name="Good 1012" xfId="4947"/>
    <cellStyle name="Good 1013" xfId="4948"/>
    <cellStyle name="Good 1014" xfId="4949"/>
    <cellStyle name="Good 1015" xfId="4950"/>
    <cellStyle name="Good 1016" xfId="4951"/>
    <cellStyle name="Good 1017" xfId="4952"/>
    <cellStyle name="Good 1018" xfId="4953"/>
    <cellStyle name="Good 1019" xfId="4954"/>
    <cellStyle name="Good 102" xfId="4955"/>
    <cellStyle name="Good 1020" xfId="4956"/>
    <cellStyle name="Good 1021" xfId="4957"/>
    <cellStyle name="Good 1022" xfId="4958"/>
    <cellStyle name="Good 1023" xfId="4959"/>
    <cellStyle name="Good 1024" xfId="4960"/>
    <cellStyle name="Good 1025" xfId="4961"/>
    <cellStyle name="Good 1026" xfId="4962"/>
    <cellStyle name="Good 1027" xfId="4963"/>
    <cellStyle name="Good 1028" xfId="4964"/>
    <cellStyle name="Good 1029" xfId="4965"/>
    <cellStyle name="Good 103" xfId="4966"/>
    <cellStyle name="Good 1030" xfId="4967"/>
    <cellStyle name="Good 1031" xfId="4968"/>
    <cellStyle name="Good 1032" xfId="4969"/>
    <cellStyle name="Good 1033" xfId="4970"/>
    <cellStyle name="Good 1034" xfId="4971"/>
    <cellStyle name="Good 1035" xfId="4972"/>
    <cellStyle name="Good 1036" xfId="4973"/>
    <cellStyle name="Good 1037" xfId="4974"/>
    <cellStyle name="Good 1038" xfId="4975"/>
    <cellStyle name="Good 1039" xfId="4976"/>
    <cellStyle name="Good 104" xfId="4977"/>
    <cellStyle name="Good 1040" xfId="4978"/>
    <cellStyle name="Good 1041" xfId="4979"/>
    <cellStyle name="Good 1042" xfId="4980"/>
    <cellStyle name="Good 1043" xfId="4981"/>
    <cellStyle name="Good 1044" xfId="4982"/>
    <cellStyle name="Good 1045" xfId="4983"/>
    <cellStyle name="Good 1046" xfId="4984"/>
    <cellStyle name="Good 1047" xfId="4985"/>
    <cellStyle name="Good 1048" xfId="4986"/>
    <cellStyle name="Good 1049" xfId="4987"/>
    <cellStyle name="Good 105" xfId="4988"/>
    <cellStyle name="Good 1050" xfId="4989"/>
    <cellStyle name="Good 1051" xfId="4990"/>
    <cellStyle name="Good 1052" xfId="4991"/>
    <cellStyle name="Good 1053" xfId="4992"/>
    <cellStyle name="Good 1054" xfId="4993"/>
    <cellStyle name="Good 1055" xfId="4994"/>
    <cellStyle name="Good 1056" xfId="4995"/>
    <cellStyle name="Good 1057" xfId="4996"/>
    <cellStyle name="Good 1058" xfId="4997"/>
    <cellStyle name="Good 1059" xfId="4998"/>
    <cellStyle name="Good 106" xfId="4999"/>
    <cellStyle name="Good 1060" xfId="5000"/>
    <cellStyle name="Good 1061" xfId="5001"/>
    <cellStyle name="Good 1062" xfId="5002"/>
    <cellStyle name="Good 1063" xfId="5003"/>
    <cellStyle name="Good 1064" xfId="5004"/>
    <cellStyle name="Good 1065" xfId="5005"/>
    <cellStyle name="Good 1066" xfId="5006"/>
    <cellStyle name="Good 1067" xfId="5007"/>
    <cellStyle name="Good 1068" xfId="5008"/>
    <cellStyle name="Good 1069" xfId="5009"/>
    <cellStyle name="Good 107" xfId="5010"/>
    <cellStyle name="Good 1070" xfId="5011"/>
    <cellStyle name="Good 1071" xfId="5012"/>
    <cellStyle name="Good 1072" xfId="5013"/>
    <cellStyle name="Good 1073" xfId="5014"/>
    <cellStyle name="Good 1074" xfId="5015"/>
    <cellStyle name="Good 1075" xfId="5016"/>
    <cellStyle name="Good 1076" xfId="5017"/>
    <cellStyle name="Good 1077" xfId="5018"/>
    <cellStyle name="Good 1078" xfId="5019"/>
    <cellStyle name="Good 1079" xfId="5020"/>
    <cellStyle name="Good 108" xfId="5021"/>
    <cellStyle name="Good 1080" xfId="5022"/>
    <cellStyle name="Good 1081" xfId="5023"/>
    <cellStyle name="Good 1082" xfId="5024"/>
    <cellStyle name="Good 1083" xfId="5025"/>
    <cellStyle name="Good 1084" xfId="5026"/>
    <cellStyle name="Good 1085" xfId="5027"/>
    <cellStyle name="Good 1086" xfId="5028"/>
    <cellStyle name="Good 1087" xfId="5029"/>
    <cellStyle name="Good 1088" xfId="5030"/>
    <cellStyle name="Good 1089" xfId="5031"/>
    <cellStyle name="Good 109" xfId="5032"/>
    <cellStyle name="Good 1090" xfId="5033"/>
    <cellStyle name="Good 1091" xfId="5034"/>
    <cellStyle name="Good 1092" xfId="5035"/>
    <cellStyle name="Good 1093" xfId="5036"/>
    <cellStyle name="Good 1094" xfId="5037"/>
    <cellStyle name="Good 1095" xfId="5038"/>
    <cellStyle name="Good 1096" xfId="5039"/>
    <cellStyle name="Good 1097" xfId="5040"/>
    <cellStyle name="Good 1098" xfId="5041"/>
    <cellStyle name="Good 1099" xfId="5042"/>
    <cellStyle name="Good 11" xfId="5043"/>
    <cellStyle name="Good 110" xfId="5044"/>
    <cellStyle name="Good 1100" xfId="5045"/>
    <cellStyle name="Good 1101" xfId="5046"/>
    <cellStyle name="Good 1102" xfId="5047"/>
    <cellStyle name="Good 1103" xfId="5048"/>
    <cellStyle name="Good 1104" xfId="5049"/>
    <cellStyle name="Good 1105" xfId="5050"/>
    <cellStyle name="Good 1106" xfId="5051"/>
    <cellStyle name="Good 1107" xfId="5052"/>
    <cellStyle name="Good 1108" xfId="5053"/>
    <cellStyle name="Good 1109" xfId="5054"/>
    <cellStyle name="Good 111" xfId="5055"/>
    <cellStyle name="Good 1110" xfId="5056"/>
    <cellStyle name="Good 1111" xfId="5057"/>
    <cellStyle name="Good 1112" xfId="5058"/>
    <cellStyle name="Good 1113" xfId="5059"/>
    <cellStyle name="Good 1114" xfId="5060"/>
    <cellStyle name="Good 1115" xfId="5061"/>
    <cellStyle name="Good 1116" xfId="5062"/>
    <cellStyle name="Good 1117" xfId="5063"/>
    <cellStyle name="Good 1118" xfId="5064"/>
    <cellStyle name="Good 1119" xfId="5065"/>
    <cellStyle name="Good 112" xfId="5066"/>
    <cellStyle name="Good 1120" xfId="5067"/>
    <cellStyle name="Good 1121" xfId="5068"/>
    <cellStyle name="Good 1122" xfId="5069"/>
    <cellStyle name="Good 1123" xfId="5070"/>
    <cellStyle name="Good 1124" xfId="5071"/>
    <cellStyle name="Good 1125" xfId="5072"/>
    <cellStyle name="Good 1126" xfId="5073"/>
    <cellStyle name="Good 1127" xfId="5074"/>
    <cellStyle name="Good 1128" xfId="5075"/>
    <cellStyle name="Good 1129" xfId="5076"/>
    <cellStyle name="Good 113" xfId="5077"/>
    <cellStyle name="Good 1130" xfId="5078"/>
    <cellStyle name="Good 1131" xfId="5079"/>
    <cellStyle name="Good 1132" xfId="5080"/>
    <cellStyle name="Good 1133" xfId="5081"/>
    <cellStyle name="Good 1134" xfId="5082"/>
    <cellStyle name="Good 1135" xfId="5083"/>
    <cellStyle name="Good 1136" xfId="5084"/>
    <cellStyle name="Good 1137" xfId="5085"/>
    <cellStyle name="Good 1138" xfId="5086"/>
    <cellStyle name="Good 1139" xfId="5087"/>
    <cellStyle name="Good 114" xfId="5088"/>
    <cellStyle name="Good 1140" xfId="5089"/>
    <cellStyle name="Good 1141" xfId="5090"/>
    <cellStyle name="Good 1142" xfId="5091"/>
    <cellStyle name="Good 1143" xfId="5092"/>
    <cellStyle name="Good 1144" xfId="5093"/>
    <cellStyle name="Good 1145" xfId="5094"/>
    <cellStyle name="Good 1146" xfId="5095"/>
    <cellStyle name="Good 1147" xfId="5096"/>
    <cellStyle name="Good 1148" xfId="5097"/>
    <cellStyle name="Good 1149" xfId="5098"/>
    <cellStyle name="Good 115" xfId="5099"/>
    <cellStyle name="Good 1150" xfId="5100"/>
    <cellStyle name="Good 1151" xfId="5101"/>
    <cellStyle name="Good 1152" xfId="5102"/>
    <cellStyle name="Good 1153" xfId="5103"/>
    <cellStyle name="Good 1154" xfId="5104"/>
    <cellStyle name="Good 1155" xfId="5105"/>
    <cellStyle name="Good 1156" xfId="5106"/>
    <cellStyle name="Good 1157" xfId="5107"/>
    <cellStyle name="Good 1158" xfId="5108"/>
    <cellStyle name="Good 1159" xfId="5109"/>
    <cellStyle name="Good 116" xfId="5110"/>
    <cellStyle name="Good 1160" xfId="5111"/>
    <cellStyle name="Good 1161" xfId="5112"/>
    <cellStyle name="Good 1162" xfId="5113"/>
    <cellStyle name="Good 1163" xfId="5114"/>
    <cellStyle name="Good 117" xfId="5115"/>
    <cellStyle name="Good 118" xfId="5116"/>
    <cellStyle name="Good 119" xfId="5117"/>
    <cellStyle name="Good 12" xfId="5118"/>
    <cellStyle name="Good 120" xfId="5119"/>
    <cellStyle name="Good 121" xfId="5120"/>
    <cellStyle name="Good 122" xfId="5121"/>
    <cellStyle name="Good 123" xfId="5122"/>
    <cellStyle name="Good 124" xfId="5123"/>
    <cellStyle name="Good 125" xfId="5124"/>
    <cellStyle name="Good 126" xfId="5125"/>
    <cellStyle name="Good 127" xfId="5126"/>
    <cellStyle name="Good 128" xfId="5127"/>
    <cellStyle name="Good 129" xfId="5128"/>
    <cellStyle name="Good 13" xfId="5129"/>
    <cellStyle name="Good 130" xfId="5130"/>
    <cellStyle name="Good 131" xfId="5131"/>
    <cellStyle name="Good 132" xfId="5132"/>
    <cellStyle name="Good 133" xfId="5133"/>
    <cellStyle name="Good 134" xfId="5134"/>
    <cellStyle name="Good 135" xfId="5135"/>
    <cellStyle name="Good 136" xfId="5136"/>
    <cellStyle name="Good 137" xfId="5137"/>
    <cellStyle name="Good 138" xfId="5138"/>
    <cellStyle name="Good 139" xfId="5139"/>
    <cellStyle name="Good 14" xfId="5140"/>
    <cellStyle name="Good 140" xfId="5141"/>
    <cellStyle name="Good 141" xfId="5142"/>
    <cellStyle name="Good 142" xfId="5143"/>
    <cellStyle name="Good 143" xfId="5144"/>
    <cellStyle name="Good 144" xfId="5145"/>
    <cellStyle name="Good 145" xfId="5146"/>
    <cellStyle name="Good 146" xfId="5147"/>
    <cellStyle name="Good 147" xfId="5148"/>
    <cellStyle name="Good 148" xfId="5149"/>
    <cellStyle name="Good 149" xfId="5150"/>
    <cellStyle name="Good 15" xfId="5151"/>
    <cellStyle name="Good 150" xfId="5152"/>
    <cellStyle name="Good 151" xfId="5153"/>
    <cellStyle name="Good 152" xfId="5154"/>
    <cellStyle name="Good 153" xfId="5155"/>
    <cellStyle name="Good 154" xfId="5156"/>
    <cellStyle name="Good 155" xfId="5157"/>
    <cellStyle name="Good 156" xfId="5158"/>
    <cellStyle name="Good 157" xfId="5159"/>
    <cellStyle name="Good 158" xfId="5160"/>
    <cellStyle name="Good 159" xfId="5161"/>
    <cellStyle name="Good 16" xfId="5162"/>
    <cellStyle name="Good 160" xfId="5163"/>
    <cellStyle name="Good 161" xfId="5164"/>
    <cellStyle name="Good 162" xfId="5165"/>
    <cellStyle name="Good 163" xfId="5166"/>
    <cellStyle name="Good 164" xfId="5167"/>
    <cellStyle name="Good 165" xfId="5168"/>
    <cellStyle name="Good 166" xfId="5169"/>
    <cellStyle name="Good 167" xfId="5170"/>
    <cellStyle name="Good 168" xfId="5171"/>
    <cellStyle name="Good 169" xfId="5172"/>
    <cellStyle name="Good 17" xfId="5173"/>
    <cellStyle name="Good 170" xfId="5174"/>
    <cellStyle name="Good 171" xfId="5175"/>
    <cellStyle name="Good 172" xfId="5176"/>
    <cellStyle name="Good 173" xfId="5177"/>
    <cellStyle name="Good 174" xfId="5178"/>
    <cellStyle name="Good 175" xfId="5179"/>
    <cellStyle name="Good 176" xfId="5180"/>
    <cellStyle name="Good 177" xfId="5181"/>
    <cellStyle name="Good 178" xfId="5182"/>
    <cellStyle name="Good 179" xfId="5183"/>
    <cellStyle name="Good 18" xfId="5184"/>
    <cellStyle name="Good 180" xfId="5185"/>
    <cellStyle name="Good 181" xfId="5186"/>
    <cellStyle name="Good 182" xfId="5187"/>
    <cellStyle name="Good 183" xfId="5188"/>
    <cellStyle name="Good 184" xfId="5189"/>
    <cellStyle name="Good 185" xfId="5190"/>
    <cellStyle name="Good 186" xfId="5191"/>
    <cellStyle name="Good 187" xfId="5192"/>
    <cellStyle name="Good 188" xfId="5193"/>
    <cellStyle name="Good 189" xfId="5194"/>
    <cellStyle name="Good 19" xfId="5195"/>
    <cellStyle name="Good 190" xfId="5196"/>
    <cellStyle name="Good 191" xfId="5197"/>
    <cellStyle name="Good 192" xfId="5198"/>
    <cellStyle name="Good 193" xfId="5199"/>
    <cellStyle name="Good 194" xfId="5200"/>
    <cellStyle name="Good 195" xfId="5201"/>
    <cellStyle name="Good 196" xfId="5202"/>
    <cellStyle name="Good 197" xfId="5203"/>
    <cellStyle name="Good 198" xfId="5204"/>
    <cellStyle name="Good 199" xfId="5205"/>
    <cellStyle name="Good 2" xfId="5206"/>
    <cellStyle name="Good 2 2" xfId="5207"/>
    <cellStyle name="Good 2 3" xfId="5208"/>
    <cellStyle name="Good 20" xfId="5209"/>
    <cellStyle name="Good 200" xfId="5210"/>
    <cellStyle name="Good 201" xfId="5211"/>
    <cellStyle name="Good 202" xfId="5212"/>
    <cellStyle name="Good 203" xfId="5213"/>
    <cellStyle name="Good 204" xfId="5214"/>
    <cellStyle name="Good 205" xfId="5215"/>
    <cellStyle name="Good 206" xfId="5216"/>
    <cellStyle name="Good 207" xfId="5217"/>
    <cellStyle name="Good 208" xfId="5218"/>
    <cellStyle name="Good 209" xfId="5219"/>
    <cellStyle name="Good 21" xfId="5220"/>
    <cellStyle name="Good 210" xfId="5221"/>
    <cellStyle name="Good 211" xfId="5222"/>
    <cellStyle name="Good 212" xfId="5223"/>
    <cellStyle name="Good 213" xfId="5224"/>
    <cellStyle name="Good 214" xfId="5225"/>
    <cellStyle name="Good 215" xfId="5226"/>
    <cellStyle name="Good 216" xfId="5227"/>
    <cellStyle name="Good 217" xfId="5228"/>
    <cellStyle name="Good 218" xfId="5229"/>
    <cellStyle name="Good 219" xfId="5230"/>
    <cellStyle name="Good 22" xfId="5231"/>
    <cellStyle name="Good 220" xfId="5232"/>
    <cellStyle name="Good 221" xfId="5233"/>
    <cellStyle name="Good 222" xfId="5234"/>
    <cellStyle name="Good 223" xfId="5235"/>
    <cellStyle name="Good 224" xfId="5236"/>
    <cellStyle name="Good 225" xfId="5237"/>
    <cellStyle name="Good 226" xfId="5238"/>
    <cellStyle name="Good 227" xfId="5239"/>
    <cellStyle name="Good 228" xfId="5240"/>
    <cellStyle name="Good 229" xfId="5241"/>
    <cellStyle name="Good 23" xfId="5242"/>
    <cellStyle name="Good 230" xfId="5243"/>
    <cellStyle name="Good 231" xfId="5244"/>
    <cellStyle name="Good 232" xfId="5245"/>
    <cellStyle name="Good 233" xfId="5246"/>
    <cellStyle name="Good 234" xfId="5247"/>
    <cellStyle name="Good 235" xfId="5248"/>
    <cellStyle name="Good 236" xfId="5249"/>
    <cellStyle name="Good 237" xfId="5250"/>
    <cellStyle name="Good 238" xfId="5251"/>
    <cellStyle name="Good 239" xfId="5252"/>
    <cellStyle name="Good 24" xfId="5253"/>
    <cellStyle name="Good 240" xfId="5254"/>
    <cellStyle name="Good 241" xfId="5255"/>
    <cellStyle name="Good 242" xfId="5256"/>
    <cellStyle name="Good 243" xfId="5257"/>
    <cellStyle name="Good 244" xfId="5258"/>
    <cellStyle name="Good 245" xfId="5259"/>
    <cellStyle name="Good 246" xfId="5260"/>
    <cellStyle name="Good 247" xfId="5261"/>
    <cellStyle name="Good 248" xfId="5262"/>
    <cellStyle name="Good 249" xfId="5263"/>
    <cellStyle name="Good 25" xfId="5264"/>
    <cellStyle name="Good 250" xfId="5265"/>
    <cellStyle name="Good 251" xfId="5266"/>
    <cellStyle name="Good 252" xfId="5267"/>
    <cellStyle name="Good 253" xfId="5268"/>
    <cellStyle name="Good 254" xfId="5269"/>
    <cellStyle name="Good 255" xfId="5270"/>
    <cellStyle name="Good 256" xfId="5271"/>
    <cellStyle name="Good 257" xfId="5272"/>
    <cellStyle name="Good 258" xfId="5273"/>
    <cellStyle name="Good 259" xfId="5274"/>
    <cellStyle name="Good 26" xfId="5275"/>
    <cellStyle name="Good 260" xfId="5276"/>
    <cellStyle name="Good 261" xfId="5277"/>
    <cellStyle name="Good 262" xfId="5278"/>
    <cellStyle name="Good 263" xfId="5279"/>
    <cellStyle name="Good 264" xfId="5280"/>
    <cellStyle name="Good 265" xfId="5281"/>
    <cellStyle name="Good 266" xfId="5282"/>
    <cellStyle name="Good 267" xfId="5283"/>
    <cellStyle name="Good 268" xfId="5284"/>
    <cellStyle name="Good 269" xfId="5285"/>
    <cellStyle name="Good 27" xfId="5286"/>
    <cellStyle name="Good 270" xfId="5287"/>
    <cellStyle name="Good 271" xfId="5288"/>
    <cellStyle name="Good 272" xfId="5289"/>
    <cellStyle name="Good 273" xfId="5290"/>
    <cellStyle name="Good 274" xfId="5291"/>
    <cellStyle name="Good 275" xfId="5292"/>
    <cellStyle name="Good 276" xfId="5293"/>
    <cellStyle name="Good 277" xfId="5294"/>
    <cellStyle name="Good 278" xfId="5295"/>
    <cellStyle name="Good 279" xfId="5296"/>
    <cellStyle name="Good 28" xfId="5297"/>
    <cellStyle name="Good 280" xfId="5298"/>
    <cellStyle name="Good 281" xfId="5299"/>
    <cellStyle name="Good 282" xfId="5300"/>
    <cellStyle name="Good 283" xfId="5301"/>
    <cellStyle name="Good 284" xfId="5302"/>
    <cellStyle name="Good 285" xfId="5303"/>
    <cellStyle name="Good 286" xfId="5304"/>
    <cellStyle name="Good 287" xfId="5305"/>
    <cellStyle name="Good 288" xfId="5306"/>
    <cellStyle name="Good 289" xfId="5307"/>
    <cellStyle name="Good 29" xfId="5308"/>
    <cellStyle name="Good 290" xfId="5309"/>
    <cellStyle name="Good 291" xfId="5310"/>
    <cellStyle name="Good 292" xfId="5311"/>
    <cellStyle name="Good 293" xfId="5312"/>
    <cellStyle name="Good 294" xfId="5313"/>
    <cellStyle name="Good 295" xfId="5314"/>
    <cellStyle name="Good 296" xfId="5315"/>
    <cellStyle name="Good 297" xfId="5316"/>
    <cellStyle name="Good 298" xfId="5317"/>
    <cellStyle name="Good 299" xfId="5318"/>
    <cellStyle name="Good 3" xfId="5319"/>
    <cellStyle name="Good 30" xfId="5320"/>
    <cellStyle name="Good 300" xfId="5321"/>
    <cellStyle name="Good 301" xfId="5322"/>
    <cellStyle name="Good 302" xfId="5323"/>
    <cellStyle name="Good 303" xfId="5324"/>
    <cellStyle name="Good 304" xfId="5325"/>
    <cellStyle name="Good 305" xfId="5326"/>
    <cellStyle name="Good 306" xfId="5327"/>
    <cellStyle name="Good 307" xfId="5328"/>
    <cellStyle name="Good 308" xfId="5329"/>
    <cellStyle name="Good 309" xfId="5330"/>
    <cellStyle name="Good 31" xfId="5331"/>
    <cellStyle name="Good 310" xfId="5332"/>
    <cellStyle name="Good 311" xfId="5333"/>
    <cellStyle name="Good 312" xfId="5334"/>
    <cellStyle name="Good 313" xfId="5335"/>
    <cellStyle name="Good 314" xfId="5336"/>
    <cellStyle name="Good 315" xfId="5337"/>
    <cellStyle name="Good 316" xfId="5338"/>
    <cellStyle name="Good 317" xfId="5339"/>
    <cellStyle name="Good 318" xfId="5340"/>
    <cellStyle name="Good 319" xfId="5341"/>
    <cellStyle name="Good 32" xfId="5342"/>
    <cellStyle name="Good 320" xfId="5343"/>
    <cellStyle name="Good 321" xfId="5344"/>
    <cellStyle name="Good 322" xfId="5345"/>
    <cellStyle name="Good 323" xfId="5346"/>
    <cellStyle name="Good 324" xfId="5347"/>
    <cellStyle name="Good 325" xfId="5348"/>
    <cellStyle name="Good 326" xfId="5349"/>
    <cellStyle name="Good 327" xfId="5350"/>
    <cellStyle name="Good 328" xfId="5351"/>
    <cellStyle name="Good 329" xfId="5352"/>
    <cellStyle name="Good 33" xfId="5353"/>
    <cellStyle name="Good 330" xfId="5354"/>
    <cellStyle name="Good 331" xfId="5355"/>
    <cellStyle name="Good 332" xfId="5356"/>
    <cellStyle name="Good 333" xfId="5357"/>
    <cellStyle name="Good 334" xfId="5358"/>
    <cellStyle name="Good 335" xfId="5359"/>
    <cellStyle name="Good 336" xfId="5360"/>
    <cellStyle name="Good 337" xfId="5361"/>
    <cellStyle name="Good 338" xfId="5362"/>
    <cellStyle name="Good 339" xfId="5363"/>
    <cellStyle name="Good 34" xfId="5364"/>
    <cellStyle name="Good 340" xfId="5365"/>
    <cellStyle name="Good 341" xfId="5366"/>
    <cellStyle name="Good 342" xfId="5367"/>
    <cellStyle name="Good 343" xfId="5368"/>
    <cellStyle name="Good 344" xfId="5369"/>
    <cellStyle name="Good 345" xfId="5370"/>
    <cellStyle name="Good 346" xfId="5371"/>
    <cellStyle name="Good 347" xfId="5372"/>
    <cellStyle name="Good 348" xfId="5373"/>
    <cellStyle name="Good 349" xfId="5374"/>
    <cellStyle name="Good 35" xfId="5375"/>
    <cellStyle name="Good 350" xfId="5376"/>
    <cellStyle name="Good 351" xfId="5377"/>
    <cellStyle name="Good 352" xfId="5378"/>
    <cellStyle name="Good 353" xfId="5379"/>
    <cellStyle name="Good 354" xfId="5380"/>
    <cellStyle name="Good 355" xfId="5381"/>
    <cellStyle name="Good 356" xfId="5382"/>
    <cellStyle name="Good 357" xfId="5383"/>
    <cellStyle name="Good 358" xfId="5384"/>
    <cellStyle name="Good 359" xfId="5385"/>
    <cellStyle name="Good 36" xfId="5386"/>
    <cellStyle name="Good 360" xfId="5387"/>
    <cellStyle name="Good 361" xfId="5388"/>
    <cellStyle name="Good 362" xfId="5389"/>
    <cellStyle name="Good 363" xfId="5390"/>
    <cellStyle name="Good 364" xfId="5391"/>
    <cellStyle name="Good 365" xfId="5392"/>
    <cellStyle name="Good 366" xfId="5393"/>
    <cellStyle name="Good 367" xfId="5394"/>
    <cellStyle name="Good 368" xfId="5395"/>
    <cellStyle name="Good 369" xfId="5396"/>
    <cellStyle name="Good 37" xfId="5397"/>
    <cellStyle name="Good 370" xfId="5398"/>
    <cellStyle name="Good 371" xfId="5399"/>
    <cellStyle name="Good 372" xfId="5400"/>
    <cellStyle name="Good 373" xfId="5401"/>
    <cellStyle name="Good 374" xfId="5402"/>
    <cellStyle name="Good 375" xfId="5403"/>
    <cellStyle name="Good 376" xfId="5404"/>
    <cellStyle name="Good 377" xfId="5405"/>
    <cellStyle name="Good 378" xfId="5406"/>
    <cellStyle name="Good 379" xfId="5407"/>
    <cellStyle name="Good 38" xfId="5408"/>
    <cellStyle name="Good 380" xfId="5409"/>
    <cellStyle name="Good 381" xfId="5410"/>
    <cellStyle name="Good 382" xfId="5411"/>
    <cellStyle name="Good 383" xfId="5412"/>
    <cellStyle name="Good 384" xfId="5413"/>
    <cellStyle name="Good 385" xfId="5414"/>
    <cellStyle name="Good 386" xfId="5415"/>
    <cellStyle name="Good 387" xfId="5416"/>
    <cellStyle name="Good 388" xfId="5417"/>
    <cellStyle name="Good 389" xfId="5418"/>
    <cellStyle name="Good 39" xfId="5419"/>
    <cellStyle name="Good 390" xfId="5420"/>
    <cellStyle name="Good 391" xfId="5421"/>
    <cellStyle name="Good 392" xfId="5422"/>
    <cellStyle name="Good 393" xfId="5423"/>
    <cellStyle name="Good 394" xfId="5424"/>
    <cellStyle name="Good 395" xfId="5425"/>
    <cellStyle name="Good 396" xfId="5426"/>
    <cellStyle name="Good 397" xfId="5427"/>
    <cellStyle name="Good 398" xfId="5428"/>
    <cellStyle name="Good 399" xfId="5429"/>
    <cellStyle name="Good 4" xfId="5430"/>
    <cellStyle name="Good 40" xfId="5431"/>
    <cellStyle name="Good 400" xfId="5432"/>
    <cellStyle name="Good 401" xfId="5433"/>
    <cellStyle name="Good 402" xfId="5434"/>
    <cellStyle name="Good 403" xfId="5435"/>
    <cellStyle name="Good 404" xfId="5436"/>
    <cellStyle name="Good 405" xfId="5437"/>
    <cellStyle name="Good 406" xfId="5438"/>
    <cellStyle name="Good 407" xfId="5439"/>
    <cellStyle name="Good 408" xfId="5440"/>
    <cellStyle name="Good 409" xfId="5441"/>
    <cellStyle name="Good 41" xfId="5442"/>
    <cellStyle name="Good 410" xfId="5443"/>
    <cellStyle name="Good 411" xfId="5444"/>
    <cellStyle name="Good 412" xfId="5445"/>
    <cellStyle name="Good 413" xfId="5446"/>
    <cellStyle name="Good 414" xfId="5447"/>
    <cellStyle name="Good 415" xfId="5448"/>
    <cellStyle name="Good 416" xfId="5449"/>
    <cellStyle name="Good 417" xfId="5450"/>
    <cellStyle name="Good 418" xfId="5451"/>
    <cellStyle name="Good 419" xfId="5452"/>
    <cellStyle name="Good 42" xfId="5453"/>
    <cellStyle name="Good 420" xfId="5454"/>
    <cellStyle name="Good 421" xfId="5455"/>
    <cellStyle name="Good 422" xfId="5456"/>
    <cellStyle name="Good 423" xfId="5457"/>
    <cellStyle name="Good 424" xfId="5458"/>
    <cellStyle name="Good 425" xfId="5459"/>
    <cellStyle name="Good 426" xfId="5460"/>
    <cellStyle name="Good 427" xfId="5461"/>
    <cellStyle name="Good 428" xfId="5462"/>
    <cellStyle name="Good 429" xfId="5463"/>
    <cellStyle name="Good 43" xfId="5464"/>
    <cellStyle name="Good 430" xfId="5465"/>
    <cellStyle name="Good 431" xfId="5466"/>
    <cellStyle name="Good 432" xfId="5467"/>
    <cellStyle name="Good 433" xfId="5468"/>
    <cellStyle name="Good 434" xfId="5469"/>
    <cellStyle name="Good 435" xfId="5470"/>
    <cellStyle name="Good 436" xfId="5471"/>
    <cellStyle name="Good 437" xfId="5472"/>
    <cellStyle name="Good 438" xfId="5473"/>
    <cellStyle name="Good 439" xfId="5474"/>
    <cellStyle name="Good 44" xfId="5475"/>
    <cellStyle name="Good 440" xfId="5476"/>
    <cellStyle name="Good 441" xfId="5477"/>
    <cellStyle name="Good 442" xfId="5478"/>
    <cellStyle name="Good 443" xfId="5479"/>
    <cellStyle name="Good 444" xfId="5480"/>
    <cellStyle name="Good 445" xfId="5481"/>
    <cellStyle name="Good 446" xfId="5482"/>
    <cellStyle name="Good 447" xfId="5483"/>
    <cellStyle name="Good 448" xfId="5484"/>
    <cellStyle name="Good 449" xfId="5485"/>
    <cellStyle name="Good 45" xfId="5486"/>
    <cellStyle name="Good 450" xfId="5487"/>
    <cellStyle name="Good 451" xfId="5488"/>
    <cellStyle name="Good 452" xfId="5489"/>
    <cellStyle name="Good 453" xfId="5490"/>
    <cellStyle name="Good 454" xfId="5491"/>
    <cellStyle name="Good 455" xfId="5492"/>
    <cellStyle name="Good 456" xfId="5493"/>
    <cellStyle name="Good 457" xfId="5494"/>
    <cellStyle name="Good 458" xfId="5495"/>
    <cellStyle name="Good 459" xfId="5496"/>
    <cellStyle name="Good 46" xfId="5497"/>
    <cellStyle name="Good 460" xfId="5498"/>
    <cellStyle name="Good 461" xfId="5499"/>
    <cellStyle name="Good 462" xfId="5500"/>
    <cellStyle name="Good 463" xfId="5501"/>
    <cellStyle name="Good 464" xfId="5502"/>
    <cellStyle name="Good 465" xfId="5503"/>
    <cellStyle name="Good 466" xfId="5504"/>
    <cellStyle name="Good 467" xfId="5505"/>
    <cellStyle name="Good 468" xfId="5506"/>
    <cellStyle name="Good 469" xfId="5507"/>
    <cellStyle name="Good 47" xfId="5508"/>
    <cellStyle name="Good 470" xfId="5509"/>
    <cellStyle name="Good 471" xfId="5510"/>
    <cellStyle name="Good 472" xfId="5511"/>
    <cellStyle name="Good 473" xfId="5512"/>
    <cellStyle name="Good 474" xfId="5513"/>
    <cellStyle name="Good 475" xfId="5514"/>
    <cellStyle name="Good 476" xfId="5515"/>
    <cellStyle name="Good 477" xfId="5516"/>
    <cellStyle name="Good 478" xfId="5517"/>
    <cellStyle name="Good 479" xfId="5518"/>
    <cellStyle name="Good 48" xfId="5519"/>
    <cellStyle name="Good 480" xfId="5520"/>
    <cellStyle name="Good 481" xfId="5521"/>
    <cellStyle name="Good 482" xfId="5522"/>
    <cellStyle name="Good 483" xfId="5523"/>
    <cellStyle name="Good 484" xfId="5524"/>
    <cellStyle name="Good 485" xfId="5525"/>
    <cellStyle name="Good 486" xfId="5526"/>
    <cellStyle name="Good 487" xfId="5527"/>
    <cellStyle name="Good 488" xfId="5528"/>
    <cellStyle name="Good 489" xfId="5529"/>
    <cellStyle name="Good 49" xfId="5530"/>
    <cellStyle name="Good 490" xfId="5531"/>
    <cellStyle name="Good 491" xfId="5532"/>
    <cellStyle name="Good 492" xfId="5533"/>
    <cellStyle name="Good 493" xfId="5534"/>
    <cellStyle name="Good 494" xfId="5535"/>
    <cellStyle name="Good 495" xfId="5536"/>
    <cellStyle name="Good 496" xfId="5537"/>
    <cellStyle name="Good 497" xfId="5538"/>
    <cellStyle name="Good 498" xfId="5539"/>
    <cellStyle name="Good 499" xfId="5540"/>
    <cellStyle name="Good 5" xfId="5541"/>
    <cellStyle name="Good 50" xfId="5542"/>
    <cellStyle name="Good 500" xfId="5543"/>
    <cellStyle name="Good 501" xfId="5544"/>
    <cellStyle name="Good 502" xfId="5545"/>
    <cellStyle name="Good 503" xfId="5546"/>
    <cellStyle name="Good 504" xfId="5547"/>
    <cellStyle name="Good 505" xfId="5548"/>
    <cellStyle name="Good 506" xfId="5549"/>
    <cellStyle name="Good 507" xfId="5550"/>
    <cellStyle name="Good 508" xfId="5551"/>
    <cellStyle name="Good 509" xfId="5552"/>
    <cellStyle name="Good 51" xfId="5553"/>
    <cellStyle name="Good 510" xfId="5554"/>
    <cellStyle name="Good 511" xfId="5555"/>
    <cellStyle name="Good 512" xfId="5556"/>
    <cellStyle name="Good 513" xfId="5557"/>
    <cellStyle name="Good 514" xfId="5558"/>
    <cellStyle name="Good 515" xfId="5559"/>
    <cellStyle name="Good 516" xfId="5560"/>
    <cellStyle name="Good 517" xfId="5561"/>
    <cellStyle name="Good 518" xfId="5562"/>
    <cellStyle name="Good 519" xfId="5563"/>
    <cellStyle name="Good 52" xfId="5564"/>
    <cellStyle name="Good 520" xfId="5565"/>
    <cellStyle name="Good 521" xfId="5566"/>
    <cellStyle name="Good 522" xfId="5567"/>
    <cellStyle name="Good 523" xfId="5568"/>
    <cellStyle name="Good 524" xfId="5569"/>
    <cellStyle name="Good 525" xfId="5570"/>
    <cellStyle name="Good 526" xfId="5571"/>
    <cellStyle name="Good 527" xfId="5572"/>
    <cellStyle name="Good 528" xfId="5573"/>
    <cellStyle name="Good 529" xfId="5574"/>
    <cellStyle name="Good 53" xfId="5575"/>
    <cellStyle name="Good 530" xfId="5576"/>
    <cellStyle name="Good 531" xfId="5577"/>
    <cellStyle name="Good 532" xfId="5578"/>
    <cellStyle name="Good 533" xfId="5579"/>
    <cellStyle name="Good 534" xfId="5580"/>
    <cellStyle name="Good 535" xfId="5581"/>
    <cellStyle name="Good 536" xfId="5582"/>
    <cellStyle name="Good 537" xfId="5583"/>
    <cellStyle name="Good 538" xfId="5584"/>
    <cellStyle name="Good 539" xfId="5585"/>
    <cellStyle name="Good 54" xfId="5586"/>
    <cellStyle name="Good 540" xfId="5587"/>
    <cellStyle name="Good 541" xfId="5588"/>
    <cellStyle name="Good 542" xfId="5589"/>
    <cellStyle name="Good 543" xfId="5590"/>
    <cellStyle name="Good 544" xfId="5591"/>
    <cellStyle name="Good 545" xfId="5592"/>
    <cellStyle name="Good 546" xfId="5593"/>
    <cellStyle name="Good 547" xfId="5594"/>
    <cellStyle name="Good 548" xfId="5595"/>
    <cellStyle name="Good 549" xfId="5596"/>
    <cellStyle name="Good 55" xfId="5597"/>
    <cellStyle name="Good 550" xfId="5598"/>
    <cellStyle name="Good 551" xfId="5599"/>
    <cellStyle name="Good 552" xfId="5600"/>
    <cellStyle name="Good 553" xfId="5601"/>
    <cellStyle name="Good 554" xfId="5602"/>
    <cellStyle name="Good 555" xfId="5603"/>
    <cellStyle name="Good 556" xfId="5604"/>
    <cellStyle name="Good 557" xfId="5605"/>
    <cellStyle name="Good 558" xfId="5606"/>
    <cellStyle name="Good 559" xfId="5607"/>
    <cellStyle name="Good 56" xfId="5608"/>
    <cellStyle name="Good 560" xfId="5609"/>
    <cellStyle name="Good 561" xfId="5610"/>
    <cellStyle name="Good 562" xfId="5611"/>
    <cellStyle name="Good 563" xfId="5612"/>
    <cellStyle name="Good 564" xfId="5613"/>
    <cellStyle name="Good 565" xfId="5614"/>
    <cellStyle name="Good 566" xfId="5615"/>
    <cellStyle name="Good 567" xfId="5616"/>
    <cellStyle name="Good 568" xfId="5617"/>
    <cellStyle name="Good 569" xfId="5618"/>
    <cellStyle name="Good 57" xfId="5619"/>
    <cellStyle name="Good 570" xfId="5620"/>
    <cellStyle name="Good 571" xfId="5621"/>
    <cellStyle name="Good 572" xfId="5622"/>
    <cellStyle name="Good 573" xfId="5623"/>
    <cellStyle name="Good 574" xfId="5624"/>
    <cellStyle name="Good 575" xfId="5625"/>
    <cellStyle name="Good 576" xfId="5626"/>
    <cellStyle name="Good 577" xfId="5627"/>
    <cellStyle name="Good 578" xfId="5628"/>
    <cellStyle name="Good 579" xfId="5629"/>
    <cellStyle name="Good 58" xfId="5630"/>
    <cellStyle name="Good 580" xfId="5631"/>
    <cellStyle name="Good 581" xfId="5632"/>
    <cellStyle name="Good 582" xfId="5633"/>
    <cellStyle name="Good 583" xfId="5634"/>
    <cellStyle name="Good 584" xfId="5635"/>
    <cellStyle name="Good 585" xfId="5636"/>
    <cellStyle name="Good 586" xfId="5637"/>
    <cellStyle name="Good 587" xfId="5638"/>
    <cellStyle name="Good 588" xfId="5639"/>
    <cellStyle name="Good 589" xfId="5640"/>
    <cellStyle name="Good 59" xfId="5641"/>
    <cellStyle name="Good 590" xfId="5642"/>
    <cellStyle name="Good 591" xfId="5643"/>
    <cellStyle name="Good 592" xfId="5644"/>
    <cellStyle name="Good 593" xfId="5645"/>
    <cellStyle name="Good 594" xfId="5646"/>
    <cellStyle name="Good 595" xfId="5647"/>
    <cellStyle name="Good 596" xfId="5648"/>
    <cellStyle name="Good 597" xfId="5649"/>
    <cellStyle name="Good 598" xfId="5650"/>
    <cellStyle name="Good 599" xfId="5651"/>
    <cellStyle name="Good 6" xfId="5652"/>
    <cellStyle name="Good 60" xfId="5653"/>
    <cellStyle name="Good 600" xfId="5654"/>
    <cellStyle name="Good 601" xfId="5655"/>
    <cellStyle name="Good 602" xfId="5656"/>
    <cellStyle name="Good 603" xfId="5657"/>
    <cellStyle name="Good 604" xfId="5658"/>
    <cellStyle name="Good 605" xfId="5659"/>
    <cellStyle name="Good 606" xfId="5660"/>
    <cellStyle name="Good 607" xfId="5661"/>
    <cellStyle name="Good 608" xfId="5662"/>
    <cellStyle name="Good 609" xfId="5663"/>
    <cellStyle name="Good 61" xfId="5664"/>
    <cellStyle name="Good 610" xfId="5665"/>
    <cellStyle name="Good 611" xfId="5666"/>
    <cellStyle name="Good 612" xfId="5667"/>
    <cellStyle name="Good 613" xfId="5668"/>
    <cellStyle name="Good 614" xfId="5669"/>
    <cellStyle name="Good 615" xfId="5670"/>
    <cellStyle name="Good 616" xfId="5671"/>
    <cellStyle name="Good 617" xfId="5672"/>
    <cellStyle name="Good 618" xfId="5673"/>
    <cellStyle name="Good 619" xfId="5674"/>
    <cellStyle name="Good 62" xfId="5675"/>
    <cellStyle name="Good 620" xfId="5676"/>
    <cellStyle name="Good 621" xfId="5677"/>
    <cellStyle name="Good 622" xfId="5678"/>
    <cellStyle name="Good 623" xfId="5679"/>
    <cellStyle name="Good 624" xfId="5680"/>
    <cellStyle name="Good 625" xfId="5681"/>
    <cellStyle name="Good 626" xfId="5682"/>
    <cellStyle name="Good 627" xfId="5683"/>
    <cellStyle name="Good 628" xfId="5684"/>
    <cellStyle name="Good 629" xfId="5685"/>
    <cellStyle name="Good 63" xfId="5686"/>
    <cellStyle name="Good 630" xfId="5687"/>
    <cellStyle name="Good 631" xfId="5688"/>
    <cellStyle name="Good 632" xfId="5689"/>
    <cellStyle name="Good 633" xfId="5690"/>
    <cellStyle name="Good 634" xfId="5691"/>
    <cellStyle name="Good 635" xfId="5692"/>
    <cellStyle name="Good 636" xfId="5693"/>
    <cellStyle name="Good 637" xfId="5694"/>
    <cellStyle name="Good 638" xfId="5695"/>
    <cellStyle name="Good 639" xfId="5696"/>
    <cellStyle name="Good 64" xfId="5697"/>
    <cellStyle name="Good 640" xfId="5698"/>
    <cellStyle name="Good 641" xfId="5699"/>
    <cellStyle name="Good 642" xfId="5700"/>
    <cellStyle name="Good 643" xfId="5701"/>
    <cellStyle name="Good 644" xfId="5702"/>
    <cellStyle name="Good 645" xfId="5703"/>
    <cellStyle name="Good 646" xfId="5704"/>
    <cellStyle name="Good 647" xfId="5705"/>
    <cellStyle name="Good 648" xfId="5706"/>
    <cellStyle name="Good 649" xfId="5707"/>
    <cellStyle name="Good 65" xfId="5708"/>
    <cellStyle name="Good 650" xfId="5709"/>
    <cellStyle name="Good 651" xfId="5710"/>
    <cellStyle name="Good 652" xfId="5711"/>
    <cellStyle name="Good 653" xfId="5712"/>
    <cellStyle name="Good 654" xfId="5713"/>
    <cellStyle name="Good 655" xfId="5714"/>
    <cellStyle name="Good 656" xfId="5715"/>
    <cellStyle name="Good 657" xfId="5716"/>
    <cellStyle name="Good 658" xfId="5717"/>
    <cellStyle name="Good 659" xfId="5718"/>
    <cellStyle name="Good 66" xfId="5719"/>
    <cellStyle name="Good 660" xfId="5720"/>
    <cellStyle name="Good 661" xfId="5721"/>
    <cellStyle name="Good 662" xfId="5722"/>
    <cellStyle name="Good 663" xfId="5723"/>
    <cellStyle name="Good 664" xfId="5724"/>
    <cellStyle name="Good 665" xfId="5725"/>
    <cellStyle name="Good 666" xfId="5726"/>
    <cellStyle name="Good 667" xfId="5727"/>
    <cellStyle name="Good 668" xfId="5728"/>
    <cellStyle name="Good 669" xfId="5729"/>
    <cellStyle name="Good 67" xfId="5730"/>
    <cellStyle name="Good 670" xfId="5731"/>
    <cellStyle name="Good 671" xfId="5732"/>
    <cellStyle name="Good 672" xfId="5733"/>
    <cellStyle name="Good 673" xfId="5734"/>
    <cellStyle name="Good 674" xfId="5735"/>
    <cellStyle name="Good 675" xfId="5736"/>
    <cellStyle name="Good 676" xfId="5737"/>
    <cellStyle name="Good 677" xfId="5738"/>
    <cellStyle name="Good 678" xfId="5739"/>
    <cellStyle name="Good 679" xfId="5740"/>
    <cellStyle name="Good 68" xfId="5741"/>
    <cellStyle name="Good 680" xfId="5742"/>
    <cellStyle name="Good 681" xfId="5743"/>
    <cellStyle name="Good 682" xfId="5744"/>
    <cellStyle name="Good 683" xfId="5745"/>
    <cellStyle name="Good 684" xfId="5746"/>
    <cellStyle name="Good 685" xfId="5747"/>
    <cellStyle name="Good 686" xfId="5748"/>
    <cellStyle name="Good 687" xfId="5749"/>
    <cellStyle name="Good 688" xfId="5750"/>
    <cellStyle name="Good 689" xfId="5751"/>
    <cellStyle name="Good 69" xfId="5752"/>
    <cellStyle name="Good 690" xfId="5753"/>
    <cellStyle name="Good 691" xfId="5754"/>
    <cellStyle name="Good 692" xfId="5755"/>
    <cellStyle name="Good 693" xfId="5756"/>
    <cellStyle name="Good 694" xfId="5757"/>
    <cellStyle name="Good 695" xfId="5758"/>
    <cellStyle name="Good 696" xfId="5759"/>
    <cellStyle name="Good 697" xfId="5760"/>
    <cellStyle name="Good 698" xfId="5761"/>
    <cellStyle name="Good 699" xfId="5762"/>
    <cellStyle name="Good 7" xfId="5763"/>
    <cellStyle name="Good 70" xfId="5764"/>
    <cellStyle name="Good 700" xfId="5765"/>
    <cellStyle name="Good 701" xfId="5766"/>
    <cellStyle name="Good 702" xfId="5767"/>
    <cellStyle name="Good 703" xfId="5768"/>
    <cellStyle name="Good 704" xfId="5769"/>
    <cellStyle name="Good 705" xfId="5770"/>
    <cellStyle name="Good 706" xfId="5771"/>
    <cellStyle name="Good 707" xfId="5772"/>
    <cellStyle name="Good 708" xfId="5773"/>
    <cellStyle name="Good 709" xfId="5774"/>
    <cellStyle name="Good 71" xfId="5775"/>
    <cellStyle name="Good 710" xfId="5776"/>
    <cellStyle name="Good 711" xfId="5777"/>
    <cellStyle name="Good 712" xfId="5778"/>
    <cellStyle name="Good 713" xfId="5779"/>
    <cellStyle name="Good 714" xfId="5780"/>
    <cellStyle name="Good 715" xfId="5781"/>
    <cellStyle name="Good 716" xfId="5782"/>
    <cellStyle name="Good 717" xfId="5783"/>
    <cellStyle name="Good 718" xfId="5784"/>
    <cellStyle name="Good 719" xfId="5785"/>
    <cellStyle name="Good 72" xfId="5786"/>
    <cellStyle name="Good 720" xfId="5787"/>
    <cellStyle name="Good 721" xfId="5788"/>
    <cellStyle name="Good 722" xfId="5789"/>
    <cellStyle name="Good 723" xfId="5790"/>
    <cellStyle name="Good 724" xfId="5791"/>
    <cellStyle name="Good 725" xfId="5792"/>
    <cellStyle name="Good 726" xfId="5793"/>
    <cellStyle name="Good 727" xfId="5794"/>
    <cellStyle name="Good 728" xfId="5795"/>
    <cellStyle name="Good 729" xfId="5796"/>
    <cellStyle name="Good 73" xfId="5797"/>
    <cellStyle name="Good 730" xfId="5798"/>
    <cellStyle name="Good 731" xfId="5799"/>
    <cellStyle name="Good 732" xfId="5800"/>
    <cellStyle name="Good 733" xfId="5801"/>
    <cellStyle name="Good 734" xfId="5802"/>
    <cellStyle name="Good 735" xfId="5803"/>
    <cellStyle name="Good 736" xfId="5804"/>
    <cellStyle name="Good 737" xfId="5805"/>
    <cellStyle name="Good 738" xfId="5806"/>
    <cellStyle name="Good 739" xfId="5807"/>
    <cellStyle name="Good 74" xfId="5808"/>
    <cellStyle name="Good 740" xfId="5809"/>
    <cellStyle name="Good 741" xfId="5810"/>
    <cellStyle name="Good 742" xfId="5811"/>
    <cellStyle name="Good 743" xfId="5812"/>
    <cellStyle name="Good 744" xfId="5813"/>
    <cellStyle name="Good 745" xfId="5814"/>
    <cellStyle name="Good 746" xfId="5815"/>
    <cellStyle name="Good 747" xfId="5816"/>
    <cellStyle name="Good 748" xfId="5817"/>
    <cellStyle name="Good 749" xfId="5818"/>
    <cellStyle name="Good 75" xfId="5819"/>
    <cellStyle name="Good 750" xfId="5820"/>
    <cellStyle name="Good 751" xfId="5821"/>
    <cellStyle name="Good 752" xfId="5822"/>
    <cellStyle name="Good 753" xfId="5823"/>
    <cellStyle name="Good 754" xfId="5824"/>
    <cellStyle name="Good 755" xfId="5825"/>
    <cellStyle name="Good 756" xfId="5826"/>
    <cellStyle name="Good 757" xfId="5827"/>
    <cellStyle name="Good 758" xfId="5828"/>
    <cellStyle name="Good 759" xfId="5829"/>
    <cellStyle name="Good 76" xfId="5830"/>
    <cellStyle name="Good 760" xfId="5831"/>
    <cellStyle name="Good 761" xfId="5832"/>
    <cellStyle name="Good 762" xfId="5833"/>
    <cellStyle name="Good 763" xfId="5834"/>
    <cellStyle name="Good 764" xfId="5835"/>
    <cellStyle name="Good 765" xfId="5836"/>
    <cellStyle name="Good 766" xfId="5837"/>
    <cellStyle name="Good 767" xfId="5838"/>
    <cellStyle name="Good 768" xfId="5839"/>
    <cellStyle name="Good 769" xfId="5840"/>
    <cellStyle name="Good 77" xfId="5841"/>
    <cellStyle name="Good 770" xfId="5842"/>
    <cellStyle name="Good 771" xfId="5843"/>
    <cellStyle name="Good 772" xfId="5844"/>
    <cellStyle name="Good 773" xfId="5845"/>
    <cellStyle name="Good 774" xfId="5846"/>
    <cellStyle name="Good 775" xfId="5847"/>
    <cellStyle name="Good 776" xfId="5848"/>
    <cellStyle name="Good 777" xfId="5849"/>
    <cellStyle name="Good 778" xfId="5850"/>
    <cellStyle name="Good 779" xfId="5851"/>
    <cellStyle name="Good 78" xfId="5852"/>
    <cellStyle name="Good 780" xfId="5853"/>
    <cellStyle name="Good 781" xfId="5854"/>
    <cellStyle name="Good 782" xfId="5855"/>
    <cellStyle name="Good 783" xfId="5856"/>
    <cellStyle name="Good 784" xfId="5857"/>
    <cellStyle name="Good 785" xfId="5858"/>
    <cellStyle name="Good 786" xfId="5859"/>
    <cellStyle name="Good 787" xfId="5860"/>
    <cellStyle name="Good 788" xfId="5861"/>
    <cellStyle name="Good 789" xfId="5862"/>
    <cellStyle name="Good 79" xfId="5863"/>
    <cellStyle name="Good 790" xfId="5864"/>
    <cellStyle name="Good 791" xfId="5865"/>
    <cellStyle name="Good 792" xfId="5866"/>
    <cellStyle name="Good 793" xfId="5867"/>
    <cellStyle name="Good 794" xfId="5868"/>
    <cellStyle name="Good 795" xfId="5869"/>
    <cellStyle name="Good 796" xfId="5870"/>
    <cellStyle name="Good 797" xfId="5871"/>
    <cellStyle name="Good 798" xfId="5872"/>
    <cellStyle name="Good 799" xfId="5873"/>
    <cellStyle name="Good 8" xfId="5874"/>
    <cellStyle name="Good 80" xfId="5875"/>
    <cellStyle name="Good 800" xfId="5876"/>
    <cellStyle name="Good 801" xfId="5877"/>
    <cellStyle name="Good 802" xfId="5878"/>
    <cellStyle name="Good 803" xfId="5879"/>
    <cellStyle name="Good 804" xfId="5880"/>
    <cellStyle name="Good 805" xfId="5881"/>
    <cellStyle name="Good 806" xfId="5882"/>
    <cellStyle name="Good 807" xfId="5883"/>
    <cellStyle name="Good 808" xfId="5884"/>
    <cellStyle name="Good 809" xfId="5885"/>
    <cellStyle name="Good 81" xfId="5886"/>
    <cellStyle name="Good 810" xfId="5887"/>
    <cellStyle name="Good 811" xfId="5888"/>
    <cellStyle name="Good 812" xfId="5889"/>
    <cellStyle name="Good 813" xfId="5890"/>
    <cellStyle name="Good 814" xfId="5891"/>
    <cellStyle name="Good 815" xfId="5892"/>
    <cellStyle name="Good 816" xfId="5893"/>
    <cellStyle name="Good 817" xfId="5894"/>
    <cellStyle name="Good 818" xfId="5895"/>
    <cellStyle name="Good 819" xfId="5896"/>
    <cellStyle name="Good 82" xfId="5897"/>
    <cellStyle name="Good 820" xfId="5898"/>
    <cellStyle name="Good 821" xfId="5899"/>
    <cellStyle name="Good 822" xfId="5900"/>
    <cellStyle name="Good 823" xfId="5901"/>
    <cellStyle name="Good 824" xfId="5902"/>
    <cellStyle name="Good 825" xfId="5903"/>
    <cellStyle name="Good 826" xfId="5904"/>
    <cellStyle name="Good 827" xfId="5905"/>
    <cellStyle name="Good 828" xfId="5906"/>
    <cellStyle name="Good 829" xfId="5907"/>
    <cellStyle name="Good 83" xfId="5908"/>
    <cellStyle name="Good 830" xfId="5909"/>
    <cellStyle name="Good 831" xfId="5910"/>
    <cellStyle name="Good 832" xfId="5911"/>
    <cellStyle name="Good 833" xfId="5912"/>
    <cellStyle name="Good 834" xfId="5913"/>
    <cellStyle name="Good 835" xfId="5914"/>
    <cellStyle name="Good 836" xfId="5915"/>
    <cellStyle name="Good 837" xfId="5916"/>
    <cellStyle name="Good 838" xfId="5917"/>
    <cellStyle name="Good 839" xfId="5918"/>
    <cellStyle name="Good 84" xfId="5919"/>
    <cellStyle name="Good 840" xfId="5920"/>
    <cellStyle name="Good 841" xfId="5921"/>
    <cellStyle name="Good 842" xfId="5922"/>
    <cellStyle name="Good 843" xfId="5923"/>
    <cellStyle name="Good 844" xfId="5924"/>
    <cellStyle name="Good 845" xfId="5925"/>
    <cellStyle name="Good 846" xfId="5926"/>
    <cellStyle name="Good 847" xfId="5927"/>
    <cellStyle name="Good 848" xfId="5928"/>
    <cellStyle name="Good 849" xfId="5929"/>
    <cellStyle name="Good 85" xfId="5930"/>
    <cellStyle name="Good 850" xfId="5931"/>
    <cellStyle name="Good 851" xfId="5932"/>
    <cellStyle name="Good 852" xfId="5933"/>
    <cellStyle name="Good 853" xfId="5934"/>
    <cellStyle name="Good 854" xfId="5935"/>
    <cellStyle name="Good 855" xfId="5936"/>
    <cellStyle name="Good 856" xfId="5937"/>
    <cellStyle name="Good 857" xfId="5938"/>
    <cellStyle name="Good 858" xfId="5939"/>
    <cellStyle name="Good 859" xfId="5940"/>
    <cellStyle name="Good 86" xfId="5941"/>
    <cellStyle name="Good 860" xfId="5942"/>
    <cellStyle name="Good 861" xfId="5943"/>
    <cellStyle name="Good 862" xfId="5944"/>
    <cellStyle name="Good 863" xfId="5945"/>
    <cellStyle name="Good 864" xfId="5946"/>
    <cellStyle name="Good 865" xfId="5947"/>
    <cellStyle name="Good 866" xfId="5948"/>
    <cellStyle name="Good 867" xfId="5949"/>
    <cellStyle name="Good 868" xfId="5950"/>
    <cellStyle name="Good 869" xfId="5951"/>
    <cellStyle name="Good 87" xfId="5952"/>
    <cellStyle name="Good 870" xfId="5953"/>
    <cellStyle name="Good 871" xfId="5954"/>
    <cellStyle name="Good 872" xfId="5955"/>
    <cellStyle name="Good 873" xfId="5956"/>
    <cellStyle name="Good 874" xfId="5957"/>
    <cellStyle name="Good 875" xfId="5958"/>
    <cellStyle name="Good 876" xfId="5959"/>
    <cellStyle name="Good 877" xfId="5960"/>
    <cellStyle name="Good 878" xfId="5961"/>
    <cellStyle name="Good 879" xfId="5962"/>
    <cellStyle name="Good 88" xfId="5963"/>
    <cellStyle name="Good 880" xfId="5964"/>
    <cellStyle name="Good 881" xfId="5965"/>
    <cellStyle name="Good 882" xfId="5966"/>
    <cellStyle name="Good 883" xfId="5967"/>
    <cellStyle name="Good 884" xfId="5968"/>
    <cellStyle name="Good 885" xfId="5969"/>
    <cellStyle name="Good 886" xfId="5970"/>
    <cellStyle name="Good 887" xfId="5971"/>
    <cellStyle name="Good 888" xfId="5972"/>
    <cellStyle name="Good 889" xfId="5973"/>
    <cellStyle name="Good 89" xfId="5974"/>
    <cellStyle name="Good 890" xfId="5975"/>
    <cellStyle name="Good 891" xfId="5976"/>
    <cellStyle name="Good 892" xfId="5977"/>
    <cellStyle name="Good 893" xfId="5978"/>
    <cellStyle name="Good 894" xfId="5979"/>
    <cellStyle name="Good 895" xfId="5980"/>
    <cellStyle name="Good 896" xfId="5981"/>
    <cellStyle name="Good 897" xfId="5982"/>
    <cellStyle name="Good 898" xfId="5983"/>
    <cellStyle name="Good 899" xfId="5984"/>
    <cellStyle name="Good 9" xfId="5985"/>
    <cellStyle name="Good 90" xfId="5986"/>
    <cellStyle name="Good 900" xfId="5987"/>
    <cellStyle name="Good 901" xfId="5988"/>
    <cellStyle name="Good 902" xfId="5989"/>
    <cellStyle name="Good 903" xfId="5990"/>
    <cellStyle name="Good 904" xfId="5991"/>
    <cellStyle name="Good 905" xfId="5992"/>
    <cellStyle name="Good 906" xfId="5993"/>
    <cellStyle name="Good 907" xfId="5994"/>
    <cellStyle name="Good 908" xfId="5995"/>
    <cellStyle name="Good 909" xfId="5996"/>
    <cellStyle name="Good 91" xfId="5997"/>
    <cellStyle name="Good 910" xfId="5998"/>
    <cellStyle name="Good 911" xfId="5999"/>
    <cellStyle name="Good 912" xfId="6000"/>
    <cellStyle name="Good 913" xfId="6001"/>
    <cellStyle name="Good 914" xfId="6002"/>
    <cellStyle name="Good 915" xfId="6003"/>
    <cellStyle name="Good 916" xfId="6004"/>
    <cellStyle name="Good 917" xfId="6005"/>
    <cellStyle name="Good 918" xfId="6006"/>
    <cellStyle name="Good 919" xfId="6007"/>
    <cellStyle name="Good 92" xfId="6008"/>
    <cellStyle name="Good 920" xfId="6009"/>
    <cellStyle name="Good 921" xfId="6010"/>
    <cellStyle name="Good 922" xfId="6011"/>
    <cellStyle name="Good 923" xfId="6012"/>
    <cellStyle name="Good 924" xfId="6013"/>
    <cellStyle name="Good 925" xfId="6014"/>
    <cellStyle name="Good 926" xfId="6015"/>
    <cellStyle name="Good 927" xfId="6016"/>
    <cellStyle name="Good 928" xfId="6017"/>
    <cellStyle name="Good 929" xfId="6018"/>
    <cellStyle name="Good 93" xfId="6019"/>
    <cellStyle name="Good 930" xfId="6020"/>
    <cellStyle name="Good 931" xfId="6021"/>
    <cellStyle name="Good 932" xfId="6022"/>
    <cellStyle name="Good 933" xfId="6023"/>
    <cellStyle name="Good 934" xfId="6024"/>
    <cellStyle name="Good 935" xfId="6025"/>
    <cellStyle name="Good 936" xfId="6026"/>
    <cellStyle name="Good 937" xfId="6027"/>
    <cellStyle name="Good 938" xfId="6028"/>
    <cellStyle name="Good 939" xfId="6029"/>
    <cellStyle name="Good 94" xfId="6030"/>
    <cellStyle name="Good 940" xfId="6031"/>
    <cellStyle name="Good 941" xfId="6032"/>
    <cellStyle name="Good 942" xfId="6033"/>
    <cellStyle name="Good 943" xfId="6034"/>
    <cellStyle name="Good 944" xfId="6035"/>
    <cellStyle name="Good 945" xfId="6036"/>
    <cellStyle name="Good 946" xfId="6037"/>
    <cellStyle name="Good 947" xfId="6038"/>
    <cellStyle name="Good 948" xfId="6039"/>
    <cellStyle name="Good 949" xfId="6040"/>
    <cellStyle name="Good 95" xfId="6041"/>
    <cellStyle name="Good 950" xfId="6042"/>
    <cellStyle name="Good 951" xfId="6043"/>
    <cellStyle name="Good 952" xfId="6044"/>
    <cellStyle name="Good 953" xfId="6045"/>
    <cellStyle name="Good 954" xfId="6046"/>
    <cellStyle name="Good 955" xfId="6047"/>
    <cellStyle name="Good 956" xfId="6048"/>
    <cellStyle name="Good 957" xfId="6049"/>
    <cellStyle name="Good 958" xfId="6050"/>
    <cellStyle name="Good 959" xfId="6051"/>
    <cellStyle name="Good 96" xfId="6052"/>
    <cellStyle name="Good 960" xfId="6053"/>
    <cellStyle name="Good 961" xfId="6054"/>
    <cellStyle name="Good 962" xfId="6055"/>
    <cellStyle name="Good 963" xfId="6056"/>
    <cellStyle name="Good 964" xfId="6057"/>
    <cellStyle name="Good 965" xfId="6058"/>
    <cellStyle name="Good 966" xfId="6059"/>
    <cellStyle name="Good 967" xfId="6060"/>
    <cellStyle name="Good 968" xfId="6061"/>
    <cellStyle name="Good 969" xfId="6062"/>
    <cellStyle name="Good 97" xfId="6063"/>
    <cellStyle name="Good 970" xfId="6064"/>
    <cellStyle name="Good 971" xfId="6065"/>
    <cellStyle name="Good 972" xfId="6066"/>
    <cellStyle name="Good 973" xfId="6067"/>
    <cellStyle name="Good 974" xfId="6068"/>
    <cellStyle name="Good 975" xfId="6069"/>
    <cellStyle name="Good 976" xfId="6070"/>
    <cellStyle name="Good 977" xfId="6071"/>
    <cellStyle name="Good 978" xfId="6072"/>
    <cellStyle name="Good 979" xfId="6073"/>
    <cellStyle name="Good 98" xfId="6074"/>
    <cellStyle name="Good 980" xfId="6075"/>
    <cellStyle name="Good 981" xfId="6076"/>
    <cellStyle name="Good 982" xfId="6077"/>
    <cellStyle name="Good 983" xfId="6078"/>
    <cellStyle name="Good 984" xfId="6079"/>
    <cellStyle name="Good 985" xfId="6080"/>
    <cellStyle name="Good 986" xfId="6081"/>
    <cellStyle name="Good 987" xfId="6082"/>
    <cellStyle name="Good 988" xfId="6083"/>
    <cellStyle name="Good 989" xfId="6084"/>
    <cellStyle name="Good 99" xfId="6085"/>
    <cellStyle name="Good 990" xfId="6086"/>
    <cellStyle name="Good 991" xfId="6087"/>
    <cellStyle name="Good 992" xfId="6088"/>
    <cellStyle name="Good 993" xfId="6089"/>
    <cellStyle name="Good 994" xfId="6090"/>
    <cellStyle name="Good 995" xfId="6091"/>
    <cellStyle name="Good 996" xfId="6092"/>
    <cellStyle name="Good 997" xfId="6093"/>
    <cellStyle name="Good 998" xfId="6094"/>
    <cellStyle name="Good 999" xfId="6095"/>
    <cellStyle name="Heading 1" xfId="21143"/>
    <cellStyle name="Heading 1 10" xfId="6096" hidden="1"/>
    <cellStyle name="Heading 1 10" xfId="21361" hidden="1"/>
    <cellStyle name="Heading 1 100" xfId="6097" hidden="1"/>
    <cellStyle name="Heading 1 100" xfId="21362" hidden="1"/>
    <cellStyle name="Heading 1 1000" xfId="6098" hidden="1"/>
    <cellStyle name="Heading 1 1000" xfId="21363" hidden="1"/>
    <cellStyle name="Heading 1 1001" xfId="6099"/>
    <cellStyle name="Heading 1 1002" xfId="6100"/>
    <cellStyle name="Heading 1 1003" xfId="6101"/>
    <cellStyle name="Heading 1 1004" xfId="6102"/>
    <cellStyle name="Heading 1 1005" xfId="6103"/>
    <cellStyle name="Heading 1 1006" xfId="6104"/>
    <cellStyle name="Heading 1 1007" xfId="6105"/>
    <cellStyle name="Heading 1 1008" xfId="6106"/>
    <cellStyle name="Heading 1 1009" xfId="6107"/>
    <cellStyle name="Heading 1 101" xfId="6108"/>
    <cellStyle name="Heading 1 1010" xfId="6109"/>
    <cellStyle name="Heading 1 1011" xfId="6110"/>
    <cellStyle name="Heading 1 1012" xfId="6111"/>
    <cellStyle name="Heading 1 1013" xfId="6112"/>
    <cellStyle name="Heading 1 1014" xfId="6113"/>
    <cellStyle name="Heading 1 1015" xfId="6114"/>
    <cellStyle name="Heading 1 1016" xfId="6115"/>
    <cellStyle name="Heading 1 1017" xfId="6116"/>
    <cellStyle name="Heading 1 1018" xfId="6117"/>
    <cellStyle name="Heading 1 1019" xfId="6118"/>
    <cellStyle name="Heading 1 102" xfId="6119"/>
    <cellStyle name="Heading 1 1020" xfId="6120"/>
    <cellStyle name="Heading 1 1021" xfId="6121"/>
    <cellStyle name="Heading 1 1022" xfId="6122"/>
    <cellStyle name="Heading 1 1023" xfId="6123"/>
    <cellStyle name="Heading 1 1024" xfId="6124"/>
    <cellStyle name="Heading 1 1025" xfId="6125"/>
    <cellStyle name="Heading 1 1026" xfId="6126"/>
    <cellStyle name="Heading 1 1027" xfId="6127"/>
    <cellStyle name="Heading 1 1028" xfId="6128"/>
    <cellStyle name="Heading 1 1029" xfId="6129"/>
    <cellStyle name="Heading 1 103" xfId="6130"/>
    <cellStyle name="Heading 1 1030" xfId="6131"/>
    <cellStyle name="Heading 1 1031" xfId="6132"/>
    <cellStyle name="Heading 1 1032" xfId="6133"/>
    <cellStyle name="Heading 1 1033" xfId="6134"/>
    <cellStyle name="Heading 1 1034" xfId="6135"/>
    <cellStyle name="Heading 1 1035" xfId="6136"/>
    <cellStyle name="Heading 1 1036" xfId="6137"/>
    <cellStyle name="Heading 1 1037" xfId="6138"/>
    <cellStyle name="Heading 1 1038" xfId="6139"/>
    <cellStyle name="Heading 1 1039" xfId="6140"/>
    <cellStyle name="Heading 1 104" xfId="6141"/>
    <cellStyle name="Heading 1 1040" xfId="6142"/>
    <cellStyle name="Heading 1 1041" xfId="6143"/>
    <cellStyle name="Heading 1 1042" xfId="6144"/>
    <cellStyle name="Heading 1 1043" xfId="6145"/>
    <cellStyle name="Heading 1 1044" xfId="6146"/>
    <cellStyle name="Heading 1 1045" xfId="6147"/>
    <cellStyle name="Heading 1 1046" xfId="6148"/>
    <cellStyle name="Heading 1 1047" xfId="6149"/>
    <cellStyle name="Heading 1 1048" xfId="6150"/>
    <cellStyle name="Heading 1 1049" xfId="6151"/>
    <cellStyle name="Heading 1 105" xfId="6152"/>
    <cellStyle name="Heading 1 1050" xfId="6153"/>
    <cellStyle name="Heading 1 1051" xfId="6154"/>
    <cellStyle name="Heading 1 1052" xfId="6155"/>
    <cellStyle name="Heading 1 1053" xfId="6156"/>
    <cellStyle name="Heading 1 1054" xfId="6157"/>
    <cellStyle name="Heading 1 1055" xfId="6158"/>
    <cellStyle name="Heading 1 1056" xfId="6159"/>
    <cellStyle name="Heading 1 1057" xfId="6160"/>
    <cellStyle name="Heading 1 1058" xfId="6161"/>
    <cellStyle name="Heading 1 1059" xfId="6162"/>
    <cellStyle name="Heading 1 106" xfId="6163"/>
    <cellStyle name="Heading 1 1060" xfId="6164"/>
    <cellStyle name="Heading 1 1061" xfId="6165"/>
    <cellStyle name="Heading 1 1062" xfId="6166"/>
    <cellStyle name="Heading 1 1063" xfId="6167"/>
    <cellStyle name="Heading 1 1064" xfId="6168"/>
    <cellStyle name="Heading 1 1065" xfId="6169"/>
    <cellStyle name="Heading 1 1066" xfId="6170"/>
    <cellStyle name="Heading 1 1067" xfId="6171"/>
    <cellStyle name="Heading 1 1068" xfId="6172"/>
    <cellStyle name="Heading 1 1069" xfId="6173"/>
    <cellStyle name="Heading 1 107" xfId="6174"/>
    <cellStyle name="Heading 1 1070" xfId="6175"/>
    <cellStyle name="Heading 1 1071" xfId="6176"/>
    <cellStyle name="Heading 1 1072" xfId="6177"/>
    <cellStyle name="Heading 1 1073" xfId="6178"/>
    <cellStyle name="Heading 1 1074" xfId="6179"/>
    <cellStyle name="Heading 1 1075" xfId="6180"/>
    <cellStyle name="Heading 1 1076" xfId="6181"/>
    <cellStyle name="Heading 1 1077" xfId="6182"/>
    <cellStyle name="Heading 1 1078" xfId="6183"/>
    <cellStyle name="Heading 1 1079" xfId="6184"/>
    <cellStyle name="Heading 1 108" xfId="6185"/>
    <cellStyle name="Heading 1 1080" xfId="6186"/>
    <cellStyle name="Heading 1 1081" xfId="6187"/>
    <cellStyle name="Heading 1 1082" xfId="6188"/>
    <cellStyle name="Heading 1 1083" xfId="6189"/>
    <cellStyle name="Heading 1 1084" xfId="6190"/>
    <cellStyle name="Heading 1 1085" xfId="6191"/>
    <cellStyle name="Heading 1 1086" xfId="6192"/>
    <cellStyle name="Heading 1 1087" xfId="6193"/>
    <cellStyle name="Heading 1 1088" xfId="6194"/>
    <cellStyle name="Heading 1 1089" xfId="6195"/>
    <cellStyle name="Heading 1 109" xfId="6196"/>
    <cellStyle name="Heading 1 1090" xfId="6197"/>
    <cellStyle name="Heading 1 1091" xfId="6198"/>
    <cellStyle name="Heading 1 1092" xfId="6199"/>
    <cellStyle name="Heading 1 1093" xfId="6200"/>
    <cellStyle name="Heading 1 1094" xfId="6201"/>
    <cellStyle name="Heading 1 1095" xfId="6202"/>
    <cellStyle name="Heading 1 1096" xfId="6203"/>
    <cellStyle name="Heading 1 1097" xfId="6204"/>
    <cellStyle name="Heading 1 1098" xfId="6205"/>
    <cellStyle name="Heading 1 1099" xfId="6206"/>
    <cellStyle name="Heading 1 11" xfId="6207"/>
    <cellStyle name="Heading 1 110" xfId="6208"/>
    <cellStyle name="Heading 1 1100" xfId="6209"/>
    <cellStyle name="Heading 1 1101" xfId="6210"/>
    <cellStyle name="Heading 1 1102" xfId="6211"/>
    <cellStyle name="Heading 1 1103" xfId="6212"/>
    <cellStyle name="Heading 1 1104" xfId="6213"/>
    <cellStyle name="Heading 1 1105" xfId="6214"/>
    <cellStyle name="Heading 1 1106" xfId="6215"/>
    <cellStyle name="Heading 1 1107" xfId="6216"/>
    <cellStyle name="Heading 1 1108" xfId="6217"/>
    <cellStyle name="Heading 1 1109" xfId="6218"/>
    <cellStyle name="Heading 1 111" xfId="6219"/>
    <cellStyle name="Heading 1 1110" xfId="6220"/>
    <cellStyle name="Heading 1 1111" xfId="6221"/>
    <cellStyle name="Heading 1 1112" xfId="6222"/>
    <cellStyle name="Heading 1 1113" xfId="6223"/>
    <cellStyle name="Heading 1 1114" xfId="6224"/>
    <cellStyle name="Heading 1 1115" xfId="6225"/>
    <cellStyle name="Heading 1 1116" xfId="6226"/>
    <cellStyle name="Heading 1 1117" xfId="6227"/>
    <cellStyle name="Heading 1 1118" xfId="6228"/>
    <cellStyle name="Heading 1 1119" xfId="6229"/>
    <cellStyle name="Heading 1 112" xfId="6230"/>
    <cellStyle name="Heading 1 1120" xfId="6231"/>
    <cellStyle name="Heading 1 1121" xfId="6232"/>
    <cellStyle name="Heading 1 1122" xfId="6233"/>
    <cellStyle name="Heading 1 1123" xfId="6234"/>
    <cellStyle name="Heading 1 1124" xfId="6235"/>
    <cellStyle name="Heading 1 1125" xfId="6236"/>
    <cellStyle name="Heading 1 1126" xfId="6237"/>
    <cellStyle name="Heading 1 1127" xfId="6238"/>
    <cellStyle name="Heading 1 1128" xfId="6239"/>
    <cellStyle name="Heading 1 1129" xfId="6240"/>
    <cellStyle name="Heading 1 113" xfId="6241"/>
    <cellStyle name="Heading 1 1130" xfId="6242"/>
    <cellStyle name="Heading 1 1131" xfId="6243"/>
    <cellStyle name="Heading 1 1132" xfId="6244"/>
    <cellStyle name="Heading 1 1133" xfId="6245"/>
    <cellStyle name="Heading 1 1134" xfId="6246"/>
    <cellStyle name="Heading 1 1135" xfId="6247"/>
    <cellStyle name="Heading 1 1136" xfId="6248"/>
    <cellStyle name="Heading 1 1137" xfId="6249"/>
    <cellStyle name="Heading 1 1138" xfId="6250"/>
    <cellStyle name="Heading 1 1139" xfId="6251"/>
    <cellStyle name="Heading 1 114" xfId="6252"/>
    <cellStyle name="Heading 1 1140" xfId="6253"/>
    <cellStyle name="Heading 1 1141" xfId="6254"/>
    <cellStyle name="Heading 1 1142" xfId="6255"/>
    <cellStyle name="Heading 1 1143" xfId="6256"/>
    <cellStyle name="Heading 1 1144" xfId="6257"/>
    <cellStyle name="Heading 1 1145" xfId="6258"/>
    <cellStyle name="Heading 1 1146" xfId="6259"/>
    <cellStyle name="Heading 1 1147" xfId="6260"/>
    <cellStyle name="Heading 1 1148" xfId="6261"/>
    <cellStyle name="Heading 1 1149" xfId="6262"/>
    <cellStyle name="Heading 1 115" xfId="6263"/>
    <cellStyle name="Heading 1 1150" xfId="6264"/>
    <cellStyle name="Heading 1 1151" xfId="6265"/>
    <cellStyle name="Heading 1 1152" xfId="6266"/>
    <cellStyle name="Heading 1 1153" xfId="6267"/>
    <cellStyle name="Heading 1 1154" xfId="6268"/>
    <cellStyle name="Heading 1 1155" xfId="6269"/>
    <cellStyle name="Heading 1 1156" xfId="6270"/>
    <cellStyle name="Heading 1 1157" xfId="6271"/>
    <cellStyle name="Heading 1 1158" xfId="6272"/>
    <cellStyle name="Heading 1 1159" xfId="6273"/>
    <cellStyle name="Heading 1 116" xfId="6274"/>
    <cellStyle name="Heading 1 1160" xfId="6275"/>
    <cellStyle name="Heading 1 1161" xfId="6276"/>
    <cellStyle name="Heading 1 1162" xfId="6277"/>
    <cellStyle name="Heading 1 117" xfId="6278"/>
    <cellStyle name="Heading 1 118" xfId="6279"/>
    <cellStyle name="Heading 1 119" xfId="6280"/>
    <cellStyle name="Heading 1 12" xfId="6281"/>
    <cellStyle name="Heading 1 120" xfId="6282"/>
    <cellStyle name="Heading 1 121" xfId="6283"/>
    <cellStyle name="Heading 1 122" xfId="6284"/>
    <cellStyle name="Heading 1 123" xfId="6285"/>
    <cellStyle name="Heading 1 124" xfId="6286"/>
    <cellStyle name="Heading 1 125" xfId="6287"/>
    <cellStyle name="Heading 1 126" xfId="6288"/>
    <cellStyle name="Heading 1 127" xfId="6289"/>
    <cellStyle name="Heading 1 128" xfId="6290"/>
    <cellStyle name="Heading 1 129" xfId="6291"/>
    <cellStyle name="Heading 1 13" xfId="6292"/>
    <cellStyle name="Heading 1 130" xfId="6293"/>
    <cellStyle name="Heading 1 131" xfId="6294"/>
    <cellStyle name="Heading 1 132" xfId="6295"/>
    <cellStyle name="Heading 1 133" xfId="6296"/>
    <cellStyle name="Heading 1 134" xfId="6297"/>
    <cellStyle name="Heading 1 135" xfId="6298"/>
    <cellStyle name="Heading 1 136" xfId="6299"/>
    <cellStyle name="Heading 1 137" xfId="6300"/>
    <cellStyle name="Heading 1 138" xfId="6301"/>
    <cellStyle name="Heading 1 139" xfId="6302"/>
    <cellStyle name="Heading 1 14" xfId="6303"/>
    <cellStyle name="Heading 1 140" xfId="6304"/>
    <cellStyle name="Heading 1 141" xfId="6305"/>
    <cellStyle name="Heading 1 142" xfId="6306"/>
    <cellStyle name="Heading 1 143" xfId="6307"/>
    <cellStyle name="Heading 1 144" xfId="6308"/>
    <cellStyle name="Heading 1 145" xfId="6309"/>
    <cellStyle name="Heading 1 146" xfId="6310"/>
    <cellStyle name="Heading 1 147" xfId="6311"/>
    <cellStyle name="Heading 1 148" xfId="6312"/>
    <cellStyle name="Heading 1 149" xfId="6313"/>
    <cellStyle name="Heading 1 15" xfId="6314"/>
    <cellStyle name="Heading 1 150" xfId="6315"/>
    <cellStyle name="Heading 1 151" xfId="6316"/>
    <cellStyle name="Heading 1 152" xfId="6317"/>
    <cellStyle name="Heading 1 153" xfId="6318"/>
    <cellStyle name="Heading 1 154" xfId="6319"/>
    <cellStyle name="Heading 1 155" xfId="6320"/>
    <cellStyle name="Heading 1 156" xfId="6321"/>
    <cellStyle name="Heading 1 157" xfId="6322"/>
    <cellStyle name="Heading 1 158" xfId="6323"/>
    <cellStyle name="Heading 1 159" xfId="6324"/>
    <cellStyle name="Heading 1 16" xfId="6325"/>
    <cellStyle name="Heading 1 160" xfId="6326"/>
    <cellStyle name="Heading 1 161" xfId="6327"/>
    <cellStyle name="Heading 1 162" xfId="6328"/>
    <cellStyle name="Heading 1 163" xfId="6329"/>
    <cellStyle name="Heading 1 164" xfId="6330"/>
    <cellStyle name="Heading 1 165" xfId="6331"/>
    <cellStyle name="Heading 1 166" xfId="6332"/>
    <cellStyle name="Heading 1 167" xfId="6333"/>
    <cellStyle name="Heading 1 168" xfId="6334"/>
    <cellStyle name="Heading 1 169" xfId="6335"/>
    <cellStyle name="Heading 1 17" xfId="6336"/>
    <cellStyle name="Heading 1 170" xfId="6337"/>
    <cellStyle name="Heading 1 171" xfId="6338"/>
    <cellStyle name="Heading 1 172" xfId="6339"/>
    <cellStyle name="Heading 1 173" xfId="6340"/>
    <cellStyle name="Heading 1 174" xfId="6341"/>
    <cellStyle name="Heading 1 175" xfId="6342"/>
    <cellStyle name="Heading 1 176" xfId="6343"/>
    <cellStyle name="Heading 1 177" xfId="6344"/>
    <cellStyle name="Heading 1 178" xfId="6345"/>
    <cellStyle name="Heading 1 179" xfId="6346"/>
    <cellStyle name="Heading 1 18" xfId="6347"/>
    <cellStyle name="Heading 1 180" xfId="6348"/>
    <cellStyle name="Heading 1 181" xfId="6349"/>
    <cellStyle name="Heading 1 182" xfId="6350"/>
    <cellStyle name="Heading 1 183" xfId="6351"/>
    <cellStyle name="Heading 1 184" xfId="6352"/>
    <cellStyle name="Heading 1 185" xfId="6353"/>
    <cellStyle name="Heading 1 186" xfId="6354"/>
    <cellStyle name="Heading 1 187" xfId="6355"/>
    <cellStyle name="Heading 1 188" xfId="6356"/>
    <cellStyle name="Heading 1 189" xfId="6357"/>
    <cellStyle name="Heading 1 19" xfId="6358"/>
    <cellStyle name="Heading 1 190" xfId="6359"/>
    <cellStyle name="Heading 1 191" xfId="6360"/>
    <cellStyle name="Heading 1 192" xfId="6361"/>
    <cellStyle name="Heading 1 193" xfId="6362"/>
    <cellStyle name="Heading 1 194" xfId="6363"/>
    <cellStyle name="Heading 1 195" xfId="6364"/>
    <cellStyle name="Heading 1 196" xfId="6365"/>
    <cellStyle name="Heading 1 197" xfId="6366"/>
    <cellStyle name="Heading 1 198" xfId="6367"/>
    <cellStyle name="Heading 1 199" xfId="6368"/>
    <cellStyle name="Heading 1 2" xfId="6369"/>
    <cellStyle name="Heading 1 2 2" xfId="18126"/>
    <cellStyle name="Heading 1 2 3" xfId="19066"/>
    <cellStyle name="Heading 1 2 4" xfId="19103"/>
    <cellStyle name="Heading 1 2 5" xfId="20037"/>
    <cellStyle name="Heading 1 2 6" xfId="20074"/>
    <cellStyle name="Heading 1 2 7" xfId="20982"/>
    <cellStyle name="Heading 1 2 8" xfId="21019"/>
    <cellStyle name="Heading 1 20" xfId="6370"/>
    <cellStyle name="Heading 1 200" xfId="6371"/>
    <cellStyle name="Heading 1 201" xfId="6372"/>
    <cellStyle name="Heading 1 202" xfId="6373"/>
    <cellStyle name="Heading 1 203" xfId="6374"/>
    <cellStyle name="Heading 1 204" xfId="6375"/>
    <cellStyle name="Heading 1 205" xfId="6376"/>
    <cellStyle name="Heading 1 206" xfId="6377"/>
    <cellStyle name="Heading 1 207" xfId="6378"/>
    <cellStyle name="Heading 1 208" xfId="6379"/>
    <cellStyle name="Heading 1 209" xfId="6380"/>
    <cellStyle name="Heading 1 21" xfId="6381"/>
    <cellStyle name="Heading 1 210" xfId="6382"/>
    <cellStyle name="Heading 1 211" xfId="6383"/>
    <cellStyle name="Heading 1 212" xfId="6384"/>
    <cellStyle name="Heading 1 213" xfId="6385"/>
    <cellStyle name="Heading 1 214" xfId="6386"/>
    <cellStyle name="Heading 1 215" xfId="6387"/>
    <cellStyle name="Heading 1 216" xfId="6388"/>
    <cellStyle name="Heading 1 217" xfId="6389"/>
    <cellStyle name="Heading 1 218" xfId="6390"/>
    <cellStyle name="Heading 1 219" xfId="6391"/>
    <cellStyle name="Heading 1 22" xfId="6392"/>
    <cellStyle name="Heading 1 220" xfId="6393"/>
    <cellStyle name="Heading 1 221" xfId="6394"/>
    <cellStyle name="Heading 1 222" xfId="6395"/>
    <cellStyle name="Heading 1 223" xfId="6396"/>
    <cellStyle name="Heading 1 224" xfId="6397"/>
    <cellStyle name="Heading 1 225" xfId="6398"/>
    <cellStyle name="Heading 1 226" xfId="6399"/>
    <cellStyle name="Heading 1 227" xfId="6400"/>
    <cellStyle name="Heading 1 228" xfId="6401"/>
    <cellStyle name="Heading 1 229" xfId="6402"/>
    <cellStyle name="Heading 1 23" xfId="6403"/>
    <cellStyle name="Heading 1 230" xfId="6404"/>
    <cellStyle name="Heading 1 231" xfId="6405"/>
    <cellStyle name="Heading 1 232" xfId="6406"/>
    <cellStyle name="Heading 1 233" xfId="6407"/>
    <cellStyle name="Heading 1 234" xfId="6408"/>
    <cellStyle name="Heading 1 235" xfId="6409"/>
    <cellStyle name="Heading 1 236" xfId="6410"/>
    <cellStyle name="Heading 1 237" xfId="6411"/>
    <cellStyle name="Heading 1 238" xfId="6412"/>
    <cellStyle name="Heading 1 239" xfId="6413"/>
    <cellStyle name="Heading 1 24" xfId="6414"/>
    <cellStyle name="Heading 1 240" xfId="6415"/>
    <cellStyle name="Heading 1 241" xfId="6416"/>
    <cellStyle name="Heading 1 242" xfId="6417"/>
    <cellStyle name="Heading 1 243" xfId="6418"/>
    <cellStyle name="Heading 1 244" xfId="6419"/>
    <cellStyle name="Heading 1 245" xfId="6420"/>
    <cellStyle name="Heading 1 246" xfId="6421"/>
    <cellStyle name="Heading 1 247" xfId="6422"/>
    <cellStyle name="Heading 1 248" xfId="6423"/>
    <cellStyle name="Heading 1 249" xfId="6424"/>
    <cellStyle name="Heading 1 25" xfId="6425"/>
    <cellStyle name="Heading 1 250" xfId="6426"/>
    <cellStyle name="Heading 1 251" xfId="6427"/>
    <cellStyle name="Heading 1 252" xfId="6428"/>
    <cellStyle name="Heading 1 253" xfId="6429"/>
    <cellStyle name="Heading 1 254" xfId="6430"/>
    <cellStyle name="Heading 1 255" xfId="6431"/>
    <cellStyle name="Heading 1 256" xfId="6432"/>
    <cellStyle name="Heading 1 257" xfId="6433"/>
    <cellStyle name="Heading 1 258" xfId="6434"/>
    <cellStyle name="Heading 1 259" xfId="6435"/>
    <cellStyle name="Heading 1 26" xfId="6436"/>
    <cellStyle name="Heading 1 260" xfId="6437"/>
    <cellStyle name="Heading 1 261" xfId="6438"/>
    <cellStyle name="Heading 1 262" xfId="6439"/>
    <cellStyle name="Heading 1 263" xfId="6440"/>
    <cellStyle name="Heading 1 264" xfId="6441"/>
    <cellStyle name="Heading 1 265" xfId="6442"/>
    <cellStyle name="Heading 1 266" xfId="6443"/>
    <cellStyle name="Heading 1 267" xfId="6444"/>
    <cellStyle name="Heading 1 268" xfId="6445"/>
    <cellStyle name="Heading 1 269" xfId="6446"/>
    <cellStyle name="Heading 1 27" xfId="6447"/>
    <cellStyle name="Heading 1 270" xfId="6448"/>
    <cellStyle name="Heading 1 271" xfId="6449"/>
    <cellStyle name="Heading 1 272" xfId="6450"/>
    <cellStyle name="Heading 1 273" xfId="6451"/>
    <cellStyle name="Heading 1 274" xfId="6452"/>
    <cellStyle name="Heading 1 275" xfId="6453"/>
    <cellStyle name="Heading 1 276" xfId="6454"/>
    <cellStyle name="Heading 1 277" xfId="6455"/>
    <cellStyle name="Heading 1 278" xfId="6456"/>
    <cellStyle name="Heading 1 279" xfId="6457"/>
    <cellStyle name="Heading 1 28" xfId="6458"/>
    <cellStyle name="Heading 1 280" xfId="6459"/>
    <cellStyle name="Heading 1 281" xfId="6460"/>
    <cellStyle name="Heading 1 282" xfId="6461"/>
    <cellStyle name="Heading 1 283" xfId="6462"/>
    <cellStyle name="Heading 1 284" xfId="6463"/>
    <cellStyle name="Heading 1 285" xfId="6464"/>
    <cellStyle name="Heading 1 286" xfId="6465"/>
    <cellStyle name="Heading 1 287" xfId="6466"/>
    <cellStyle name="Heading 1 288" xfId="6467"/>
    <cellStyle name="Heading 1 289" xfId="6468"/>
    <cellStyle name="Heading 1 29" xfId="6469"/>
    <cellStyle name="Heading 1 290" xfId="6470"/>
    <cellStyle name="Heading 1 291" xfId="6471"/>
    <cellStyle name="Heading 1 292" xfId="6472"/>
    <cellStyle name="Heading 1 293" xfId="6473"/>
    <cellStyle name="Heading 1 294" xfId="6474"/>
    <cellStyle name="Heading 1 295" xfId="6475"/>
    <cellStyle name="Heading 1 296" xfId="6476"/>
    <cellStyle name="Heading 1 297" xfId="6477"/>
    <cellStyle name="Heading 1 298" xfId="6478"/>
    <cellStyle name="Heading 1 299" xfId="6479"/>
    <cellStyle name="Heading 1 3" xfId="6480"/>
    <cellStyle name="Heading 1 30" xfId="6481"/>
    <cellStyle name="Heading 1 300" xfId="6482"/>
    <cellStyle name="Heading 1 301" xfId="6483"/>
    <cellStyle name="Heading 1 302" xfId="6484"/>
    <cellStyle name="Heading 1 303" xfId="6485"/>
    <cellStyle name="Heading 1 304" xfId="6486"/>
    <cellStyle name="Heading 1 305" xfId="6487"/>
    <cellStyle name="Heading 1 306" xfId="6488"/>
    <cellStyle name="Heading 1 307" xfId="6489"/>
    <cellStyle name="Heading 1 308" xfId="6490"/>
    <cellStyle name="Heading 1 309" xfId="6491"/>
    <cellStyle name="Heading 1 31" xfId="6492"/>
    <cellStyle name="Heading 1 310" xfId="6493"/>
    <cellStyle name="Heading 1 311" xfId="6494"/>
    <cellStyle name="Heading 1 312" xfId="6495"/>
    <cellStyle name="Heading 1 313" xfId="6496"/>
    <cellStyle name="Heading 1 314" xfId="6497"/>
    <cellStyle name="Heading 1 315" xfId="6498"/>
    <cellStyle name="Heading 1 316" xfId="6499"/>
    <cellStyle name="Heading 1 317" xfId="6500"/>
    <cellStyle name="Heading 1 318" xfId="6501"/>
    <cellStyle name="Heading 1 319" xfId="6502"/>
    <cellStyle name="Heading 1 32" xfId="6503"/>
    <cellStyle name="Heading 1 320" xfId="6504"/>
    <cellStyle name="Heading 1 321" xfId="6505"/>
    <cellStyle name="Heading 1 322" xfId="6506"/>
    <cellStyle name="Heading 1 323" xfId="6507"/>
    <cellStyle name="Heading 1 324" xfId="6508"/>
    <cellStyle name="Heading 1 325" xfId="6509"/>
    <cellStyle name="Heading 1 326" xfId="6510"/>
    <cellStyle name="Heading 1 327" xfId="6511"/>
    <cellStyle name="Heading 1 328" xfId="6512"/>
    <cellStyle name="Heading 1 329" xfId="6513"/>
    <cellStyle name="Heading 1 33" xfId="6514"/>
    <cellStyle name="Heading 1 330" xfId="6515"/>
    <cellStyle name="Heading 1 331" xfId="6516"/>
    <cellStyle name="Heading 1 332" xfId="6517"/>
    <cellStyle name="Heading 1 333" xfId="6518"/>
    <cellStyle name="Heading 1 334" xfId="6519"/>
    <cellStyle name="Heading 1 335" xfId="6520"/>
    <cellStyle name="Heading 1 336" xfId="6521"/>
    <cellStyle name="Heading 1 337" xfId="6522"/>
    <cellStyle name="Heading 1 338" xfId="6523"/>
    <cellStyle name="Heading 1 339" xfId="6524"/>
    <cellStyle name="Heading 1 34" xfId="6525"/>
    <cellStyle name="Heading 1 340" xfId="6526"/>
    <cellStyle name="Heading 1 341" xfId="6527"/>
    <cellStyle name="Heading 1 342" xfId="6528"/>
    <cellStyle name="Heading 1 343" xfId="6529"/>
    <cellStyle name="Heading 1 344" xfId="6530"/>
    <cellStyle name="Heading 1 345" xfId="6531"/>
    <cellStyle name="Heading 1 346" xfId="6532"/>
    <cellStyle name="Heading 1 347" xfId="6533"/>
    <cellStyle name="Heading 1 348" xfId="6534"/>
    <cellStyle name="Heading 1 349" xfId="6535"/>
    <cellStyle name="Heading 1 35" xfId="6536"/>
    <cellStyle name="Heading 1 350" xfId="6537"/>
    <cellStyle name="Heading 1 351" xfId="6538"/>
    <cellStyle name="Heading 1 352" xfId="6539"/>
    <cellStyle name="Heading 1 353" xfId="6540"/>
    <cellStyle name="Heading 1 354" xfId="6541"/>
    <cellStyle name="Heading 1 355" xfId="6542"/>
    <cellStyle name="Heading 1 356" xfId="6543"/>
    <cellStyle name="Heading 1 357" xfId="6544"/>
    <cellStyle name="Heading 1 358" xfId="6545"/>
    <cellStyle name="Heading 1 359" xfId="6546"/>
    <cellStyle name="Heading 1 36" xfId="6547"/>
    <cellStyle name="Heading 1 360" xfId="6548"/>
    <cellStyle name="Heading 1 361" xfId="6549"/>
    <cellStyle name="Heading 1 362" xfId="6550"/>
    <cellStyle name="Heading 1 363" xfId="6551"/>
    <cellStyle name="Heading 1 364" xfId="6552"/>
    <cellStyle name="Heading 1 365" xfId="6553"/>
    <cellStyle name="Heading 1 366" xfId="6554"/>
    <cellStyle name="Heading 1 367" xfId="6555"/>
    <cellStyle name="Heading 1 368" xfId="6556"/>
    <cellStyle name="Heading 1 369" xfId="6557"/>
    <cellStyle name="Heading 1 37" xfId="6558"/>
    <cellStyle name="Heading 1 370" xfId="6559"/>
    <cellStyle name="Heading 1 371" xfId="6560"/>
    <cellStyle name="Heading 1 372" xfId="6561"/>
    <cellStyle name="Heading 1 373" xfId="6562"/>
    <cellStyle name="Heading 1 374" xfId="6563"/>
    <cellStyle name="Heading 1 375" xfId="6564"/>
    <cellStyle name="Heading 1 376" xfId="6565"/>
    <cellStyle name="Heading 1 377" xfId="6566"/>
    <cellStyle name="Heading 1 378" xfId="6567"/>
    <cellStyle name="Heading 1 379" xfId="6568"/>
    <cellStyle name="Heading 1 38" xfId="6569"/>
    <cellStyle name="Heading 1 380" xfId="6570"/>
    <cellStyle name="Heading 1 381" xfId="6571"/>
    <cellStyle name="Heading 1 382" xfId="6572"/>
    <cellStyle name="Heading 1 383" xfId="6573"/>
    <cellStyle name="Heading 1 384" xfId="6574"/>
    <cellStyle name="Heading 1 385" xfId="6575"/>
    <cellStyle name="Heading 1 386" xfId="6576"/>
    <cellStyle name="Heading 1 387" xfId="6577"/>
    <cellStyle name="Heading 1 388" xfId="6578"/>
    <cellStyle name="Heading 1 389" xfId="6579"/>
    <cellStyle name="Heading 1 39" xfId="6580"/>
    <cellStyle name="Heading 1 390" xfId="6581"/>
    <cellStyle name="Heading 1 391" xfId="6582"/>
    <cellStyle name="Heading 1 392" xfId="6583"/>
    <cellStyle name="Heading 1 393" xfId="6584"/>
    <cellStyle name="Heading 1 394" xfId="6585"/>
    <cellStyle name="Heading 1 395" xfId="6586"/>
    <cellStyle name="Heading 1 396" xfId="6587"/>
    <cellStyle name="Heading 1 397" xfId="6588"/>
    <cellStyle name="Heading 1 398" xfId="6589"/>
    <cellStyle name="Heading 1 399" xfId="6590"/>
    <cellStyle name="Heading 1 4" xfId="6591"/>
    <cellStyle name="Heading 1 40" xfId="6592"/>
    <cellStyle name="Heading 1 400" xfId="6593"/>
    <cellStyle name="Heading 1 401" xfId="6594"/>
    <cellStyle name="Heading 1 402" xfId="6595"/>
    <cellStyle name="Heading 1 403" xfId="6596"/>
    <cellStyle name="Heading 1 404" xfId="6597"/>
    <cellStyle name="Heading 1 405" xfId="6598"/>
    <cellStyle name="Heading 1 406" xfId="6599"/>
    <cellStyle name="Heading 1 407" xfId="6600"/>
    <cellStyle name="Heading 1 408" xfId="6601"/>
    <cellStyle name="Heading 1 409" xfId="6602"/>
    <cellStyle name="Heading 1 41" xfId="6603"/>
    <cellStyle name="Heading 1 410" xfId="6604"/>
    <cellStyle name="Heading 1 411" xfId="6605"/>
    <cellStyle name="Heading 1 412" xfId="6606"/>
    <cellStyle name="Heading 1 413" xfId="6607"/>
    <cellStyle name="Heading 1 414" xfId="6608"/>
    <cellStyle name="Heading 1 415" xfId="6609"/>
    <cellStyle name="Heading 1 416" xfId="6610"/>
    <cellStyle name="Heading 1 417" xfId="6611"/>
    <cellStyle name="Heading 1 418" xfId="6612"/>
    <cellStyle name="Heading 1 419" xfId="6613"/>
    <cellStyle name="Heading 1 42" xfId="6614"/>
    <cellStyle name="Heading 1 420" xfId="6615"/>
    <cellStyle name="Heading 1 421" xfId="6616"/>
    <cellStyle name="Heading 1 422" xfId="6617"/>
    <cellStyle name="Heading 1 423" xfId="6618"/>
    <cellStyle name="Heading 1 424" xfId="6619"/>
    <cellStyle name="Heading 1 425" xfId="6620"/>
    <cellStyle name="Heading 1 426" xfId="6621"/>
    <cellStyle name="Heading 1 427" xfId="6622"/>
    <cellStyle name="Heading 1 428" xfId="6623"/>
    <cellStyle name="Heading 1 429" xfId="6624"/>
    <cellStyle name="Heading 1 43" xfId="6625"/>
    <cellStyle name="Heading 1 430" xfId="6626"/>
    <cellStyle name="Heading 1 431" xfId="6627"/>
    <cellStyle name="Heading 1 432" xfId="6628"/>
    <cellStyle name="Heading 1 433" xfId="6629"/>
    <cellStyle name="Heading 1 434" xfId="6630"/>
    <cellStyle name="Heading 1 435" xfId="6631"/>
    <cellStyle name="Heading 1 436" xfId="6632"/>
    <cellStyle name="Heading 1 437" xfId="6633"/>
    <cellStyle name="Heading 1 438" xfId="6634"/>
    <cellStyle name="Heading 1 439" xfId="6635"/>
    <cellStyle name="Heading 1 44" xfId="6636"/>
    <cellStyle name="Heading 1 440" xfId="6637"/>
    <cellStyle name="Heading 1 441" xfId="6638"/>
    <cellStyle name="Heading 1 442" xfId="6639"/>
    <cellStyle name="Heading 1 443" xfId="6640"/>
    <cellStyle name="Heading 1 444" xfId="6641"/>
    <cellStyle name="Heading 1 445" xfId="6642"/>
    <cellStyle name="Heading 1 446" xfId="6643"/>
    <cellStyle name="Heading 1 447" xfId="6644"/>
    <cellStyle name="Heading 1 448" xfId="6645"/>
    <cellStyle name="Heading 1 449" xfId="6646"/>
    <cellStyle name="Heading 1 45" xfId="6647"/>
    <cellStyle name="Heading 1 450" xfId="6648"/>
    <cellStyle name="Heading 1 451" xfId="6649"/>
    <cellStyle name="Heading 1 452" xfId="6650"/>
    <cellStyle name="Heading 1 453" xfId="6651"/>
    <cellStyle name="Heading 1 454" xfId="6652"/>
    <cellStyle name="Heading 1 455" xfId="6653"/>
    <cellStyle name="Heading 1 456" xfId="6654"/>
    <cellStyle name="Heading 1 457" xfId="6655"/>
    <cellStyle name="Heading 1 458" xfId="6656"/>
    <cellStyle name="Heading 1 459" xfId="6657"/>
    <cellStyle name="Heading 1 46" xfId="6658"/>
    <cellStyle name="Heading 1 460" xfId="6659"/>
    <cellStyle name="Heading 1 461" xfId="6660"/>
    <cellStyle name="Heading 1 462" xfId="6661"/>
    <cellStyle name="Heading 1 463" xfId="6662"/>
    <cellStyle name="Heading 1 464" xfId="6663"/>
    <cellStyle name="Heading 1 465" xfId="6664"/>
    <cellStyle name="Heading 1 466" xfId="6665"/>
    <cellStyle name="Heading 1 467" xfId="6666"/>
    <cellStyle name="Heading 1 468" xfId="6667"/>
    <cellStyle name="Heading 1 469" xfId="6668"/>
    <cellStyle name="Heading 1 47" xfId="6669"/>
    <cellStyle name="Heading 1 470" xfId="6670"/>
    <cellStyle name="Heading 1 471" xfId="6671"/>
    <cellStyle name="Heading 1 472" xfId="6672"/>
    <cellStyle name="Heading 1 473" xfId="6673"/>
    <cellStyle name="Heading 1 474" xfId="6674"/>
    <cellStyle name="Heading 1 475" xfId="6675"/>
    <cellStyle name="Heading 1 476" xfId="6676"/>
    <cellStyle name="Heading 1 477" xfId="6677"/>
    <cellStyle name="Heading 1 478" xfId="6678"/>
    <cellStyle name="Heading 1 479" xfId="6679"/>
    <cellStyle name="Heading 1 48" xfId="6680"/>
    <cellStyle name="Heading 1 480" xfId="6681"/>
    <cellStyle name="Heading 1 481" xfId="6682"/>
    <cellStyle name="Heading 1 482" xfId="6683"/>
    <cellStyle name="Heading 1 483" xfId="6684"/>
    <cellStyle name="Heading 1 484" xfId="6685"/>
    <cellStyle name="Heading 1 485" xfId="6686"/>
    <cellStyle name="Heading 1 486" xfId="6687"/>
    <cellStyle name="Heading 1 487" xfId="6688"/>
    <cellStyle name="Heading 1 488" xfId="6689"/>
    <cellStyle name="Heading 1 489" xfId="6690"/>
    <cellStyle name="Heading 1 49" xfId="6691"/>
    <cellStyle name="Heading 1 490" xfId="6692"/>
    <cellStyle name="Heading 1 491" xfId="6693"/>
    <cellStyle name="Heading 1 492" xfId="6694"/>
    <cellStyle name="Heading 1 493" xfId="6695"/>
    <cellStyle name="Heading 1 494" xfId="6696"/>
    <cellStyle name="Heading 1 495" xfId="6697"/>
    <cellStyle name="Heading 1 496" xfId="6698"/>
    <cellStyle name="Heading 1 497" xfId="6699"/>
    <cellStyle name="Heading 1 498" xfId="6700"/>
    <cellStyle name="Heading 1 499" xfId="6701"/>
    <cellStyle name="Heading 1 5" xfId="6702"/>
    <cellStyle name="Heading 1 50" xfId="6703"/>
    <cellStyle name="Heading 1 500" xfId="6704"/>
    <cellStyle name="Heading 1 501" xfId="6705"/>
    <cellStyle name="Heading 1 502" xfId="6706"/>
    <cellStyle name="Heading 1 503" xfId="6707"/>
    <cellStyle name="Heading 1 504" xfId="6708"/>
    <cellStyle name="Heading 1 505" xfId="6709"/>
    <cellStyle name="Heading 1 506" xfId="6710"/>
    <cellStyle name="Heading 1 507" xfId="6711"/>
    <cellStyle name="Heading 1 508" xfId="6712"/>
    <cellStyle name="Heading 1 509" xfId="6713"/>
    <cellStyle name="Heading 1 51" xfId="6714"/>
    <cellStyle name="Heading 1 510" xfId="6715"/>
    <cellStyle name="Heading 1 511" xfId="6716"/>
    <cellStyle name="Heading 1 512" xfId="6717"/>
    <cellStyle name="Heading 1 513" xfId="6718"/>
    <cellStyle name="Heading 1 514" xfId="6719"/>
    <cellStyle name="Heading 1 515" xfId="6720"/>
    <cellStyle name="Heading 1 516" xfId="6721"/>
    <cellStyle name="Heading 1 517" xfId="6722"/>
    <cellStyle name="Heading 1 518" xfId="6723"/>
    <cellStyle name="Heading 1 519" xfId="6724"/>
    <cellStyle name="Heading 1 52" xfId="6725"/>
    <cellStyle name="Heading 1 520" xfId="6726"/>
    <cellStyle name="Heading 1 521" xfId="6727"/>
    <cellStyle name="Heading 1 522" xfId="6728"/>
    <cellStyle name="Heading 1 523" xfId="6729"/>
    <cellStyle name="Heading 1 524" xfId="6730"/>
    <cellStyle name="Heading 1 525" xfId="6731"/>
    <cellStyle name="Heading 1 526" xfId="6732"/>
    <cellStyle name="Heading 1 527" xfId="6733"/>
    <cellStyle name="Heading 1 528" xfId="6734"/>
    <cellStyle name="Heading 1 529" xfId="6735"/>
    <cellStyle name="Heading 1 53" xfId="6736"/>
    <cellStyle name="Heading 1 530" xfId="6737"/>
    <cellStyle name="Heading 1 531" xfId="6738"/>
    <cellStyle name="Heading 1 532" xfId="6739"/>
    <cellStyle name="Heading 1 533" xfId="6740"/>
    <cellStyle name="Heading 1 534" xfId="6741"/>
    <cellStyle name="Heading 1 535" xfId="6742"/>
    <cellStyle name="Heading 1 536" xfId="6743"/>
    <cellStyle name="Heading 1 537" xfId="6744"/>
    <cellStyle name="Heading 1 538" xfId="6745"/>
    <cellStyle name="Heading 1 539" xfId="6746"/>
    <cellStyle name="Heading 1 54" xfId="6747"/>
    <cellStyle name="Heading 1 540" xfId="6748"/>
    <cellStyle name="Heading 1 541" xfId="6749"/>
    <cellStyle name="Heading 1 542" xfId="6750"/>
    <cellStyle name="Heading 1 543" xfId="6751"/>
    <cellStyle name="Heading 1 544" xfId="6752"/>
    <cellStyle name="Heading 1 545" xfId="6753"/>
    <cellStyle name="Heading 1 546" xfId="6754"/>
    <cellStyle name="Heading 1 547" xfId="6755"/>
    <cellStyle name="Heading 1 548" xfId="6756"/>
    <cellStyle name="Heading 1 549" xfId="6757"/>
    <cellStyle name="Heading 1 55" xfId="6758"/>
    <cellStyle name="Heading 1 550" xfId="6759"/>
    <cellStyle name="Heading 1 551" xfId="6760"/>
    <cellStyle name="Heading 1 552" xfId="6761"/>
    <cellStyle name="Heading 1 553" xfId="6762"/>
    <cellStyle name="Heading 1 554" xfId="6763"/>
    <cellStyle name="Heading 1 555" xfId="6764"/>
    <cellStyle name="Heading 1 556" xfId="6765"/>
    <cellStyle name="Heading 1 557" xfId="6766"/>
    <cellStyle name="Heading 1 558" xfId="6767"/>
    <cellStyle name="Heading 1 559" xfId="6768"/>
    <cellStyle name="Heading 1 56" xfId="6769"/>
    <cellStyle name="Heading 1 560" xfId="6770"/>
    <cellStyle name="Heading 1 561" xfId="6771"/>
    <cellStyle name="Heading 1 562" xfId="6772"/>
    <cellStyle name="Heading 1 563" xfId="6773"/>
    <cellStyle name="Heading 1 564" xfId="6774"/>
    <cellStyle name="Heading 1 565" xfId="6775"/>
    <cellStyle name="Heading 1 566" xfId="6776"/>
    <cellStyle name="Heading 1 567" xfId="6777"/>
    <cellStyle name="Heading 1 568" xfId="6778"/>
    <cellStyle name="Heading 1 569" xfId="6779"/>
    <cellStyle name="Heading 1 57" xfId="6780"/>
    <cellStyle name="Heading 1 570" xfId="6781"/>
    <cellStyle name="Heading 1 571" xfId="6782"/>
    <cellStyle name="Heading 1 572" xfId="6783"/>
    <cellStyle name="Heading 1 573" xfId="6784"/>
    <cellStyle name="Heading 1 574" xfId="6785"/>
    <cellStyle name="Heading 1 575" xfId="6786"/>
    <cellStyle name="Heading 1 576" xfId="6787"/>
    <cellStyle name="Heading 1 577" xfId="6788"/>
    <cellStyle name="Heading 1 578" xfId="6789"/>
    <cellStyle name="Heading 1 579" xfId="6790"/>
    <cellStyle name="Heading 1 58" xfId="6791"/>
    <cellStyle name="Heading 1 580" xfId="6792"/>
    <cellStyle name="Heading 1 581" xfId="6793"/>
    <cellStyle name="Heading 1 582" xfId="6794"/>
    <cellStyle name="Heading 1 583" xfId="6795"/>
    <cellStyle name="Heading 1 584" xfId="6796"/>
    <cellStyle name="Heading 1 585" xfId="6797"/>
    <cellStyle name="Heading 1 586" xfId="6798"/>
    <cellStyle name="Heading 1 587" xfId="6799"/>
    <cellStyle name="Heading 1 588" xfId="6800"/>
    <cellStyle name="Heading 1 589" xfId="6801"/>
    <cellStyle name="Heading 1 59" xfId="6802"/>
    <cellStyle name="Heading 1 590" xfId="6803"/>
    <cellStyle name="Heading 1 591" xfId="6804"/>
    <cellStyle name="Heading 1 592" xfId="6805"/>
    <cellStyle name="Heading 1 593" xfId="6806"/>
    <cellStyle name="Heading 1 594" xfId="6807"/>
    <cellStyle name="Heading 1 595" xfId="6808"/>
    <cellStyle name="Heading 1 596" xfId="6809"/>
    <cellStyle name="Heading 1 597" xfId="6810"/>
    <cellStyle name="Heading 1 598" xfId="6811"/>
    <cellStyle name="Heading 1 599" xfId="6812"/>
    <cellStyle name="Heading 1 6" xfId="6813"/>
    <cellStyle name="Heading 1 60" xfId="6814"/>
    <cellStyle name="Heading 1 600" xfId="6815"/>
    <cellStyle name="Heading 1 601" xfId="6816"/>
    <cellStyle name="Heading 1 602" xfId="6817"/>
    <cellStyle name="Heading 1 603" xfId="6818"/>
    <cellStyle name="Heading 1 604" xfId="6819"/>
    <cellStyle name="Heading 1 605" xfId="6820"/>
    <cellStyle name="Heading 1 606" xfId="6821"/>
    <cellStyle name="Heading 1 607" xfId="6822"/>
    <cellStyle name="Heading 1 608" xfId="6823"/>
    <cellStyle name="Heading 1 609" xfId="6824"/>
    <cellStyle name="Heading 1 61" xfId="6825"/>
    <cellStyle name="Heading 1 610" xfId="6826"/>
    <cellStyle name="Heading 1 611" xfId="6827"/>
    <cellStyle name="Heading 1 612" xfId="6828"/>
    <cellStyle name="Heading 1 613" xfId="6829"/>
    <cellStyle name="Heading 1 614" xfId="6830"/>
    <cellStyle name="Heading 1 615" xfId="6831"/>
    <cellStyle name="Heading 1 616" xfId="6832"/>
    <cellStyle name="Heading 1 617" xfId="6833"/>
    <cellStyle name="Heading 1 618" xfId="6834"/>
    <cellStyle name="Heading 1 619" xfId="6835"/>
    <cellStyle name="Heading 1 62" xfId="6836"/>
    <cellStyle name="Heading 1 620" xfId="6837"/>
    <cellStyle name="Heading 1 621" xfId="6838"/>
    <cellStyle name="Heading 1 622" xfId="6839"/>
    <cellStyle name="Heading 1 623" xfId="6840"/>
    <cellStyle name="Heading 1 624" xfId="6841"/>
    <cellStyle name="Heading 1 625" xfId="6842"/>
    <cellStyle name="Heading 1 626" xfId="6843"/>
    <cellStyle name="Heading 1 627" xfId="6844"/>
    <cellStyle name="Heading 1 628" xfId="6845"/>
    <cellStyle name="Heading 1 629" xfId="6846"/>
    <cellStyle name="Heading 1 63" xfId="6847"/>
    <cellStyle name="Heading 1 630" xfId="6848"/>
    <cellStyle name="Heading 1 631" xfId="6849"/>
    <cellStyle name="Heading 1 632" xfId="6850"/>
    <cellStyle name="Heading 1 633" xfId="6851"/>
    <cellStyle name="Heading 1 634" xfId="6852"/>
    <cellStyle name="Heading 1 635" xfId="6853"/>
    <cellStyle name="Heading 1 636" xfId="6854"/>
    <cellStyle name="Heading 1 637" xfId="6855"/>
    <cellStyle name="Heading 1 638" xfId="6856"/>
    <cellStyle name="Heading 1 639" xfId="6857"/>
    <cellStyle name="Heading 1 64" xfId="6858"/>
    <cellStyle name="Heading 1 640" xfId="6859"/>
    <cellStyle name="Heading 1 641" xfId="6860"/>
    <cellStyle name="Heading 1 642" xfId="6861"/>
    <cellStyle name="Heading 1 643" xfId="6862"/>
    <cellStyle name="Heading 1 644" xfId="6863"/>
    <cellStyle name="Heading 1 645" xfId="6864"/>
    <cellStyle name="Heading 1 646" xfId="6865"/>
    <cellStyle name="Heading 1 647" xfId="6866"/>
    <cellStyle name="Heading 1 648" xfId="6867"/>
    <cellStyle name="Heading 1 649" xfId="6868"/>
    <cellStyle name="Heading 1 65" xfId="6869"/>
    <cellStyle name="Heading 1 650" xfId="6870"/>
    <cellStyle name="Heading 1 651" xfId="6871"/>
    <cellStyle name="Heading 1 652" xfId="6872"/>
    <cellStyle name="Heading 1 653" xfId="6873"/>
    <cellStyle name="Heading 1 654" xfId="6874"/>
    <cellStyle name="Heading 1 655" xfId="6875"/>
    <cellStyle name="Heading 1 656" xfId="6876"/>
    <cellStyle name="Heading 1 657" xfId="6877"/>
    <cellStyle name="Heading 1 658" xfId="6878"/>
    <cellStyle name="Heading 1 659" xfId="6879"/>
    <cellStyle name="Heading 1 66" xfId="6880"/>
    <cellStyle name="Heading 1 660" xfId="6881"/>
    <cellStyle name="Heading 1 661" xfId="6882"/>
    <cellStyle name="Heading 1 662" xfId="6883"/>
    <cellStyle name="Heading 1 663" xfId="6884"/>
    <cellStyle name="Heading 1 664" xfId="6885"/>
    <cellStyle name="Heading 1 665" xfId="6886"/>
    <cellStyle name="Heading 1 666" xfId="6887"/>
    <cellStyle name="Heading 1 667" xfId="6888"/>
    <cellStyle name="Heading 1 668" xfId="6889"/>
    <cellStyle name="Heading 1 669" xfId="6890"/>
    <cellStyle name="Heading 1 67" xfId="6891"/>
    <cellStyle name="Heading 1 670" xfId="6892"/>
    <cellStyle name="Heading 1 671" xfId="6893"/>
    <cellStyle name="Heading 1 672" xfId="6894"/>
    <cellStyle name="Heading 1 673" xfId="6895"/>
    <cellStyle name="Heading 1 674" xfId="6896"/>
    <cellStyle name="Heading 1 675" xfId="6897"/>
    <cellStyle name="Heading 1 676" xfId="6898"/>
    <cellStyle name="Heading 1 677" xfId="6899"/>
    <cellStyle name="Heading 1 678" xfId="6900"/>
    <cellStyle name="Heading 1 679" xfId="6901"/>
    <cellStyle name="Heading 1 68" xfId="6902"/>
    <cellStyle name="Heading 1 680" xfId="6903"/>
    <cellStyle name="Heading 1 681" xfId="6904"/>
    <cellStyle name="Heading 1 682" xfId="6905"/>
    <cellStyle name="Heading 1 683" xfId="6906"/>
    <cellStyle name="Heading 1 684" xfId="6907"/>
    <cellStyle name="Heading 1 685" xfId="6908"/>
    <cellStyle name="Heading 1 686" xfId="6909"/>
    <cellStyle name="Heading 1 687" xfId="6910"/>
    <cellStyle name="Heading 1 688" xfId="6911"/>
    <cellStyle name="Heading 1 689" xfId="6912"/>
    <cellStyle name="Heading 1 69" xfId="6913"/>
    <cellStyle name="Heading 1 690" xfId="6914"/>
    <cellStyle name="Heading 1 691" xfId="6915"/>
    <cellStyle name="Heading 1 692" xfId="6916"/>
    <cellStyle name="Heading 1 693" xfId="6917"/>
    <cellStyle name="Heading 1 694" xfId="6918"/>
    <cellStyle name="Heading 1 695" xfId="6919"/>
    <cellStyle name="Heading 1 696" xfId="6920"/>
    <cellStyle name="Heading 1 697" xfId="6921"/>
    <cellStyle name="Heading 1 698" xfId="6922"/>
    <cellStyle name="Heading 1 699" xfId="6923"/>
    <cellStyle name="Heading 1 7" xfId="6924"/>
    <cellStyle name="Heading 1 70" xfId="6925"/>
    <cellStyle name="Heading 1 700" xfId="6926"/>
    <cellStyle name="Heading 1 701" xfId="6927"/>
    <cellStyle name="Heading 1 702" xfId="6928"/>
    <cellStyle name="Heading 1 703" xfId="6929"/>
    <cellStyle name="Heading 1 704" xfId="6930"/>
    <cellStyle name="Heading 1 705" xfId="6931"/>
    <cellStyle name="Heading 1 706" xfId="6932"/>
    <cellStyle name="Heading 1 707" xfId="6933"/>
    <cellStyle name="Heading 1 708" xfId="6934"/>
    <cellStyle name="Heading 1 709" xfId="6935"/>
    <cellStyle name="Heading 1 71" xfId="6936"/>
    <cellStyle name="Heading 1 710" xfId="6937"/>
    <cellStyle name="Heading 1 711" xfId="6938"/>
    <cellStyle name="Heading 1 712" xfId="6939"/>
    <cellStyle name="Heading 1 713" xfId="6940"/>
    <cellStyle name="Heading 1 714" xfId="6941"/>
    <cellStyle name="Heading 1 715" xfId="6942"/>
    <cellStyle name="Heading 1 716" xfId="6943"/>
    <cellStyle name="Heading 1 717" xfId="6944"/>
    <cellStyle name="Heading 1 718" xfId="6945"/>
    <cellStyle name="Heading 1 719" xfId="6946"/>
    <cellStyle name="Heading 1 72" xfId="6947"/>
    <cellStyle name="Heading 1 720" xfId="6948"/>
    <cellStyle name="Heading 1 721" xfId="6949"/>
    <cellStyle name="Heading 1 722" xfId="6950"/>
    <cellStyle name="Heading 1 723" xfId="6951"/>
    <cellStyle name="Heading 1 724" xfId="6952"/>
    <cellStyle name="Heading 1 725" xfId="6953"/>
    <cellStyle name="Heading 1 726" xfId="6954"/>
    <cellStyle name="Heading 1 727" xfId="6955"/>
    <cellStyle name="Heading 1 728" xfId="6956"/>
    <cellStyle name="Heading 1 729" xfId="6957"/>
    <cellStyle name="Heading 1 73" xfId="6958"/>
    <cellStyle name="Heading 1 730" xfId="6959"/>
    <cellStyle name="Heading 1 731" xfId="6960"/>
    <cellStyle name="Heading 1 732" xfId="6961"/>
    <cellStyle name="Heading 1 733" xfId="6962"/>
    <cellStyle name="Heading 1 734" xfId="6963"/>
    <cellStyle name="Heading 1 735" xfId="6964"/>
    <cellStyle name="Heading 1 736" xfId="6965"/>
    <cellStyle name="Heading 1 737" xfId="6966"/>
    <cellStyle name="Heading 1 738" xfId="6967"/>
    <cellStyle name="Heading 1 739" xfId="6968"/>
    <cellStyle name="Heading 1 74" xfId="6969"/>
    <cellStyle name="Heading 1 740" xfId="6970"/>
    <cellStyle name="Heading 1 741" xfId="6971"/>
    <cellStyle name="Heading 1 742" xfId="6972"/>
    <cellStyle name="Heading 1 743" xfId="6973"/>
    <cellStyle name="Heading 1 744" xfId="6974"/>
    <cellStyle name="Heading 1 745" xfId="6975"/>
    <cellStyle name="Heading 1 746" xfId="6976"/>
    <cellStyle name="Heading 1 747" xfId="6977"/>
    <cellStyle name="Heading 1 748" xfId="6978"/>
    <cellStyle name="Heading 1 749" xfId="6979"/>
    <cellStyle name="Heading 1 75" xfId="6980"/>
    <cellStyle name="Heading 1 750" xfId="6981"/>
    <cellStyle name="Heading 1 751" xfId="6982"/>
    <cellStyle name="Heading 1 752" xfId="6983"/>
    <cellStyle name="Heading 1 753" xfId="6984"/>
    <cellStyle name="Heading 1 754" xfId="6985"/>
    <cellStyle name="Heading 1 755" xfId="6986"/>
    <cellStyle name="Heading 1 756" xfId="6987"/>
    <cellStyle name="Heading 1 757" xfId="6988"/>
    <cellStyle name="Heading 1 758" xfId="6989"/>
    <cellStyle name="Heading 1 759" xfId="6990"/>
    <cellStyle name="Heading 1 76" xfId="6991"/>
    <cellStyle name="Heading 1 760" xfId="6992"/>
    <cellStyle name="Heading 1 761" xfId="6993"/>
    <cellStyle name="Heading 1 762" xfId="6994"/>
    <cellStyle name="Heading 1 763" xfId="6995"/>
    <cellStyle name="Heading 1 764" xfId="6996"/>
    <cellStyle name="Heading 1 765" xfId="6997"/>
    <cellStyle name="Heading 1 766" xfId="6998"/>
    <cellStyle name="Heading 1 767" xfId="6999"/>
    <cellStyle name="Heading 1 768" xfId="7000"/>
    <cellStyle name="Heading 1 769" xfId="7001"/>
    <cellStyle name="Heading 1 77" xfId="7002"/>
    <cellStyle name="Heading 1 770" xfId="7003"/>
    <cellStyle name="Heading 1 771" xfId="7004"/>
    <cellStyle name="Heading 1 772" xfId="7005"/>
    <cellStyle name="Heading 1 773" xfId="7006"/>
    <cellStyle name="Heading 1 774" xfId="7007"/>
    <cellStyle name="Heading 1 775" xfId="7008"/>
    <cellStyle name="Heading 1 776" xfId="7009"/>
    <cellStyle name="Heading 1 777" xfId="7010"/>
    <cellStyle name="Heading 1 778" xfId="7011"/>
    <cellStyle name="Heading 1 779" xfId="7012"/>
    <cellStyle name="Heading 1 78" xfId="7013"/>
    <cellStyle name="Heading 1 780" xfId="7014"/>
    <cellStyle name="Heading 1 781" xfId="7015"/>
    <cellStyle name="Heading 1 782" xfId="7016"/>
    <cellStyle name="Heading 1 783" xfId="7017"/>
    <cellStyle name="Heading 1 784" xfId="7018"/>
    <cellStyle name="Heading 1 785" xfId="7019"/>
    <cellStyle name="Heading 1 786" xfId="7020"/>
    <cellStyle name="Heading 1 787" xfId="7021"/>
    <cellStyle name="Heading 1 788" xfId="7022"/>
    <cellStyle name="Heading 1 789" xfId="7023"/>
    <cellStyle name="Heading 1 79" xfId="7024"/>
    <cellStyle name="Heading 1 790" xfId="7025"/>
    <cellStyle name="Heading 1 791" xfId="7026"/>
    <cellStyle name="Heading 1 792" xfId="7027"/>
    <cellStyle name="Heading 1 793" xfId="7028"/>
    <cellStyle name="Heading 1 794" xfId="7029"/>
    <cellStyle name="Heading 1 795" xfId="7030"/>
    <cellStyle name="Heading 1 796" xfId="7031"/>
    <cellStyle name="Heading 1 797" xfId="7032"/>
    <cellStyle name="Heading 1 798" xfId="7033"/>
    <cellStyle name="Heading 1 799" xfId="7034"/>
    <cellStyle name="Heading 1 8" xfId="7035"/>
    <cellStyle name="Heading 1 80" xfId="7036"/>
    <cellStyle name="Heading 1 800" xfId="7037"/>
    <cellStyle name="Heading 1 801" xfId="7038"/>
    <cellStyle name="Heading 1 802" xfId="7039"/>
    <cellStyle name="Heading 1 803" xfId="7040"/>
    <cellStyle name="Heading 1 804" xfId="7041"/>
    <cellStyle name="Heading 1 805" xfId="7042"/>
    <cellStyle name="Heading 1 806" xfId="7043"/>
    <cellStyle name="Heading 1 807" xfId="7044"/>
    <cellStyle name="Heading 1 808" xfId="7045"/>
    <cellStyle name="Heading 1 809" xfId="7046"/>
    <cellStyle name="Heading 1 81" xfId="7047"/>
    <cellStyle name="Heading 1 810" xfId="7048"/>
    <cellStyle name="Heading 1 811" xfId="7049"/>
    <cellStyle name="Heading 1 812" xfId="7050"/>
    <cellStyle name="Heading 1 813" xfId="7051"/>
    <cellStyle name="Heading 1 814" xfId="7052"/>
    <cellStyle name="Heading 1 815" xfId="7053"/>
    <cellStyle name="Heading 1 816" xfId="7054"/>
    <cellStyle name="Heading 1 817" xfId="7055"/>
    <cellStyle name="Heading 1 818" xfId="7056"/>
    <cellStyle name="Heading 1 819" xfId="7057"/>
    <cellStyle name="Heading 1 82" xfId="7058"/>
    <cellStyle name="Heading 1 820" xfId="7059"/>
    <cellStyle name="Heading 1 821" xfId="7060"/>
    <cellStyle name="Heading 1 822" xfId="7061"/>
    <cellStyle name="Heading 1 823" xfId="7062"/>
    <cellStyle name="Heading 1 824" xfId="7063"/>
    <cellStyle name="Heading 1 825" xfId="7064"/>
    <cellStyle name="Heading 1 826" xfId="7065"/>
    <cellStyle name="Heading 1 827" xfId="7066"/>
    <cellStyle name="Heading 1 828" xfId="7067"/>
    <cellStyle name="Heading 1 829" xfId="7068"/>
    <cellStyle name="Heading 1 83" xfId="7069"/>
    <cellStyle name="Heading 1 830" xfId="7070"/>
    <cellStyle name="Heading 1 831" xfId="7071"/>
    <cellStyle name="Heading 1 832" xfId="7072"/>
    <cellStyle name="Heading 1 833" xfId="7073"/>
    <cellStyle name="Heading 1 834" xfId="7074"/>
    <cellStyle name="Heading 1 835" xfId="7075"/>
    <cellStyle name="Heading 1 836" xfId="7076"/>
    <cellStyle name="Heading 1 837" xfId="7077"/>
    <cellStyle name="Heading 1 838" xfId="7078"/>
    <cellStyle name="Heading 1 839" xfId="7079"/>
    <cellStyle name="Heading 1 84" xfId="7080"/>
    <cellStyle name="Heading 1 840" xfId="7081"/>
    <cellStyle name="Heading 1 841" xfId="7082"/>
    <cellStyle name="Heading 1 842" xfId="7083"/>
    <cellStyle name="Heading 1 843" xfId="7084"/>
    <cellStyle name="Heading 1 844" xfId="7085"/>
    <cellStyle name="Heading 1 845" xfId="7086"/>
    <cellStyle name="Heading 1 846" xfId="7087"/>
    <cellStyle name="Heading 1 847" xfId="7088"/>
    <cellStyle name="Heading 1 848" xfId="7089"/>
    <cellStyle name="Heading 1 849" xfId="7090"/>
    <cellStyle name="Heading 1 85" xfId="7091"/>
    <cellStyle name="Heading 1 850" xfId="7092"/>
    <cellStyle name="Heading 1 851" xfId="7093"/>
    <cellStyle name="Heading 1 852" xfId="7094"/>
    <cellStyle name="Heading 1 853" xfId="7095"/>
    <cellStyle name="Heading 1 854" xfId="7096"/>
    <cellStyle name="Heading 1 855" xfId="7097"/>
    <cellStyle name="Heading 1 856" xfId="7098"/>
    <cellStyle name="Heading 1 857" xfId="7099"/>
    <cellStyle name="Heading 1 858" xfId="7100"/>
    <cellStyle name="Heading 1 859" xfId="7101"/>
    <cellStyle name="Heading 1 86" xfId="7102"/>
    <cellStyle name="Heading 1 860" xfId="7103"/>
    <cellStyle name="Heading 1 861" xfId="7104"/>
    <cellStyle name="Heading 1 862" xfId="7105"/>
    <cellStyle name="Heading 1 863" xfId="7106"/>
    <cellStyle name="Heading 1 864" xfId="7107"/>
    <cellStyle name="Heading 1 865" xfId="7108"/>
    <cellStyle name="Heading 1 866" xfId="7109"/>
    <cellStyle name="Heading 1 867" xfId="7110"/>
    <cellStyle name="Heading 1 868" xfId="7111"/>
    <cellStyle name="Heading 1 869" xfId="7112"/>
    <cellStyle name="Heading 1 87" xfId="7113"/>
    <cellStyle name="Heading 1 870" xfId="7114"/>
    <cellStyle name="Heading 1 871" xfId="7115"/>
    <cellStyle name="Heading 1 872" xfId="7116"/>
    <cellStyle name="Heading 1 873" xfId="7117"/>
    <cellStyle name="Heading 1 874" xfId="7118"/>
    <cellStyle name="Heading 1 875" xfId="7119"/>
    <cellStyle name="Heading 1 876" xfId="7120"/>
    <cellStyle name="Heading 1 877" xfId="7121"/>
    <cellStyle name="Heading 1 878" xfId="7122"/>
    <cellStyle name="Heading 1 879" xfId="7123"/>
    <cellStyle name="Heading 1 88" xfId="7124"/>
    <cellStyle name="Heading 1 880" xfId="7125"/>
    <cellStyle name="Heading 1 881" xfId="7126"/>
    <cellStyle name="Heading 1 882" xfId="7127"/>
    <cellStyle name="Heading 1 883" xfId="7128"/>
    <cellStyle name="Heading 1 884" xfId="7129"/>
    <cellStyle name="Heading 1 885" xfId="7130"/>
    <cellStyle name="Heading 1 886" xfId="7131"/>
    <cellStyle name="Heading 1 887" xfId="7132"/>
    <cellStyle name="Heading 1 888" xfId="7133"/>
    <cellStyle name="Heading 1 889" xfId="7134"/>
    <cellStyle name="Heading 1 89" xfId="7135"/>
    <cellStyle name="Heading 1 890" xfId="7136"/>
    <cellStyle name="Heading 1 891" xfId="7137"/>
    <cellStyle name="Heading 1 892" xfId="7138"/>
    <cellStyle name="Heading 1 893" xfId="7139"/>
    <cellStyle name="Heading 1 894" xfId="7140"/>
    <cellStyle name="Heading 1 895" xfId="7141"/>
    <cellStyle name="Heading 1 896" xfId="7142"/>
    <cellStyle name="Heading 1 897" xfId="7143"/>
    <cellStyle name="Heading 1 898" xfId="7144"/>
    <cellStyle name="Heading 1 899" xfId="7145"/>
    <cellStyle name="Heading 1 9" xfId="7146"/>
    <cellStyle name="Heading 1 90" xfId="7147"/>
    <cellStyle name="Heading 1 900" xfId="7148"/>
    <cellStyle name="Heading 1 901" xfId="7149"/>
    <cellStyle name="Heading 1 902" xfId="7150"/>
    <cellStyle name="Heading 1 903" xfId="7151"/>
    <cellStyle name="Heading 1 904" xfId="7152"/>
    <cellStyle name="Heading 1 905" xfId="7153"/>
    <cellStyle name="Heading 1 906" xfId="7154"/>
    <cellStyle name="Heading 1 907" xfId="7155"/>
    <cellStyle name="Heading 1 908" xfId="7156"/>
    <cellStyle name="Heading 1 909" xfId="7157"/>
    <cellStyle name="Heading 1 91" xfId="7158"/>
    <cellStyle name="Heading 1 910" xfId="7159"/>
    <cellStyle name="Heading 1 911" xfId="7160"/>
    <cellStyle name="Heading 1 912" xfId="7161"/>
    <cellStyle name="Heading 1 913" xfId="7162"/>
    <cellStyle name="Heading 1 914" xfId="7163"/>
    <cellStyle name="Heading 1 915" xfId="7164"/>
    <cellStyle name="Heading 1 916" xfId="7165"/>
    <cellStyle name="Heading 1 917" xfId="7166"/>
    <cellStyle name="Heading 1 918" xfId="7167"/>
    <cellStyle name="Heading 1 919" xfId="7168"/>
    <cellStyle name="Heading 1 92" xfId="7169"/>
    <cellStyle name="Heading 1 920" xfId="7170"/>
    <cellStyle name="Heading 1 921" xfId="7171"/>
    <cellStyle name="Heading 1 922" xfId="7172"/>
    <cellStyle name="Heading 1 923" xfId="7173"/>
    <cellStyle name="Heading 1 924" xfId="7174"/>
    <cellStyle name="Heading 1 925" xfId="7175"/>
    <cellStyle name="Heading 1 926" xfId="7176"/>
    <cellStyle name="Heading 1 927" xfId="7177"/>
    <cellStyle name="Heading 1 928" xfId="7178"/>
    <cellStyle name="Heading 1 929" xfId="7179"/>
    <cellStyle name="Heading 1 93" xfId="7180"/>
    <cellStyle name="Heading 1 930" xfId="7181"/>
    <cellStyle name="Heading 1 931" xfId="7182"/>
    <cellStyle name="Heading 1 932" xfId="7183"/>
    <cellStyle name="Heading 1 933" xfId="7184"/>
    <cellStyle name="Heading 1 934" xfId="7185"/>
    <cellStyle name="Heading 1 935" xfId="7186"/>
    <cellStyle name="Heading 1 936" xfId="7187"/>
    <cellStyle name="Heading 1 937" xfId="7188"/>
    <cellStyle name="Heading 1 938" xfId="7189"/>
    <cellStyle name="Heading 1 939" xfId="7190"/>
    <cellStyle name="Heading 1 94" xfId="7191"/>
    <cellStyle name="Heading 1 940" xfId="7192"/>
    <cellStyle name="Heading 1 941" xfId="7193"/>
    <cellStyle name="Heading 1 942" xfId="7194"/>
    <cellStyle name="Heading 1 943" xfId="7195"/>
    <cellStyle name="Heading 1 944" xfId="7196"/>
    <cellStyle name="Heading 1 945" xfId="7197"/>
    <cellStyle name="Heading 1 946" xfId="7198"/>
    <cellStyle name="Heading 1 947" xfId="7199"/>
    <cellStyle name="Heading 1 948" xfId="7200"/>
    <cellStyle name="Heading 1 949" xfId="7201"/>
    <cellStyle name="Heading 1 95" xfId="7202"/>
    <cellStyle name="Heading 1 950" xfId="7203"/>
    <cellStyle name="Heading 1 951" xfId="7204"/>
    <cellStyle name="Heading 1 952" xfId="7205"/>
    <cellStyle name="Heading 1 953" xfId="7206"/>
    <cellStyle name="Heading 1 954" xfId="7207"/>
    <cellStyle name="Heading 1 955" xfId="7208"/>
    <cellStyle name="Heading 1 956" xfId="7209"/>
    <cellStyle name="Heading 1 957" xfId="7210"/>
    <cellStyle name="Heading 1 958" xfId="7211"/>
    <cellStyle name="Heading 1 959" xfId="7212"/>
    <cellStyle name="Heading 1 96" xfId="7213"/>
    <cellStyle name="Heading 1 960" xfId="7214"/>
    <cellStyle name="Heading 1 961" xfId="7215"/>
    <cellStyle name="Heading 1 962" xfId="7216"/>
    <cellStyle name="Heading 1 963" xfId="7217"/>
    <cellStyle name="Heading 1 964" xfId="7218"/>
    <cellStyle name="Heading 1 965" xfId="7219"/>
    <cellStyle name="Heading 1 966" xfId="7220"/>
    <cellStyle name="Heading 1 967" xfId="7221"/>
    <cellStyle name="Heading 1 968" xfId="7222"/>
    <cellStyle name="Heading 1 969" xfId="7223"/>
    <cellStyle name="Heading 1 97" xfId="7224"/>
    <cellStyle name="Heading 1 970" xfId="7225"/>
    <cellStyle name="Heading 1 971" xfId="7226"/>
    <cellStyle name="Heading 1 972" xfId="7227"/>
    <cellStyle name="Heading 1 973" xfId="7228"/>
    <cellStyle name="Heading 1 974" xfId="7229"/>
    <cellStyle name="Heading 1 975" xfId="7230"/>
    <cellStyle name="Heading 1 976" xfId="7231"/>
    <cellStyle name="Heading 1 977" xfId="7232"/>
    <cellStyle name="Heading 1 978" xfId="7233"/>
    <cellStyle name="Heading 1 979" xfId="7234"/>
    <cellStyle name="Heading 1 98" xfId="7235"/>
    <cellStyle name="Heading 1 980" xfId="7236"/>
    <cellStyle name="Heading 1 981" xfId="7237"/>
    <cellStyle name="Heading 1 982" xfId="7238"/>
    <cellStyle name="Heading 1 983" xfId="7239"/>
    <cellStyle name="Heading 1 984" xfId="7240"/>
    <cellStyle name="Heading 1 985" xfId="7241"/>
    <cellStyle name="Heading 1 986" xfId="7242"/>
    <cellStyle name="Heading 1 987" xfId="7243"/>
    <cellStyle name="Heading 1 988" xfId="7244"/>
    <cellStyle name="Heading 1 989" xfId="7245"/>
    <cellStyle name="Heading 1 99" xfId="7246"/>
    <cellStyle name="Heading 1 990" xfId="7247"/>
    <cellStyle name="Heading 1 991" xfId="7248"/>
    <cellStyle name="Heading 1 992" xfId="7249"/>
    <cellStyle name="Heading 1 993" xfId="7250"/>
    <cellStyle name="Heading 1 994" xfId="7251"/>
    <cellStyle name="Heading 1 995" xfId="7252"/>
    <cellStyle name="Heading 1 996" xfId="7253"/>
    <cellStyle name="Heading 1 997" xfId="7254"/>
    <cellStyle name="Heading 1 998" xfId="7255"/>
    <cellStyle name="Heading 1 999" xfId="7256"/>
    <cellStyle name="Heading 2" xfId="21144"/>
    <cellStyle name="Heading 2 10" xfId="7257" hidden="1"/>
    <cellStyle name="Heading 2 10" xfId="21364" hidden="1"/>
    <cellStyle name="Heading 2 100" xfId="7258" hidden="1"/>
    <cellStyle name="Heading 2 100" xfId="21365" hidden="1"/>
    <cellStyle name="Heading 2 1000" xfId="7259" hidden="1"/>
    <cellStyle name="Heading 2 1000" xfId="21366" hidden="1"/>
    <cellStyle name="Heading 2 1001" xfId="7260"/>
    <cellStyle name="Heading 2 1002" xfId="7261"/>
    <cellStyle name="Heading 2 1003" xfId="7262"/>
    <cellStyle name="Heading 2 1004" xfId="7263"/>
    <cellStyle name="Heading 2 1005" xfId="7264"/>
    <cellStyle name="Heading 2 1006" xfId="7265"/>
    <cellStyle name="Heading 2 1007" xfId="7266"/>
    <cellStyle name="Heading 2 1008" xfId="7267"/>
    <cellStyle name="Heading 2 1009" xfId="7268"/>
    <cellStyle name="Heading 2 101" xfId="7269"/>
    <cellStyle name="Heading 2 1010" xfId="7270"/>
    <cellStyle name="Heading 2 1011" xfId="7271"/>
    <cellStyle name="Heading 2 1012" xfId="7272"/>
    <cellStyle name="Heading 2 1013" xfId="7273"/>
    <cellStyle name="Heading 2 1014" xfId="7274"/>
    <cellStyle name="Heading 2 1015" xfId="7275"/>
    <cellStyle name="Heading 2 1016" xfId="7276"/>
    <cellStyle name="Heading 2 1017" xfId="7277"/>
    <cellStyle name="Heading 2 1018" xfId="7278"/>
    <cellStyle name="Heading 2 1019" xfId="7279"/>
    <cellStyle name="Heading 2 102" xfId="7280"/>
    <cellStyle name="Heading 2 1020" xfId="7281"/>
    <cellStyle name="Heading 2 1021" xfId="7282"/>
    <cellStyle name="Heading 2 1022" xfId="7283"/>
    <cellStyle name="Heading 2 1023" xfId="7284"/>
    <cellStyle name="Heading 2 1024" xfId="7285"/>
    <cellStyle name="Heading 2 1025" xfId="7286"/>
    <cellStyle name="Heading 2 1026" xfId="7287"/>
    <cellStyle name="Heading 2 1027" xfId="7288"/>
    <cellStyle name="Heading 2 1028" xfId="7289"/>
    <cellStyle name="Heading 2 1029" xfId="7290"/>
    <cellStyle name="Heading 2 103" xfId="7291"/>
    <cellStyle name="Heading 2 1030" xfId="7292"/>
    <cellStyle name="Heading 2 1031" xfId="7293"/>
    <cellStyle name="Heading 2 1032" xfId="7294"/>
    <cellStyle name="Heading 2 1033" xfId="7295"/>
    <cellStyle name="Heading 2 1034" xfId="7296"/>
    <cellStyle name="Heading 2 1035" xfId="7297"/>
    <cellStyle name="Heading 2 1036" xfId="7298"/>
    <cellStyle name="Heading 2 1037" xfId="7299"/>
    <cellStyle name="Heading 2 1038" xfId="7300"/>
    <cellStyle name="Heading 2 1039" xfId="7301"/>
    <cellStyle name="Heading 2 104" xfId="7302"/>
    <cellStyle name="Heading 2 1040" xfId="7303"/>
    <cellStyle name="Heading 2 1041" xfId="7304"/>
    <cellStyle name="Heading 2 1042" xfId="7305"/>
    <cellStyle name="Heading 2 1043" xfId="7306"/>
    <cellStyle name="Heading 2 1044" xfId="7307"/>
    <cellStyle name="Heading 2 1045" xfId="7308"/>
    <cellStyle name="Heading 2 1046" xfId="7309"/>
    <cellStyle name="Heading 2 1047" xfId="7310"/>
    <cellStyle name="Heading 2 1048" xfId="7311"/>
    <cellStyle name="Heading 2 1049" xfId="7312"/>
    <cellStyle name="Heading 2 105" xfId="7313"/>
    <cellStyle name="Heading 2 1050" xfId="7314"/>
    <cellStyle name="Heading 2 1051" xfId="7315"/>
    <cellStyle name="Heading 2 1052" xfId="7316"/>
    <cellStyle name="Heading 2 1053" xfId="7317"/>
    <cellStyle name="Heading 2 1054" xfId="7318"/>
    <cellStyle name="Heading 2 1055" xfId="7319"/>
    <cellStyle name="Heading 2 1056" xfId="7320"/>
    <cellStyle name="Heading 2 1057" xfId="7321"/>
    <cellStyle name="Heading 2 1058" xfId="7322"/>
    <cellStyle name="Heading 2 1059" xfId="7323"/>
    <cellStyle name="Heading 2 106" xfId="7324"/>
    <cellStyle name="Heading 2 1060" xfId="7325"/>
    <cellStyle name="Heading 2 1061" xfId="7326"/>
    <cellStyle name="Heading 2 1062" xfId="7327"/>
    <cellStyle name="Heading 2 1063" xfId="7328"/>
    <cellStyle name="Heading 2 1064" xfId="7329"/>
    <cellStyle name="Heading 2 1065" xfId="7330"/>
    <cellStyle name="Heading 2 1066" xfId="7331"/>
    <cellStyle name="Heading 2 1067" xfId="7332"/>
    <cellStyle name="Heading 2 1068" xfId="7333"/>
    <cellStyle name="Heading 2 1069" xfId="7334"/>
    <cellStyle name="Heading 2 107" xfId="7335"/>
    <cellStyle name="Heading 2 1070" xfId="7336"/>
    <cellStyle name="Heading 2 1071" xfId="7337"/>
    <cellStyle name="Heading 2 1072" xfId="7338"/>
    <cellStyle name="Heading 2 1073" xfId="7339"/>
    <cellStyle name="Heading 2 1074" xfId="7340"/>
    <cellStyle name="Heading 2 1075" xfId="7341"/>
    <cellStyle name="Heading 2 1076" xfId="7342"/>
    <cellStyle name="Heading 2 1077" xfId="7343"/>
    <cellStyle name="Heading 2 1078" xfId="7344"/>
    <cellStyle name="Heading 2 1079" xfId="7345"/>
    <cellStyle name="Heading 2 108" xfId="7346"/>
    <cellStyle name="Heading 2 1080" xfId="7347"/>
    <cellStyle name="Heading 2 1081" xfId="7348"/>
    <cellStyle name="Heading 2 1082" xfId="7349"/>
    <cellStyle name="Heading 2 1083" xfId="7350"/>
    <cellStyle name="Heading 2 1084" xfId="7351"/>
    <cellStyle name="Heading 2 1085" xfId="7352"/>
    <cellStyle name="Heading 2 1086" xfId="7353"/>
    <cellStyle name="Heading 2 1087" xfId="7354"/>
    <cellStyle name="Heading 2 1088" xfId="7355"/>
    <cellStyle name="Heading 2 1089" xfId="7356"/>
    <cellStyle name="Heading 2 109" xfId="7357"/>
    <cellStyle name="Heading 2 1090" xfId="7358"/>
    <cellStyle name="Heading 2 1091" xfId="7359"/>
    <cellStyle name="Heading 2 1092" xfId="7360"/>
    <cellStyle name="Heading 2 1093" xfId="7361"/>
    <cellStyle name="Heading 2 1094" xfId="7362"/>
    <cellStyle name="Heading 2 1095" xfId="7363"/>
    <cellStyle name="Heading 2 1096" xfId="7364"/>
    <cellStyle name="Heading 2 1097" xfId="7365"/>
    <cellStyle name="Heading 2 1098" xfId="7366"/>
    <cellStyle name="Heading 2 1099" xfId="7367"/>
    <cellStyle name="Heading 2 11" xfId="7368"/>
    <cellStyle name="Heading 2 110" xfId="7369"/>
    <cellStyle name="Heading 2 1100" xfId="7370"/>
    <cellStyle name="Heading 2 1101" xfId="7371"/>
    <cellStyle name="Heading 2 1102" xfId="7372"/>
    <cellStyle name="Heading 2 1103" xfId="7373"/>
    <cellStyle name="Heading 2 1104" xfId="7374"/>
    <cellStyle name="Heading 2 1105" xfId="7375"/>
    <cellStyle name="Heading 2 1106" xfId="7376"/>
    <cellStyle name="Heading 2 1107" xfId="7377"/>
    <cellStyle name="Heading 2 1108" xfId="7378"/>
    <cellStyle name="Heading 2 1109" xfId="7379"/>
    <cellStyle name="Heading 2 111" xfId="7380"/>
    <cellStyle name="Heading 2 1110" xfId="7381"/>
    <cellStyle name="Heading 2 1111" xfId="7382"/>
    <cellStyle name="Heading 2 1112" xfId="7383"/>
    <cellStyle name="Heading 2 1113" xfId="7384"/>
    <cellStyle name="Heading 2 1114" xfId="7385"/>
    <cellStyle name="Heading 2 1115" xfId="7386"/>
    <cellStyle name="Heading 2 1116" xfId="7387"/>
    <cellStyle name="Heading 2 1117" xfId="7388"/>
    <cellStyle name="Heading 2 1118" xfId="7389"/>
    <cellStyle name="Heading 2 1119" xfId="7390"/>
    <cellStyle name="Heading 2 112" xfId="7391"/>
    <cellStyle name="Heading 2 1120" xfId="7392"/>
    <cellStyle name="Heading 2 1121" xfId="7393"/>
    <cellStyle name="Heading 2 1122" xfId="7394"/>
    <cellStyle name="Heading 2 1123" xfId="7395"/>
    <cellStyle name="Heading 2 1124" xfId="7396"/>
    <cellStyle name="Heading 2 1125" xfId="7397"/>
    <cellStyle name="Heading 2 1126" xfId="7398"/>
    <cellStyle name="Heading 2 1127" xfId="7399"/>
    <cellStyle name="Heading 2 1128" xfId="7400"/>
    <cellStyle name="Heading 2 1129" xfId="7401"/>
    <cellStyle name="Heading 2 113" xfId="7402"/>
    <cellStyle name="Heading 2 1130" xfId="7403"/>
    <cellStyle name="Heading 2 1131" xfId="7404"/>
    <cellStyle name="Heading 2 1132" xfId="7405"/>
    <cellStyle name="Heading 2 1133" xfId="7406"/>
    <cellStyle name="Heading 2 1134" xfId="7407"/>
    <cellStyle name="Heading 2 1135" xfId="7408"/>
    <cellStyle name="Heading 2 1136" xfId="7409"/>
    <cellStyle name="Heading 2 1137" xfId="7410"/>
    <cellStyle name="Heading 2 1138" xfId="7411"/>
    <cellStyle name="Heading 2 1139" xfId="7412"/>
    <cellStyle name="Heading 2 114" xfId="7413"/>
    <cellStyle name="Heading 2 1140" xfId="7414"/>
    <cellStyle name="Heading 2 1141" xfId="7415"/>
    <cellStyle name="Heading 2 1142" xfId="7416"/>
    <cellStyle name="Heading 2 1143" xfId="7417"/>
    <cellStyle name="Heading 2 1144" xfId="7418"/>
    <cellStyle name="Heading 2 1145" xfId="7419"/>
    <cellStyle name="Heading 2 1146" xfId="7420"/>
    <cellStyle name="Heading 2 1147" xfId="7421"/>
    <cellStyle name="Heading 2 1148" xfId="7422"/>
    <cellStyle name="Heading 2 1149" xfId="7423"/>
    <cellStyle name="Heading 2 115" xfId="7424"/>
    <cellStyle name="Heading 2 1150" xfId="7425"/>
    <cellStyle name="Heading 2 1151" xfId="7426"/>
    <cellStyle name="Heading 2 1152" xfId="7427"/>
    <cellStyle name="Heading 2 1153" xfId="7428"/>
    <cellStyle name="Heading 2 1154" xfId="7429"/>
    <cellStyle name="Heading 2 1155" xfId="7430"/>
    <cellStyle name="Heading 2 1156" xfId="7431"/>
    <cellStyle name="Heading 2 1157" xfId="7432"/>
    <cellStyle name="Heading 2 1158" xfId="7433"/>
    <cellStyle name="Heading 2 1159" xfId="7434"/>
    <cellStyle name="Heading 2 116" xfId="7435"/>
    <cellStyle name="Heading 2 1160" xfId="7436"/>
    <cellStyle name="Heading 2 1161" xfId="7437"/>
    <cellStyle name="Heading 2 1162" xfId="7438"/>
    <cellStyle name="Heading 2 117" xfId="7439"/>
    <cellStyle name="Heading 2 118" xfId="7440"/>
    <cellStyle name="Heading 2 119" xfId="7441"/>
    <cellStyle name="Heading 2 12" xfId="7442"/>
    <cellStyle name="Heading 2 120" xfId="7443"/>
    <cellStyle name="Heading 2 121" xfId="7444"/>
    <cellStyle name="Heading 2 122" xfId="7445"/>
    <cellStyle name="Heading 2 123" xfId="7446"/>
    <cellStyle name="Heading 2 124" xfId="7447"/>
    <cellStyle name="Heading 2 125" xfId="7448"/>
    <cellStyle name="Heading 2 126" xfId="7449"/>
    <cellStyle name="Heading 2 127" xfId="7450"/>
    <cellStyle name="Heading 2 128" xfId="7451"/>
    <cellStyle name="Heading 2 129" xfId="7452"/>
    <cellStyle name="Heading 2 13" xfId="7453"/>
    <cellStyle name="Heading 2 130" xfId="7454"/>
    <cellStyle name="Heading 2 131" xfId="7455"/>
    <cellStyle name="Heading 2 132" xfId="7456"/>
    <cellStyle name="Heading 2 133" xfId="7457"/>
    <cellStyle name="Heading 2 134" xfId="7458"/>
    <cellStyle name="Heading 2 135" xfId="7459"/>
    <cellStyle name="Heading 2 136" xfId="7460"/>
    <cellStyle name="Heading 2 137" xfId="7461"/>
    <cellStyle name="Heading 2 138" xfId="7462"/>
    <cellStyle name="Heading 2 139" xfId="7463"/>
    <cellStyle name="Heading 2 14" xfId="7464"/>
    <cellStyle name="Heading 2 140" xfId="7465"/>
    <cellStyle name="Heading 2 141" xfId="7466"/>
    <cellStyle name="Heading 2 142" xfId="7467"/>
    <cellStyle name="Heading 2 143" xfId="7468"/>
    <cellStyle name="Heading 2 144" xfId="7469"/>
    <cellStyle name="Heading 2 145" xfId="7470"/>
    <cellStyle name="Heading 2 146" xfId="7471"/>
    <cellStyle name="Heading 2 147" xfId="7472"/>
    <cellStyle name="Heading 2 148" xfId="7473"/>
    <cellStyle name="Heading 2 149" xfId="7474"/>
    <cellStyle name="Heading 2 15" xfId="7475"/>
    <cellStyle name="Heading 2 150" xfId="7476"/>
    <cellStyle name="Heading 2 151" xfId="7477"/>
    <cellStyle name="Heading 2 152" xfId="7478"/>
    <cellStyle name="Heading 2 153" xfId="7479"/>
    <cellStyle name="Heading 2 154" xfId="7480"/>
    <cellStyle name="Heading 2 155" xfId="7481"/>
    <cellStyle name="Heading 2 156" xfId="7482"/>
    <cellStyle name="Heading 2 157" xfId="7483"/>
    <cellStyle name="Heading 2 158" xfId="7484"/>
    <cellStyle name="Heading 2 159" xfId="7485"/>
    <cellStyle name="Heading 2 16" xfId="7486"/>
    <cellStyle name="Heading 2 160" xfId="7487"/>
    <cellStyle name="Heading 2 161" xfId="7488"/>
    <cellStyle name="Heading 2 162" xfId="7489"/>
    <cellStyle name="Heading 2 163" xfId="7490"/>
    <cellStyle name="Heading 2 164" xfId="7491"/>
    <cellStyle name="Heading 2 165" xfId="7492"/>
    <cellStyle name="Heading 2 166" xfId="7493"/>
    <cellStyle name="Heading 2 167" xfId="7494"/>
    <cellStyle name="Heading 2 168" xfId="7495"/>
    <cellStyle name="Heading 2 169" xfId="7496"/>
    <cellStyle name="Heading 2 17" xfId="7497"/>
    <cellStyle name="Heading 2 170" xfId="7498"/>
    <cellStyle name="Heading 2 171" xfId="7499"/>
    <cellStyle name="Heading 2 172" xfId="7500"/>
    <cellStyle name="Heading 2 173" xfId="7501"/>
    <cellStyle name="Heading 2 174" xfId="7502"/>
    <cellStyle name="Heading 2 175" xfId="7503"/>
    <cellStyle name="Heading 2 176" xfId="7504"/>
    <cellStyle name="Heading 2 177" xfId="7505"/>
    <cellStyle name="Heading 2 178" xfId="7506"/>
    <cellStyle name="Heading 2 179" xfId="7507"/>
    <cellStyle name="Heading 2 18" xfId="7508"/>
    <cellStyle name="Heading 2 180" xfId="7509"/>
    <cellStyle name="Heading 2 181" xfId="7510"/>
    <cellStyle name="Heading 2 182" xfId="7511"/>
    <cellStyle name="Heading 2 183" xfId="7512"/>
    <cellStyle name="Heading 2 184" xfId="7513"/>
    <cellStyle name="Heading 2 185" xfId="7514"/>
    <cellStyle name="Heading 2 186" xfId="7515"/>
    <cellStyle name="Heading 2 187" xfId="7516"/>
    <cellStyle name="Heading 2 188" xfId="7517"/>
    <cellStyle name="Heading 2 189" xfId="7518"/>
    <cellStyle name="Heading 2 19" xfId="7519"/>
    <cellStyle name="Heading 2 190" xfId="7520"/>
    <cellStyle name="Heading 2 191" xfId="7521"/>
    <cellStyle name="Heading 2 192" xfId="7522"/>
    <cellStyle name="Heading 2 193" xfId="7523"/>
    <cellStyle name="Heading 2 194" xfId="7524"/>
    <cellStyle name="Heading 2 195" xfId="7525"/>
    <cellStyle name="Heading 2 196" xfId="7526"/>
    <cellStyle name="Heading 2 197" xfId="7527"/>
    <cellStyle name="Heading 2 198" xfId="7528"/>
    <cellStyle name="Heading 2 199" xfId="7529"/>
    <cellStyle name="Heading 2 2" xfId="7530"/>
    <cellStyle name="Heading 2 2 2" xfId="18127"/>
    <cellStyle name="Heading 2 2 3" xfId="19065"/>
    <cellStyle name="Heading 2 2 4" xfId="19102"/>
    <cellStyle name="Heading 2 2 5" xfId="20036"/>
    <cellStyle name="Heading 2 2 6" xfId="20073"/>
    <cellStyle name="Heading 2 2 7" xfId="20981"/>
    <cellStyle name="Heading 2 2 8" xfId="21018"/>
    <cellStyle name="Heading 2 20" xfId="7531"/>
    <cellStyle name="Heading 2 200" xfId="7532"/>
    <cellStyle name="Heading 2 201" xfId="7533"/>
    <cellStyle name="Heading 2 202" xfId="7534"/>
    <cellStyle name="Heading 2 203" xfId="7535"/>
    <cellStyle name="Heading 2 204" xfId="7536"/>
    <cellStyle name="Heading 2 205" xfId="7537"/>
    <cellStyle name="Heading 2 206" xfId="7538"/>
    <cellStyle name="Heading 2 207" xfId="7539"/>
    <cellStyle name="Heading 2 208" xfId="7540"/>
    <cellStyle name="Heading 2 209" xfId="7541"/>
    <cellStyle name="Heading 2 21" xfId="7542"/>
    <cellStyle name="Heading 2 210" xfId="7543"/>
    <cellStyle name="Heading 2 211" xfId="7544"/>
    <cellStyle name="Heading 2 212" xfId="7545"/>
    <cellStyle name="Heading 2 213" xfId="7546"/>
    <cellStyle name="Heading 2 214" xfId="7547"/>
    <cellStyle name="Heading 2 215" xfId="7548"/>
    <cellStyle name="Heading 2 216" xfId="7549"/>
    <cellStyle name="Heading 2 217" xfId="7550"/>
    <cellStyle name="Heading 2 218" xfId="7551"/>
    <cellStyle name="Heading 2 219" xfId="7552"/>
    <cellStyle name="Heading 2 22" xfId="7553"/>
    <cellStyle name="Heading 2 220" xfId="7554"/>
    <cellStyle name="Heading 2 221" xfId="7555"/>
    <cellStyle name="Heading 2 222" xfId="7556"/>
    <cellStyle name="Heading 2 223" xfId="7557"/>
    <cellStyle name="Heading 2 224" xfId="7558"/>
    <cellStyle name="Heading 2 225" xfId="7559"/>
    <cellStyle name="Heading 2 226" xfId="7560"/>
    <cellStyle name="Heading 2 227" xfId="7561"/>
    <cellStyle name="Heading 2 228" xfId="7562"/>
    <cellStyle name="Heading 2 229" xfId="7563"/>
    <cellStyle name="Heading 2 23" xfId="7564"/>
    <cellStyle name="Heading 2 230" xfId="7565"/>
    <cellStyle name="Heading 2 231" xfId="7566"/>
    <cellStyle name="Heading 2 232" xfId="7567"/>
    <cellStyle name="Heading 2 233" xfId="7568"/>
    <cellStyle name="Heading 2 234" xfId="7569"/>
    <cellStyle name="Heading 2 235" xfId="7570"/>
    <cellStyle name="Heading 2 236" xfId="7571"/>
    <cellStyle name="Heading 2 237" xfId="7572"/>
    <cellStyle name="Heading 2 238" xfId="7573"/>
    <cellStyle name="Heading 2 239" xfId="7574"/>
    <cellStyle name="Heading 2 24" xfId="7575"/>
    <cellStyle name="Heading 2 240" xfId="7576"/>
    <cellStyle name="Heading 2 241" xfId="7577"/>
    <cellStyle name="Heading 2 242" xfId="7578"/>
    <cellStyle name="Heading 2 243" xfId="7579"/>
    <cellStyle name="Heading 2 244" xfId="7580"/>
    <cellStyle name="Heading 2 245" xfId="7581"/>
    <cellStyle name="Heading 2 246" xfId="7582"/>
    <cellStyle name="Heading 2 247" xfId="7583"/>
    <cellStyle name="Heading 2 248" xfId="7584"/>
    <cellStyle name="Heading 2 249" xfId="7585"/>
    <cellStyle name="Heading 2 25" xfId="7586"/>
    <cellStyle name="Heading 2 250" xfId="7587"/>
    <cellStyle name="Heading 2 251" xfId="7588"/>
    <cellStyle name="Heading 2 252" xfId="7589"/>
    <cellStyle name="Heading 2 253" xfId="7590"/>
    <cellStyle name="Heading 2 254" xfId="7591"/>
    <cellStyle name="Heading 2 255" xfId="7592"/>
    <cellStyle name="Heading 2 256" xfId="7593"/>
    <cellStyle name="Heading 2 257" xfId="7594"/>
    <cellStyle name="Heading 2 258" xfId="7595"/>
    <cellStyle name="Heading 2 259" xfId="7596"/>
    <cellStyle name="Heading 2 26" xfId="7597"/>
    <cellStyle name="Heading 2 260" xfId="7598"/>
    <cellStyle name="Heading 2 261" xfId="7599"/>
    <cellStyle name="Heading 2 262" xfId="7600"/>
    <cellStyle name="Heading 2 263" xfId="7601"/>
    <cellStyle name="Heading 2 264" xfId="7602"/>
    <cellStyle name="Heading 2 265" xfId="7603"/>
    <cellStyle name="Heading 2 266" xfId="7604"/>
    <cellStyle name="Heading 2 267" xfId="7605"/>
    <cellStyle name="Heading 2 268" xfId="7606"/>
    <cellStyle name="Heading 2 269" xfId="7607"/>
    <cellStyle name="Heading 2 27" xfId="7608"/>
    <cellStyle name="Heading 2 270" xfId="7609"/>
    <cellStyle name="Heading 2 271" xfId="7610"/>
    <cellStyle name="Heading 2 272" xfId="7611"/>
    <cellStyle name="Heading 2 273" xfId="7612"/>
    <cellStyle name="Heading 2 274" xfId="7613"/>
    <cellStyle name="Heading 2 275" xfId="7614"/>
    <cellStyle name="Heading 2 276" xfId="7615"/>
    <cellStyle name="Heading 2 277" xfId="7616"/>
    <cellStyle name="Heading 2 278" xfId="7617"/>
    <cellStyle name="Heading 2 279" xfId="7618"/>
    <cellStyle name="Heading 2 28" xfId="7619"/>
    <cellStyle name="Heading 2 280" xfId="7620"/>
    <cellStyle name="Heading 2 281" xfId="7621"/>
    <cellStyle name="Heading 2 282" xfId="7622"/>
    <cellStyle name="Heading 2 283" xfId="7623"/>
    <cellStyle name="Heading 2 284" xfId="7624"/>
    <cellStyle name="Heading 2 285" xfId="7625"/>
    <cellStyle name="Heading 2 286" xfId="7626"/>
    <cellStyle name="Heading 2 287" xfId="7627"/>
    <cellStyle name="Heading 2 288" xfId="7628"/>
    <cellStyle name="Heading 2 289" xfId="7629"/>
    <cellStyle name="Heading 2 29" xfId="7630"/>
    <cellStyle name="Heading 2 290" xfId="7631"/>
    <cellStyle name="Heading 2 291" xfId="7632"/>
    <cellStyle name="Heading 2 292" xfId="7633"/>
    <cellStyle name="Heading 2 293" xfId="7634"/>
    <cellStyle name="Heading 2 294" xfId="7635"/>
    <cellStyle name="Heading 2 295" xfId="7636"/>
    <cellStyle name="Heading 2 296" xfId="7637"/>
    <cellStyle name="Heading 2 297" xfId="7638"/>
    <cellStyle name="Heading 2 298" xfId="7639"/>
    <cellStyle name="Heading 2 299" xfId="7640"/>
    <cellStyle name="Heading 2 3" xfId="7641"/>
    <cellStyle name="Heading 2 30" xfId="7642"/>
    <cellStyle name="Heading 2 300" xfId="7643"/>
    <cellStyle name="Heading 2 301" xfId="7644"/>
    <cellStyle name="Heading 2 302" xfId="7645"/>
    <cellStyle name="Heading 2 303" xfId="7646"/>
    <cellStyle name="Heading 2 304" xfId="7647"/>
    <cellStyle name="Heading 2 305" xfId="7648"/>
    <cellStyle name="Heading 2 306" xfId="7649"/>
    <cellStyle name="Heading 2 307" xfId="7650"/>
    <cellStyle name="Heading 2 308" xfId="7651"/>
    <cellStyle name="Heading 2 309" xfId="7652"/>
    <cellStyle name="Heading 2 31" xfId="7653"/>
    <cellStyle name="Heading 2 310" xfId="7654"/>
    <cellStyle name="Heading 2 311" xfId="7655"/>
    <cellStyle name="Heading 2 312" xfId="7656"/>
    <cellStyle name="Heading 2 313" xfId="7657"/>
    <cellStyle name="Heading 2 314" xfId="7658"/>
    <cellStyle name="Heading 2 315" xfId="7659"/>
    <cellStyle name="Heading 2 316" xfId="7660"/>
    <cellStyle name="Heading 2 317" xfId="7661"/>
    <cellStyle name="Heading 2 318" xfId="7662"/>
    <cellStyle name="Heading 2 319" xfId="7663"/>
    <cellStyle name="Heading 2 32" xfId="7664"/>
    <cellStyle name="Heading 2 320" xfId="7665"/>
    <cellStyle name="Heading 2 321" xfId="7666"/>
    <cellStyle name="Heading 2 322" xfId="7667"/>
    <cellStyle name="Heading 2 323" xfId="7668"/>
    <cellStyle name="Heading 2 324" xfId="7669"/>
    <cellStyle name="Heading 2 325" xfId="7670"/>
    <cellStyle name="Heading 2 326" xfId="7671"/>
    <cellStyle name="Heading 2 327" xfId="7672"/>
    <cellStyle name="Heading 2 328" xfId="7673"/>
    <cellStyle name="Heading 2 329" xfId="7674"/>
    <cellStyle name="Heading 2 33" xfId="7675"/>
    <cellStyle name="Heading 2 330" xfId="7676"/>
    <cellStyle name="Heading 2 331" xfId="7677"/>
    <cellStyle name="Heading 2 332" xfId="7678"/>
    <cellStyle name="Heading 2 333" xfId="7679"/>
    <cellStyle name="Heading 2 334" xfId="7680"/>
    <cellStyle name="Heading 2 335" xfId="7681"/>
    <cellStyle name="Heading 2 336" xfId="7682"/>
    <cellStyle name="Heading 2 337" xfId="7683"/>
    <cellStyle name="Heading 2 338" xfId="7684"/>
    <cellStyle name="Heading 2 339" xfId="7685"/>
    <cellStyle name="Heading 2 34" xfId="7686"/>
    <cellStyle name="Heading 2 340" xfId="7687"/>
    <cellStyle name="Heading 2 341" xfId="7688"/>
    <cellStyle name="Heading 2 342" xfId="7689"/>
    <cellStyle name="Heading 2 343" xfId="7690"/>
    <cellStyle name="Heading 2 344" xfId="7691"/>
    <cellStyle name="Heading 2 345" xfId="7692"/>
    <cellStyle name="Heading 2 346" xfId="7693"/>
    <cellStyle name="Heading 2 347" xfId="7694"/>
    <cellStyle name="Heading 2 348" xfId="7695"/>
    <cellStyle name="Heading 2 349" xfId="7696"/>
    <cellStyle name="Heading 2 35" xfId="7697"/>
    <cellStyle name="Heading 2 350" xfId="7698"/>
    <cellStyle name="Heading 2 351" xfId="7699"/>
    <cellStyle name="Heading 2 352" xfId="7700"/>
    <cellStyle name="Heading 2 353" xfId="7701"/>
    <cellStyle name="Heading 2 354" xfId="7702"/>
    <cellStyle name="Heading 2 355" xfId="7703"/>
    <cellStyle name="Heading 2 356" xfId="7704"/>
    <cellStyle name="Heading 2 357" xfId="7705"/>
    <cellStyle name="Heading 2 358" xfId="7706"/>
    <cellStyle name="Heading 2 359" xfId="7707"/>
    <cellStyle name="Heading 2 36" xfId="7708"/>
    <cellStyle name="Heading 2 360" xfId="7709"/>
    <cellStyle name="Heading 2 361" xfId="7710"/>
    <cellStyle name="Heading 2 362" xfId="7711"/>
    <cellStyle name="Heading 2 363" xfId="7712"/>
    <cellStyle name="Heading 2 364" xfId="7713"/>
    <cellStyle name="Heading 2 365" xfId="7714"/>
    <cellStyle name="Heading 2 366" xfId="7715"/>
    <cellStyle name="Heading 2 367" xfId="7716"/>
    <cellStyle name="Heading 2 368" xfId="7717"/>
    <cellStyle name="Heading 2 369" xfId="7718"/>
    <cellStyle name="Heading 2 37" xfId="7719"/>
    <cellStyle name="Heading 2 370" xfId="7720"/>
    <cellStyle name="Heading 2 371" xfId="7721"/>
    <cellStyle name="Heading 2 372" xfId="7722"/>
    <cellStyle name="Heading 2 373" xfId="7723"/>
    <cellStyle name="Heading 2 374" xfId="7724"/>
    <cellStyle name="Heading 2 375" xfId="7725"/>
    <cellStyle name="Heading 2 376" xfId="7726"/>
    <cellStyle name="Heading 2 377" xfId="7727"/>
    <cellStyle name="Heading 2 378" xfId="7728"/>
    <cellStyle name="Heading 2 379" xfId="7729"/>
    <cellStyle name="Heading 2 38" xfId="7730"/>
    <cellStyle name="Heading 2 380" xfId="7731"/>
    <cellStyle name="Heading 2 381" xfId="7732"/>
    <cellStyle name="Heading 2 382" xfId="7733"/>
    <cellStyle name="Heading 2 383" xfId="7734"/>
    <cellStyle name="Heading 2 384" xfId="7735"/>
    <cellStyle name="Heading 2 385" xfId="7736"/>
    <cellStyle name="Heading 2 386" xfId="7737"/>
    <cellStyle name="Heading 2 387" xfId="7738"/>
    <cellStyle name="Heading 2 388" xfId="7739"/>
    <cellStyle name="Heading 2 389" xfId="7740"/>
    <cellStyle name="Heading 2 39" xfId="7741"/>
    <cellStyle name="Heading 2 390" xfId="7742"/>
    <cellStyle name="Heading 2 391" xfId="7743"/>
    <cellStyle name="Heading 2 392" xfId="7744"/>
    <cellStyle name="Heading 2 393" xfId="7745"/>
    <cellStyle name="Heading 2 394" xfId="7746"/>
    <cellStyle name="Heading 2 395" xfId="7747"/>
    <cellStyle name="Heading 2 396" xfId="7748"/>
    <cellStyle name="Heading 2 397" xfId="7749"/>
    <cellStyle name="Heading 2 398" xfId="7750"/>
    <cellStyle name="Heading 2 399" xfId="7751"/>
    <cellStyle name="Heading 2 4" xfId="7752"/>
    <cellStyle name="Heading 2 40" xfId="7753"/>
    <cellStyle name="Heading 2 400" xfId="7754"/>
    <cellStyle name="Heading 2 401" xfId="7755"/>
    <cellStyle name="Heading 2 402" xfId="7756"/>
    <cellStyle name="Heading 2 403" xfId="7757"/>
    <cellStyle name="Heading 2 404" xfId="7758"/>
    <cellStyle name="Heading 2 405" xfId="7759"/>
    <cellStyle name="Heading 2 406" xfId="7760"/>
    <cellStyle name="Heading 2 407" xfId="7761"/>
    <cellStyle name="Heading 2 408" xfId="7762"/>
    <cellStyle name="Heading 2 409" xfId="7763"/>
    <cellStyle name="Heading 2 41" xfId="7764"/>
    <cellStyle name="Heading 2 410" xfId="7765"/>
    <cellStyle name="Heading 2 411" xfId="7766"/>
    <cellStyle name="Heading 2 412" xfId="7767"/>
    <cellStyle name="Heading 2 413" xfId="7768"/>
    <cellStyle name="Heading 2 414" xfId="7769"/>
    <cellStyle name="Heading 2 415" xfId="7770"/>
    <cellStyle name="Heading 2 416" xfId="7771"/>
    <cellStyle name="Heading 2 417" xfId="7772"/>
    <cellStyle name="Heading 2 418" xfId="7773"/>
    <cellStyle name="Heading 2 419" xfId="7774"/>
    <cellStyle name="Heading 2 42" xfId="7775"/>
    <cellStyle name="Heading 2 420" xfId="7776"/>
    <cellStyle name="Heading 2 421" xfId="7777"/>
    <cellStyle name="Heading 2 422" xfId="7778"/>
    <cellStyle name="Heading 2 423" xfId="7779"/>
    <cellStyle name="Heading 2 424" xfId="7780"/>
    <cellStyle name="Heading 2 425" xfId="7781"/>
    <cellStyle name="Heading 2 426" xfId="7782"/>
    <cellStyle name="Heading 2 427" xfId="7783"/>
    <cellStyle name="Heading 2 428" xfId="7784"/>
    <cellStyle name="Heading 2 429" xfId="7785"/>
    <cellStyle name="Heading 2 43" xfId="7786"/>
    <cellStyle name="Heading 2 430" xfId="7787"/>
    <cellStyle name="Heading 2 431" xfId="7788"/>
    <cellStyle name="Heading 2 432" xfId="7789"/>
    <cellStyle name="Heading 2 433" xfId="7790"/>
    <cellStyle name="Heading 2 434" xfId="7791"/>
    <cellStyle name="Heading 2 435" xfId="7792"/>
    <cellStyle name="Heading 2 436" xfId="7793"/>
    <cellStyle name="Heading 2 437" xfId="7794"/>
    <cellStyle name="Heading 2 438" xfId="7795"/>
    <cellStyle name="Heading 2 439" xfId="7796"/>
    <cellStyle name="Heading 2 44" xfId="7797"/>
    <cellStyle name="Heading 2 440" xfId="7798"/>
    <cellStyle name="Heading 2 441" xfId="7799"/>
    <cellStyle name="Heading 2 442" xfId="7800"/>
    <cellStyle name="Heading 2 443" xfId="7801"/>
    <cellStyle name="Heading 2 444" xfId="7802"/>
    <cellStyle name="Heading 2 445" xfId="7803"/>
    <cellStyle name="Heading 2 446" xfId="7804"/>
    <cellStyle name="Heading 2 447" xfId="7805"/>
    <cellStyle name="Heading 2 448" xfId="7806"/>
    <cellStyle name="Heading 2 449" xfId="7807"/>
    <cellStyle name="Heading 2 45" xfId="7808"/>
    <cellStyle name="Heading 2 450" xfId="7809"/>
    <cellStyle name="Heading 2 451" xfId="7810"/>
    <cellStyle name="Heading 2 452" xfId="7811"/>
    <cellStyle name="Heading 2 453" xfId="7812"/>
    <cellStyle name="Heading 2 454" xfId="7813"/>
    <cellStyle name="Heading 2 455" xfId="7814"/>
    <cellStyle name="Heading 2 456" xfId="7815"/>
    <cellStyle name="Heading 2 457" xfId="7816"/>
    <cellStyle name="Heading 2 458" xfId="7817"/>
    <cellStyle name="Heading 2 459" xfId="7818"/>
    <cellStyle name="Heading 2 46" xfId="7819"/>
    <cellStyle name="Heading 2 460" xfId="7820"/>
    <cellStyle name="Heading 2 461" xfId="7821"/>
    <cellStyle name="Heading 2 462" xfId="7822"/>
    <cellStyle name="Heading 2 463" xfId="7823"/>
    <cellStyle name="Heading 2 464" xfId="7824"/>
    <cellStyle name="Heading 2 465" xfId="7825"/>
    <cellStyle name="Heading 2 466" xfId="7826"/>
    <cellStyle name="Heading 2 467" xfId="7827"/>
    <cellStyle name="Heading 2 468" xfId="7828"/>
    <cellStyle name="Heading 2 469" xfId="7829"/>
    <cellStyle name="Heading 2 47" xfId="7830"/>
    <cellStyle name="Heading 2 470" xfId="7831"/>
    <cellStyle name="Heading 2 471" xfId="7832"/>
    <cellStyle name="Heading 2 472" xfId="7833"/>
    <cellStyle name="Heading 2 473" xfId="7834"/>
    <cellStyle name="Heading 2 474" xfId="7835"/>
    <cellStyle name="Heading 2 475" xfId="7836"/>
    <cellStyle name="Heading 2 476" xfId="7837"/>
    <cellStyle name="Heading 2 477" xfId="7838"/>
    <cellStyle name="Heading 2 478" xfId="7839"/>
    <cellStyle name="Heading 2 479" xfId="7840"/>
    <cellStyle name="Heading 2 48" xfId="7841"/>
    <cellStyle name="Heading 2 480" xfId="7842"/>
    <cellStyle name="Heading 2 481" xfId="7843"/>
    <cellStyle name="Heading 2 482" xfId="7844"/>
    <cellStyle name="Heading 2 483" xfId="7845"/>
    <cellStyle name="Heading 2 484" xfId="7846"/>
    <cellStyle name="Heading 2 485" xfId="7847"/>
    <cellStyle name="Heading 2 486" xfId="7848"/>
    <cellStyle name="Heading 2 487" xfId="7849"/>
    <cellStyle name="Heading 2 488" xfId="7850"/>
    <cellStyle name="Heading 2 489" xfId="7851"/>
    <cellStyle name="Heading 2 49" xfId="7852"/>
    <cellStyle name="Heading 2 490" xfId="7853"/>
    <cellStyle name="Heading 2 491" xfId="7854"/>
    <cellStyle name="Heading 2 492" xfId="7855"/>
    <cellStyle name="Heading 2 493" xfId="7856"/>
    <cellStyle name="Heading 2 494" xfId="7857"/>
    <cellStyle name="Heading 2 495" xfId="7858"/>
    <cellStyle name="Heading 2 496" xfId="7859"/>
    <cellStyle name="Heading 2 497" xfId="7860"/>
    <cellStyle name="Heading 2 498" xfId="7861"/>
    <cellStyle name="Heading 2 499" xfId="7862"/>
    <cellStyle name="Heading 2 5" xfId="7863"/>
    <cellStyle name="Heading 2 50" xfId="7864"/>
    <cellStyle name="Heading 2 500" xfId="7865"/>
    <cellStyle name="Heading 2 501" xfId="7866"/>
    <cellStyle name="Heading 2 502" xfId="7867"/>
    <cellStyle name="Heading 2 503" xfId="7868"/>
    <cellStyle name="Heading 2 504" xfId="7869"/>
    <cellStyle name="Heading 2 505" xfId="7870"/>
    <cellStyle name="Heading 2 506" xfId="7871"/>
    <cellStyle name="Heading 2 507" xfId="7872"/>
    <cellStyle name="Heading 2 508" xfId="7873"/>
    <cellStyle name="Heading 2 509" xfId="7874"/>
    <cellStyle name="Heading 2 51" xfId="7875"/>
    <cellStyle name="Heading 2 510" xfId="7876"/>
    <cellStyle name="Heading 2 511" xfId="7877"/>
    <cellStyle name="Heading 2 512" xfId="7878"/>
    <cellStyle name="Heading 2 513" xfId="7879"/>
    <cellStyle name="Heading 2 514" xfId="7880"/>
    <cellStyle name="Heading 2 515" xfId="7881"/>
    <cellStyle name="Heading 2 516" xfId="7882"/>
    <cellStyle name="Heading 2 517" xfId="7883"/>
    <cellStyle name="Heading 2 518" xfId="7884"/>
    <cellStyle name="Heading 2 519" xfId="7885"/>
    <cellStyle name="Heading 2 52" xfId="7886"/>
    <cellStyle name="Heading 2 520" xfId="7887"/>
    <cellStyle name="Heading 2 521" xfId="7888"/>
    <cellStyle name="Heading 2 522" xfId="7889"/>
    <cellStyle name="Heading 2 523" xfId="7890"/>
    <cellStyle name="Heading 2 524" xfId="7891"/>
    <cellStyle name="Heading 2 525" xfId="7892"/>
    <cellStyle name="Heading 2 526" xfId="7893"/>
    <cellStyle name="Heading 2 527" xfId="7894"/>
    <cellStyle name="Heading 2 528" xfId="7895"/>
    <cellStyle name="Heading 2 529" xfId="7896"/>
    <cellStyle name="Heading 2 53" xfId="7897"/>
    <cellStyle name="Heading 2 530" xfId="7898"/>
    <cellStyle name="Heading 2 531" xfId="7899"/>
    <cellStyle name="Heading 2 532" xfId="7900"/>
    <cellStyle name="Heading 2 533" xfId="7901"/>
    <cellStyle name="Heading 2 534" xfId="7902"/>
    <cellStyle name="Heading 2 535" xfId="7903"/>
    <cellStyle name="Heading 2 536" xfId="7904"/>
    <cellStyle name="Heading 2 537" xfId="7905"/>
    <cellStyle name="Heading 2 538" xfId="7906"/>
    <cellStyle name="Heading 2 539" xfId="7907"/>
    <cellStyle name="Heading 2 54" xfId="7908"/>
    <cellStyle name="Heading 2 540" xfId="7909"/>
    <cellStyle name="Heading 2 541" xfId="7910"/>
    <cellStyle name="Heading 2 542" xfId="7911"/>
    <cellStyle name="Heading 2 543" xfId="7912"/>
    <cellStyle name="Heading 2 544" xfId="7913"/>
    <cellStyle name="Heading 2 545" xfId="7914"/>
    <cellStyle name="Heading 2 546" xfId="7915"/>
    <cellStyle name="Heading 2 547" xfId="7916"/>
    <cellStyle name="Heading 2 548" xfId="7917"/>
    <cellStyle name="Heading 2 549" xfId="7918"/>
    <cellStyle name="Heading 2 55" xfId="7919"/>
    <cellStyle name="Heading 2 550" xfId="7920"/>
    <cellStyle name="Heading 2 551" xfId="7921"/>
    <cellStyle name="Heading 2 552" xfId="7922"/>
    <cellStyle name="Heading 2 553" xfId="7923"/>
    <cellStyle name="Heading 2 554" xfId="7924"/>
    <cellStyle name="Heading 2 555" xfId="7925"/>
    <cellStyle name="Heading 2 556" xfId="7926"/>
    <cellStyle name="Heading 2 557" xfId="7927"/>
    <cellStyle name="Heading 2 558" xfId="7928"/>
    <cellStyle name="Heading 2 559" xfId="7929"/>
    <cellStyle name="Heading 2 56" xfId="7930"/>
    <cellStyle name="Heading 2 560" xfId="7931"/>
    <cellStyle name="Heading 2 561" xfId="7932"/>
    <cellStyle name="Heading 2 562" xfId="7933"/>
    <cellStyle name="Heading 2 563" xfId="7934"/>
    <cellStyle name="Heading 2 564" xfId="7935"/>
    <cellStyle name="Heading 2 565" xfId="7936"/>
    <cellStyle name="Heading 2 566" xfId="7937"/>
    <cellStyle name="Heading 2 567" xfId="7938"/>
    <cellStyle name="Heading 2 568" xfId="7939"/>
    <cellStyle name="Heading 2 569" xfId="7940"/>
    <cellStyle name="Heading 2 57" xfId="7941"/>
    <cellStyle name="Heading 2 570" xfId="7942"/>
    <cellStyle name="Heading 2 571" xfId="7943"/>
    <cellStyle name="Heading 2 572" xfId="7944"/>
    <cellStyle name="Heading 2 573" xfId="7945"/>
    <cellStyle name="Heading 2 574" xfId="7946"/>
    <cellStyle name="Heading 2 575" xfId="7947"/>
    <cellStyle name="Heading 2 576" xfId="7948"/>
    <cellStyle name="Heading 2 577" xfId="7949"/>
    <cellStyle name="Heading 2 578" xfId="7950"/>
    <cellStyle name="Heading 2 579" xfId="7951"/>
    <cellStyle name="Heading 2 58" xfId="7952"/>
    <cellStyle name="Heading 2 580" xfId="7953"/>
    <cellStyle name="Heading 2 581" xfId="7954"/>
    <cellStyle name="Heading 2 582" xfId="7955"/>
    <cellStyle name="Heading 2 583" xfId="7956"/>
    <cellStyle name="Heading 2 584" xfId="7957"/>
    <cellStyle name="Heading 2 585" xfId="7958"/>
    <cellStyle name="Heading 2 586" xfId="7959"/>
    <cellStyle name="Heading 2 587" xfId="7960"/>
    <cellStyle name="Heading 2 588" xfId="7961"/>
    <cellStyle name="Heading 2 589" xfId="7962"/>
    <cellStyle name="Heading 2 59" xfId="7963"/>
    <cellStyle name="Heading 2 590" xfId="7964"/>
    <cellStyle name="Heading 2 591" xfId="7965"/>
    <cellStyle name="Heading 2 592" xfId="7966"/>
    <cellStyle name="Heading 2 593" xfId="7967"/>
    <cellStyle name="Heading 2 594" xfId="7968"/>
    <cellStyle name="Heading 2 595" xfId="7969"/>
    <cellStyle name="Heading 2 596" xfId="7970"/>
    <cellStyle name="Heading 2 597" xfId="7971"/>
    <cellStyle name="Heading 2 598" xfId="7972"/>
    <cellStyle name="Heading 2 599" xfId="7973"/>
    <cellStyle name="Heading 2 6" xfId="7974"/>
    <cellStyle name="Heading 2 60" xfId="7975"/>
    <cellStyle name="Heading 2 600" xfId="7976"/>
    <cellStyle name="Heading 2 601" xfId="7977"/>
    <cellStyle name="Heading 2 602" xfId="7978"/>
    <cellStyle name="Heading 2 603" xfId="7979"/>
    <cellStyle name="Heading 2 604" xfId="7980"/>
    <cellStyle name="Heading 2 605" xfId="7981"/>
    <cellStyle name="Heading 2 606" xfId="7982"/>
    <cellStyle name="Heading 2 607" xfId="7983"/>
    <cellStyle name="Heading 2 608" xfId="7984"/>
    <cellStyle name="Heading 2 609" xfId="7985"/>
    <cellStyle name="Heading 2 61" xfId="7986"/>
    <cellStyle name="Heading 2 610" xfId="7987"/>
    <cellStyle name="Heading 2 611" xfId="7988"/>
    <cellStyle name="Heading 2 612" xfId="7989"/>
    <cellStyle name="Heading 2 613" xfId="7990"/>
    <cellStyle name="Heading 2 614" xfId="7991"/>
    <cellStyle name="Heading 2 615" xfId="7992"/>
    <cellStyle name="Heading 2 616" xfId="7993"/>
    <cellStyle name="Heading 2 617" xfId="7994"/>
    <cellStyle name="Heading 2 618" xfId="7995"/>
    <cellStyle name="Heading 2 619" xfId="7996"/>
    <cellStyle name="Heading 2 62" xfId="7997"/>
    <cellStyle name="Heading 2 620" xfId="7998"/>
    <cellStyle name="Heading 2 621" xfId="7999"/>
    <cellStyle name="Heading 2 622" xfId="8000"/>
    <cellStyle name="Heading 2 623" xfId="8001"/>
    <cellStyle name="Heading 2 624" xfId="8002"/>
    <cellStyle name="Heading 2 625" xfId="8003"/>
    <cellStyle name="Heading 2 626" xfId="8004"/>
    <cellStyle name="Heading 2 627" xfId="8005"/>
    <cellStyle name="Heading 2 628" xfId="8006"/>
    <cellStyle name="Heading 2 629" xfId="8007"/>
    <cellStyle name="Heading 2 63" xfId="8008"/>
    <cellStyle name="Heading 2 630" xfId="8009"/>
    <cellStyle name="Heading 2 631" xfId="8010"/>
    <cellStyle name="Heading 2 632" xfId="8011"/>
    <cellStyle name="Heading 2 633" xfId="8012"/>
    <cellStyle name="Heading 2 634" xfId="8013"/>
    <cellStyle name="Heading 2 635" xfId="8014"/>
    <cellStyle name="Heading 2 636" xfId="8015"/>
    <cellStyle name="Heading 2 637" xfId="8016"/>
    <cellStyle name="Heading 2 638" xfId="8017"/>
    <cellStyle name="Heading 2 639" xfId="8018"/>
    <cellStyle name="Heading 2 64" xfId="8019"/>
    <cellStyle name="Heading 2 640" xfId="8020"/>
    <cellStyle name="Heading 2 641" xfId="8021"/>
    <cellStyle name="Heading 2 642" xfId="8022"/>
    <cellStyle name="Heading 2 643" xfId="8023"/>
    <cellStyle name="Heading 2 644" xfId="8024"/>
    <cellStyle name="Heading 2 645" xfId="8025"/>
    <cellStyle name="Heading 2 646" xfId="8026"/>
    <cellStyle name="Heading 2 647" xfId="8027"/>
    <cellStyle name="Heading 2 648" xfId="8028"/>
    <cellStyle name="Heading 2 649" xfId="8029"/>
    <cellStyle name="Heading 2 65" xfId="8030"/>
    <cellStyle name="Heading 2 650" xfId="8031"/>
    <cellStyle name="Heading 2 651" xfId="8032"/>
    <cellStyle name="Heading 2 652" xfId="8033"/>
    <cellStyle name="Heading 2 653" xfId="8034"/>
    <cellStyle name="Heading 2 654" xfId="8035"/>
    <cellStyle name="Heading 2 655" xfId="8036"/>
    <cellStyle name="Heading 2 656" xfId="8037"/>
    <cellStyle name="Heading 2 657" xfId="8038"/>
    <cellStyle name="Heading 2 658" xfId="8039"/>
    <cellStyle name="Heading 2 659" xfId="8040"/>
    <cellStyle name="Heading 2 66" xfId="8041"/>
    <cellStyle name="Heading 2 660" xfId="8042"/>
    <cellStyle name="Heading 2 661" xfId="8043"/>
    <cellStyle name="Heading 2 662" xfId="8044"/>
    <cellStyle name="Heading 2 663" xfId="8045"/>
    <cellStyle name="Heading 2 664" xfId="8046"/>
    <cellStyle name="Heading 2 665" xfId="8047"/>
    <cellStyle name="Heading 2 666" xfId="8048"/>
    <cellStyle name="Heading 2 667" xfId="8049"/>
    <cellStyle name="Heading 2 668" xfId="8050"/>
    <cellStyle name="Heading 2 669" xfId="8051"/>
    <cellStyle name="Heading 2 67" xfId="8052"/>
    <cellStyle name="Heading 2 670" xfId="8053"/>
    <cellStyle name="Heading 2 671" xfId="8054"/>
    <cellStyle name="Heading 2 672" xfId="8055"/>
    <cellStyle name="Heading 2 673" xfId="8056"/>
    <cellStyle name="Heading 2 674" xfId="8057"/>
    <cellStyle name="Heading 2 675" xfId="8058"/>
    <cellStyle name="Heading 2 676" xfId="8059"/>
    <cellStyle name="Heading 2 677" xfId="8060"/>
    <cellStyle name="Heading 2 678" xfId="8061"/>
    <cellStyle name="Heading 2 679" xfId="8062"/>
    <cellStyle name="Heading 2 68" xfId="8063"/>
    <cellStyle name="Heading 2 680" xfId="8064"/>
    <cellStyle name="Heading 2 681" xfId="8065"/>
    <cellStyle name="Heading 2 682" xfId="8066"/>
    <cellStyle name="Heading 2 683" xfId="8067"/>
    <cellStyle name="Heading 2 684" xfId="8068"/>
    <cellStyle name="Heading 2 685" xfId="8069"/>
    <cellStyle name="Heading 2 686" xfId="8070"/>
    <cellStyle name="Heading 2 687" xfId="8071"/>
    <cellStyle name="Heading 2 688" xfId="8072"/>
    <cellStyle name="Heading 2 689" xfId="8073"/>
    <cellStyle name="Heading 2 69" xfId="8074"/>
    <cellStyle name="Heading 2 690" xfId="8075"/>
    <cellStyle name="Heading 2 691" xfId="8076"/>
    <cellStyle name="Heading 2 692" xfId="8077"/>
    <cellStyle name="Heading 2 693" xfId="8078"/>
    <cellStyle name="Heading 2 694" xfId="8079"/>
    <cellStyle name="Heading 2 695" xfId="8080"/>
    <cellStyle name="Heading 2 696" xfId="8081"/>
    <cellStyle name="Heading 2 697" xfId="8082"/>
    <cellStyle name="Heading 2 698" xfId="8083"/>
    <cellStyle name="Heading 2 699" xfId="8084"/>
    <cellStyle name="Heading 2 7" xfId="8085"/>
    <cellStyle name="Heading 2 70" xfId="8086"/>
    <cellStyle name="Heading 2 700" xfId="8087"/>
    <cellStyle name="Heading 2 701" xfId="8088"/>
    <cellStyle name="Heading 2 702" xfId="8089"/>
    <cellStyle name="Heading 2 703" xfId="8090"/>
    <cellStyle name="Heading 2 704" xfId="8091"/>
    <cellStyle name="Heading 2 705" xfId="8092"/>
    <cellStyle name="Heading 2 706" xfId="8093"/>
    <cellStyle name="Heading 2 707" xfId="8094"/>
    <cellStyle name="Heading 2 708" xfId="8095"/>
    <cellStyle name="Heading 2 709" xfId="8096"/>
    <cellStyle name="Heading 2 71" xfId="8097"/>
    <cellStyle name="Heading 2 710" xfId="8098"/>
    <cellStyle name="Heading 2 711" xfId="8099"/>
    <cellStyle name="Heading 2 712" xfId="8100"/>
    <cellStyle name="Heading 2 713" xfId="8101"/>
    <cellStyle name="Heading 2 714" xfId="8102"/>
    <cellStyle name="Heading 2 715" xfId="8103"/>
    <cellStyle name="Heading 2 716" xfId="8104"/>
    <cellStyle name="Heading 2 717" xfId="8105"/>
    <cellStyle name="Heading 2 718" xfId="8106"/>
    <cellStyle name="Heading 2 719" xfId="8107"/>
    <cellStyle name="Heading 2 72" xfId="8108"/>
    <cellStyle name="Heading 2 720" xfId="8109"/>
    <cellStyle name="Heading 2 721" xfId="8110"/>
    <cellStyle name="Heading 2 722" xfId="8111"/>
    <cellStyle name="Heading 2 723" xfId="8112"/>
    <cellStyle name="Heading 2 724" xfId="8113"/>
    <cellStyle name="Heading 2 725" xfId="8114"/>
    <cellStyle name="Heading 2 726" xfId="8115"/>
    <cellStyle name="Heading 2 727" xfId="8116"/>
    <cellStyle name="Heading 2 728" xfId="8117"/>
    <cellStyle name="Heading 2 729" xfId="8118"/>
    <cellStyle name="Heading 2 73" xfId="8119"/>
    <cellStyle name="Heading 2 730" xfId="8120"/>
    <cellStyle name="Heading 2 731" xfId="8121"/>
    <cellStyle name="Heading 2 732" xfId="8122"/>
    <cellStyle name="Heading 2 733" xfId="8123"/>
    <cellStyle name="Heading 2 734" xfId="8124"/>
    <cellStyle name="Heading 2 735" xfId="8125"/>
    <cellStyle name="Heading 2 736" xfId="8126"/>
    <cellStyle name="Heading 2 737" xfId="8127"/>
    <cellStyle name="Heading 2 738" xfId="8128"/>
    <cellStyle name="Heading 2 739" xfId="8129"/>
    <cellStyle name="Heading 2 74" xfId="8130"/>
    <cellStyle name="Heading 2 740" xfId="8131"/>
    <cellStyle name="Heading 2 741" xfId="8132"/>
    <cellStyle name="Heading 2 742" xfId="8133"/>
    <cellStyle name="Heading 2 743" xfId="8134"/>
    <cellStyle name="Heading 2 744" xfId="8135"/>
    <cellStyle name="Heading 2 745" xfId="8136"/>
    <cellStyle name="Heading 2 746" xfId="8137"/>
    <cellStyle name="Heading 2 747" xfId="8138"/>
    <cellStyle name="Heading 2 748" xfId="8139"/>
    <cellStyle name="Heading 2 749" xfId="8140"/>
    <cellStyle name="Heading 2 75" xfId="8141"/>
    <cellStyle name="Heading 2 750" xfId="8142"/>
    <cellStyle name="Heading 2 751" xfId="8143"/>
    <cellStyle name="Heading 2 752" xfId="8144"/>
    <cellStyle name="Heading 2 753" xfId="8145"/>
    <cellStyle name="Heading 2 754" xfId="8146"/>
    <cellStyle name="Heading 2 755" xfId="8147"/>
    <cellStyle name="Heading 2 756" xfId="8148"/>
    <cellStyle name="Heading 2 757" xfId="8149"/>
    <cellStyle name="Heading 2 758" xfId="8150"/>
    <cellStyle name="Heading 2 759" xfId="8151"/>
    <cellStyle name="Heading 2 76" xfId="8152"/>
    <cellStyle name="Heading 2 760" xfId="8153"/>
    <cellStyle name="Heading 2 761" xfId="8154"/>
    <cellStyle name="Heading 2 762" xfId="8155"/>
    <cellStyle name="Heading 2 763" xfId="8156"/>
    <cellStyle name="Heading 2 764" xfId="8157"/>
    <cellStyle name="Heading 2 765" xfId="8158"/>
    <cellStyle name="Heading 2 766" xfId="8159"/>
    <cellStyle name="Heading 2 767" xfId="8160"/>
    <cellStyle name="Heading 2 768" xfId="8161"/>
    <cellStyle name="Heading 2 769" xfId="8162"/>
    <cellStyle name="Heading 2 77" xfId="8163"/>
    <cellStyle name="Heading 2 770" xfId="8164"/>
    <cellStyle name="Heading 2 771" xfId="8165"/>
    <cellStyle name="Heading 2 772" xfId="8166"/>
    <cellStyle name="Heading 2 773" xfId="8167"/>
    <cellStyle name="Heading 2 774" xfId="8168"/>
    <cellStyle name="Heading 2 775" xfId="8169"/>
    <cellStyle name="Heading 2 776" xfId="8170"/>
    <cellStyle name="Heading 2 777" xfId="8171"/>
    <cellStyle name="Heading 2 778" xfId="8172"/>
    <cellStyle name="Heading 2 779" xfId="8173"/>
    <cellStyle name="Heading 2 78" xfId="8174"/>
    <cellStyle name="Heading 2 780" xfId="8175"/>
    <cellStyle name="Heading 2 781" xfId="8176"/>
    <cellStyle name="Heading 2 782" xfId="8177"/>
    <cellStyle name="Heading 2 783" xfId="8178"/>
    <cellStyle name="Heading 2 784" xfId="8179"/>
    <cellStyle name="Heading 2 785" xfId="8180"/>
    <cellStyle name="Heading 2 786" xfId="8181"/>
    <cellStyle name="Heading 2 787" xfId="8182"/>
    <cellStyle name="Heading 2 788" xfId="8183"/>
    <cellStyle name="Heading 2 789" xfId="8184"/>
    <cellStyle name="Heading 2 79" xfId="8185"/>
    <cellStyle name="Heading 2 790" xfId="8186"/>
    <cellStyle name="Heading 2 791" xfId="8187"/>
    <cellStyle name="Heading 2 792" xfId="8188"/>
    <cellStyle name="Heading 2 793" xfId="8189"/>
    <cellStyle name="Heading 2 794" xfId="8190"/>
    <cellStyle name="Heading 2 795" xfId="8191"/>
    <cellStyle name="Heading 2 796" xfId="8192"/>
    <cellStyle name="Heading 2 797" xfId="8193"/>
    <cellStyle name="Heading 2 798" xfId="8194"/>
    <cellStyle name="Heading 2 799" xfId="8195"/>
    <cellStyle name="Heading 2 8" xfId="8196"/>
    <cellStyle name="Heading 2 80" xfId="8197"/>
    <cellStyle name="Heading 2 800" xfId="8198"/>
    <cellStyle name="Heading 2 801" xfId="8199"/>
    <cellStyle name="Heading 2 802" xfId="8200"/>
    <cellStyle name="Heading 2 803" xfId="8201"/>
    <cellStyle name="Heading 2 804" xfId="8202"/>
    <cellStyle name="Heading 2 805" xfId="8203"/>
    <cellStyle name="Heading 2 806" xfId="8204"/>
    <cellStyle name="Heading 2 807" xfId="8205"/>
    <cellStyle name="Heading 2 808" xfId="8206"/>
    <cellStyle name="Heading 2 809" xfId="8207"/>
    <cellStyle name="Heading 2 81" xfId="8208"/>
    <cellStyle name="Heading 2 810" xfId="8209"/>
    <cellStyle name="Heading 2 811" xfId="8210"/>
    <cellStyle name="Heading 2 812" xfId="8211"/>
    <cellStyle name="Heading 2 813" xfId="8212"/>
    <cellStyle name="Heading 2 814" xfId="8213"/>
    <cellStyle name="Heading 2 815" xfId="8214"/>
    <cellStyle name="Heading 2 816" xfId="8215"/>
    <cellStyle name="Heading 2 817" xfId="8216"/>
    <cellStyle name="Heading 2 818" xfId="8217"/>
    <cellStyle name="Heading 2 819" xfId="8218"/>
    <cellStyle name="Heading 2 82" xfId="8219"/>
    <cellStyle name="Heading 2 820" xfId="8220"/>
    <cellStyle name="Heading 2 821" xfId="8221"/>
    <cellStyle name="Heading 2 822" xfId="8222"/>
    <cellStyle name="Heading 2 823" xfId="8223"/>
    <cellStyle name="Heading 2 824" xfId="8224"/>
    <cellStyle name="Heading 2 825" xfId="8225"/>
    <cellStyle name="Heading 2 826" xfId="8226"/>
    <cellStyle name="Heading 2 827" xfId="8227"/>
    <cellStyle name="Heading 2 828" xfId="8228"/>
    <cellStyle name="Heading 2 829" xfId="8229"/>
    <cellStyle name="Heading 2 83" xfId="8230"/>
    <cellStyle name="Heading 2 830" xfId="8231"/>
    <cellStyle name="Heading 2 831" xfId="8232"/>
    <cellStyle name="Heading 2 832" xfId="8233"/>
    <cellStyle name="Heading 2 833" xfId="8234"/>
    <cellStyle name="Heading 2 834" xfId="8235"/>
    <cellStyle name="Heading 2 835" xfId="8236"/>
    <cellStyle name="Heading 2 836" xfId="8237"/>
    <cellStyle name="Heading 2 837" xfId="8238"/>
    <cellStyle name="Heading 2 838" xfId="8239"/>
    <cellStyle name="Heading 2 839" xfId="8240"/>
    <cellStyle name="Heading 2 84" xfId="8241"/>
    <cellStyle name="Heading 2 840" xfId="8242"/>
    <cellStyle name="Heading 2 841" xfId="8243"/>
    <cellStyle name="Heading 2 842" xfId="8244"/>
    <cellStyle name="Heading 2 843" xfId="8245"/>
    <cellStyle name="Heading 2 844" xfId="8246"/>
    <cellStyle name="Heading 2 845" xfId="8247"/>
    <cellStyle name="Heading 2 846" xfId="8248"/>
    <cellStyle name="Heading 2 847" xfId="8249"/>
    <cellStyle name="Heading 2 848" xfId="8250"/>
    <cellStyle name="Heading 2 849" xfId="8251"/>
    <cellStyle name="Heading 2 85" xfId="8252"/>
    <cellStyle name="Heading 2 850" xfId="8253"/>
    <cellStyle name="Heading 2 851" xfId="8254"/>
    <cellStyle name="Heading 2 852" xfId="8255"/>
    <cellStyle name="Heading 2 853" xfId="8256"/>
    <cellStyle name="Heading 2 854" xfId="8257"/>
    <cellStyle name="Heading 2 855" xfId="8258"/>
    <cellStyle name="Heading 2 856" xfId="8259"/>
    <cellStyle name="Heading 2 857" xfId="8260"/>
    <cellStyle name="Heading 2 858" xfId="8261"/>
    <cellStyle name="Heading 2 859" xfId="8262"/>
    <cellStyle name="Heading 2 86" xfId="8263"/>
    <cellStyle name="Heading 2 860" xfId="8264"/>
    <cellStyle name="Heading 2 861" xfId="8265"/>
    <cellStyle name="Heading 2 862" xfId="8266"/>
    <cellStyle name="Heading 2 863" xfId="8267"/>
    <cellStyle name="Heading 2 864" xfId="8268"/>
    <cellStyle name="Heading 2 865" xfId="8269"/>
    <cellStyle name="Heading 2 866" xfId="8270"/>
    <cellStyle name="Heading 2 867" xfId="8271"/>
    <cellStyle name="Heading 2 868" xfId="8272"/>
    <cellStyle name="Heading 2 869" xfId="8273"/>
    <cellStyle name="Heading 2 87" xfId="8274"/>
    <cellStyle name="Heading 2 870" xfId="8275"/>
    <cellStyle name="Heading 2 871" xfId="8276"/>
    <cellStyle name="Heading 2 872" xfId="8277"/>
    <cellStyle name="Heading 2 873" xfId="8278"/>
    <cellStyle name="Heading 2 874" xfId="8279"/>
    <cellStyle name="Heading 2 875" xfId="8280"/>
    <cellStyle name="Heading 2 876" xfId="8281"/>
    <cellStyle name="Heading 2 877" xfId="8282"/>
    <cellStyle name="Heading 2 878" xfId="8283"/>
    <cellStyle name="Heading 2 879" xfId="8284"/>
    <cellStyle name="Heading 2 88" xfId="8285"/>
    <cellStyle name="Heading 2 880" xfId="8286"/>
    <cellStyle name="Heading 2 881" xfId="8287"/>
    <cellStyle name="Heading 2 882" xfId="8288"/>
    <cellStyle name="Heading 2 883" xfId="8289"/>
    <cellStyle name="Heading 2 884" xfId="8290"/>
    <cellStyle name="Heading 2 885" xfId="8291"/>
    <cellStyle name="Heading 2 886" xfId="8292"/>
    <cellStyle name="Heading 2 887" xfId="8293"/>
    <cellStyle name="Heading 2 888" xfId="8294"/>
    <cellStyle name="Heading 2 889" xfId="8295"/>
    <cellStyle name="Heading 2 89" xfId="8296"/>
    <cellStyle name="Heading 2 890" xfId="8297"/>
    <cellStyle name="Heading 2 891" xfId="8298"/>
    <cellStyle name="Heading 2 892" xfId="8299"/>
    <cellStyle name="Heading 2 893" xfId="8300"/>
    <cellStyle name="Heading 2 894" xfId="8301"/>
    <cellStyle name="Heading 2 895" xfId="8302"/>
    <cellStyle name="Heading 2 896" xfId="8303"/>
    <cellStyle name="Heading 2 897" xfId="8304"/>
    <cellStyle name="Heading 2 898" xfId="8305"/>
    <cellStyle name="Heading 2 899" xfId="8306"/>
    <cellStyle name="Heading 2 9" xfId="8307"/>
    <cellStyle name="Heading 2 90" xfId="8308"/>
    <cellStyle name="Heading 2 900" xfId="8309"/>
    <cellStyle name="Heading 2 901" xfId="8310"/>
    <cellStyle name="Heading 2 902" xfId="8311"/>
    <cellStyle name="Heading 2 903" xfId="8312"/>
    <cellStyle name="Heading 2 904" xfId="8313"/>
    <cellStyle name="Heading 2 905" xfId="8314"/>
    <cellStyle name="Heading 2 906" xfId="8315"/>
    <cellStyle name="Heading 2 907" xfId="8316"/>
    <cellStyle name="Heading 2 908" xfId="8317"/>
    <cellStyle name="Heading 2 909" xfId="8318"/>
    <cellStyle name="Heading 2 91" xfId="8319"/>
    <cellStyle name="Heading 2 910" xfId="8320"/>
    <cellStyle name="Heading 2 911" xfId="8321"/>
    <cellStyle name="Heading 2 912" xfId="8322"/>
    <cellStyle name="Heading 2 913" xfId="8323"/>
    <cellStyle name="Heading 2 914" xfId="8324"/>
    <cellStyle name="Heading 2 915" xfId="8325"/>
    <cellStyle name="Heading 2 916" xfId="8326"/>
    <cellStyle name="Heading 2 917" xfId="8327"/>
    <cellStyle name="Heading 2 918" xfId="8328"/>
    <cellStyle name="Heading 2 919" xfId="8329"/>
    <cellStyle name="Heading 2 92" xfId="8330"/>
    <cellStyle name="Heading 2 920" xfId="8331"/>
    <cellStyle name="Heading 2 921" xfId="8332"/>
    <cellStyle name="Heading 2 922" xfId="8333"/>
    <cellStyle name="Heading 2 923" xfId="8334"/>
    <cellStyle name="Heading 2 924" xfId="8335"/>
    <cellStyle name="Heading 2 925" xfId="8336"/>
    <cellStyle name="Heading 2 926" xfId="8337"/>
    <cellStyle name="Heading 2 927" xfId="8338"/>
    <cellStyle name="Heading 2 928" xfId="8339"/>
    <cellStyle name="Heading 2 929" xfId="8340"/>
    <cellStyle name="Heading 2 93" xfId="8341"/>
    <cellStyle name="Heading 2 930" xfId="8342"/>
    <cellStyle name="Heading 2 931" xfId="8343"/>
    <cellStyle name="Heading 2 932" xfId="8344"/>
    <cellStyle name="Heading 2 933" xfId="8345"/>
    <cellStyle name="Heading 2 934" xfId="8346"/>
    <cellStyle name="Heading 2 935" xfId="8347"/>
    <cellStyle name="Heading 2 936" xfId="8348"/>
    <cellStyle name="Heading 2 937" xfId="8349"/>
    <cellStyle name="Heading 2 938" xfId="8350"/>
    <cellStyle name="Heading 2 939" xfId="8351"/>
    <cellStyle name="Heading 2 94" xfId="8352"/>
    <cellStyle name="Heading 2 940" xfId="8353"/>
    <cellStyle name="Heading 2 941" xfId="8354"/>
    <cellStyle name="Heading 2 942" xfId="8355"/>
    <cellStyle name="Heading 2 943" xfId="8356"/>
    <cellStyle name="Heading 2 944" xfId="8357"/>
    <cellStyle name="Heading 2 945" xfId="8358"/>
    <cellStyle name="Heading 2 946" xfId="8359"/>
    <cellStyle name="Heading 2 947" xfId="8360"/>
    <cellStyle name="Heading 2 948" xfId="8361"/>
    <cellStyle name="Heading 2 949" xfId="8362"/>
    <cellStyle name="Heading 2 95" xfId="8363"/>
    <cellStyle name="Heading 2 950" xfId="8364"/>
    <cellStyle name="Heading 2 951" xfId="8365"/>
    <cellStyle name="Heading 2 952" xfId="8366"/>
    <cellStyle name="Heading 2 953" xfId="8367"/>
    <cellStyle name="Heading 2 954" xfId="8368"/>
    <cellStyle name="Heading 2 955" xfId="8369"/>
    <cellStyle name="Heading 2 956" xfId="8370"/>
    <cellStyle name="Heading 2 957" xfId="8371"/>
    <cellStyle name="Heading 2 958" xfId="8372"/>
    <cellStyle name="Heading 2 959" xfId="8373"/>
    <cellStyle name="Heading 2 96" xfId="8374"/>
    <cellStyle name="Heading 2 960" xfId="8375"/>
    <cellStyle name="Heading 2 961" xfId="8376"/>
    <cellStyle name="Heading 2 962" xfId="8377"/>
    <cellStyle name="Heading 2 963" xfId="8378"/>
    <cellStyle name="Heading 2 964" xfId="8379"/>
    <cellStyle name="Heading 2 965" xfId="8380"/>
    <cellStyle name="Heading 2 966" xfId="8381"/>
    <cellStyle name="Heading 2 967" xfId="8382"/>
    <cellStyle name="Heading 2 968" xfId="8383"/>
    <cellStyle name="Heading 2 969" xfId="8384"/>
    <cellStyle name="Heading 2 97" xfId="8385"/>
    <cellStyle name="Heading 2 970" xfId="8386"/>
    <cellStyle name="Heading 2 971" xfId="8387"/>
    <cellStyle name="Heading 2 972" xfId="8388"/>
    <cellStyle name="Heading 2 973" xfId="8389"/>
    <cellStyle name="Heading 2 974" xfId="8390"/>
    <cellStyle name="Heading 2 975" xfId="8391"/>
    <cellStyle name="Heading 2 976" xfId="8392"/>
    <cellStyle name="Heading 2 977" xfId="8393"/>
    <cellStyle name="Heading 2 978" xfId="8394"/>
    <cellStyle name="Heading 2 979" xfId="8395"/>
    <cellStyle name="Heading 2 98" xfId="8396"/>
    <cellStyle name="Heading 2 980" xfId="8397"/>
    <cellStyle name="Heading 2 981" xfId="8398"/>
    <cellStyle name="Heading 2 982" xfId="8399"/>
    <cellStyle name="Heading 2 983" xfId="8400"/>
    <cellStyle name="Heading 2 984" xfId="8401"/>
    <cellStyle name="Heading 2 985" xfId="8402"/>
    <cellStyle name="Heading 2 986" xfId="8403"/>
    <cellStyle name="Heading 2 987" xfId="8404"/>
    <cellStyle name="Heading 2 988" xfId="8405"/>
    <cellStyle name="Heading 2 989" xfId="8406"/>
    <cellStyle name="Heading 2 99" xfId="8407"/>
    <cellStyle name="Heading 2 990" xfId="8408"/>
    <cellStyle name="Heading 2 991" xfId="8409"/>
    <cellStyle name="Heading 2 992" xfId="8410"/>
    <cellStyle name="Heading 2 993" xfId="8411"/>
    <cellStyle name="Heading 2 994" xfId="8412"/>
    <cellStyle name="Heading 2 995" xfId="8413"/>
    <cellStyle name="Heading 2 996" xfId="8414"/>
    <cellStyle name="Heading 2 997" xfId="8415"/>
    <cellStyle name="Heading 2 998" xfId="8416"/>
    <cellStyle name="Heading 2 999" xfId="8417"/>
    <cellStyle name="Heading 3" xfId="21145"/>
    <cellStyle name="Heading 3 10" xfId="8418" hidden="1"/>
    <cellStyle name="Heading 3 10" xfId="21367" hidden="1"/>
    <cellStyle name="Heading 3 100" xfId="8419" hidden="1"/>
    <cellStyle name="Heading 3 100" xfId="21368" hidden="1"/>
    <cellStyle name="Heading 3 1000" xfId="8420" hidden="1"/>
    <cellStyle name="Heading 3 1000" xfId="21369" hidden="1"/>
    <cellStyle name="Heading 3 1001" xfId="8421"/>
    <cellStyle name="Heading 3 1002" xfId="8422"/>
    <cellStyle name="Heading 3 1003" xfId="8423"/>
    <cellStyle name="Heading 3 1004" xfId="8424"/>
    <cellStyle name="Heading 3 1005" xfId="8425"/>
    <cellStyle name="Heading 3 1006" xfId="8426"/>
    <cellStyle name="Heading 3 1007" xfId="8427"/>
    <cellStyle name="Heading 3 1008" xfId="8428"/>
    <cellStyle name="Heading 3 1009" xfId="8429"/>
    <cellStyle name="Heading 3 101" xfId="8430"/>
    <cellStyle name="Heading 3 1010" xfId="8431"/>
    <cellStyle name="Heading 3 1011" xfId="8432"/>
    <cellStyle name="Heading 3 1012" xfId="8433"/>
    <cellStyle name="Heading 3 1013" xfId="8434"/>
    <cellStyle name="Heading 3 1014" xfId="8435"/>
    <cellStyle name="Heading 3 1015" xfId="8436"/>
    <cellStyle name="Heading 3 1016" xfId="8437"/>
    <cellStyle name="Heading 3 1017" xfId="8438"/>
    <cellStyle name="Heading 3 1018" xfId="8439"/>
    <cellStyle name="Heading 3 1019" xfId="8440"/>
    <cellStyle name="Heading 3 102" xfId="8441"/>
    <cellStyle name="Heading 3 1020" xfId="8442"/>
    <cellStyle name="Heading 3 1021" xfId="8443"/>
    <cellStyle name="Heading 3 1022" xfId="8444"/>
    <cellStyle name="Heading 3 1023" xfId="8445"/>
    <cellStyle name="Heading 3 1024" xfId="8446"/>
    <cellStyle name="Heading 3 1025" xfId="8447"/>
    <cellStyle name="Heading 3 1026" xfId="8448"/>
    <cellStyle name="Heading 3 1027" xfId="8449"/>
    <cellStyle name="Heading 3 1028" xfId="8450"/>
    <cellStyle name="Heading 3 1029" xfId="8451"/>
    <cellStyle name="Heading 3 103" xfId="8452"/>
    <cellStyle name="Heading 3 1030" xfId="8453"/>
    <cellStyle name="Heading 3 1031" xfId="8454"/>
    <cellStyle name="Heading 3 1032" xfId="8455"/>
    <cellStyle name="Heading 3 1033" xfId="8456"/>
    <cellStyle name="Heading 3 1034" xfId="8457"/>
    <cellStyle name="Heading 3 1035" xfId="8458"/>
    <cellStyle name="Heading 3 1036" xfId="8459"/>
    <cellStyle name="Heading 3 1037" xfId="8460"/>
    <cellStyle name="Heading 3 1038" xfId="8461"/>
    <cellStyle name="Heading 3 1039" xfId="8462"/>
    <cellStyle name="Heading 3 104" xfId="8463"/>
    <cellStyle name="Heading 3 1040" xfId="8464"/>
    <cellStyle name="Heading 3 1041" xfId="8465"/>
    <cellStyle name="Heading 3 1042" xfId="8466"/>
    <cellStyle name="Heading 3 1043" xfId="8467"/>
    <cellStyle name="Heading 3 1044" xfId="8468"/>
    <cellStyle name="Heading 3 1045" xfId="8469"/>
    <cellStyle name="Heading 3 1046" xfId="8470"/>
    <cellStyle name="Heading 3 1047" xfId="8471"/>
    <cellStyle name="Heading 3 1048" xfId="8472"/>
    <cellStyle name="Heading 3 1049" xfId="8473"/>
    <cellStyle name="Heading 3 105" xfId="8474"/>
    <cellStyle name="Heading 3 1050" xfId="8475"/>
    <cellStyle name="Heading 3 1051" xfId="8476"/>
    <cellStyle name="Heading 3 1052" xfId="8477"/>
    <cellStyle name="Heading 3 1053" xfId="8478"/>
    <cellStyle name="Heading 3 1054" xfId="8479"/>
    <cellStyle name="Heading 3 1055" xfId="8480"/>
    <cellStyle name="Heading 3 1056" xfId="8481"/>
    <cellStyle name="Heading 3 1057" xfId="8482"/>
    <cellStyle name="Heading 3 1058" xfId="8483"/>
    <cellStyle name="Heading 3 1059" xfId="8484"/>
    <cellStyle name="Heading 3 106" xfId="8485"/>
    <cellStyle name="Heading 3 1060" xfId="8486"/>
    <cellStyle name="Heading 3 1061" xfId="8487"/>
    <cellStyle name="Heading 3 1062" xfId="8488"/>
    <cellStyle name="Heading 3 1063" xfId="8489"/>
    <cellStyle name="Heading 3 1064" xfId="8490"/>
    <cellStyle name="Heading 3 1065" xfId="8491"/>
    <cellStyle name="Heading 3 1066" xfId="8492"/>
    <cellStyle name="Heading 3 1067" xfId="8493"/>
    <cellStyle name="Heading 3 1068" xfId="8494"/>
    <cellStyle name="Heading 3 1069" xfId="8495"/>
    <cellStyle name="Heading 3 107" xfId="8496"/>
    <cellStyle name="Heading 3 1070" xfId="8497"/>
    <cellStyle name="Heading 3 1071" xfId="8498"/>
    <cellStyle name="Heading 3 1072" xfId="8499"/>
    <cellStyle name="Heading 3 1073" xfId="8500"/>
    <cellStyle name="Heading 3 1074" xfId="8501"/>
    <cellStyle name="Heading 3 1075" xfId="8502"/>
    <cellStyle name="Heading 3 1076" xfId="8503"/>
    <cellStyle name="Heading 3 1077" xfId="8504"/>
    <cellStyle name="Heading 3 1078" xfId="8505"/>
    <cellStyle name="Heading 3 1079" xfId="8506"/>
    <cellStyle name="Heading 3 108" xfId="8507"/>
    <cellStyle name="Heading 3 1080" xfId="8508"/>
    <cellStyle name="Heading 3 1081" xfId="8509"/>
    <cellStyle name="Heading 3 1082" xfId="8510"/>
    <cellStyle name="Heading 3 1083" xfId="8511"/>
    <cellStyle name="Heading 3 1084" xfId="8512"/>
    <cellStyle name="Heading 3 1085" xfId="8513"/>
    <cellStyle name="Heading 3 1086" xfId="8514"/>
    <cellStyle name="Heading 3 1087" xfId="8515"/>
    <cellStyle name="Heading 3 1088" xfId="8516"/>
    <cellStyle name="Heading 3 1089" xfId="8517"/>
    <cellStyle name="Heading 3 109" xfId="8518"/>
    <cellStyle name="Heading 3 1090" xfId="8519"/>
    <cellStyle name="Heading 3 1091" xfId="8520"/>
    <cellStyle name="Heading 3 1092" xfId="8521"/>
    <cellStyle name="Heading 3 1093" xfId="8522"/>
    <cellStyle name="Heading 3 1094" xfId="8523"/>
    <cellStyle name="Heading 3 1095" xfId="8524"/>
    <cellStyle name="Heading 3 1096" xfId="8525"/>
    <cellStyle name="Heading 3 1097" xfId="8526"/>
    <cellStyle name="Heading 3 1098" xfId="8527"/>
    <cellStyle name="Heading 3 1099" xfId="8528"/>
    <cellStyle name="Heading 3 11" xfId="8529"/>
    <cellStyle name="Heading 3 110" xfId="8530"/>
    <cellStyle name="Heading 3 1100" xfId="8531"/>
    <cellStyle name="Heading 3 1101" xfId="8532"/>
    <cellStyle name="Heading 3 1102" xfId="8533"/>
    <cellStyle name="Heading 3 1103" xfId="8534"/>
    <cellStyle name="Heading 3 1104" xfId="8535"/>
    <cellStyle name="Heading 3 1105" xfId="8536"/>
    <cellStyle name="Heading 3 1106" xfId="8537"/>
    <cellStyle name="Heading 3 1107" xfId="8538"/>
    <cellStyle name="Heading 3 1108" xfId="8539"/>
    <cellStyle name="Heading 3 1109" xfId="8540"/>
    <cellStyle name="Heading 3 111" xfId="8541"/>
    <cellStyle name="Heading 3 1110" xfId="8542"/>
    <cellStyle name="Heading 3 1111" xfId="8543"/>
    <cellStyle name="Heading 3 1112" xfId="8544"/>
    <cellStyle name="Heading 3 1113" xfId="8545"/>
    <cellStyle name="Heading 3 1114" xfId="8546"/>
    <cellStyle name="Heading 3 1115" xfId="8547"/>
    <cellStyle name="Heading 3 1116" xfId="8548"/>
    <cellStyle name="Heading 3 1117" xfId="8549"/>
    <cellStyle name="Heading 3 1118" xfId="8550"/>
    <cellStyle name="Heading 3 1119" xfId="8551"/>
    <cellStyle name="Heading 3 112" xfId="8552"/>
    <cellStyle name="Heading 3 1120" xfId="8553"/>
    <cellStyle name="Heading 3 1121" xfId="8554"/>
    <cellStyle name="Heading 3 1122" xfId="8555"/>
    <cellStyle name="Heading 3 1123" xfId="8556"/>
    <cellStyle name="Heading 3 1124" xfId="8557"/>
    <cellStyle name="Heading 3 1125" xfId="8558"/>
    <cellStyle name="Heading 3 1126" xfId="8559"/>
    <cellStyle name="Heading 3 1127" xfId="8560"/>
    <cellStyle name="Heading 3 1128" xfId="8561"/>
    <cellStyle name="Heading 3 1129" xfId="8562"/>
    <cellStyle name="Heading 3 113" xfId="8563"/>
    <cellStyle name="Heading 3 1130" xfId="8564"/>
    <cellStyle name="Heading 3 1131" xfId="8565"/>
    <cellStyle name="Heading 3 1132" xfId="8566"/>
    <cellStyle name="Heading 3 1133" xfId="8567"/>
    <cellStyle name="Heading 3 1134" xfId="8568"/>
    <cellStyle name="Heading 3 1135" xfId="8569"/>
    <cellStyle name="Heading 3 1136" xfId="8570"/>
    <cellStyle name="Heading 3 1137" xfId="8571"/>
    <cellStyle name="Heading 3 1138" xfId="8572"/>
    <cellStyle name="Heading 3 1139" xfId="8573"/>
    <cellStyle name="Heading 3 114" xfId="8574"/>
    <cellStyle name="Heading 3 1140" xfId="8575"/>
    <cellStyle name="Heading 3 1141" xfId="8576"/>
    <cellStyle name="Heading 3 1142" xfId="8577"/>
    <cellStyle name="Heading 3 1143" xfId="8578"/>
    <cellStyle name="Heading 3 1144" xfId="8579"/>
    <cellStyle name="Heading 3 1145" xfId="8580"/>
    <cellStyle name="Heading 3 1146" xfId="8581"/>
    <cellStyle name="Heading 3 1147" xfId="8582"/>
    <cellStyle name="Heading 3 1148" xfId="8583"/>
    <cellStyle name="Heading 3 1149" xfId="8584"/>
    <cellStyle name="Heading 3 115" xfId="8585"/>
    <cellStyle name="Heading 3 1150" xfId="8586"/>
    <cellStyle name="Heading 3 1151" xfId="8587"/>
    <cellStyle name="Heading 3 1152" xfId="8588"/>
    <cellStyle name="Heading 3 1153" xfId="8589"/>
    <cellStyle name="Heading 3 1154" xfId="8590"/>
    <cellStyle name="Heading 3 1155" xfId="8591"/>
    <cellStyle name="Heading 3 1156" xfId="8592"/>
    <cellStyle name="Heading 3 1157" xfId="8593"/>
    <cellStyle name="Heading 3 1158" xfId="8594"/>
    <cellStyle name="Heading 3 1159" xfId="8595"/>
    <cellStyle name="Heading 3 116" xfId="8596"/>
    <cellStyle name="Heading 3 1160" xfId="8597"/>
    <cellStyle name="Heading 3 1161" xfId="8598"/>
    <cellStyle name="Heading 3 1162" xfId="8599"/>
    <cellStyle name="Heading 3 117" xfId="8600"/>
    <cellStyle name="Heading 3 118" xfId="8601"/>
    <cellStyle name="Heading 3 119" xfId="8602"/>
    <cellStyle name="Heading 3 12" xfId="8603"/>
    <cellStyle name="Heading 3 120" xfId="8604"/>
    <cellStyle name="Heading 3 121" xfId="8605"/>
    <cellStyle name="Heading 3 122" xfId="8606"/>
    <cellStyle name="Heading 3 123" xfId="8607"/>
    <cellStyle name="Heading 3 124" xfId="8608"/>
    <cellStyle name="Heading 3 125" xfId="8609"/>
    <cellStyle name="Heading 3 126" xfId="8610"/>
    <cellStyle name="Heading 3 127" xfId="8611"/>
    <cellStyle name="Heading 3 128" xfId="8612"/>
    <cellStyle name="Heading 3 129" xfId="8613"/>
    <cellStyle name="Heading 3 13" xfId="8614"/>
    <cellStyle name="Heading 3 130" xfId="8615"/>
    <cellStyle name="Heading 3 131" xfId="8616"/>
    <cellStyle name="Heading 3 132" xfId="8617"/>
    <cellStyle name="Heading 3 133" xfId="8618"/>
    <cellStyle name="Heading 3 134" xfId="8619"/>
    <cellStyle name="Heading 3 135" xfId="8620"/>
    <cellStyle name="Heading 3 136" xfId="8621"/>
    <cellStyle name="Heading 3 137" xfId="8622"/>
    <cellStyle name="Heading 3 138" xfId="8623"/>
    <cellStyle name="Heading 3 139" xfId="8624"/>
    <cellStyle name="Heading 3 14" xfId="8625"/>
    <cellStyle name="Heading 3 140" xfId="8626"/>
    <cellStyle name="Heading 3 141" xfId="8627"/>
    <cellStyle name="Heading 3 142" xfId="8628"/>
    <cellStyle name="Heading 3 143" xfId="8629"/>
    <cellStyle name="Heading 3 144" xfId="8630"/>
    <cellStyle name="Heading 3 145" xfId="8631"/>
    <cellStyle name="Heading 3 146" xfId="8632"/>
    <cellStyle name="Heading 3 147" xfId="8633"/>
    <cellStyle name="Heading 3 148" xfId="8634"/>
    <cellStyle name="Heading 3 149" xfId="8635"/>
    <cellStyle name="Heading 3 15" xfId="8636"/>
    <cellStyle name="Heading 3 150" xfId="8637"/>
    <cellStyle name="Heading 3 151" xfId="8638"/>
    <cellStyle name="Heading 3 152" xfId="8639"/>
    <cellStyle name="Heading 3 153" xfId="8640"/>
    <cellStyle name="Heading 3 154" xfId="8641"/>
    <cellStyle name="Heading 3 155" xfId="8642"/>
    <cellStyle name="Heading 3 156" xfId="8643"/>
    <cellStyle name="Heading 3 157" xfId="8644"/>
    <cellStyle name="Heading 3 158" xfId="8645"/>
    <cellStyle name="Heading 3 159" xfId="8646"/>
    <cellStyle name="Heading 3 16" xfId="8647"/>
    <cellStyle name="Heading 3 160" xfId="8648"/>
    <cellStyle name="Heading 3 161" xfId="8649"/>
    <cellStyle name="Heading 3 162" xfId="8650"/>
    <cellStyle name="Heading 3 163" xfId="8651"/>
    <cellStyle name="Heading 3 164" xfId="8652"/>
    <cellStyle name="Heading 3 165" xfId="8653"/>
    <cellStyle name="Heading 3 166" xfId="8654"/>
    <cellStyle name="Heading 3 167" xfId="8655"/>
    <cellStyle name="Heading 3 168" xfId="8656"/>
    <cellStyle name="Heading 3 169" xfId="8657"/>
    <cellStyle name="Heading 3 17" xfId="8658"/>
    <cellStyle name="Heading 3 170" xfId="8659"/>
    <cellStyle name="Heading 3 171" xfId="8660"/>
    <cellStyle name="Heading 3 172" xfId="8661"/>
    <cellStyle name="Heading 3 173" xfId="8662"/>
    <cellStyle name="Heading 3 174" xfId="8663"/>
    <cellStyle name="Heading 3 175" xfId="8664"/>
    <cellStyle name="Heading 3 176" xfId="8665"/>
    <cellStyle name="Heading 3 177" xfId="8666"/>
    <cellStyle name="Heading 3 178" xfId="8667"/>
    <cellStyle name="Heading 3 179" xfId="8668"/>
    <cellStyle name="Heading 3 18" xfId="8669"/>
    <cellStyle name="Heading 3 180" xfId="8670"/>
    <cellStyle name="Heading 3 181" xfId="8671"/>
    <cellStyle name="Heading 3 182" xfId="8672"/>
    <cellStyle name="Heading 3 183" xfId="8673"/>
    <cellStyle name="Heading 3 184" xfId="8674"/>
    <cellStyle name="Heading 3 185" xfId="8675"/>
    <cellStyle name="Heading 3 186" xfId="8676"/>
    <cellStyle name="Heading 3 187" xfId="8677"/>
    <cellStyle name="Heading 3 188" xfId="8678"/>
    <cellStyle name="Heading 3 189" xfId="8679"/>
    <cellStyle name="Heading 3 19" xfId="8680"/>
    <cellStyle name="Heading 3 190" xfId="8681"/>
    <cellStyle name="Heading 3 191" xfId="8682"/>
    <cellStyle name="Heading 3 192" xfId="8683"/>
    <cellStyle name="Heading 3 193" xfId="8684"/>
    <cellStyle name="Heading 3 194" xfId="8685"/>
    <cellStyle name="Heading 3 195" xfId="8686"/>
    <cellStyle name="Heading 3 196" xfId="8687"/>
    <cellStyle name="Heading 3 197" xfId="8688"/>
    <cellStyle name="Heading 3 198" xfId="8689"/>
    <cellStyle name="Heading 3 199" xfId="8690"/>
    <cellStyle name="Heading 3 2" xfId="8691"/>
    <cellStyle name="Heading 3 2 2" xfId="18128"/>
    <cellStyle name="Heading 3 2 3" xfId="19064"/>
    <cellStyle name="Heading 3 2 4" xfId="19101"/>
    <cellStyle name="Heading 3 2 5" xfId="20035"/>
    <cellStyle name="Heading 3 2 6" xfId="20072"/>
    <cellStyle name="Heading 3 2 7" xfId="20980"/>
    <cellStyle name="Heading 3 2 8" xfId="21017"/>
    <cellStyle name="Heading 3 20" xfId="8692"/>
    <cellStyle name="Heading 3 200" xfId="8693"/>
    <cellStyle name="Heading 3 201" xfId="8694"/>
    <cellStyle name="Heading 3 202" xfId="8695"/>
    <cellStyle name="Heading 3 203" xfId="8696"/>
    <cellStyle name="Heading 3 204" xfId="8697"/>
    <cellStyle name="Heading 3 205" xfId="8698"/>
    <cellStyle name="Heading 3 206" xfId="8699"/>
    <cellStyle name="Heading 3 207" xfId="8700"/>
    <cellStyle name="Heading 3 208" xfId="8701"/>
    <cellStyle name="Heading 3 209" xfId="8702"/>
    <cellStyle name="Heading 3 21" xfId="8703"/>
    <cellStyle name="Heading 3 210" xfId="8704"/>
    <cellStyle name="Heading 3 211" xfId="8705"/>
    <cellStyle name="Heading 3 212" xfId="8706"/>
    <cellStyle name="Heading 3 213" xfId="8707"/>
    <cellStyle name="Heading 3 214" xfId="8708"/>
    <cellStyle name="Heading 3 215" xfId="8709"/>
    <cellStyle name="Heading 3 216" xfId="8710"/>
    <cellStyle name="Heading 3 217" xfId="8711"/>
    <cellStyle name="Heading 3 218" xfId="8712"/>
    <cellStyle name="Heading 3 219" xfId="8713"/>
    <cellStyle name="Heading 3 22" xfId="8714"/>
    <cellStyle name="Heading 3 220" xfId="8715"/>
    <cellStyle name="Heading 3 221" xfId="8716"/>
    <cellStyle name="Heading 3 222" xfId="8717"/>
    <cellStyle name="Heading 3 223" xfId="8718"/>
    <cellStyle name="Heading 3 224" xfId="8719"/>
    <cellStyle name="Heading 3 225" xfId="8720"/>
    <cellStyle name="Heading 3 226" xfId="8721"/>
    <cellStyle name="Heading 3 227" xfId="8722"/>
    <cellStyle name="Heading 3 228" xfId="8723"/>
    <cellStyle name="Heading 3 229" xfId="8724"/>
    <cellStyle name="Heading 3 23" xfId="8725"/>
    <cellStyle name="Heading 3 230" xfId="8726"/>
    <cellStyle name="Heading 3 231" xfId="8727"/>
    <cellStyle name="Heading 3 232" xfId="8728"/>
    <cellStyle name="Heading 3 233" xfId="8729"/>
    <cellStyle name="Heading 3 234" xfId="8730"/>
    <cellStyle name="Heading 3 235" xfId="8731"/>
    <cellStyle name="Heading 3 236" xfId="8732"/>
    <cellStyle name="Heading 3 237" xfId="8733"/>
    <cellStyle name="Heading 3 238" xfId="8734"/>
    <cellStyle name="Heading 3 239" xfId="8735"/>
    <cellStyle name="Heading 3 24" xfId="8736"/>
    <cellStyle name="Heading 3 240" xfId="8737"/>
    <cellStyle name="Heading 3 241" xfId="8738"/>
    <cellStyle name="Heading 3 242" xfId="8739"/>
    <cellStyle name="Heading 3 243" xfId="8740"/>
    <cellStyle name="Heading 3 244" xfId="8741"/>
    <cellStyle name="Heading 3 245" xfId="8742"/>
    <cellStyle name="Heading 3 246" xfId="8743"/>
    <cellStyle name="Heading 3 247" xfId="8744"/>
    <cellStyle name="Heading 3 248" xfId="8745"/>
    <cellStyle name="Heading 3 249" xfId="8746"/>
    <cellStyle name="Heading 3 25" xfId="8747"/>
    <cellStyle name="Heading 3 250" xfId="8748"/>
    <cellStyle name="Heading 3 251" xfId="8749"/>
    <cellStyle name="Heading 3 252" xfId="8750"/>
    <cellStyle name="Heading 3 253" xfId="8751"/>
    <cellStyle name="Heading 3 254" xfId="8752"/>
    <cellStyle name="Heading 3 255" xfId="8753"/>
    <cellStyle name="Heading 3 256" xfId="8754"/>
    <cellStyle name="Heading 3 257" xfId="8755"/>
    <cellStyle name="Heading 3 258" xfId="8756"/>
    <cellStyle name="Heading 3 259" xfId="8757"/>
    <cellStyle name="Heading 3 26" xfId="8758"/>
    <cellStyle name="Heading 3 260" xfId="8759"/>
    <cellStyle name="Heading 3 261" xfId="8760"/>
    <cellStyle name="Heading 3 262" xfId="8761"/>
    <cellStyle name="Heading 3 263" xfId="8762"/>
    <cellStyle name="Heading 3 264" xfId="8763"/>
    <cellStyle name="Heading 3 265" xfId="8764"/>
    <cellStyle name="Heading 3 266" xfId="8765"/>
    <cellStyle name="Heading 3 267" xfId="8766"/>
    <cellStyle name="Heading 3 268" xfId="8767"/>
    <cellStyle name="Heading 3 269" xfId="8768"/>
    <cellStyle name="Heading 3 27" xfId="8769"/>
    <cellStyle name="Heading 3 270" xfId="8770"/>
    <cellStyle name="Heading 3 271" xfId="8771"/>
    <cellStyle name="Heading 3 272" xfId="8772"/>
    <cellStyle name="Heading 3 273" xfId="8773"/>
    <cellStyle name="Heading 3 274" xfId="8774"/>
    <cellStyle name="Heading 3 275" xfId="8775"/>
    <cellStyle name="Heading 3 276" xfId="8776"/>
    <cellStyle name="Heading 3 277" xfId="8777"/>
    <cellStyle name="Heading 3 278" xfId="8778"/>
    <cellStyle name="Heading 3 279" xfId="8779"/>
    <cellStyle name="Heading 3 28" xfId="8780"/>
    <cellStyle name="Heading 3 280" xfId="8781"/>
    <cellStyle name="Heading 3 281" xfId="8782"/>
    <cellStyle name="Heading 3 282" xfId="8783"/>
    <cellStyle name="Heading 3 283" xfId="8784"/>
    <cellStyle name="Heading 3 284" xfId="8785"/>
    <cellStyle name="Heading 3 285" xfId="8786"/>
    <cellStyle name="Heading 3 286" xfId="8787"/>
    <cellStyle name="Heading 3 287" xfId="8788"/>
    <cellStyle name="Heading 3 288" xfId="8789"/>
    <cellStyle name="Heading 3 289" xfId="8790"/>
    <cellStyle name="Heading 3 29" xfId="8791"/>
    <cellStyle name="Heading 3 290" xfId="8792"/>
    <cellStyle name="Heading 3 291" xfId="8793"/>
    <cellStyle name="Heading 3 292" xfId="8794"/>
    <cellStyle name="Heading 3 293" xfId="8795"/>
    <cellStyle name="Heading 3 294" xfId="8796"/>
    <cellStyle name="Heading 3 295" xfId="8797"/>
    <cellStyle name="Heading 3 296" xfId="8798"/>
    <cellStyle name="Heading 3 297" xfId="8799"/>
    <cellStyle name="Heading 3 298" xfId="8800"/>
    <cellStyle name="Heading 3 299" xfId="8801"/>
    <cellStyle name="Heading 3 3" xfId="8802"/>
    <cellStyle name="Heading 3 30" xfId="8803"/>
    <cellStyle name="Heading 3 300" xfId="8804"/>
    <cellStyle name="Heading 3 301" xfId="8805"/>
    <cellStyle name="Heading 3 302" xfId="8806"/>
    <cellStyle name="Heading 3 303" xfId="8807"/>
    <cellStyle name="Heading 3 304" xfId="8808"/>
    <cellStyle name="Heading 3 305" xfId="8809"/>
    <cellStyle name="Heading 3 306" xfId="8810"/>
    <cellStyle name="Heading 3 307" xfId="8811"/>
    <cellStyle name="Heading 3 308" xfId="8812"/>
    <cellStyle name="Heading 3 309" xfId="8813"/>
    <cellStyle name="Heading 3 31" xfId="8814"/>
    <cellStyle name="Heading 3 310" xfId="8815"/>
    <cellStyle name="Heading 3 311" xfId="8816"/>
    <cellStyle name="Heading 3 312" xfId="8817"/>
    <cellStyle name="Heading 3 313" xfId="8818"/>
    <cellStyle name="Heading 3 314" xfId="8819"/>
    <cellStyle name="Heading 3 315" xfId="8820"/>
    <cellStyle name="Heading 3 316" xfId="8821"/>
    <cellStyle name="Heading 3 317" xfId="8822"/>
    <cellStyle name="Heading 3 318" xfId="8823"/>
    <cellStyle name="Heading 3 319" xfId="8824"/>
    <cellStyle name="Heading 3 32" xfId="8825"/>
    <cellStyle name="Heading 3 320" xfId="8826"/>
    <cellStyle name="Heading 3 321" xfId="8827"/>
    <cellStyle name="Heading 3 322" xfId="8828"/>
    <cellStyle name="Heading 3 323" xfId="8829"/>
    <cellStyle name="Heading 3 324" xfId="8830"/>
    <cellStyle name="Heading 3 325" xfId="8831"/>
    <cellStyle name="Heading 3 326" xfId="8832"/>
    <cellStyle name="Heading 3 327" xfId="8833"/>
    <cellStyle name="Heading 3 328" xfId="8834"/>
    <cellStyle name="Heading 3 329" xfId="8835"/>
    <cellStyle name="Heading 3 33" xfId="8836"/>
    <cellStyle name="Heading 3 330" xfId="8837"/>
    <cellStyle name="Heading 3 331" xfId="8838"/>
    <cellStyle name="Heading 3 332" xfId="8839"/>
    <cellStyle name="Heading 3 333" xfId="8840"/>
    <cellStyle name="Heading 3 334" xfId="8841"/>
    <cellStyle name="Heading 3 335" xfId="8842"/>
    <cellStyle name="Heading 3 336" xfId="8843"/>
    <cellStyle name="Heading 3 337" xfId="8844"/>
    <cellStyle name="Heading 3 338" xfId="8845"/>
    <cellStyle name="Heading 3 339" xfId="8846"/>
    <cellStyle name="Heading 3 34" xfId="8847"/>
    <cellStyle name="Heading 3 340" xfId="8848"/>
    <cellStyle name="Heading 3 341" xfId="8849"/>
    <cellStyle name="Heading 3 342" xfId="8850"/>
    <cellStyle name="Heading 3 343" xfId="8851"/>
    <cellStyle name="Heading 3 344" xfId="8852"/>
    <cellStyle name="Heading 3 345" xfId="8853"/>
    <cellStyle name="Heading 3 346" xfId="8854"/>
    <cellStyle name="Heading 3 347" xfId="8855"/>
    <cellStyle name="Heading 3 348" xfId="8856"/>
    <cellStyle name="Heading 3 349" xfId="8857"/>
    <cellStyle name="Heading 3 35" xfId="8858"/>
    <cellStyle name="Heading 3 350" xfId="8859"/>
    <cellStyle name="Heading 3 351" xfId="8860"/>
    <cellStyle name="Heading 3 352" xfId="8861"/>
    <cellStyle name="Heading 3 353" xfId="8862"/>
    <cellStyle name="Heading 3 354" xfId="8863"/>
    <cellStyle name="Heading 3 355" xfId="8864"/>
    <cellStyle name="Heading 3 356" xfId="8865"/>
    <cellStyle name="Heading 3 357" xfId="8866"/>
    <cellStyle name="Heading 3 358" xfId="8867"/>
    <cellStyle name="Heading 3 359" xfId="8868"/>
    <cellStyle name="Heading 3 36" xfId="8869"/>
    <cellStyle name="Heading 3 360" xfId="8870"/>
    <cellStyle name="Heading 3 361" xfId="8871"/>
    <cellStyle name="Heading 3 362" xfId="8872"/>
    <cellStyle name="Heading 3 363" xfId="8873"/>
    <cellStyle name="Heading 3 364" xfId="8874"/>
    <cellStyle name="Heading 3 365" xfId="8875"/>
    <cellStyle name="Heading 3 366" xfId="8876"/>
    <cellStyle name="Heading 3 367" xfId="8877"/>
    <cellStyle name="Heading 3 368" xfId="8878"/>
    <cellStyle name="Heading 3 369" xfId="8879"/>
    <cellStyle name="Heading 3 37" xfId="8880"/>
    <cellStyle name="Heading 3 370" xfId="8881"/>
    <cellStyle name="Heading 3 371" xfId="8882"/>
    <cellStyle name="Heading 3 372" xfId="8883"/>
    <cellStyle name="Heading 3 373" xfId="8884"/>
    <cellStyle name="Heading 3 374" xfId="8885"/>
    <cellStyle name="Heading 3 375" xfId="8886"/>
    <cellStyle name="Heading 3 376" xfId="8887"/>
    <cellStyle name="Heading 3 377" xfId="8888"/>
    <cellStyle name="Heading 3 378" xfId="8889"/>
    <cellStyle name="Heading 3 379" xfId="8890"/>
    <cellStyle name="Heading 3 38" xfId="8891"/>
    <cellStyle name="Heading 3 380" xfId="8892"/>
    <cellStyle name="Heading 3 381" xfId="8893"/>
    <cellStyle name="Heading 3 382" xfId="8894"/>
    <cellStyle name="Heading 3 383" xfId="8895"/>
    <cellStyle name="Heading 3 384" xfId="8896"/>
    <cellStyle name="Heading 3 385" xfId="8897"/>
    <cellStyle name="Heading 3 386" xfId="8898"/>
    <cellStyle name="Heading 3 387" xfId="8899"/>
    <cellStyle name="Heading 3 388" xfId="8900"/>
    <cellStyle name="Heading 3 389" xfId="8901"/>
    <cellStyle name="Heading 3 39" xfId="8902"/>
    <cellStyle name="Heading 3 390" xfId="8903"/>
    <cellStyle name="Heading 3 391" xfId="8904"/>
    <cellStyle name="Heading 3 392" xfId="8905"/>
    <cellStyle name="Heading 3 393" xfId="8906"/>
    <cellStyle name="Heading 3 394" xfId="8907"/>
    <cellStyle name="Heading 3 395" xfId="8908"/>
    <cellStyle name="Heading 3 396" xfId="8909"/>
    <cellStyle name="Heading 3 397" xfId="8910"/>
    <cellStyle name="Heading 3 398" xfId="8911"/>
    <cellStyle name="Heading 3 399" xfId="8912"/>
    <cellStyle name="Heading 3 4" xfId="8913"/>
    <cellStyle name="Heading 3 40" xfId="8914"/>
    <cellStyle name="Heading 3 400" xfId="8915"/>
    <cellStyle name="Heading 3 401" xfId="8916"/>
    <cellStyle name="Heading 3 402" xfId="8917"/>
    <cellStyle name="Heading 3 403" xfId="8918"/>
    <cellStyle name="Heading 3 404" xfId="8919"/>
    <cellStyle name="Heading 3 405" xfId="8920"/>
    <cellStyle name="Heading 3 406" xfId="8921"/>
    <cellStyle name="Heading 3 407" xfId="8922"/>
    <cellStyle name="Heading 3 408" xfId="8923"/>
    <cellStyle name="Heading 3 409" xfId="8924"/>
    <cellStyle name="Heading 3 41" xfId="8925"/>
    <cellStyle name="Heading 3 410" xfId="8926"/>
    <cellStyle name="Heading 3 411" xfId="8927"/>
    <cellStyle name="Heading 3 412" xfId="8928"/>
    <cellStyle name="Heading 3 413" xfId="8929"/>
    <cellStyle name="Heading 3 414" xfId="8930"/>
    <cellStyle name="Heading 3 415" xfId="8931"/>
    <cellStyle name="Heading 3 416" xfId="8932"/>
    <cellStyle name="Heading 3 417" xfId="8933"/>
    <cellStyle name="Heading 3 418" xfId="8934"/>
    <cellStyle name="Heading 3 419" xfId="8935"/>
    <cellStyle name="Heading 3 42" xfId="8936"/>
    <cellStyle name="Heading 3 420" xfId="8937"/>
    <cellStyle name="Heading 3 421" xfId="8938"/>
    <cellStyle name="Heading 3 422" xfId="8939"/>
    <cellStyle name="Heading 3 423" xfId="8940"/>
    <cellStyle name="Heading 3 424" xfId="8941"/>
    <cellStyle name="Heading 3 425" xfId="8942"/>
    <cellStyle name="Heading 3 426" xfId="8943"/>
    <cellStyle name="Heading 3 427" xfId="8944"/>
    <cellStyle name="Heading 3 428" xfId="8945"/>
    <cellStyle name="Heading 3 429" xfId="8946"/>
    <cellStyle name="Heading 3 43" xfId="8947"/>
    <cellStyle name="Heading 3 430" xfId="8948"/>
    <cellStyle name="Heading 3 431" xfId="8949"/>
    <cellStyle name="Heading 3 432" xfId="8950"/>
    <cellStyle name="Heading 3 433" xfId="8951"/>
    <cellStyle name="Heading 3 434" xfId="8952"/>
    <cellStyle name="Heading 3 435" xfId="8953"/>
    <cellStyle name="Heading 3 436" xfId="8954"/>
    <cellStyle name="Heading 3 437" xfId="8955"/>
    <cellStyle name="Heading 3 438" xfId="8956"/>
    <cellStyle name="Heading 3 439" xfId="8957"/>
    <cellStyle name="Heading 3 44" xfId="8958"/>
    <cellStyle name="Heading 3 440" xfId="8959"/>
    <cellStyle name="Heading 3 441" xfId="8960"/>
    <cellStyle name="Heading 3 442" xfId="8961"/>
    <cellStyle name="Heading 3 443" xfId="8962"/>
    <cellStyle name="Heading 3 444" xfId="8963"/>
    <cellStyle name="Heading 3 445" xfId="8964"/>
    <cellStyle name="Heading 3 446" xfId="8965"/>
    <cellStyle name="Heading 3 447" xfId="8966"/>
    <cellStyle name="Heading 3 448" xfId="8967"/>
    <cellStyle name="Heading 3 449" xfId="8968"/>
    <cellStyle name="Heading 3 45" xfId="8969"/>
    <cellStyle name="Heading 3 450" xfId="8970"/>
    <cellStyle name="Heading 3 451" xfId="8971"/>
    <cellStyle name="Heading 3 452" xfId="8972"/>
    <cellStyle name="Heading 3 453" xfId="8973"/>
    <cellStyle name="Heading 3 454" xfId="8974"/>
    <cellStyle name="Heading 3 455" xfId="8975"/>
    <cellStyle name="Heading 3 456" xfId="8976"/>
    <cellStyle name="Heading 3 457" xfId="8977"/>
    <cellStyle name="Heading 3 458" xfId="8978"/>
    <cellStyle name="Heading 3 459" xfId="8979"/>
    <cellStyle name="Heading 3 46" xfId="8980"/>
    <cellStyle name="Heading 3 460" xfId="8981"/>
    <cellStyle name="Heading 3 461" xfId="8982"/>
    <cellStyle name="Heading 3 462" xfId="8983"/>
    <cellStyle name="Heading 3 463" xfId="8984"/>
    <cellStyle name="Heading 3 464" xfId="8985"/>
    <cellStyle name="Heading 3 465" xfId="8986"/>
    <cellStyle name="Heading 3 466" xfId="8987"/>
    <cellStyle name="Heading 3 467" xfId="8988"/>
    <cellStyle name="Heading 3 468" xfId="8989"/>
    <cellStyle name="Heading 3 469" xfId="8990"/>
    <cellStyle name="Heading 3 47" xfId="8991"/>
    <cellStyle name="Heading 3 470" xfId="8992"/>
    <cellStyle name="Heading 3 471" xfId="8993"/>
    <cellStyle name="Heading 3 472" xfId="8994"/>
    <cellStyle name="Heading 3 473" xfId="8995"/>
    <cellStyle name="Heading 3 474" xfId="8996"/>
    <cellStyle name="Heading 3 475" xfId="8997"/>
    <cellStyle name="Heading 3 476" xfId="8998"/>
    <cellStyle name="Heading 3 477" xfId="8999"/>
    <cellStyle name="Heading 3 478" xfId="9000"/>
    <cellStyle name="Heading 3 479" xfId="9001"/>
    <cellStyle name="Heading 3 48" xfId="9002"/>
    <cellStyle name="Heading 3 480" xfId="9003"/>
    <cellStyle name="Heading 3 481" xfId="9004"/>
    <cellStyle name="Heading 3 482" xfId="9005"/>
    <cellStyle name="Heading 3 483" xfId="9006"/>
    <cellStyle name="Heading 3 484" xfId="9007"/>
    <cellStyle name="Heading 3 485" xfId="9008"/>
    <cellStyle name="Heading 3 486" xfId="9009"/>
    <cellStyle name="Heading 3 487" xfId="9010"/>
    <cellStyle name="Heading 3 488" xfId="9011"/>
    <cellStyle name="Heading 3 489" xfId="9012"/>
    <cellStyle name="Heading 3 49" xfId="9013"/>
    <cellStyle name="Heading 3 490" xfId="9014"/>
    <cellStyle name="Heading 3 491" xfId="9015"/>
    <cellStyle name="Heading 3 492" xfId="9016"/>
    <cellStyle name="Heading 3 493" xfId="9017"/>
    <cellStyle name="Heading 3 494" xfId="9018"/>
    <cellStyle name="Heading 3 495" xfId="9019"/>
    <cellStyle name="Heading 3 496" xfId="9020"/>
    <cellStyle name="Heading 3 497" xfId="9021"/>
    <cellStyle name="Heading 3 498" xfId="9022"/>
    <cellStyle name="Heading 3 499" xfId="9023"/>
    <cellStyle name="Heading 3 5" xfId="9024"/>
    <cellStyle name="Heading 3 50" xfId="9025"/>
    <cellStyle name="Heading 3 500" xfId="9026"/>
    <cellStyle name="Heading 3 501" xfId="9027"/>
    <cellStyle name="Heading 3 502" xfId="9028"/>
    <cellStyle name="Heading 3 503" xfId="9029"/>
    <cellStyle name="Heading 3 504" xfId="9030"/>
    <cellStyle name="Heading 3 505" xfId="9031"/>
    <cellStyle name="Heading 3 506" xfId="9032"/>
    <cellStyle name="Heading 3 507" xfId="9033"/>
    <cellStyle name="Heading 3 508" xfId="9034"/>
    <cellStyle name="Heading 3 509" xfId="9035"/>
    <cellStyle name="Heading 3 51" xfId="9036"/>
    <cellStyle name="Heading 3 510" xfId="9037"/>
    <cellStyle name="Heading 3 511" xfId="9038"/>
    <cellStyle name="Heading 3 512" xfId="9039"/>
    <cellStyle name="Heading 3 513" xfId="9040"/>
    <cellStyle name="Heading 3 514" xfId="9041"/>
    <cellStyle name="Heading 3 515" xfId="9042"/>
    <cellStyle name="Heading 3 516" xfId="9043"/>
    <cellStyle name="Heading 3 517" xfId="9044"/>
    <cellStyle name="Heading 3 518" xfId="9045"/>
    <cellStyle name="Heading 3 519" xfId="9046"/>
    <cellStyle name="Heading 3 52" xfId="9047"/>
    <cellStyle name="Heading 3 520" xfId="9048"/>
    <cellStyle name="Heading 3 521" xfId="9049"/>
    <cellStyle name="Heading 3 522" xfId="9050"/>
    <cellStyle name="Heading 3 523" xfId="9051"/>
    <cellStyle name="Heading 3 524" xfId="9052"/>
    <cellStyle name="Heading 3 525" xfId="9053"/>
    <cellStyle name="Heading 3 526" xfId="9054"/>
    <cellStyle name="Heading 3 527" xfId="9055"/>
    <cellStyle name="Heading 3 528" xfId="9056"/>
    <cellStyle name="Heading 3 529" xfId="9057"/>
    <cellStyle name="Heading 3 53" xfId="9058"/>
    <cellStyle name="Heading 3 530" xfId="9059"/>
    <cellStyle name="Heading 3 531" xfId="9060"/>
    <cellStyle name="Heading 3 532" xfId="9061"/>
    <cellStyle name="Heading 3 533" xfId="9062"/>
    <cellStyle name="Heading 3 534" xfId="9063"/>
    <cellStyle name="Heading 3 535" xfId="9064"/>
    <cellStyle name="Heading 3 536" xfId="9065"/>
    <cellStyle name="Heading 3 537" xfId="9066"/>
    <cellStyle name="Heading 3 538" xfId="9067"/>
    <cellStyle name="Heading 3 539" xfId="9068"/>
    <cellStyle name="Heading 3 54" xfId="9069"/>
    <cellStyle name="Heading 3 540" xfId="9070"/>
    <cellStyle name="Heading 3 541" xfId="9071"/>
    <cellStyle name="Heading 3 542" xfId="9072"/>
    <cellStyle name="Heading 3 543" xfId="9073"/>
    <cellStyle name="Heading 3 544" xfId="9074"/>
    <cellStyle name="Heading 3 545" xfId="9075"/>
    <cellStyle name="Heading 3 546" xfId="9076"/>
    <cellStyle name="Heading 3 547" xfId="9077"/>
    <cellStyle name="Heading 3 548" xfId="9078"/>
    <cellStyle name="Heading 3 549" xfId="9079"/>
    <cellStyle name="Heading 3 55" xfId="9080"/>
    <cellStyle name="Heading 3 550" xfId="9081"/>
    <cellStyle name="Heading 3 551" xfId="9082"/>
    <cellStyle name="Heading 3 552" xfId="9083"/>
    <cellStyle name="Heading 3 553" xfId="9084"/>
    <cellStyle name="Heading 3 554" xfId="9085"/>
    <cellStyle name="Heading 3 555" xfId="9086"/>
    <cellStyle name="Heading 3 556" xfId="9087"/>
    <cellStyle name="Heading 3 557" xfId="9088"/>
    <cellStyle name="Heading 3 558" xfId="9089"/>
    <cellStyle name="Heading 3 559" xfId="9090"/>
    <cellStyle name="Heading 3 56" xfId="9091"/>
    <cellStyle name="Heading 3 560" xfId="9092"/>
    <cellStyle name="Heading 3 561" xfId="9093"/>
    <cellStyle name="Heading 3 562" xfId="9094"/>
    <cellStyle name="Heading 3 563" xfId="9095"/>
    <cellStyle name="Heading 3 564" xfId="9096"/>
    <cellStyle name="Heading 3 565" xfId="9097"/>
    <cellStyle name="Heading 3 566" xfId="9098"/>
    <cellStyle name="Heading 3 567" xfId="9099"/>
    <cellStyle name="Heading 3 568" xfId="9100"/>
    <cellStyle name="Heading 3 569" xfId="9101"/>
    <cellStyle name="Heading 3 57" xfId="9102"/>
    <cellStyle name="Heading 3 570" xfId="9103"/>
    <cellStyle name="Heading 3 571" xfId="9104"/>
    <cellStyle name="Heading 3 572" xfId="9105"/>
    <cellStyle name="Heading 3 573" xfId="9106"/>
    <cellStyle name="Heading 3 574" xfId="9107"/>
    <cellStyle name="Heading 3 575" xfId="9108"/>
    <cellStyle name="Heading 3 576" xfId="9109"/>
    <cellStyle name="Heading 3 577" xfId="9110"/>
    <cellStyle name="Heading 3 578" xfId="9111"/>
    <cellStyle name="Heading 3 579" xfId="9112"/>
    <cellStyle name="Heading 3 58" xfId="9113"/>
    <cellStyle name="Heading 3 580" xfId="9114"/>
    <cellStyle name="Heading 3 581" xfId="9115"/>
    <cellStyle name="Heading 3 582" xfId="9116"/>
    <cellStyle name="Heading 3 583" xfId="9117"/>
    <cellStyle name="Heading 3 584" xfId="9118"/>
    <cellStyle name="Heading 3 585" xfId="9119"/>
    <cellStyle name="Heading 3 586" xfId="9120"/>
    <cellStyle name="Heading 3 587" xfId="9121"/>
    <cellStyle name="Heading 3 588" xfId="9122"/>
    <cellStyle name="Heading 3 589" xfId="9123"/>
    <cellStyle name="Heading 3 59" xfId="9124"/>
    <cellStyle name="Heading 3 590" xfId="9125"/>
    <cellStyle name="Heading 3 591" xfId="9126"/>
    <cellStyle name="Heading 3 592" xfId="9127"/>
    <cellStyle name="Heading 3 593" xfId="9128"/>
    <cellStyle name="Heading 3 594" xfId="9129"/>
    <cellStyle name="Heading 3 595" xfId="9130"/>
    <cellStyle name="Heading 3 596" xfId="9131"/>
    <cellStyle name="Heading 3 597" xfId="9132"/>
    <cellStyle name="Heading 3 598" xfId="9133"/>
    <cellStyle name="Heading 3 599" xfId="9134"/>
    <cellStyle name="Heading 3 6" xfId="9135"/>
    <cellStyle name="Heading 3 60" xfId="9136"/>
    <cellStyle name="Heading 3 600" xfId="9137"/>
    <cellStyle name="Heading 3 601" xfId="9138"/>
    <cellStyle name="Heading 3 602" xfId="9139"/>
    <cellStyle name="Heading 3 603" xfId="9140"/>
    <cellStyle name="Heading 3 604" xfId="9141"/>
    <cellStyle name="Heading 3 605" xfId="9142"/>
    <cellStyle name="Heading 3 606" xfId="9143"/>
    <cellStyle name="Heading 3 607" xfId="9144"/>
    <cellStyle name="Heading 3 608" xfId="9145"/>
    <cellStyle name="Heading 3 609" xfId="9146"/>
    <cellStyle name="Heading 3 61" xfId="9147"/>
    <cellStyle name="Heading 3 610" xfId="9148"/>
    <cellStyle name="Heading 3 611" xfId="9149"/>
    <cellStyle name="Heading 3 612" xfId="9150"/>
    <cellStyle name="Heading 3 613" xfId="9151"/>
    <cellStyle name="Heading 3 614" xfId="9152"/>
    <cellStyle name="Heading 3 615" xfId="9153"/>
    <cellStyle name="Heading 3 616" xfId="9154"/>
    <cellStyle name="Heading 3 617" xfId="9155"/>
    <cellStyle name="Heading 3 618" xfId="9156"/>
    <cellStyle name="Heading 3 619" xfId="9157"/>
    <cellStyle name="Heading 3 62" xfId="9158"/>
    <cellStyle name="Heading 3 620" xfId="9159"/>
    <cellStyle name="Heading 3 621" xfId="9160"/>
    <cellStyle name="Heading 3 622" xfId="9161"/>
    <cellStyle name="Heading 3 623" xfId="9162"/>
    <cellStyle name="Heading 3 624" xfId="9163"/>
    <cellStyle name="Heading 3 625" xfId="9164"/>
    <cellStyle name="Heading 3 626" xfId="9165"/>
    <cellStyle name="Heading 3 627" xfId="9166"/>
    <cellStyle name="Heading 3 628" xfId="9167"/>
    <cellStyle name="Heading 3 629" xfId="9168"/>
    <cellStyle name="Heading 3 63" xfId="9169"/>
    <cellStyle name="Heading 3 630" xfId="9170"/>
    <cellStyle name="Heading 3 631" xfId="9171"/>
    <cellStyle name="Heading 3 632" xfId="9172"/>
    <cellStyle name="Heading 3 633" xfId="9173"/>
    <cellStyle name="Heading 3 634" xfId="9174"/>
    <cellStyle name="Heading 3 635" xfId="9175"/>
    <cellStyle name="Heading 3 636" xfId="9176"/>
    <cellStyle name="Heading 3 637" xfId="9177"/>
    <cellStyle name="Heading 3 638" xfId="9178"/>
    <cellStyle name="Heading 3 639" xfId="9179"/>
    <cellStyle name="Heading 3 64" xfId="9180"/>
    <cellStyle name="Heading 3 640" xfId="9181"/>
    <cellStyle name="Heading 3 641" xfId="9182"/>
    <cellStyle name="Heading 3 642" xfId="9183"/>
    <cellStyle name="Heading 3 643" xfId="9184"/>
    <cellStyle name="Heading 3 644" xfId="9185"/>
    <cellStyle name="Heading 3 645" xfId="9186"/>
    <cellStyle name="Heading 3 646" xfId="9187"/>
    <cellStyle name="Heading 3 647" xfId="9188"/>
    <cellStyle name="Heading 3 648" xfId="9189"/>
    <cellStyle name="Heading 3 649" xfId="9190"/>
    <cellStyle name="Heading 3 65" xfId="9191"/>
    <cellStyle name="Heading 3 650" xfId="9192"/>
    <cellStyle name="Heading 3 651" xfId="9193"/>
    <cellStyle name="Heading 3 652" xfId="9194"/>
    <cellStyle name="Heading 3 653" xfId="9195"/>
    <cellStyle name="Heading 3 654" xfId="9196"/>
    <cellStyle name="Heading 3 655" xfId="9197"/>
    <cellStyle name="Heading 3 656" xfId="9198"/>
    <cellStyle name="Heading 3 657" xfId="9199"/>
    <cellStyle name="Heading 3 658" xfId="9200"/>
    <cellStyle name="Heading 3 659" xfId="9201"/>
    <cellStyle name="Heading 3 66" xfId="9202"/>
    <cellStyle name="Heading 3 660" xfId="9203"/>
    <cellStyle name="Heading 3 661" xfId="9204"/>
    <cellStyle name="Heading 3 662" xfId="9205"/>
    <cellStyle name="Heading 3 663" xfId="9206"/>
    <cellStyle name="Heading 3 664" xfId="9207"/>
    <cellStyle name="Heading 3 665" xfId="9208"/>
    <cellStyle name="Heading 3 666" xfId="9209"/>
    <cellStyle name="Heading 3 667" xfId="9210"/>
    <cellStyle name="Heading 3 668" xfId="9211"/>
    <cellStyle name="Heading 3 669" xfId="9212"/>
    <cellStyle name="Heading 3 67" xfId="9213"/>
    <cellStyle name="Heading 3 670" xfId="9214"/>
    <cellStyle name="Heading 3 671" xfId="9215"/>
    <cellStyle name="Heading 3 672" xfId="9216"/>
    <cellStyle name="Heading 3 673" xfId="9217"/>
    <cellStyle name="Heading 3 674" xfId="9218"/>
    <cellStyle name="Heading 3 675" xfId="9219"/>
    <cellStyle name="Heading 3 676" xfId="9220"/>
    <cellStyle name="Heading 3 677" xfId="9221"/>
    <cellStyle name="Heading 3 678" xfId="9222"/>
    <cellStyle name="Heading 3 679" xfId="9223"/>
    <cellStyle name="Heading 3 68" xfId="9224"/>
    <cellStyle name="Heading 3 680" xfId="9225"/>
    <cellStyle name="Heading 3 681" xfId="9226"/>
    <cellStyle name="Heading 3 682" xfId="9227"/>
    <cellStyle name="Heading 3 683" xfId="9228"/>
    <cellStyle name="Heading 3 684" xfId="9229"/>
    <cellStyle name="Heading 3 685" xfId="9230"/>
    <cellStyle name="Heading 3 686" xfId="9231"/>
    <cellStyle name="Heading 3 687" xfId="9232"/>
    <cellStyle name="Heading 3 688" xfId="9233"/>
    <cellStyle name="Heading 3 689" xfId="9234"/>
    <cellStyle name="Heading 3 69" xfId="9235"/>
    <cellStyle name="Heading 3 690" xfId="9236"/>
    <cellStyle name="Heading 3 691" xfId="9237"/>
    <cellStyle name="Heading 3 692" xfId="9238"/>
    <cellStyle name="Heading 3 693" xfId="9239"/>
    <cellStyle name="Heading 3 694" xfId="9240"/>
    <cellStyle name="Heading 3 695" xfId="9241"/>
    <cellStyle name="Heading 3 696" xfId="9242"/>
    <cellStyle name="Heading 3 697" xfId="9243"/>
    <cellStyle name="Heading 3 698" xfId="9244"/>
    <cellStyle name="Heading 3 699" xfId="9245"/>
    <cellStyle name="Heading 3 7" xfId="9246"/>
    <cellStyle name="Heading 3 70" xfId="9247"/>
    <cellStyle name="Heading 3 700" xfId="9248"/>
    <cellStyle name="Heading 3 701" xfId="9249"/>
    <cellStyle name="Heading 3 702" xfId="9250"/>
    <cellStyle name="Heading 3 703" xfId="9251"/>
    <cellStyle name="Heading 3 704" xfId="9252"/>
    <cellStyle name="Heading 3 705" xfId="9253"/>
    <cellStyle name="Heading 3 706" xfId="9254"/>
    <cellStyle name="Heading 3 707" xfId="9255"/>
    <cellStyle name="Heading 3 708" xfId="9256"/>
    <cellStyle name="Heading 3 709" xfId="9257"/>
    <cellStyle name="Heading 3 71" xfId="9258"/>
    <cellStyle name="Heading 3 710" xfId="9259"/>
    <cellStyle name="Heading 3 711" xfId="9260"/>
    <cellStyle name="Heading 3 712" xfId="9261"/>
    <cellStyle name="Heading 3 713" xfId="9262"/>
    <cellStyle name="Heading 3 714" xfId="9263"/>
    <cellStyle name="Heading 3 715" xfId="9264"/>
    <cellStyle name="Heading 3 716" xfId="9265"/>
    <cellStyle name="Heading 3 717" xfId="9266"/>
    <cellStyle name="Heading 3 718" xfId="9267"/>
    <cellStyle name="Heading 3 719" xfId="9268"/>
    <cellStyle name="Heading 3 72" xfId="9269"/>
    <cellStyle name="Heading 3 720" xfId="9270"/>
    <cellStyle name="Heading 3 721" xfId="9271"/>
    <cellStyle name="Heading 3 722" xfId="9272"/>
    <cellStyle name="Heading 3 723" xfId="9273"/>
    <cellStyle name="Heading 3 724" xfId="9274"/>
    <cellStyle name="Heading 3 725" xfId="9275"/>
    <cellStyle name="Heading 3 726" xfId="9276"/>
    <cellStyle name="Heading 3 727" xfId="9277"/>
    <cellStyle name="Heading 3 728" xfId="9278"/>
    <cellStyle name="Heading 3 729" xfId="9279"/>
    <cellStyle name="Heading 3 73" xfId="9280"/>
    <cellStyle name="Heading 3 730" xfId="9281"/>
    <cellStyle name="Heading 3 731" xfId="9282"/>
    <cellStyle name="Heading 3 732" xfId="9283"/>
    <cellStyle name="Heading 3 733" xfId="9284"/>
    <cellStyle name="Heading 3 734" xfId="9285"/>
    <cellStyle name="Heading 3 735" xfId="9286"/>
    <cellStyle name="Heading 3 736" xfId="9287"/>
    <cellStyle name="Heading 3 737" xfId="9288"/>
    <cellStyle name="Heading 3 738" xfId="9289"/>
    <cellStyle name="Heading 3 739" xfId="9290"/>
    <cellStyle name="Heading 3 74" xfId="9291"/>
    <cellStyle name="Heading 3 740" xfId="9292"/>
    <cellStyle name="Heading 3 741" xfId="9293"/>
    <cellStyle name="Heading 3 742" xfId="9294"/>
    <cellStyle name="Heading 3 743" xfId="9295"/>
    <cellStyle name="Heading 3 744" xfId="9296"/>
    <cellStyle name="Heading 3 745" xfId="9297"/>
    <cellStyle name="Heading 3 746" xfId="9298"/>
    <cellStyle name="Heading 3 747" xfId="9299"/>
    <cellStyle name="Heading 3 748" xfId="9300"/>
    <cellStyle name="Heading 3 749" xfId="9301"/>
    <cellStyle name="Heading 3 75" xfId="9302"/>
    <cellStyle name="Heading 3 750" xfId="9303"/>
    <cellStyle name="Heading 3 751" xfId="9304"/>
    <cellStyle name="Heading 3 752" xfId="9305"/>
    <cellStyle name="Heading 3 753" xfId="9306"/>
    <cellStyle name="Heading 3 754" xfId="9307"/>
    <cellStyle name="Heading 3 755" xfId="9308"/>
    <cellStyle name="Heading 3 756" xfId="9309"/>
    <cellStyle name="Heading 3 757" xfId="9310"/>
    <cellStyle name="Heading 3 758" xfId="9311"/>
    <cellStyle name="Heading 3 759" xfId="9312"/>
    <cellStyle name="Heading 3 76" xfId="9313"/>
    <cellStyle name="Heading 3 760" xfId="9314"/>
    <cellStyle name="Heading 3 761" xfId="9315"/>
    <cellStyle name="Heading 3 762" xfId="9316"/>
    <cellStyle name="Heading 3 763" xfId="9317"/>
    <cellStyle name="Heading 3 764" xfId="9318"/>
    <cellStyle name="Heading 3 765" xfId="9319"/>
    <cellStyle name="Heading 3 766" xfId="9320"/>
    <cellStyle name="Heading 3 767" xfId="9321"/>
    <cellStyle name="Heading 3 768" xfId="9322"/>
    <cellStyle name="Heading 3 769" xfId="9323"/>
    <cellStyle name="Heading 3 77" xfId="9324"/>
    <cellStyle name="Heading 3 770" xfId="9325"/>
    <cellStyle name="Heading 3 771" xfId="9326"/>
    <cellStyle name="Heading 3 772" xfId="9327"/>
    <cellStyle name="Heading 3 773" xfId="9328"/>
    <cellStyle name="Heading 3 774" xfId="9329"/>
    <cellStyle name="Heading 3 775" xfId="9330"/>
    <cellStyle name="Heading 3 776" xfId="9331"/>
    <cellStyle name="Heading 3 777" xfId="9332"/>
    <cellStyle name="Heading 3 778" xfId="9333"/>
    <cellStyle name="Heading 3 779" xfId="9334"/>
    <cellStyle name="Heading 3 78" xfId="9335"/>
    <cellStyle name="Heading 3 780" xfId="9336"/>
    <cellStyle name="Heading 3 781" xfId="9337"/>
    <cellStyle name="Heading 3 782" xfId="9338"/>
    <cellStyle name="Heading 3 783" xfId="9339"/>
    <cellStyle name="Heading 3 784" xfId="9340"/>
    <cellStyle name="Heading 3 785" xfId="9341"/>
    <cellStyle name="Heading 3 786" xfId="9342"/>
    <cellStyle name="Heading 3 787" xfId="9343"/>
    <cellStyle name="Heading 3 788" xfId="9344"/>
    <cellStyle name="Heading 3 789" xfId="9345"/>
    <cellStyle name="Heading 3 79" xfId="9346"/>
    <cellStyle name="Heading 3 790" xfId="9347"/>
    <cellStyle name="Heading 3 791" xfId="9348"/>
    <cellStyle name="Heading 3 792" xfId="9349"/>
    <cellStyle name="Heading 3 793" xfId="9350"/>
    <cellStyle name="Heading 3 794" xfId="9351"/>
    <cellStyle name="Heading 3 795" xfId="9352"/>
    <cellStyle name="Heading 3 796" xfId="9353"/>
    <cellStyle name="Heading 3 797" xfId="9354"/>
    <cellStyle name="Heading 3 798" xfId="9355"/>
    <cellStyle name="Heading 3 799" xfId="9356"/>
    <cellStyle name="Heading 3 8" xfId="9357"/>
    <cellStyle name="Heading 3 80" xfId="9358"/>
    <cellStyle name="Heading 3 800" xfId="9359"/>
    <cellStyle name="Heading 3 801" xfId="9360"/>
    <cellStyle name="Heading 3 802" xfId="9361"/>
    <cellStyle name="Heading 3 803" xfId="9362"/>
    <cellStyle name="Heading 3 804" xfId="9363"/>
    <cellStyle name="Heading 3 805" xfId="9364"/>
    <cellStyle name="Heading 3 806" xfId="9365"/>
    <cellStyle name="Heading 3 807" xfId="9366"/>
    <cellStyle name="Heading 3 808" xfId="9367"/>
    <cellStyle name="Heading 3 809" xfId="9368"/>
    <cellStyle name="Heading 3 81" xfId="9369"/>
    <cellStyle name="Heading 3 810" xfId="9370"/>
    <cellStyle name="Heading 3 811" xfId="9371"/>
    <cellStyle name="Heading 3 812" xfId="9372"/>
    <cellStyle name="Heading 3 813" xfId="9373"/>
    <cellStyle name="Heading 3 814" xfId="9374"/>
    <cellStyle name="Heading 3 815" xfId="9375"/>
    <cellStyle name="Heading 3 816" xfId="9376"/>
    <cellStyle name="Heading 3 817" xfId="9377"/>
    <cellStyle name="Heading 3 818" xfId="9378"/>
    <cellStyle name="Heading 3 819" xfId="9379"/>
    <cellStyle name="Heading 3 82" xfId="9380"/>
    <cellStyle name="Heading 3 820" xfId="9381"/>
    <cellStyle name="Heading 3 821" xfId="9382"/>
    <cellStyle name="Heading 3 822" xfId="9383"/>
    <cellStyle name="Heading 3 823" xfId="9384"/>
    <cellStyle name="Heading 3 824" xfId="9385"/>
    <cellStyle name="Heading 3 825" xfId="9386"/>
    <cellStyle name="Heading 3 826" xfId="9387"/>
    <cellStyle name="Heading 3 827" xfId="9388"/>
    <cellStyle name="Heading 3 828" xfId="9389"/>
    <cellStyle name="Heading 3 829" xfId="9390"/>
    <cellStyle name="Heading 3 83" xfId="9391"/>
    <cellStyle name="Heading 3 830" xfId="9392"/>
    <cellStyle name="Heading 3 831" xfId="9393"/>
    <cellStyle name="Heading 3 832" xfId="9394"/>
    <cellStyle name="Heading 3 833" xfId="9395"/>
    <cellStyle name="Heading 3 834" xfId="9396"/>
    <cellStyle name="Heading 3 835" xfId="9397"/>
    <cellStyle name="Heading 3 836" xfId="9398"/>
    <cellStyle name="Heading 3 837" xfId="9399"/>
    <cellStyle name="Heading 3 838" xfId="9400"/>
    <cellStyle name="Heading 3 839" xfId="9401"/>
    <cellStyle name="Heading 3 84" xfId="9402"/>
    <cellStyle name="Heading 3 840" xfId="9403"/>
    <cellStyle name="Heading 3 841" xfId="9404"/>
    <cellStyle name="Heading 3 842" xfId="9405"/>
    <cellStyle name="Heading 3 843" xfId="9406"/>
    <cellStyle name="Heading 3 844" xfId="9407"/>
    <cellStyle name="Heading 3 845" xfId="9408"/>
    <cellStyle name="Heading 3 846" xfId="9409"/>
    <cellStyle name="Heading 3 847" xfId="9410"/>
    <cellStyle name="Heading 3 848" xfId="9411"/>
    <cellStyle name="Heading 3 849" xfId="9412"/>
    <cellStyle name="Heading 3 85" xfId="9413"/>
    <cellStyle name="Heading 3 850" xfId="9414"/>
    <cellStyle name="Heading 3 851" xfId="9415"/>
    <cellStyle name="Heading 3 852" xfId="9416"/>
    <cellStyle name="Heading 3 853" xfId="9417"/>
    <cellStyle name="Heading 3 854" xfId="9418"/>
    <cellStyle name="Heading 3 855" xfId="9419"/>
    <cellStyle name="Heading 3 856" xfId="9420"/>
    <cellStyle name="Heading 3 857" xfId="9421"/>
    <cellStyle name="Heading 3 858" xfId="9422"/>
    <cellStyle name="Heading 3 859" xfId="9423"/>
    <cellStyle name="Heading 3 86" xfId="9424"/>
    <cellStyle name="Heading 3 860" xfId="9425"/>
    <cellStyle name="Heading 3 861" xfId="9426"/>
    <cellStyle name="Heading 3 862" xfId="9427"/>
    <cellStyle name="Heading 3 863" xfId="9428"/>
    <cellStyle name="Heading 3 864" xfId="9429"/>
    <cellStyle name="Heading 3 865" xfId="9430"/>
    <cellStyle name="Heading 3 866" xfId="9431"/>
    <cellStyle name="Heading 3 867" xfId="9432"/>
    <cellStyle name="Heading 3 868" xfId="9433"/>
    <cellStyle name="Heading 3 869" xfId="9434"/>
    <cellStyle name="Heading 3 87" xfId="9435"/>
    <cellStyle name="Heading 3 870" xfId="9436"/>
    <cellStyle name="Heading 3 871" xfId="9437"/>
    <cellStyle name="Heading 3 872" xfId="9438"/>
    <cellStyle name="Heading 3 873" xfId="9439"/>
    <cellStyle name="Heading 3 874" xfId="9440"/>
    <cellStyle name="Heading 3 875" xfId="9441"/>
    <cellStyle name="Heading 3 876" xfId="9442"/>
    <cellStyle name="Heading 3 877" xfId="9443"/>
    <cellStyle name="Heading 3 878" xfId="9444"/>
    <cellStyle name="Heading 3 879" xfId="9445"/>
    <cellStyle name="Heading 3 88" xfId="9446"/>
    <cellStyle name="Heading 3 880" xfId="9447"/>
    <cellStyle name="Heading 3 881" xfId="9448"/>
    <cellStyle name="Heading 3 882" xfId="9449"/>
    <cellStyle name="Heading 3 883" xfId="9450"/>
    <cellStyle name="Heading 3 884" xfId="9451"/>
    <cellStyle name="Heading 3 885" xfId="9452"/>
    <cellStyle name="Heading 3 886" xfId="9453"/>
    <cellStyle name="Heading 3 887" xfId="9454"/>
    <cellStyle name="Heading 3 888" xfId="9455"/>
    <cellStyle name="Heading 3 889" xfId="9456"/>
    <cellStyle name="Heading 3 89" xfId="9457"/>
    <cellStyle name="Heading 3 890" xfId="9458"/>
    <cellStyle name="Heading 3 891" xfId="9459"/>
    <cellStyle name="Heading 3 892" xfId="9460"/>
    <cellStyle name="Heading 3 893" xfId="9461"/>
    <cellStyle name="Heading 3 894" xfId="9462"/>
    <cellStyle name="Heading 3 895" xfId="9463"/>
    <cellStyle name="Heading 3 896" xfId="9464"/>
    <cellStyle name="Heading 3 897" xfId="9465"/>
    <cellStyle name="Heading 3 898" xfId="9466"/>
    <cellStyle name="Heading 3 899" xfId="9467"/>
    <cellStyle name="Heading 3 9" xfId="9468"/>
    <cellStyle name="Heading 3 90" xfId="9469"/>
    <cellStyle name="Heading 3 900" xfId="9470"/>
    <cellStyle name="Heading 3 901" xfId="9471"/>
    <cellStyle name="Heading 3 902" xfId="9472"/>
    <cellStyle name="Heading 3 903" xfId="9473"/>
    <cellStyle name="Heading 3 904" xfId="9474"/>
    <cellStyle name="Heading 3 905" xfId="9475"/>
    <cellStyle name="Heading 3 906" xfId="9476"/>
    <cellStyle name="Heading 3 907" xfId="9477"/>
    <cellStyle name="Heading 3 908" xfId="9478"/>
    <cellStyle name="Heading 3 909" xfId="9479"/>
    <cellStyle name="Heading 3 91" xfId="9480"/>
    <cellStyle name="Heading 3 910" xfId="9481"/>
    <cellStyle name="Heading 3 911" xfId="9482"/>
    <cellStyle name="Heading 3 912" xfId="9483"/>
    <cellStyle name="Heading 3 913" xfId="9484"/>
    <cellStyle name="Heading 3 914" xfId="9485"/>
    <cellStyle name="Heading 3 915" xfId="9486"/>
    <cellStyle name="Heading 3 916" xfId="9487"/>
    <cellStyle name="Heading 3 917" xfId="9488"/>
    <cellStyle name="Heading 3 918" xfId="9489"/>
    <cellStyle name="Heading 3 919" xfId="9490"/>
    <cellStyle name="Heading 3 92" xfId="9491"/>
    <cellStyle name="Heading 3 920" xfId="9492"/>
    <cellStyle name="Heading 3 921" xfId="9493"/>
    <cellStyle name="Heading 3 922" xfId="9494"/>
    <cellStyle name="Heading 3 923" xfId="9495"/>
    <cellStyle name="Heading 3 924" xfId="9496"/>
    <cellStyle name="Heading 3 925" xfId="9497"/>
    <cellStyle name="Heading 3 926" xfId="9498"/>
    <cellStyle name="Heading 3 927" xfId="9499"/>
    <cellStyle name="Heading 3 928" xfId="9500"/>
    <cellStyle name="Heading 3 929" xfId="9501"/>
    <cellStyle name="Heading 3 93" xfId="9502"/>
    <cellStyle name="Heading 3 930" xfId="9503"/>
    <cellStyle name="Heading 3 931" xfId="9504"/>
    <cellStyle name="Heading 3 932" xfId="9505"/>
    <cellStyle name="Heading 3 933" xfId="9506"/>
    <cellStyle name="Heading 3 934" xfId="9507"/>
    <cellStyle name="Heading 3 935" xfId="9508"/>
    <cellStyle name="Heading 3 936" xfId="9509"/>
    <cellStyle name="Heading 3 937" xfId="9510"/>
    <cellStyle name="Heading 3 938" xfId="9511"/>
    <cellStyle name="Heading 3 939" xfId="9512"/>
    <cellStyle name="Heading 3 94" xfId="9513"/>
    <cellStyle name="Heading 3 940" xfId="9514"/>
    <cellStyle name="Heading 3 941" xfId="9515"/>
    <cellStyle name="Heading 3 942" xfId="9516"/>
    <cellStyle name="Heading 3 943" xfId="9517"/>
    <cellStyle name="Heading 3 944" xfId="9518"/>
    <cellStyle name="Heading 3 945" xfId="9519"/>
    <cellStyle name="Heading 3 946" xfId="9520"/>
    <cellStyle name="Heading 3 947" xfId="9521"/>
    <cellStyle name="Heading 3 948" xfId="9522"/>
    <cellStyle name="Heading 3 949" xfId="9523"/>
    <cellStyle name="Heading 3 95" xfId="9524"/>
    <cellStyle name="Heading 3 950" xfId="9525"/>
    <cellStyle name="Heading 3 951" xfId="9526"/>
    <cellStyle name="Heading 3 952" xfId="9527"/>
    <cellStyle name="Heading 3 953" xfId="9528"/>
    <cellStyle name="Heading 3 954" xfId="9529"/>
    <cellStyle name="Heading 3 955" xfId="9530"/>
    <cellStyle name="Heading 3 956" xfId="9531"/>
    <cellStyle name="Heading 3 957" xfId="9532"/>
    <cellStyle name="Heading 3 958" xfId="9533"/>
    <cellStyle name="Heading 3 959" xfId="9534"/>
    <cellStyle name="Heading 3 96" xfId="9535"/>
    <cellStyle name="Heading 3 960" xfId="9536"/>
    <cellStyle name="Heading 3 961" xfId="9537"/>
    <cellStyle name="Heading 3 962" xfId="9538"/>
    <cellStyle name="Heading 3 963" xfId="9539"/>
    <cellStyle name="Heading 3 964" xfId="9540"/>
    <cellStyle name="Heading 3 965" xfId="9541"/>
    <cellStyle name="Heading 3 966" xfId="9542"/>
    <cellStyle name="Heading 3 967" xfId="9543"/>
    <cellStyle name="Heading 3 968" xfId="9544"/>
    <cellStyle name="Heading 3 969" xfId="9545"/>
    <cellStyle name="Heading 3 97" xfId="9546"/>
    <cellStyle name="Heading 3 970" xfId="9547"/>
    <cellStyle name="Heading 3 971" xfId="9548"/>
    <cellStyle name="Heading 3 972" xfId="9549"/>
    <cellStyle name="Heading 3 973" xfId="9550"/>
    <cellStyle name="Heading 3 974" xfId="9551"/>
    <cellStyle name="Heading 3 975" xfId="9552"/>
    <cellStyle name="Heading 3 976" xfId="9553"/>
    <cellStyle name="Heading 3 977" xfId="9554"/>
    <cellStyle name="Heading 3 978" xfId="9555"/>
    <cellStyle name="Heading 3 979" xfId="9556"/>
    <cellStyle name="Heading 3 98" xfId="9557"/>
    <cellStyle name="Heading 3 980" xfId="9558"/>
    <cellStyle name="Heading 3 981" xfId="9559"/>
    <cellStyle name="Heading 3 982" xfId="9560"/>
    <cellStyle name="Heading 3 983" xfId="9561"/>
    <cellStyle name="Heading 3 984" xfId="9562"/>
    <cellStyle name="Heading 3 985" xfId="9563"/>
    <cellStyle name="Heading 3 986" xfId="9564"/>
    <cellStyle name="Heading 3 987" xfId="9565"/>
    <cellStyle name="Heading 3 988" xfId="9566"/>
    <cellStyle name="Heading 3 989" xfId="9567"/>
    <cellStyle name="Heading 3 99" xfId="9568"/>
    <cellStyle name="Heading 3 990" xfId="9569"/>
    <cellStyle name="Heading 3 991" xfId="9570"/>
    <cellStyle name="Heading 3 992" xfId="9571"/>
    <cellStyle name="Heading 3 993" xfId="9572"/>
    <cellStyle name="Heading 3 994" xfId="9573"/>
    <cellStyle name="Heading 3 995" xfId="9574"/>
    <cellStyle name="Heading 3 996" xfId="9575"/>
    <cellStyle name="Heading 3 997" xfId="9576"/>
    <cellStyle name="Heading 3 998" xfId="9577"/>
    <cellStyle name="Heading 3 999" xfId="9578"/>
    <cellStyle name="Heading 4" xfId="21146"/>
    <cellStyle name="Heading 4 10" xfId="9579" hidden="1"/>
    <cellStyle name="Heading 4 10" xfId="21370" hidden="1"/>
    <cellStyle name="Heading 4 100" xfId="9580" hidden="1"/>
    <cellStyle name="Heading 4 100" xfId="21371" hidden="1"/>
    <cellStyle name="Heading 4 1000" xfId="9581" hidden="1"/>
    <cellStyle name="Heading 4 1000" xfId="21372" hidden="1"/>
    <cellStyle name="Heading 4 1001" xfId="9582"/>
    <cellStyle name="Heading 4 1002" xfId="9583"/>
    <cellStyle name="Heading 4 1003" xfId="9584"/>
    <cellStyle name="Heading 4 1004" xfId="9585"/>
    <cellStyle name="Heading 4 1005" xfId="9586"/>
    <cellStyle name="Heading 4 1006" xfId="9587"/>
    <cellStyle name="Heading 4 1007" xfId="9588"/>
    <cellStyle name="Heading 4 1008" xfId="9589"/>
    <cellStyle name="Heading 4 1009" xfId="9590"/>
    <cellStyle name="Heading 4 101" xfId="9591"/>
    <cellStyle name="Heading 4 1010" xfId="9592"/>
    <cellStyle name="Heading 4 1011" xfId="9593"/>
    <cellStyle name="Heading 4 1012" xfId="9594"/>
    <cellStyle name="Heading 4 1013" xfId="9595"/>
    <cellStyle name="Heading 4 1014" xfId="9596"/>
    <cellStyle name="Heading 4 1015" xfId="9597"/>
    <cellStyle name="Heading 4 1016" xfId="9598"/>
    <cellStyle name="Heading 4 1017" xfId="9599"/>
    <cellStyle name="Heading 4 1018" xfId="9600"/>
    <cellStyle name="Heading 4 1019" xfId="9601"/>
    <cellStyle name="Heading 4 102" xfId="9602"/>
    <cellStyle name="Heading 4 1020" xfId="9603"/>
    <cellStyle name="Heading 4 1021" xfId="9604"/>
    <cellStyle name="Heading 4 1022" xfId="9605"/>
    <cellStyle name="Heading 4 1023" xfId="9606"/>
    <cellStyle name="Heading 4 1024" xfId="9607"/>
    <cellStyle name="Heading 4 1025" xfId="9608"/>
    <cellStyle name="Heading 4 1026" xfId="9609"/>
    <cellStyle name="Heading 4 1027" xfId="9610"/>
    <cellStyle name="Heading 4 1028" xfId="9611"/>
    <cellStyle name="Heading 4 1029" xfId="9612"/>
    <cellStyle name="Heading 4 103" xfId="9613"/>
    <cellStyle name="Heading 4 1030" xfId="9614"/>
    <cellStyle name="Heading 4 1031" xfId="9615"/>
    <cellStyle name="Heading 4 1032" xfId="9616"/>
    <cellStyle name="Heading 4 1033" xfId="9617"/>
    <cellStyle name="Heading 4 1034" xfId="9618"/>
    <cellStyle name="Heading 4 1035" xfId="9619"/>
    <cellStyle name="Heading 4 1036" xfId="9620"/>
    <cellStyle name="Heading 4 1037" xfId="9621"/>
    <cellStyle name="Heading 4 1038" xfId="9622"/>
    <cellStyle name="Heading 4 1039" xfId="9623"/>
    <cellStyle name="Heading 4 104" xfId="9624"/>
    <cellStyle name="Heading 4 1040" xfId="9625"/>
    <cellStyle name="Heading 4 1041" xfId="9626"/>
    <cellStyle name="Heading 4 1042" xfId="9627"/>
    <cellStyle name="Heading 4 1043" xfId="9628"/>
    <cellStyle name="Heading 4 1044" xfId="9629"/>
    <cellStyle name="Heading 4 1045" xfId="9630"/>
    <cellStyle name="Heading 4 1046" xfId="9631"/>
    <cellStyle name="Heading 4 1047" xfId="9632"/>
    <cellStyle name="Heading 4 1048" xfId="9633"/>
    <cellStyle name="Heading 4 1049" xfId="9634"/>
    <cellStyle name="Heading 4 105" xfId="9635"/>
    <cellStyle name="Heading 4 1050" xfId="9636"/>
    <cellStyle name="Heading 4 1051" xfId="9637"/>
    <cellStyle name="Heading 4 1052" xfId="9638"/>
    <cellStyle name="Heading 4 1053" xfId="9639"/>
    <cellStyle name="Heading 4 1054" xfId="9640"/>
    <cellStyle name="Heading 4 1055" xfId="9641"/>
    <cellStyle name="Heading 4 1056" xfId="9642"/>
    <cellStyle name="Heading 4 1057" xfId="9643"/>
    <cellStyle name="Heading 4 1058" xfId="9644"/>
    <cellStyle name="Heading 4 1059" xfId="9645"/>
    <cellStyle name="Heading 4 106" xfId="9646"/>
    <cellStyle name="Heading 4 1060" xfId="9647"/>
    <cellStyle name="Heading 4 1061" xfId="9648"/>
    <cellStyle name="Heading 4 1062" xfId="9649"/>
    <cellStyle name="Heading 4 1063" xfId="9650"/>
    <cellStyle name="Heading 4 1064" xfId="9651"/>
    <cellStyle name="Heading 4 1065" xfId="9652"/>
    <cellStyle name="Heading 4 1066" xfId="9653"/>
    <cellStyle name="Heading 4 1067" xfId="9654"/>
    <cellStyle name="Heading 4 1068" xfId="9655"/>
    <cellStyle name="Heading 4 1069" xfId="9656"/>
    <cellStyle name="Heading 4 107" xfId="9657"/>
    <cellStyle name="Heading 4 1070" xfId="9658"/>
    <cellStyle name="Heading 4 1071" xfId="9659"/>
    <cellStyle name="Heading 4 1072" xfId="9660"/>
    <cellStyle name="Heading 4 1073" xfId="9661"/>
    <cellStyle name="Heading 4 1074" xfId="9662"/>
    <cellStyle name="Heading 4 1075" xfId="9663"/>
    <cellStyle name="Heading 4 1076" xfId="9664"/>
    <cellStyle name="Heading 4 1077" xfId="9665"/>
    <cellStyle name="Heading 4 1078" xfId="9666"/>
    <cellStyle name="Heading 4 1079" xfId="9667"/>
    <cellStyle name="Heading 4 108" xfId="9668"/>
    <cellStyle name="Heading 4 1080" xfId="9669"/>
    <cellStyle name="Heading 4 1081" xfId="9670"/>
    <cellStyle name="Heading 4 1082" xfId="9671"/>
    <cellStyle name="Heading 4 1083" xfId="9672"/>
    <cellStyle name="Heading 4 1084" xfId="9673"/>
    <cellStyle name="Heading 4 1085" xfId="9674"/>
    <cellStyle name="Heading 4 1086" xfId="9675"/>
    <cellStyle name="Heading 4 1087" xfId="9676"/>
    <cellStyle name="Heading 4 1088" xfId="9677"/>
    <cellStyle name="Heading 4 1089" xfId="9678"/>
    <cellStyle name="Heading 4 109" xfId="9679"/>
    <cellStyle name="Heading 4 1090" xfId="9680"/>
    <cellStyle name="Heading 4 1091" xfId="9681"/>
    <cellStyle name="Heading 4 1092" xfId="9682"/>
    <cellStyle name="Heading 4 1093" xfId="9683"/>
    <cellStyle name="Heading 4 1094" xfId="9684"/>
    <cellStyle name="Heading 4 1095" xfId="9685"/>
    <cellStyle name="Heading 4 1096" xfId="9686"/>
    <cellStyle name="Heading 4 1097" xfId="9687"/>
    <cellStyle name="Heading 4 1098" xfId="9688"/>
    <cellStyle name="Heading 4 1099" xfId="9689"/>
    <cellStyle name="Heading 4 11" xfId="9690"/>
    <cellStyle name="Heading 4 110" xfId="9691"/>
    <cellStyle name="Heading 4 1100" xfId="9692"/>
    <cellStyle name="Heading 4 1101" xfId="9693"/>
    <cellStyle name="Heading 4 1102" xfId="9694"/>
    <cellStyle name="Heading 4 1103" xfId="9695"/>
    <cellStyle name="Heading 4 1104" xfId="9696"/>
    <cellStyle name="Heading 4 1105" xfId="9697"/>
    <cellStyle name="Heading 4 1106" xfId="9698"/>
    <cellStyle name="Heading 4 1107" xfId="9699"/>
    <cellStyle name="Heading 4 1108" xfId="9700"/>
    <cellStyle name="Heading 4 1109" xfId="9701"/>
    <cellStyle name="Heading 4 111" xfId="9702"/>
    <cellStyle name="Heading 4 1110" xfId="9703"/>
    <cellStyle name="Heading 4 1111" xfId="9704"/>
    <cellStyle name="Heading 4 1112" xfId="9705"/>
    <cellStyle name="Heading 4 1113" xfId="9706"/>
    <cellStyle name="Heading 4 1114" xfId="9707"/>
    <cellStyle name="Heading 4 1115" xfId="9708"/>
    <cellStyle name="Heading 4 1116" xfId="9709"/>
    <cellStyle name="Heading 4 1117" xfId="9710"/>
    <cellStyle name="Heading 4 1118" xfId="9711"/>
    <cellStyle name="Heading 4 1119" xfId="9712"/>
    <cellStyle name="Heading 4 112" xfId="9713"/>
    <cellStyle name="Heading 4 1120" xfId="9714"/>
    <cellStyle name="Heading 4 1121" xfId="9715"/>
    <cellStyle name="Heading 4 1122" xfId="9716"/>
    <cellStyle name="Heading 4 1123" xfId="9717"/>
    <cellStyle name="Heading 4 1124" xfId="9718"/>
    <cellStyle name="Heading 4 1125" xfId="9719"/>
    <cellStyle name="Heading 4 1126" xfId="9720"/>
    <cellStyle name="Heading 4 1127" xfId="9721"/>
    <cellStyle name="Heading 4 1128" xfId="9722"/>
    <cellStyle name="Heading 4 1129" xfId="9723"/>
    <cellStyle name="Heading 4 113" xfId="9724"/>
    <cellStyle name="Heading 4 1130" xfId="9725"/>
    <cellStyle name="Heading 4 1131" xfId="9726"/>
    <cellStyle name="Heading 4 1132" xfId="9727"/>
    <cellStyle name="Heading 4 1133" xfId="9728"/>
    <cellStyle name="Heading 4 1134" xfId="9729"/>
    <cellStyle name="Heading 4 1135" xfId="9730"/>
    <cellStyle name="Heading 4 1136" xfId="9731"/>
    <cellStyle name="Heading 4 1137" xfId="9732"/>
    <cellStyle name="Heading 4 1138" xfId="9733"/>
    <cellStyle name="Heading 4 1139" xfId="9734"/>
    <cellStyle name="Heading 4 114" xfId="9735"/>
    <cellStyle name="Heading 4 1140" xfId="9736"/>
    <cellStyle name="Heading 4 1141" xfId="9737"/>
    <cellStyle name="Heading 4 1142" xfId="9738"/>
    <cellStyle name="Heading 4 1143" xfId="9739"/>
    <cellStyle name="Heading 4 1144" xfId="9740"/>
    <cellStyle name="Heading 4 1145" xfId="9741"/>
    <cellStyle name="Heading 4 1146" xfId="9742"/>
    <cellStyle name="Heading 4 1147" xfId="9743"/>
    <cellStyle name="Heading 4 1148" xfId="9744"/>
    <cellStyle name="Heading 4 1149" xfId="9745"/>
    <cellStyle name="Heading 4 115" xfId="9746"/>
    <cellStyle name="Heading 4 1150" xfId="9747"/>
    <cellStyle name="Heading 4 1151" xfId="9748"/>
    <cellStyle name="Heading 4 1152" xfId="9749"/>
    <cellStyle name="Heading 4 1153" xfId="9750"/>
    <cellStyle name="Heading 4 1154" xfId="9751"/>
    <cellStyle name="Heading 4 1155" xfId="9752"/>
    <cellStyle name="Heading 4 1156" xfId="9753"/>
    <cellStyle name="Heading 4 1157" xfId="9754"/>
    <cellStyle name="Heading 4 1158" xfId="9755"/>
    <cellStyle name="Heading 4 1159" xfId="9756"/>
    <cellStyle name="Heading 4 116" xfId="9757"/>
    <cellStyle name="Heading 4 1160" xfId="9758"/>
    <cellStyle name="Heading 4 1161" xfId="9759"/>
    <cellStyle name="Heading 4 1162" xfId="9760"/>
    <cellStyle name="Heading 4 117" xfId="9761"/>
    <cellStyle name="Heading 4 118" xfId="9762"/>
    <cellStyle name="Heading 4 119" xfId="9763"/>
    <cellStyle name="Heading 4 12" xfId="9764"/>
    <cellStyle name="Heading 4 120" xfId="9765"/>
    <cellStyle name="Heading 4 121" xfId="9766"/>
    <cellStyle name="Heading 4 122" xfId="9767"/>
    <cellStyle name="Heading 4 123" xfId="9768"/>
    <cellStyle name="Heading 4 124" xfId="9769"/>
    <cellStyle name="Heading 4 125" xfId="9770"/>
    <cellStyle name="Heading 4 126" xfId="9771"/>
    <cellStyle name="Heading 4 127" xfId="9772"/>
    <cellStyle name="Heading 4 128" xfId="9773"/>
    <cellStyle name="Heading 4 129" xfId="9774"/>
    <cellStyle name="Heading 4 13" xfId="9775"/>
    <cellStyle name="Heading 4 130" xfId="9776"/>
    <cellStyle name="Heading 4 131" xfId="9777"/>
    <cellStyle name="Heading 4 132" xfId="9778"/>
    <cellStyle name="Heading 4 133" xfId="9779"/>
    <cellStyle name="Heading 4 134" xfId="9780"/>
    <cellStyle name="Heading 4 135" xfId="9781"/>
    <cellStyle name="Heading 4 136" xfId="9782"/>
    <cellStyle name="Heading 4 137" xfId="9783"/>
    <cellStyle name="Heading 4 138" xfId="9784"/>
    <cellStyle name="Heading 4 139" xfId="9785"/>
    <cellStyle name="Heading 4 14" xfId="9786"/>
    <cellStyle name="Heading 4 140" xfId="9787"/>
    <cellStyle name="Heading 4 141" xfId="9788"/>
    <cellStyle name="Heading 4 142" xfId="9789"/>
    <cellStyle name="Heading 4 143" xfId="9790"/>
    <cellStyle name="Heading 4 144" xfId="9791"/>
    <cellStyle name="Heading 4 145" xfId="9792"/>
    <cellStyle name="Heading 4 146" xfId="9793"/>
    <cellStyle name="Heading 4 147" xfId="9794"/>
    <cellStyle name="Heading 4 148" xfId="9795"/>
    <cellStyle name="Heading 4 149" xfId="9796"/>
    <cellStyle name="Heading 4 15" xfId="9797"/>
    <cellStyle name="Heading 4 150" xfId="9798"/>
    <cellStyle name="Heading 4 151" xfId="9799"/>
    <cellStyle name="Heading 4 152" xfId="9800"/>
    <cellStyle name="Heading 4 153" xfId="9801"/>
    <cellStyle name="Heading 4 154" xfId="9802"/>
    <cellStyle name="Heading 4 155" xfId="9803"/>
    <cellStyle name="Heading 4 156" xfId="9804"/>
    <cellStyle name="Heading 4 157" xfId="9805"/>
    <cellStyle name="Heading 4 158" xfId="9806"/>
    <cellStyle name="Heading 4 159" xfId="9807"/>
    <cellStyle name="Heading 4 16" xfId="9808"/>
    <cellStyle name="Heading 4 160" xfId="9809"/>
    <cellStyle name="Heading 4 161" xfId="9810"/>
    <cellStyle name="Heading 4 162" xfId="9811"/>
    <cellStyle name="Heading 4 163" xfId="9812"/>
    <cellStyle name="Heading 4 164" xfId="9813"/>
    <cellStyle name="Heading 4 165" xfId="9814"/>
    <cellStyle name="Heading 4 166" xfId="9815"/>
    <cellStyle name="Heading 4 167" xfId="9816"/>
    <cellStyle name="Heading 4 168" xfId="9817"/>
    <cellStyle name="Heading 4 169" xfId="9818"/>
    <cellStyle name="Heading 4 17" xfId="9819"/>
    <cellStyle name="Heading 4 170" xfId="9820"/>
    <cellStyle name="Heading 4 171" xfId="9821"/>
    <cellStyle name="Heading 4 172" xfId="9822"/>
    <cellStyle name="Heading 4 173" xfId="9823"/>
    <cellStyle name="Heading 4 174" xfId="9824"/>
    <cellStyle name="Heading 4 175" xfId="9825"/>
    <cellStyle name="Heading 4 176" xfId="9826"/>
    <cellStyle name="Heading 4 177" xfId="9827"/>
    <cellStyle name="Heading 4 178" xfId="9828"/>
    <cellStyle name="Heading 4 179" xfId="9829"/>
    <cellStyle name="Heading 4 18" xfId="9830"/>
    <cellStyle name="Heading 4 180" xfId="9831"/>
    <cellStyle name="Heading 4 181" xfId="9832"/>
    <cellStyle name="Heading 4 182" xfId="9833"/>
    <cellStyle name="Heading 4 183" xfId="9834"/>
    <cellStyle name="Heading 4 184" xfId="9835"/>
    <cellStyle name="Heading 4 185" xfId="9836"/>
    <cellStyle name="Heading 4 186" xfId="9837"/>
    <cellStyle name="Heading 4 187" xfId="9838"/>
    <cellStyle name="Heading 4 188" xfId="9839"/>
    <cellStyle name="Heading 4 189" xfId="9840"/>
    <cellStyle name="Heading 4 19" xfId="9841"/>
    <cellStyle name="Heading 4 190" xfId="9842"/>
    <cellStyle name="Heading 4 191" xfId="9843"/>
    <cellStyle name="Heading 4 192" xfId="9844"/>
    <cellStyle name="Heading 4 193" xfId="9845"/>
    <cellStyle name="Heading 4 194" xfId="9846"/>
    <cellStyle name="Heading 4 195" xfId="9847"/>
    <cellStyle name="Heading 4 196" xfId="9848"/>
    <cellStyle name="Heading 4 197" xfId="9849"/>
    <cellStyle name="Heading 4 198" xfId="9850"/>
    <cellStyle name="Heading 4 199" xfId="9851"/>
    <cellStyle name="Heading 4 2" xfId="9852"/>
    <cellStyle name="Heading 4 2 2" xfId="18129"/>
    <cellStyle name="Heading 4 2 3" xfId="19063"/>
    <cellStyle name="Heading 4 2 4" xfId="19100"/>
    <cellStyle name="Heading 4 2 5" xfId="20034"/>
    <cellStyle name="Heading 4 2 6" xfId="20071"/>
    <cellStyle name="Heading 4 2 7" xfId="20979"/>
    <cellStyle name="Heading 4 2 8" xfId="21016"/>
    <cellStyle name="Heading 4 20" xfId="9853"/>
    <cellStyle name="Heading 4 200" xfId="9854"/>
    <cellStyle name="Heading 4 201" xfId="9855"/>
    <cellStyle name="Heading 4 202" xfId="9856"/>
    <cellStyle name="Heading 4 203" xfId="9857"/>
    <cellStyle name="Heading 4 204" xfId="9858"/>
    <cellStyle name="Heading 4 205" xfId="9859"/>
    <cellStyle name="Heading 4 206" xfId="9860"/>
    <cellStyle name="Heading 4 207" xfId="9861"/>
    <cellStyle name="Heading 4 208" xfId="9862"/>
    <cellStyle name="Heading 4 209" xfId="9863"/>
    <cellStyle name="Heading 4 21" xfId="9864"/>
    <cellStyle name="Heading 4 210" xfId="9865"/>
    <cellStyle name="Heading 4 211" xfId="9866"/>
    <cellStyle name="Heading 4 212" xfId="9867"/>
    <cellStyle name="Heading 4 213" xfId="9868"/>
    <cellStyle name="Heading 4 214" xfId="9869"/>
    <cellStyle name="Heading 4 215" xfId="9870"/>
    <cellStyle name="Heading 4 216" xfId="9871"/>
    <cellStyle name="Heading 4 217" xfId="9872"/>
    <cellStyle name="Heading 4 218" xfId="9873"/>
    <cellStyle name="Heading 4 219" xfId="9874"/>
    <cellStyle name="Heading 4 22" xfId="9875"/>
    <cellStyle name="Heading 4 220" xfId="9876"/>
    <cellStyle name="Heading 4 221" xfId="9877"/>
    <cellStyle name="Heading 4 222" xfId="9878"/>
    <cellStyle name="Heading 4 223" xfId="9879"/>
    <cellStyle name="Heading 4 224" xfId="9880"/>
    <cellStyle name="Heading 4 225" xfId="9881"/>
    <cellStyle name="Heading 4 226" xfId="9882"/>
    <cellStyle name="Heading 4 227" xfId="9883"/>
    <cellStyle name="Heading 4 228" xfId="9884"/>
    <cellStyle name="Heading 4 229" xfId="9885"/>
    <cellStyle name="Heading 4 23" xfId="9886"/>
    <cellStyle name="Heading 4 230" xfId="9887"/>
    <cellStyle name="Heading 4 231" xfId="9888"/>
    <cellStyle name="Heading 4 232" xfId="9889"/>
    <cellStyle name="Heading 4 233" xfId="9890"/>
    <cellStyle name="Heading 4 234" xfId="9891"/>
    <cellStyle name="Heading 4 235" xfId="9892"/>
    <cellStyle name="Heading 4 236" xfId="9893"/>
    <cellStyle name="Heading 4 237" xfId="9894"/>
    <cellStyle name="Heading 4 238" xfId="9895"/>
    <cellStyle name="Heading 4 239" xfId="9896"/>
    <cellStyle name="Heading 4 24" xfId="9897"/>
    <cellStyle name="Heading 4 240" xfId="9898"/>
    <cellStyle name="Heading 4 241" xfId="9899"/>
    <cellStyle name="Heading 4 242" xfId="9900"/>
    <cellStyle name="Heading 4 243" xfId="9901"/>
    <cellStyle name="Heading 4 244" xfId="9902"/>
    <cellStyle name="Heading 4 245" xfId="9903"/>
    <cellStyle name="Heading 4 246" xfId="9904"/>
    <cellStyle name="Heading 4 247" xfId="9905"/>
    <cellStyle name="Heading 4 248" xfId="9906"/>
    <cellStyle name="Heading 4 249" xfId="9907"/>
    <cellStyle name="Heading 4 25" xfId="9908"/>
    <cellStyle name="Heading 4 250" xfId="9909"/>
    <cellStyle name="Heading 4 251" xfId="9910"/>
    <cellStyle name="Heading 4 252" xfId="9911"/>
    <cellStyle name="Heading 4 253" xfId="9912"/>
    <cellStyle name="Heading 4 254" xfId="9913"/>
    <cellStyle name="Heading 4 255" xfId="9914"/>
    <cellStyle name="Heading 4 256" xfId="9915"/>
    <cellStyle name="Heading 4 257" xfId="9916"/>
    <cellStyle name="Heading 4 258" xfId="9917"/>
    <cellStyle name="Heading 4 259" xfId="9918"/>
    <cellStyle name="Heading 4 26" xfId="9919"/>
    <cellStyle name="Heading 4 260" xfId="9920"/>
    <cellStyle name="Heading 4 261" xfId="9921"/>
    <cellStyle name="Heading 4 262" xfId="9922"/>
    <cellStyle name="Heading 4 263" xfId="9923"/>
    <cellStyle name="Heading 4 264" xfId="9924"/>
    <cellStyle name="Heading 4 265" xfId="9925"/>
    <cellStyle name="Heading 4 266" xfId="9926"/>
    <cellStyle name="Heading 4 267" xfId="9927"/>
    <cellStyle name="Heading 4 268" xfId="9928"/>
    <cellStyle name="Heading 4 269" xfId="9929"/>
    <cellStyle name="Heading 4 27" xfId="9930"/>
    <cellStyle name="Heading 4 270" xfId="9931"/>
    <cellStyle name="Heading 4 271" xfId="9932"/>
    <cellStyle name="Heading 4 272" xfId="9933"/>
    <cellStyle name="Heading 4 273" xfId="9934"/>
    <cellStyle name="Heading 4 274" xfId="9935"/>
    <cellStyle name="Heading 4 275" xfId="9936"/>
    <cellStyle name="Heading 4 276" xfId="9937"/>
    <cellStyle name="Heading 4 277" xfId="9938"/>
    <cellStyle name="Heading 4 278" xfId="9939"/>
    <cellStyle name="Heading 4 279" xfId="9940"/>
    <cellStyle name="Heading 4 28" xfId="9941"/>
    <cellStyle name="Heading 4 280" xfId="9942"/>
    <cellStyle name="Heading 4 281" xfId="9943"/>
    <cellStyle name="Heading 4 282" xfId="9944"/>
    <cellStyle name="Heading 4 283" xfId="9945"/>
    <cellStyle name="Heading 4 284" xfId="9946"/>
    <cellStyle name="Heading 4 285" xfId="9947"/>
    <cellStyle name="Heading 4 286" xfId="9948"/>
    <cellStyle name="Heading 4 287" xfId="9949"/>
    <cellStyle name="Heading 4 288" xfId="9950"/>
    <cellStyle name="Heading 4 289" xfId="9951"/>
    <cellStyle name="Heading 4 29" xfId="9952"/>
    <cellStyle name="Heading 4 290" xfId="9953"/>
    <cellStyle name="Heading 4 291" xfId="9954"/>
    <cellStyle name="Heading 4 292" xfId="9955"/>
    <cellStyle name="Heading 4 293" xfId="9956"/>
    <cellStyle name="Heading 4 294" xfId="9957"/>
    <cellStyle name="Heading 4 295" xfId="9958"/>
    <cellStyle name="Heading 4 296" xfId="9959"/>
    <cellStyle name="Heading 4 297" xfId="9960"/>
    <cellStyle name="Heading 4 298" xfId="9961"/>
    <cellStyle name="Heading 4 299" xfId="9962"/>
    <cellStyle name="Heading 4 3" xfId="9963"/>
    <cellStyle name="Heading 4 30" xfId="9964"/>
    <cellStyle name="Heading 4 300" xfId="9965"/>
    <cellStyle name="Heading 4 301" xfId="9966"/>
    <cellStyle name="Heading 4 302" xfId="9967"/>
    <cellStyle name="Heading 4 303" xfId="9968"/>
    <cellStyle name="Heading 4 304" xfId="9969"/>
    <cellStyle name="Heading 4 305" xfId="9970"/>
    <cellStyle name="Heading 4 306" xfId="9971"/>
    <cellStyle name="Heading 4 307" xfId="9972"/>
    <cellStyle name="Heading 4 308" xfId="9973"/>
    <cellStyle name="Heading 4 309" xfId="9974"/>
    <cellStyle name="Heading 4 31" xfId="9975"/>
    <cellStyle name="Heading 4 310" xfId="9976"/>
    <cellStyle name="Heading 4 311" xfId="9977"/>
    <cellStyle name="Heading 4 312" xfId="9978"/>
    <cellStyle name="Heading 4 313" xfId="9979"/>
    <cellStyle name="Heading 4 314" xfId="9980"/>
    <cellStyle name="Heading 4 315" xfId="9981"/>
    <cellStyle name="Heading 4 316" xfId="9982"/>
    <cellStyle name="Heading 4 317" xfId="9983"/>
    <cellStyle name="Heading 4 318" xfId="9984"/>
    <cellStyle name="Heading 4 319" xfId="9985"/>
    <cellStyle name="Heading 4 32" xfId="9986"/>
    <cellStyle name="Heading 4 320" xfId="9987"/>
    <cellStyle name="Heading 4 321" xfId="9988"/>
    <cellStyle name="Heading 4 322" xfId="9989"/>
    <cellStyle name="Heading 4 323" xfId="9990"/>
    <cellStyle name="Heading 4 324" xfId="9991"/>
    <cellStyle name="Heading 4 325" xfId="9992"/>
    <cellStyle name="Heading 4 326" xfId="9993"/>
    <cellStyle name="Heading 4 327" xfId="9994"/>
    <cellStyle name="Heading 4 328" xfId="9995"/>
    <cellStyle name="Heading 4 329" xfId="9996"/>
    <cellStyle name="Heading 4 33" xfId="9997"/>
    <cellStyle name="Heading 4 330" xfId="9998"/>
    <cellStyle name="Heading 4 331" xfId="9999"/>
    <cellStyle name="Heading 4 332" xfId="10000"/>
    <cellStyle name="Heading 4 333" xfId="10001"/>
    <cellStyle name="Heading 4 334" xfId="10002"/>
    <cellStyle name="Heading 4 335" xfId="10003"/>
    <cellStyle name="Heading 4 336" xfId="10004"/>
    <cellStyle name="Heading 4 337" xfId="10005"/>
    <cellStyle name="Heading 4 338" xfId="10006"/>
    <cellStyle name="Heading 4 339" xfId="10007"/>
    <cellStyle name="Heading 4 34" xfId="10008"/>
    <cellStyle name="Heading 4 340" xfId="10009"/>
    <cellStyle name="Heading 4 341" xfId="10010"/>
    <cellStyle name="Heading 4 342" xfId="10011"/>
    <cellStyle name="Heading 4 343" xfId="10012"/>
    <cellStyle name="Heading 4 344" xfId="10013"/>
    <cellStyle name="Heading 4 345" xfId="10014"/>
    <cellStyle name="Heading 4 346" xfId="10015"/>
    <cellStyle name="Heading 4 347" xfId="10016"/>
    <cellStyle name="Heading 4 348" xfId="10017"/>
    <cellStyle name="Heading 4 349" xfId="10018"/>
    <cellStyle name="Heading 4 35" xfId="10019"/>
    <cellStyle name="Heading 4 350" xfId="10020"/>
    <cellStyle name="Heading 4 351" xfId="10021"/>
    <cellStyle name="Heading 4 352" xfId="10022"/>
    <cellStyle name="Heading 4 353" xfId="10023"/>
    <cellStyle name="Heading 4 354" xfId="10024"/>
    <cellStyle name="Heading 4 355" xfId="10025"/>
    <cellStyle name="Heading 4 356" xfId="10026"/>
    <cellStyle name="Heading 4 357" xfId="10027"/>
    <cellStyle name="Heading 4 358" xfId="10028"/>
    <cellStyle name="Heading 4 359" xfId="10029"/>
    <cellStyle name="Heading 4 36" xfId="10030"/>
    <cellStyle name="Heading 4 360" xfId="10031"/>
    <cellStyle name="Heading 4 361" xfId="10032"/>
    <cellStyle name="Heading 4 362" xfId="10033"/>
    <cellStyle name="Heading 4 363" xfId="10034"/>
    <cellStyle name="Heading 4 364" xfId="10035"/>
    <cellStyle name="Heading 4 365" xfId="10036"/>
    <cellStyle name="Heading 4 366" xfId="10037"/>
    <cellStyle name="Heading 4 367" xfId="10038"/>
    <cellStyle name="Heading 4 368" xfId="10039"/>
    <cellStyle name="Heading 4 369" xfId="10040"/>
    <cellStyle name="Heading 4 37" xfId="10041"/>
    <cellStyle name="Heading 4 370" xfId="10042"/>
    <cellStyle name="Heading 4 371" xfId="10043"/>
    <cellStyle name="Heading 4 372" xfId="10044"/>
    <cellStyle name="Heading 4 373" xfId="10045"/>
    <cellStyle name="Heading 4 374" xfId="10046"/>
    <cellStyle name="Heading 4 375" xfId="10047"/>
    <cellStyle name="Heading 4 376" xfId="10048"/>
    <cellStyle name="Heading 4 377" xfId="10049"/>
    <cellStyle name="Heading 4 378" xfId="10050"/>
    <cellStyle name="Heading 4 379" xfId="10051"/>
    <cellStyle name="Heading 4 38" xfId="10052"/>
    <cellStyle name="Heading 4 380" xfId="10053"/>
    <cellStyle name="Heading 4 381" xfId="10054"/>
    <cellStyle name="Heading 4 382" xfId="10055"/>
    <cellStyle name="Heading 4 383" xfId="10056"/>
    <cellStyle name="Heading 4 384" xfId="10057"/>
    <cellStyle name="Heading 4 385" xfId="10058"/>
    <cellStyle name="Heading 4 386" xfId="10059"/>
    <cellStyle name="Heading 4 387" xfId="10060"/>
    <cellStyle name="Heading 4 388" xfId="10061"/>
    <cellStyle name="Heading 4 389" xfId="10062"/>
    <cellStyle name="Heading 4 39" xfId="10063"/>
    <cellStyle name="Heading 4 390" xfId="10064"/>
    <cellStyle name="Heading 4 391" xfId="10065"/>
    <cellStyle name="Heading 4 392" xfId="10066"/>
    <cellStyle name="Heading 4 393" xfId="10067"/>
    <cellStyle name="Heading 4 394" xfId="10068"/>
    <cellStyle name="Heading 4 395" xfId="10069"/>
    <cellStyle name="Heading 4 396" xfId="10070"/>
    <cellStyle name="Heading 4 397" xfId="10071"/>
    <cellStyle name="Heading 4 398" xfId="10072"/>
    <cellStyle name="Heading 4 399" xfId="10073"/>
    <cellStyle name="Heading 4 4" xfId="10074"/>
    <cellStyle name="Heading 4 40" xfId="10075"/>
    <cellStyle name="Heading 4 400" xfId="10076"/>
    <cellStyle name="Heading 4 401" xfId="10077"/>
    <cellStyle name="Heading 4 402" xfId="10078"/>
    <cellStyle name="Heading 4 403" xfId="10079"/>
    <cellStyle name="Heading 4 404" xfId="10080"/>
    <cellStyle name="Heading 4 405" xfId="10081"/>
    <cellStyle name="Heading 4 406" xfId="10082"/>
    <cellStyle name="Heading 4 407" xfId="10083"/>
    <cellStyle name="Heading 4 408" xfId="10084"/>
    <cellStyle name="Heading 4 409" xfId="10085"/>
    <cellStyle name="Heading 4 41" xfId="10086"/>
    <cellStyle name="Heading 4 410" xfId="10087"/>
    <cellStyle name="Heading 4 411" xfId="10088"/>
    <cellStyle name="Heading 4 412" xfId="10089"/>
    <cellStyle name="Heading 4 413" xfId="10090"/>
    <cellStyle name="Heading 4 414" xfId="10091"/>
    <cellStyle name="Heading 4 415" xfId="10092"/>
    <cellStyle name="Heading 4 416" xfId="10093"/>
    <cellStyle name="Heading 4 417" xfId="10094"/>
    <cellStyle name="Heading 4 418" xfId="10095"/>
    <cellStyle name="Heading 4 419" xfId="10096"/>
    <cellStyle name="Heading 4 42" xfId="10097"/>
    <cellStyle name="Heading 4 420" xfId="10098"/>
    <cellStyle name="Heading 4 421" xfId="10099"/>
    <cellStyle name="Heading 4 422" xfId="10100"/>
    <cellStyle name="Heading 4 423" xfId="10101"/>
    <cellStyle name="Heading 4 424" xfId="10102"/>
    <cellStyle name="Heading 4 425" xfId="10103"/>
    <cellStyle name="Heading 4 426" xfId="10104"/>
    <cellStyle name="Heading 4 427" xfId="10105"/>
    <cellStyle name="Heading 4 428" xfId="10106"/>
    <cellStyle name="Heading 4 429" xfId="10107"/>
    <cellStyle name="Heading 4 43" xfId="10108"/>
    <cellStyle name="Heading 4 430" xfId="10109"/>
    <cellStyle name="Heading 4 431" xfId="10110"/>
    <cellStyle name="Heading 4 432" xfId="10111"/>
    <cellStyle name="Heading 4 433" xfId="10112"/>
    <cellStyle name="Heading 4 434" xfId="10113"/>
    <cellStyle name="Heading 4 435" xfId="10114"/>
    <cellStyle name="Heading 4 436" xfId="10115"/>
    <cellStyle name="Heading 4 437" xfId="10116"/>
    <cellStyle name="Heading 4 438" xfId="10117"/>
    <cellStyle name="Heading 4 439" xfId="10118"/>
    <cellStyle name="Heading 4 44" xfId="10119"/>
    <cellStyle name="Heading 4 440" xfId="10120"/>
    <cellStyle name="Heading 4 441" xfId="10121"/>
    <cellStyle name="Heading 4 442" xfId="10122"/>
    <cellStyle name="Heading 4 443" xfId="10123"/>
    <cellStyle name="Heading 4 444" xfId="10124"/>
    <cellStyle name="Heading 4 445" xfId="10125"/>
    <cellStyle name="Heading 4 446" xfId="10126"/>
    <cellStyle name="Heading 4 447" xfId="10127"/>
    <cellStyle name="Heading 4 448" xfId="10128"/>
    <cellStyle name="Heading 4 449" xfId="10129"/>
    <cellStyle name="Heading 4 45" xfId="10130"/>
    <cellStyle name="Heading 4 450" xfId="10131"/>
    <cellStyle name="Heading 4 451" xfId="10132"/>
    <cellStyle name="Heading 4 452" xfId="10133"/>
    <cellStyle name="Heading 4 453" xfId="10134"/>
    <cellStyle name="Heading 4 454" xfId="10135"/>
    <cellStyle name="Heading 4 455" xfId="10136"/>
    <cellStyle name="Heading 4 456" xfId="10137"/>
    <cellStyle name="Heading 4 457" xfId="10138"/>
    <cellStyle name="Heading 4 458" xfId="10139"/>
    <cellStyle name="Heading 4 459" xfId="10140"/>
    <cellStyle name="Heading 4 46" xfId="10141"/>
    <cellStyle name="Heading 4 460" xfId="10142"/>
    <cellStyle name="Heading 4 461" xfId="10143"/>
    <cellStyle name="Heading 4 462" xfId="10144"/>
    <cellStyle name="Heading 4 463" xfId="10145"/>
    <cellStyle name="Heading 4 464" xfId="10146"/>
    <cellStyle name="Heading 4 465" xfId="10147"/>
    <cellStyle name="Heading 4 466" xfId="10148"/>
    <cellStyle name="Heading 4 467" xfId="10149"/>
    <cellStyle name="Heading 4 468" xfId="10150"/>
    <cellStyle name="Heading 4 469" xfId="10151"/>
    <cellStyle name="Heading 4 47" xfId="10152"/>
    <cellStyle name="Heading 4 470" xfId="10153"/>
    <cellStyle name="Heading 4 471" xfId="10154"/>
    <cellStyle name="Heading 4 472" xfId="10155"/>
    <cellStyle name="Heading 4 473" xfId="10156"/>
    <cellStyle name="Heading 4 474" xfId="10157"/>
    <cellStyle name="Heading 4 475" xfId="10158"/>
    <cellStyle name="Heading 4 476" xfId="10159"/>
    <cellStyle name="Heading 4 477" xfId="10160"/>
    <cellStyle name="Heading 4 478" xfId="10161"/>
    <cellStyle name="Heading 4 479" xfId="10162"/>
    <cellStyle name="Heading 4 48" xfId="10163"/>
    <cellStyle name="Heading 4 480" xfId="10164"/>
    <cellStyle name="Heading 4 481" xfId="10165"/>
    <cellStyle name="Heading 4 482" xfId="10166"/>
    <cellStyle name="Heading 4 483" xfId="10167"/>
    <cellStyle name="Heading 4 484" xfId="10168"/>
    <cellStyle name="Heading 4 485" xfId="10169"/>
    <cellStyle name="Heading 4 486" xfId="10170"/>
    <cellStyle name="Heading 4 487" xfId="10171"/>
    <cellStyle name="Heading 4 488" xfId="10172"/>
    <cellStyle name="Heading 4 489" xfId="10173"/>
    <cellStyle name="Heading 4 49" xfId="10174"/>
    <cellStyle name="Heading 4 490" xfId="10175"/>
    <cellStyle name="Heading 4 491" xfId="10176"/>
    <cellStyle name="Heading 4 492" xfId="10177"/>
    <cellStyle name="Heading 4 493" xfId="10178"/>
    <cellStyle name="Heading 4 494" xfId="10179"/>
    <cellStyle name="Heading 4 495" xfId="10180"/>
    <cellStyle name="Heading 4 496" xfId="10181"/>
    <cellStyle name="Heading 4 497" xfId="10182"/>
    <cellStyle name="Heading 4 498" xfId="10183"/>
    <cellStyle name="Heading 4 499" xfId="10184"/>
    <cellStyle name="Heading 4 5" xfId="10185"/>
    <cellStyle name="Heading 4 50" xfId="10186"/>
    <cellStyle name="Heading 4 500" xfId="10187"/>
    <cellStyle name="Heading 4 501" xfId="10188"/>
    <cellStyle name="Heading 4 502" xfId="10189"/>
    <cellStyle name="Heading 4 503" xfId="10190"/>
    <cellStyle name="Heading 4 504" xfId="10191"/>
    <cellStyle name="Heading 4 505" xfId="10192"/>
    <cellStyle name="Heading 4 506" xfId="10193"/>
    <cellStyle name="Heading 4 507" xfId="10194"/>
    <cellStyle name="Heading 4 508" xfId="10195"/>
    <cellStyle name="Heading 4 509" xfId="10196"/>
    <cellStyle name="Heading 4 51" xfId="10197"/>
    <cellStyle name="Heading 4 510" xfId="10198"/>
    <cellStyle name="Heading 4 511" xfId="10199"/>
    <cellStyle name="Heading 4 512" xfId="10200"/>
    <cellStyle name="Heading 4 513" xfId="10201"/>
    <cellStyle name="Heading 4 514" xfId="10202"/>
    <cellStyle name="Heading 4 515" xfId="10203"/>
    <cellStyle name="Heading 4 516" xfId="10204"/>
    <cellStyle name="Heading 4 517" xfId="10205"/>
    <cellStyle name="Heading 4 518" xfId="10206"/>
    <cellStyle name="Heading 4 519" xfId="10207"/>
    <cellStyle name="Heading 4 52" xfId="10208"/>
    <cellStyle name="Heading 4 520" xfId="10209"/>
    <cellStyle name="Heading 4 521" xfId="10210"/>
    <cellStyle name="Heading 4 522" xfId="10211"/>
    <cellStyle name="Heading 4 523" xfId="10212"/>
    <cellStyle name="Heading 4 524" xfId="10213"/>
    <cellStyle name="Heading 4 525" xfId="10214"/>
    <cellStyle name="Heading 4 526" xfId="10215"/>
    <cellStyle name="Heading 4 527" xfId="10216"/>
    <cellStyle name="Heading 4 528" xfId="10217"/>
    <cellStyle name="Heading 4 529" xfId="10218"/>
    <cellStyle name="Heading 4 53" xfId="10219"/>
    <cellStyle name="Heading 4 530" xfId="10220"/>
    <cellStyle name="Heading 4 531" xfId="10221"/>
    <cellStyle name="Heading 4 532" xfId="10222"/>
    <cellStyle name="Heading 4 533" xfId="10223"/>
    <cellStyle name="Heading 4 534" xfId="10224"/>
    <cellStyle name="Heading 4 535" xfId="10225"/>
    <cellStyle name="Heading 4 536" xfId="10226"/>
    <cellStyle name="Heading 4 537" xfId="10227"/>
    <cellStyle name="Heading 4 538" xfId="10228"/>
    <cellStyle name="Heading 4 539" xfId="10229"/>
    <cellStyle name="Heading 4 54" xfId="10230"/>
    <cellStyle name="Heading 4 540" xfId="10231"/>
    <cellStyle name="Heading 4 541" xfId="10232"/>
    <cellStyle name="Heading 4 542" xfId="10233"/>
    <cellStyle name="Heading 4 543" xfId="10234"/>
    <cellStyle name="Heading 4 544" xfId="10235"/>
    <cellStyle name="Heading 4 545" xfId="10236"/>
    <cellStyle name="Heading 4 546" xfId="10237"/>
    <cellStyle name="Heading 4 547" xfId="10238"/>
    <cellStyle name="Heading 4 548" xfId="10239"/>
    <cellStyle name="Heading 4 549" xfId="10240"/>
    <cellStyle name="Heading 4 55" xfId="10241"/>
    <cellStyle name="Heading 4 550" xfId="10242"/>
    <cellStyle name="Heading 4 551" xfId="10243"/>
    <cellStyle name="Heading 4 552" xfId="10244"/>
    <cellStyle name="Heading 4 553" xfId="10245"/>
    <cellStyle name="Heading 4 554" xfId="10246"/>
    <cellStyle name="Heading 4 555" xfId="10247"/>
    <cellStyle name="Heading 4 556" xfId="10248"/>
    <cellStyle name="Heading 4 557" xfId="10249"/>
    <cellStyle name="Heading 4 558" xfId="10250"/>
    <cellStyle name="Heading 4 559" xfId="10251"/>
    <cellStyle name="Heading 4 56" xfId="10252"/>
    <cellStyle name="Heading 4 560" xfId="10253"/>
    <cellStyle name="Heading 4 561" xfId="10254"/>
    <cellStyle name="Heading 4 562" xfId="10255"/>
    <cellStyle name="Heading 4 563" xfId="10256"/>
    <cellStyle name="Heading 4 564" xfId="10257"/>
    <cellStyle name="Heading 4 565" xfId="10258"/>
    <cellStyle name="Heading 4 566" xfId="10259"/>
    <cellStyle name="Heading 4 567" xfId="10260"/>
    <cellStyle name="Heading 4 568" xfId="10261"/>
    <cellStyle name="Heading 4 569" xfId="10262"/>
    <cellStyle name="Heading 4 57" xfId="10263"/>
    <cellStyle name="Heading 4 570" xfId="10264"/>
    <cellStyle name="Heading 4 571" xfId="10265"/>
    <cellStyle name="Heading 4 572" xfId="10266"/>
    <cellStyle name="Heading 4 573" xfId="10267"/>
    <cellStyle name="Heading 4 574" xfId="10268"/>
    <cellStyle name="Heading 4 575" xfId="10269"/>
    <cellStyle name="Heading 4 576" xfId="10270"/>
    <cellStyle name="Heading 4 577" xfId="10271"/>
    <cellStyle name="Heading 4 578" xfId="10272"/>
    <cellStyle name="Heading 4 579" xfId="10273"/>
    <cellStyle name="Heading 4 58" xfId="10274"/>
    <cellStyle name="Heading 4 580" xfId="10275"/>
    <cellStyle name="Heading 4 581" xfId="10276"/>
    <cellStyle name="Heading 4 582" xfId="10277"/>
    <cellStyle name="Heading 4 583" xfId="10278"/>
    <cellStyle name="Heading 4 584" xfId="10279"/>
    <cellStyle name="Heading 4 585" xfId="10280"/>
    <cellStyle name="Heading 4 586" xfId="10281"/>
    <cellStyle name="Heading 4 587" xfId="10282"/>
    <cellStyle name="Heading 4 588" xfId="10283"/>
    <cellStyle name="Heading 4 589" xfId="10284"/>
    <cellStyle name="Heading 4 59" xfId="10285"/>
    <cellStyle name="Heading 4 590" xfId="10286"/>
    <cellStyle name="Heading 4 591" xfId="10287"/>
    <cellStyle name="Heading 4 592" xfId="10288"/>
    <cellStyle name="Heading 4 593" xfId="10289"/>
    <cellStyle name="Heading 4 594" xfId="10290"/>
    <cellStyle name="Heading 4 595" xfId="10291"/>
    <cellStyle name="Heading 4 596" xfId="10292"/>
    <cellStyle name="Heading 4 597" xfId="10293"/>
    <cellStyle name="Heading 4 598" xfId="10294"/>
    <cellStyle name="Heading 4 599" xfId="10295"/>
    <cellStyle name="Heading 4 6" xfId="10296"/>
    <cellStyle name="Heading 4 60" xfId="10297"/>
    <cellStyle name="Heading 4 600" xfId="10298"/>
    <cellStyle name="Heading 4 601" xfId="10299"/>
    <cellStyle name="Heading 4 602" xfId="10300"/>
    <cellStyle name="Heading 4 603" xfId="10301"/>
    <cellStyle name="Heading 4 604" xfId="10302"/>
    <cellStyle name="Heading 4 605" xfId="10303"/>
    <cellStyle name="Heading 4 606" xfId="10304"/>
    <cellStyle name="Heading 4 607" xfId="10305"/>
    <cellStyle name="Heading 4 608" xfId="10306"/>
    <cellStyle name="Heading 4 609" xfId="10307"/>
    <cellStyle name="Heading 4 61" xfId="10308"/>
    <cellStyle name="Heading 4 610" xfId="10309"/>
    <cellStyle name="Heading 4 611" xfId="10310"/>
    <cellStyle name="Heading 4 612" xfId="10311"/>
    <cellStyle name="Heading 4 613" xfId="10312"/>
    <cellStyle name="Heading 4 614" xfId="10313"/>
    <cellStyle name="Heading 4 615" xfId="10314"/>
    <cellStyle name="Heading 4 616" xfId="10315"/>
    <cellStyle name="Heading 4 617" xfId="10316"/>
    <cellStyle name="Heading 4 618" xfId="10317"/>
    <cellStyle name="Heading 4 619" xfId="10318"/>
    <cellStyle name="Heading 4 62" xfId="10319"/>
    <cellStyle name="Heading 4 620" xfId="10320"/>
    <cellStyle name="Heading 4 621" xfId="10321"/>
    <cellStyle name="Heading 4 622" xfId="10322"/>
    <cellStyle name="Heading 4 623" xfId="10323"/>
    <cellStyle name="Heading 4 624" xfId="10324"/>
    <cellStyle name="Heading 4 625" xfId="10325"/>
    <cellStyle name="Heading 4 626" xfId="10326"/>
    <cellStyle name="Heading 4 627" xfId="10327"/>
    <cellStyle name="Heading 4 628" xfId="10328"/>
    <cellStyle name="Heading 4 629" xfId="10329"/>
    <cellStyle name="Heading 4 63" xfId="10330"/>
    <cellStyle name="Heading 4 630" xfId="10331"/>
    <cellStyle name="Heading 4 631" xfId="10332"/>
    <cellStyle name="Heading 4 632" xfId="10333"/>
    <cellStyle name="Heading 4 633" xfId="10334"/>
    <cellStyle name="Heading 4 634" xfId="10335"/>
    <cellStyle name="Heading 4 635" xfId="10336"/>
    <cellStyle name="Heading 4 636" xfId="10337"/>
    <cellStyle name="Heading 4 637" xfId="10338"/>
    <cellStyle name="Heading 4 638" xfId="10339"/>
    <cellStyle name="Heading 4 639" xfId="10340"/>
    <cellStyle name="Heading 4 64" xfId="10341"/>
    <cellStyle name="Heading 4 640" xfId="10342"/>
    <cellStyle name="Heading 4 641" xfId="10343"/>
    <cellStyle name="Heading 4 642" xfId="10344"/>
    <cellStyle name="Heading 4 643" xfId="10345"/>
    <cellStyle name="Heading 4 644" xfId="10346"/>
    <cellStyle name="Heading 4 645" xfId="10347"/>
    <cellStyle name="Heading 4 646" xfId="10348"/>
    <cellStyle name="Heading 4 647" xfId="10349"/>
    <cellStyle name="Heading 4 648" xfId="10350"/>
    <cellStyle name="Heading 4 649" xfId="10351"/>
    <cellStyle name="Heading 4 65" xfId="10352"/>
    <cellStyle name="Heading 4 650" xfId="10353"/>
    <cellStyle name="Heading 4 651" xfId="10354"/>
    <cellStyle name="Heading 4 652" xfId="10355"/>
    <cellStyle name="Heading 4 653" xfId="10356"/>
    <cellStyle name="Heading 4 654" xfId="10357"/>
    <cellStyle name="Heading 4 655" xfId="10358"/>
    <cellStyle name="Heading 4 656" xfId="10359"/>
    <cellStyle name="Heading 4 657" xfId="10360"/>
    <cellStyle name="Heading 4 658" xfId="10361"/>
    <cellStyle name="Heading 4 659" xfId="10362"/>
    <cellStyle name="Heading 4 66" xfId="10363"/>
    <cellStyle name="Heading 4 660" xfId="10364"/>
    <cellStyle name="Heading 4 661" xfId="10365"/>
    <cellStyle name="Heading 4 662" xfId="10366"/>
    <cellStyle name="Heading 4 663" xfId="10367"/>
    <cellStyle name="Heading 4 664" xfId="10368"/>
    <cellStyle name="Heading 4 665" xfId="10369"/>
    <cellStyle name="Heading 4 666" xfId="10370"/>
    <cellStyle name="Heading 4 667" xfId="10371"/>
    <cellStyle name="Heading 4 668" xfId="10372"/>
    <cellStyle name="Heading 4 669" xfId="10373"/>
    <cellStyle name="Heading 4 67" xfId="10374"/>
    <cellStyle name="Heading 4 670" xfId="10375"/>
    <cellStyle name="Heading 4 671" xfId="10376"/>
    <cellStyle name="Heading 4 672" xfId="10377"/>
    <cellStyle name="Heading 4 673" xfId="10378"/>
    <cellStyle name="Heading 4 674" xfId="10379"/>
    <cellStyle name="Heading 4 675" xfId="10380"/>
    <cellStyle name="Heading 4 676" xfId="10381"/>
    <cellStyle name="Heading 4 677" xfId="10382"/>
    <cellStyle name="Heading 4 678" xfId="10383"/>
    <cellStyle name="Heading 4 679" xfId="10384"/>
    <cellStyle name="Heading 4 68" xfId="10385"/>
    <cellStyle name="Heading 4 680" xfId="10386"/>
    <cellStyle name="Heading 4 681" xfId="10387"/>
    <cellStyle name="Heading 4 682" xfId="10388"/>
    <cellStyle name="Heading 4 683" xfId="10389"/>
    <cellStyle name="Heading 4 684" xfId="10390"/>
    <cellStyle name="Heading 4 685" xfId="10391"/>
    <cellStyle name="Heading 4 686" xfId="10392"/>
    <cellStyle name="Heading 4 687" xfId="10393"/>
    <cellStyle name="Heading 4 688" xfId="10394"/>
    <cellStyle name="Heading 4 689" xfId="10395"/>
    <cellStyle name="Heading 4 69" xfId="10396"/>
    <cellStyle name="Heading 4 690" xfId="10397"/>
    <cellStyle name="Heading 4 691" xfId="10398"/>
    <cellStyle name="Heading 4 692" xfId="10399"/>
    <cellStyle name="Heading 4 693" xfId="10400"/>
    <cellStyle name="Heading 4 694" xfId="10401"/>
    <cellStyle name="Heading 4 695" xfId="10402"/>
    <cellStyle name="Heading 4 696" xfId="10403"/>
    <cellStyle name="Heading 4 697" xfId="10404"/>
    <cellStyle name="Heading 4 698" xfId="10405"/>
    <cellStyle name="Heading 4 699" xfId="10406"/>
    <cellStyle name="Heading 4 7" xfId="10407"/>
    <cellStyle name="Heading 4 70" xfId="10408"/>
    <cellStyle name="Heading 4 700" xfId="10409"/>
    <cellStyle name="Heading 4 701" xfId="10410"/>
    <cellStyle name="Heading 4 702" xfId="10411"/>
    <cellStyle name="Heading 4 703" xfId="10412"/>
    <cellStyle name="Heading 4 704" xfId="10413"/>
    <cellStyle name="Heading 4 705" xfId="10414"/>
    <cellStyle name="Heading 4 706" xfId="10415"/>
    <cellStyle name="Heading 4 707" xfId="10416"/>
    <cellStyle name="Heading 4 708" xfId="10417"/>
    <cellStyle name="Heading 4 709" xfId="10418"/>
    <cellStyle name="Heading 4 71" xfId="10419"/>
    <cellStyle name="Heading 4 710" xfId="10420"/>
    <cellStyle name="Heading 4 711" xfId="10421"/>
    <cellStyle name="Heading 4 712" xfId="10422"/>
    <cellStyle name="Heading 4 713" xfId="10423"/>
    <cellStyle name="Heading 4 714" xfId="10424"/>
    <cellStyle name="Heading 4 715" xfId="10425"/>
    <cellStyle name="Heading 4 716" xfId="10426"/>
    <cellStyle name="Heading 4 717" xfId="10427"/>
    <cellStyle name="Heading 4 718" xfId="10428"/>
    <cellStyle name="Heading 4 719" xfId="10429"/>
    <cellStyle name="Heading 4 72" xfId="10430"/>
    <cellStyle name="Heading 4 720" xfId="10431"/>
    <cellStyle name="Heading 4 721" xfId="10432"/>
    <cellStyle name="Heading 4 722" xfId="10433"/>
    <cellStyle name="Heading 4 723" xfId="10434"/>
    <cellStyle name="Heading 4 724" xfId="10435"/>
    <cellStyle name="Heading 4 725" xfId="10436"/>
    <cellStyle name="Heading 4 726" xfId="10437"/>
    <cellStyle name="Heading 4 727" xfId="10438"/>
    <cellStyle name="Heading 4 728" xfId="10439"/>
    <cellStyle name="Heading 4 729" xfId="10440"/>
    <cellStyle name="Heading 4 73" xfId="10441"/>
    <cellStyle name="Heading 4 730" xfId="10442"/>
    <cellStyle name="Heading 4 731" xfId="10443"/>
    <cellStyle name="Heading 4 732" xfId="10444"/>
    <cellStyle name="Heading 4 733" xfId="10445"/>
    <cellStyle name="Heading 4 734" xfId="10446"/>
    <cellStyle name="Heading 4 735" xfId="10447"/>
    <cellStyle name="Heading 4 736" xfId="10448"/>
    <cellStyle name="Heading 4 737" xfId="10449"/>
    <cellStyle name="Heading 4 738" xfId="10450"/>
    <cellStyle name="Heading 4 739" xfId="10451"/>
    <cellStyle name="Heading 4 74" xfId="10452"/>
    <cellStyle name="Heading 4 740" xfId="10453"/>
    <cellStyle name="Heading 4 741" xfId="10454"/>
    <cellStyle name="Heading 4 742" xfId="10455"/>
    <cellStyle name="Heading 4 743" xfId="10456"/>
    <cellStyle name="Heading 4 744" xfId="10457"/>
    <cellStyle name="Heading 4 745" xfId="10458"/>
    <cellStyle name="Heading 4 746" xfId="10459"/>
    <cellStyle name="Heading 4 747" xfId="10460"/>
    <cellStyle name="Heading 4 748" xfId="10461"/>
    <cellStyle name="Heading 4 749" xfId="10462"/>
    <cellStyle name="Heading 4 75" xfId="10463"/>
    <cellStyle name="Heading 4 750" xfId="10464"/>
    <cellStyle name="Heading 4 751" xfId="10465"/>
    <cellStyle name="Heading 4 752" xfId="10466"/>
    <cellStyle name="Heading 4 753" xfId="10467"/>
    <cellStyle name="Heading 4 754" xfId="10468"/>
    <cellStyle name="Heading 4 755" xfId="10469"/>
    <cellStyle name="Heading 4 756" xfId="10470"/>
    <cellStyle name="Heading 4 757" xfId="10471"/>
    <cellStyle name="Heading 4 758" xfId="10472"/>
    <cellStyle name="Heading 4 759" xfId="10473"/>
    <cellStyle name="Heading 4 76" xfId="10474"/>
    <cellStyle name="Heading 4 760" xfId="10475"/>
    <cellStyle name="Heading 4 761" xfId="10476"/>
    <cellStyle name="Heading 4 762" xfId="10477"/>
    <cellStyle name="Heading 4 763" xfId="10478"/>
    <cellStyle name="Heading 4 764" xfId="10479"/>
    <cellStyle name="Heading 4 765" xfId="10480"/>
    <cellStyle name="Heading 4 766" xfId="10481"/>
    <cellStyle name="Heading 4 767" xfId="10482"/>
    <cellStyle name="Heading 4 768" xfId="10483"/>
    <cellStyle name="Heading 4 769" xfId="10484"/>
    <cellStyle name="Heading 4 77" xfId="10485"/>
    <cellStyle name="Heading 4 770" xfId="10486"/>
    <cellStyle name="Heading 4 771" xfId="10487"/>
    <cellStyle name="Heading 4 772" xfId="10488"/>
    <cellStyle name="Heading 4 773" xfId="10489"/>
    <cellStyle name="Heading 4 774" xfId="10490"/>
    <cellStyle name="Heading 4 775" xfId="10491"/>
    <cellStyle name="Heading 4 776" xfId="10492"/>
    <cellStyle name="Heading 4 777" xfId="10493"/>
    <cellStyle name="Heading 4 778" xfId="10494"/>
    <cellStyle name="Heading 4 779" xfId="10495"/>
    <cellStyle name="Heading 4 78" xfId="10496"/>
    <cellStyle name="Heading 4 780" xfId="10497"/>
    <cellStyle name="Heading 4 781" xfId="10498"/>
    <cellStyle name="Heading 4 782" xfId="10499"/>
    <cellStyle name="Heading 4 783" xfId="10500"/>
    <cellStyle name="Heading 4 784" xfId="10501"/>
    <cellStyle name="Heading 4 785" xfId="10502"/>
    <cellStyle name="Heading 4 786" xfId="10503"/>
    <cellStyle name="Heading 4 787" xfId="10504"/>
    <cellStyle name="Heading 4 788" xfId="10505"/>
    <cellStyle name="Heading 4 789" xfId="10506"/>
    <cellStyle name="Heading 4 79" xfId="10507"/>
    <cellStyle name="Heading 4 790" xfId="10508"/>
    <cellStyle name="Heading 4 791" xfId="10509"/>
    <cellStyle name="Heading 4 792" xfId="10510"/>
    <cellStyle name="Heading 4 793" xfId="10511"/>
    <cellStyle name="Heading 4 794" xfId="10512"/>
    <cellStyle name="Heading 4 795" xfId="10513"/>
    <cellStyle name="Heading 4 796" xfId="10514"/>
    <cellStyle name="Heading 4 797" xfId="10515"/>
    <cellStyle name="Heading 4 798" xfId="10516"/>
    <cellStyle name="Heading 4 799" xfId="10517"/>
    <cellStyle name="Heading 4 8" xfId="10518"/>
    <cellStyle name="Heading 4 80" xfId="10519"/>
    <cellStyle name="Heading 4 800" xfId="10520"/>
    <cellStyle name="Heading 4 801" xfId="10521"/>
    <cellStyle name="Heading 4 802" xfId="10522"/>
    <cellStyle name="Heading 4 803" xfId="10523"/>
    <cellStyle name="Heading 4 804" xfId="10524"/>
    <cellStyle name="Heading 4 805" xfId="10525"/>
    <cellStyle name="Heading 4 806" xfId="10526"/>
    <cellStyle name="Heading 4 807" xfId="10527"/>
    <cellStyle name="Heading 4 808" xfId="10528"/>
    <cellStyle name="Heading 4 809" xfId="10529"/>
    <cellStyle name="Heading 4 81" xfId="10530"/>
    <cellStyle name="Heading 4 810" xfId="10531"/>
    <cellStyle name="Heading 4 811" xfId="10532"/>
    <cellStyle name="Heading 4 812" xfId="10533"/>
    <cellStyle name="Heading 4 813" xfId="10534"/>
    <cellStyle name="Heading 4 814" xfId="10535"/>
    <cellStyle name="Heading 4 815" xfId="10536"/>
    <cellStyle name="Heading 4 816" xfId="10537"/>
    <cellStyle name="Heading 4 817" xfId="10538"/>
    <cellStyle name="Heading 4 818" xfId="10539"/>
    <cellStyle name="Heading 4 819" xfId="10540"/>
    <cellStyle name="Heading 4 82" xfId="10541"/>
    <cellStyle name="Heading 4 820" xfId="10542"/>
    <cellStyle name="Heading 4 821" xfId="10543"/>
    <cellStyle name="Heading 4 822" xfId="10544"/>
    <cellStyle name="Heading 4 823" xfId="10545"/>
    <cellStyle name="Heading 4 824" xfId="10546"/>
    <cellStyle name="Heading 4 825" xfId="10547"/>
    <cellStyle name="Heading 4 826" xfId="10548"/>
    <cellStyle name="Heading 4 827" xfId="10549"/>
    <cellStyle name="Heading 4 828" xfId="10550"/>
    <cellStyle name="Heading 4 829" xfId="10551"/>
    <cellStyle name="Heading 4 83" xfId="10552"/>
    <cellStyle name="Heading 4 830" xfId="10553"/>
    <cellStyle name="Heading 4 831" xfId="10554"/>
    <cellStyle name="Heading 4 832" xfId="10555"/>
    <cellStyle name="Heading 4 833" xfId="10556"/>
    <cellStyle name="Heading 4 834" xfId="10557"/>
    <cellStyle name="Heading 4 835" xfId="10558"/>
    <cellStyle name="Heading 4 836" xfId="10559"/>
    <cellStyle name="Heading 4 837" xfId="10560"/>
    <cellStyle name="Heading 4 838" xfId="10561"/>
    <cellStyle name="Heading 4 839" xfId="10562"/>
    <cellStyle name="Heading 4 84" xfId="10563"/>
    <cellStyle name="Heading 4 840" xfId="10564"/>
    <cellStyle name="Heading 4 841" xfId="10565"/>
    <cellStyle name="Heading 4 842" xfId="10566"/>
    <cellStyle name="Heading 4 843" xfId="10567"/>
    <cellStyle name="Heading 4 844" xfId="10568"/>
    <cellStyle name="Heading 4 845" xfId="10569"/>
    <cellStyle name="Heading 4 846" xfId="10570"/>
    <cellStyle name="Heading 4 847" xfId="10571"/>
    <cellStyle name="Heading 4 848" xfId="10572"/>
    <cellStyle name="Heading 4 849" xfId="10573"/>
    <cellStyle name="Heading 4 85" xfId="10574"/>
    <cellStyle name="Heading 4 850" xfId="10575"/>
    <cellStyle name="Heading 4 851" xfId="10576"/>
    <cellStyle name="Heading 4 852" xfId="10577"/>
    <cellStyle name="Heading 4 853" xfId="10578"/>
    <cellStyle name="Heading 4 854" xfId="10579"/>
    <cellStyle name="Heading 4 855" xfId="10580"/>
    <cellStyle name="Heading 4 856" xfId="10581"/>
    <cellStyle name="Heading 4 857" xfId="10582"/>
    <cellStyle name="Heading 4 858" xfId="10583"/>
    <cellStyle name="Heading 4 859" xfId="10584"/>
    <cellStyle name="Heading 4 86" xfId="10585"/>
    <cellStyle name="Heading 4 860" xfId="10586"/>
    <cellStyle name="Heading 4 861" xfId="10587"/>
    <cellStyle name="Heading 4 862" xfId="10588"/>
    <cellStyle name="Heading 4 863" xfId="10589"/>
    <cellStyle name="Heading 4 864" xfId="10590"/>
    <cellStyle name="Heading 4 865" xfId="10591"/>
    <cellStyle name="Heading 4 866" xfId="10592"/>
    <cellStyle name="Heading 4 867" xfId="10593"/>
    <cellStyle name="Heading 4 868" xfId="10594"/>
    <cellStyle name="Heading 4 869" xfId="10595"/>
    <cellStyle name="Heading 4 87" xfId="10596"/>
    <cellStyle name="Heading 4 870" xfId="10597"/>
    <cellStyle name="Heading 4 871" xfId="10598"/>
    <cellStyle name="Heading 4 872" xfId="10599"/>
    <cellStyle name="Heading 4 873" xfId="10600"/>
    <cellStyle name="Heading 4 874" xfId="10601"/>
    <cellStyle name="Heading 4 875" xfId="10602"/>
    <cellStyle name="Heading 4 876" xfId="10603"/>
    <cellStyle name="Heading 4 877" xfId="10604"/>
    <cellStyle name="Heading 4 878" xfId="10605"/>
    <cellStyle name="Heading 4 879" xfId="10606"/>
    <cellStyle name="Heading 4 88" xfId="10607"/>
    <cellStyle name="Heading 4 880" xfId="10608"/>
    <cellStyle name="Heading 4 881" xfId="10609"/>
    <cellStyle name="Heading 4 882" xfId="10610"/>
    <cellStyle name="Heading 4 883" xfId="10611"/>
    <cellStyle name="Heading 4 884" xfId="10612"/>
    <cellStyle name="Heading 4 885" xfId="10613"/>
    <cellStyle name="Heading 4 886" xfId="10614"/>
    <cellStyle name="Heading 4 887" xfId="10615"/>
    <cellStyle name="Heading 4 888" xfId="10616"/>
    <cellStyle name="Heading 4 889" xfId="10617"/>
    <cellStyle name="Heading 4 89" xfId="10618"/>
    <cellStyle name="Heading 4 890" xfId="10619"/>
    <cellStyle name="Heading 4 891" xfId="10620"/>
    <cellStyle name="Heading 4 892" xfId="10621"/>
    <cellStyle name="Heading 4 893" xfId="10622"/>
    <cellStyle name="Heading 4 894" xfId="10623"/>
    <cellStyle name="Heading 4 895" xfId="10624"/>
    <cellStyle name="Heading 4 896" xfId="10625"/>
    <cellStyle name="Heading 4 897" xfId="10626"/>
    <cellStyle name="Heading 4 898" xfId="10627"/>
    <cellStyle name="Heading 4 899" xfId="10628"/>
    <cellStyle name="Heading 4 9" xfId="10629"/>
    <cellStyle name="Heading 4 90" xfId="10630"/>
    <cellStyle name="Heading 4 900" xfId="10631"/>
    <cellStyle name="Heading 4 901" xfId="10632"/>
    <cellStyle name="Heading 4 902" xfId="10633"/>
    <cellStyle name="Heading 4 903" xfId="10634"/>
    <cellStyle name="Heading 4 904" xfId="10635"/>
    <cellStyle name="Heading 4 905" xfId="10636"/>
    <cellStyle name="Heading 4 906" xfId="10637"/>
    <cellStyle name="Heading 4 907" xfId="10638"/>
    <cellStyle name="Heading 4 908" xfId="10639"/>
    <cellStyle name="Heading 4 909" xfId="10640"/>
    <cellStyle name="Heading 4 91" xfId="10641"/>
    <cellStyle name="Heading 4 910" xfId="10642"/>
    <cellStyle name="Heading 4 911" xfId="10643"/>
    <cellStyle name="Heading 4 912" xfId="10644"/>
    <cellStyle name="Heading 4 913" xfId="10645"/>
    <cellStyle name="Heading 4 914" xfId="10646"/>
    <cellStyle name="Heading 4 915" xfId="10647"/>
    <cellStyle name="Heading 4 916" xfId="10648"/>
    <cellStyle name="Heading 4 917" xfId="10649"/>
    <cellStyle name="Heading 4 918" xfId="10650"/>
    <cellStyle name="Heading 4 919" xfId="10651"/>
    <cellStyle name="Heading 4 92" xfId="10652"/>
    <cellStyle name="Heading 4 920" xfId="10653"/>
    <cellStyle name="Heading 4 921" xfId="10654"/>
    <cellStyle name="Heading 4 922" xfId="10655"/>
    <cellStyle name="Heading 4 923" xfId="10656"/>
    <cellStyle name="Heading 4 924" xfId="10657"/>
    <cellStyle name="Heading 4 925" xfId="10658"/>
    <cellStyle name="Heading 4 926" xfId="10659"/>
    <cellStyle name="Heading 4 927" xfId="10660"/>
    <cellStyle name="Heading 4 928" xfId="10661"/>
    <cellStyle name="Heading 4 929" xfId="10662"/>
    <cellStyle name="Heading 4 93" xfId="10663"/>
    <cellStyle name="Heading 4 930" xfId="10664"/>
    <cellStyle name="Heading 4 931" xfId="10665"/>
    <cellStyle name="Heading 4 932" xfId="10666"/>
    <cellStyle name="Heading 4 933" xfId="10667"/>
    <cellStyle name="Heading 4 934" xfId="10668"/>
    <cellStyle name="Heading 4 935" xfId="10669"/>
    <cellStyle name="Heading 4 936" xfId="10670"/>
    <cellStyle name="Heading 4 937" xfId="10671"/>
    <cellStyle name="Heading 4 938" xfId="10672"/>
    <cellStyle name="Heading 4 939" xfId="10673"/>
    <cellStyle name="Heading 4 94" xfId="10674"/>
    <cellStyle name="Heading 4 940" xfId="10675"/>
    <cellStyle name="Heading 4 941" xfId="10676"/>
    <cellStyle name="Heading 4 942" xfId="10677"/>
    <cellStyle name="Heading 4 943" xfId="10678"/>
    <cellStyle name="Heading 4 944" xfId="10679"/>
    <cellStyle name="Heading 4 945" xfId="10680"/>
    <cellStyle name="Heading 4 946" xfId="10681"/>
    <cellStyle name="Heading 4 947" xfId="10682"/>
    <cellStyle name="Heading 4 948" xfId="10683"/>
    <cellStyle name="Heading 4 949" xfId="10684"/>
    <cellStyle name="Heading 4 95" xfId="10685"/>
    <cellStyle name="Heading 4 950" xfId="10686"/>
    <cellStyle name="Heading 4 951" xfId="10687"/>
    <cellStyle name="Heading 4 952" xfId="10688"/>
    <cellStyle name="Heading 4 953" xfId="10689"/>
    <cellStyle name="Heading 4 954" xfId="10690"/>
    <cellStyle name="Heading 4 955" xfId="10691"/>
    <cellStyle name="Heading 4 956" xfId="10692"/>
    <cellStyle name="Heading 4 957" xfId="10693"/>
    <cellStyle name="Heading 4 958" xfId="10694"/>
    <cellStyle name="Heading 4 959" xfId="10695"/>
    <cellStyle name="Heading 4 96" xfId="10696"/>
    <cellStyle name="Heading 4 960" xfId="10697"/>
    <cellStyle name="Heading 4 961" xfId="10698"/>
    <cellStyle name="Heading 4 962" xfId="10699"/>
    <cellStyle name="Heading 4 963" xfId="10700"/>
    <cellStyle name="Heading 4 964" xfId="10701"/>
    <cellStyle name="Heading 4 965" xfId="10702"/>
    <cellStyle name="Heading 4 966" xfId="10703"/>
    <cellStyle name="Heading 4 967" xfId="10704"/>
    <cellStyle name="Heading 4 968" xfId="10705"/>
    <cellStyle name="Heading 4 969" xfId="10706"/>
    <cellStyle name="Heading 4 97" xfId="10707"/>
    <cellStyle name="Heading 4 970" xfId="10708"/>
    <cellStyle name="Heading 4 971" xfId="10709"/>
    <cellStyle name="Heading 4 972" xfId="10710"/>
    <cellStyle name="Heading 4 973" xfId="10711"/>
    <cellStyle name="Heading 4 974" xfId="10712"/>
    <cellStyle name="Heading 4 975" xfId="10713"/>
    <cellStyle name="Heading 4 976" xfId="10714"/>
    <cellStyle name="Heading 4 977" xfId="10715"/>
    <cellStyle name="Heading 4 978" xfId="10716"/>
    <cellStyle name="Heading 4 979" xfId="10717"/>
    <cellStyle name="Heading 4 98" xfId="10718"/>
    <cellStyle name="Heading 4 980" xfId="10719"/>
    <cellStyle name="Heading 4 981" xfId="10720"/>
    <cellStyle name="Heading 4 982" xfId="10721"/>
    <cellStyle name="Heading 4 983" xfId="10722"/>
    <cellStyle name="Heading 4 984" xfId="10723"/>
    <cellStyle name="Heading 4 985" xfId="10724"/>
    <cellStyle name="Heading 4 986" xfId="10725"/>
    <cellStyle name="Heading 4 987" xfId="10726"/>
    <cellStyle name="Heading 4 988" xfId="10727"/>
    <cellStyle name="Heading 4 989" xfId="10728"/>
    <cellStyle name="Heading 4 99" xfId="10729"/>
    <cellStyle name="Heading 4 990" xfId="10730"/>
    <cellStyle name="Heading 4 991" xfId="10731"/>
    <cellStyle name="Heading 4 992" xfId="10732"/>
    <cellStyle name="Heading 4 993" xfId="10733"/>
    <cellStyle name="Heading 4 994" xfId="10734"/>
    <cellStyle name="Heading 4 995" xfId="10735"/>
    <cellStyle name="Heading 4 996" xfId="10736"/>
    <cellStyle name="Heading 4 997" xfId="10737"/>
    <cellStyle name="Heading 4 998" xfId="10738"/>
    <cellStyle name="Heading 4 999" xfId="10739"/>
    <cellStyle name="Hiperłącze 2" xfId="10740"/>
    <cellStyle name="Hivatkozott cella" xfId="10741"/>
    <cellStyle name="Huomautus" xfId="10742"/>
    <cellStyle name="Huomautus 2" xfId="10743"/>
    <cellStyle name="Huono" xfId="10744"/>
    <cellStyle name="Huono 2" xfId="10745"/>
    <cellStyle name="Hyperlink" xfId="21147"/>
    <cellStyle name="Hyvä" xfId="10746"/>
    <cellStyle name="Hyvä 2" xfId="10747"/>
    <cellStyle name="Incorrecto" xfId="16870" hidden="1"/>
    <cellStyle name="Incorrecto" xfId="21387" hidden="1"/>
    <cellStyle name="Incorrecto 2" xfId="10748"/>
    <cellStyle name="Incorrecto 3" xfId="10749"/>
    <cellStyle name="Input" xfId="21148"/>
    <cellStyle name="Input 10" xfId="10750"/>
    <cellStyle name="Input 100" xfId="10751"/>
    <cellStyle name="Input 1000" xfId="10752"/>
    <cellStyle name="Input 1001" xfId="10753"/>
    <cellStyle name="Input 1002" xfId="10754"/>
    <cellStyle name="Input 1003" xfId="10755"/>
    <cellStyle name="Input 1004" xfId="10756"/>
    <cellStyle name="Input 1005" xfId="10757"/>
    <cellStyle name="Input 1006" xfId="10758"/>
    <cellStyle name="Input 1007" xfId="10759"/>
    <cellStyle name="Input 1008" xfId="10760"/>
    <cellStyle name="Input 1009" xfId="10761"/>
    <cellStyle name="Input 101" xfId="10762"/>
    <cellStyle name="Input 1010" xfId="10763"/>
    <cellStyle name="Input 1011" xfId="10764"/>
    <cellStyle name="Input 1012" xfId="10765"/>
    <cellStyle name="Input 1013" xfId="10766"/>
    <cellStyle name="Input 1014" xfId="10767"/>
    <cellStyle name="Input 1015" xfId="10768"/>
    <cellStyle name="Input 1016" xfId="10769"/>
    <cellStyle name="Input 1017" xfId="10770"/>
    <cellStyle name="Input 1018" xfId="10771"/>
    <cellStyle name="Input 1019" xfId="10772"/>
    <cellStyle name="Input 102" xfId="10773"/>
    <cellStyle name="Input 1020" xfId="10774"/>
    <cellStyle name="Input 1021" xfId="10775"/>
    <cellStyle name="Input 1022" xfId="10776"/>
    <cellStyle name="Input 1023" xfId="10777"/>
    <cellStyle name="Input 1024" xfId="10778"/>
    <cellStyle name="Input 1025" xfId="10779"/>
    <cellStyle name="Input 1026" xfId="10780"/>
    <cellStyle name="Input 1027" xfId="10781"/>
    <cellStyle name="Input 1028" xfId="10782"/>
    <cellStyle name="Input 1029" xfId="10783"/>
    <cellStyle name="Input 103" xfId="10784"/>
    <cellStyle name="Input 1030" xfId="10785"/>
    <cellStyle name="Input 1031" xfId="10786"/>
    <cellStyle name="Input 1032" xfId="10787"/>
    <cellStyle name="Input 1033" xfId="10788"/>
    <cellStyle name="Input 1034" xfId="10789"/>
    <cellStyle name="Input 1035" xfId="10790"/>
    <cellStyle name="Input 1036" xfId="10791"/>
    <cellStyle name="Input 1037" xfId="10792"/>
    <cellStyle name="Input 1038" xfId="10793"/>
    <cellStyle name="Input 1039" xfId="10794"/>
    <cellStyle name="Input 104" xfId="10795"/>
    <cellStyle name="Input 1040" xfId="10796"/>
    <cellStyle name="Input 1041" xfId="10797"/>
    <cellStyle name="Input 1042" xfId="10798"/>
    <cellStyle name="Input 1043" xfId="10799"/>
    <cellStyle name="Input 1044" xfId="10800"/>
    <cellStyle name="Input 1045" xfId="10801"/>
    <cellStyle name="Input 1046" xfId="10802"/>
    <cellStyle name="Input 1047" xfId="10803"/>
    <cellStyle name="Input 1048" xfId="10804"/>
    <cellStyle name="Input 1049" xfId="10805"/>
    <cellStyle name="Input 105" xfId="10806"/>
    <cellStyle name="Input 1050" xfId="10807"/>
    <cellStyle name="Input 1051" xfId="10808"/>
    <cellStyle name="Input 1052" xfId="10809"/>
    <cellStyle name="Input 1053" xfId="10810"/>
    <cellStyle name="Input 1054" xfId="10811"/>
    <cellStyle name="Input 1055" xfId="10812"/>
    <cellStyle name="Input 1056" xfId="10813"/>
    <cellStyle name="Input 1057" xfId="10814"/>
    <cellStyle name="Input 1058" xfId="10815"/>
    <cellStyle name="Input 1059" xfId="10816"/>
    <cellStyle name="Input 106" xfId="10817"/>
    <cellStyle name="Input 1060" xfId="10818"/>
    <cellStyle name="Input 1061" xfId="10819"/>
    <cellStyle name="Input 1062" xfId="10820"/>
    <cellStyle name="Input 1063" xfId="10821"/>
    <cellStyle name="Input 1064" xfId="10822"/>
    <cellStyle name="Input 1065" xfId="10823"/>
    <cellStyle name="Input 1066" xfId="10824"/>
    <cellStyle name="Input 1067" xfId="10825"/>
    <cellStyle name="Input 1068" xfId="10826"/>
    <cellStyle name="Input 1069" xfId="10827"/>
    <cellStyle name="Input 107" xfId="10828"/>
    <cellStyle name="Input 1070" xfId="10829"/>
    <cellStyle name="Input 1071" xfId="10830"/>
    <cellStyle name="Input 1072" xfId="10831"/>
    <cellStyle name="Input 1073" xfId="10832"/>
    <cellStyle name="Input 1074" xfId="10833"/>
    <cellStyle name="Input 1075" xfId="10834"/>
    <cellStyle name="Input 1076" xfId="10835"/>
    <cellStyle name="Input 1077" xfId="10836"/>
    <cellStyle name="Input 1078" xfId="10837"/>
    <cellStyle name="Input 1079" xfId="10838"/>
    <cellStyle name="Input 108" xfId="10839"/>
    <cellStyle name="Input 1080" xfId="10840"/>
    <cellStyle name="Input 1081" xfId="10841"/>
    <cellStyle name="Input 1082" xfId="10842"/>
    <cellStyle name="Input 1083" xfId="10843"/>
    <cellStyle name="Input 1084" xfId="10844"/>
    <cellStyle name="Input 1085" xfId="10845"/>
    <cellStyle name="Input 1086" xfId="10846"/>
    <cellStyle name="Input 1087" xfId="10847"/>
    <cellStyle name="Input 1088" xfId="10848"/>
    <cellStyle name="Input 1089" xfId="10849"/>
    <cellStyle name="Input 109" xfId="10850"/>
    <cellStyle name="Input 1090" xfId="10851"/>
    <cellStyle name="Input 1091" xfId="10852"/>
    <cellStyle name="Input 1092" xfId="10853"/>
    <cellStyle name="Input 1093" xfId="10854"/>
    <cellStyle name="Input 1094" xfId="10855"/>
    <cellStyle name="Input 1095" xfId="10856"/>
    <cellStyle name="Input 1096" xfId="10857"/>
    <cellStyle name="Input 1097" xfId="10858"/>
    <cellStyle name="Input 1098" xfId="10859"/>
    <cellStyle name="Input 1099" xfId="10860"/>
    <cellStyle name="Input 11" xfId="10861"/>
    <cellStyle name="Input 110" xfId="10862"/>
    <cellStyle name="Input 1100" xfId="10863"/>
    <cellStyle name="Input 1101" xfId="10864"/>
    <cellStyle name="Input 1102" xfId="10865"/>
    <cellStyle name="Input 1103" xfId="10866"/>
    <cellStyle name="Input 1104" xfId="10867"/>
    <cellStyle name="Input 1105" xfId="10868"/>
    <cellStyle name="Input 1106" xfId="10869"/>
    <cellStyle name="Input 1107" xfId="10870"/>
    <cellStyle name="Input 1108" xfId="10871"/>
    <cellStyle name="Input 1109" xfId="10872"/>
    <cellStyle name="Input 111" xfId="10873"/>
    <cellStyle name="Input 1110" xfId="10874"/>
    <cellStyle name="Input 1111" xfId="10875"/>
    <cellStyle name="Input 1112" xfId="10876"/>
    <cellStyle name="Input 1113" xfId="10877"/>
    <cellStyle name="Input 1114" xfId="10878"/>
    <cellStyle name="Input 1115" xfId="10879"/>
    <cellStyle name="Input 1116" xfId="10880"/>
    <cellStyle name="Input 1117" xfId="10881"/>
    <cellStyle name="Input 1118" xfId="10882"/>
    <cellStyle name="Input 1119" xfId="10883"/>
    <cellStyle name="Input 112" xfId="10884"/>
    <cellStyle name="Input 1120" xfId="10885"/>
    <cellStyle name="Input 1121" xfId="10886"/>
    <cellStyle name="Input 1122" xfId="10887"/>
    <cellStyle name="Input 1123" xfId="10888"/>
    <cellStyle name="Input 1124" xfId="10889"/>
    <cellStyle name="Input 1125" xfId="10890"/>
    <cellStyle name="Input 1126" xfId="10891"/>
    <cellStyle name="Input 1127" xfId="10892"/>
    <cellStyle name="Input 1128" xfId="10893"/>
    <cellStyle name="Input 1129" xfId="10894"/>
    <cellStyle name="Input 113" xfId="10895"/>
    <cellStyle name="Input 1130" xfId="10896"/>
    <cellStyle name="Input 1131" xfId="10897"/>
    <cellStyle name="Input 1132" xfId="10898"/>
    <cellStyle name="Input 1133" xfId="10899"/>
    <cellStyle name="Input 1134" xfId="10900"/>
    <cellStyle name="Input 1135" xfId="10901"/>
    <cellStyle name="Input 1136" xfId="10902"/>
    <cellStyle name="Input 1137" xfId="10903"/>
    <cellStyle name="Input 1138" xfId="10904"/>
    <cellStyle name="Input 1139" xfId="10905"/>
    <cellStyle name="Input 114" xfId="10906"/>
    <cellStyle name="Input 1140" xfId="10907"/>
    <cellStyle name="Input 1141" xfId="10908"/>
    <cellStyle name="Input 1142" xfId="10909"/>
    <cellStyle name="Input 1143" xfId="10910"/>
    <cellStyle name="Input 1144" xfId="10911"/>
    <cellStyle name="Input 1145" xfId="10912"/>
    <cellStyle name="Input 1146" xfId="10913"/>
    <cellStyle name="Input 1147" xfId="10914"/>
    <cellStyle name="Input 1148" xfId="10915"/>
    <cellStyle name="Input 1149" xfId="10916"/>
    <cellStyle name="Input 115" xfId="10917"/>
    <cellStyle name="Input 1150" xfId="10918"/>
    <cellStyle name="Input 1151" xfId="10919"/>
    <cellStyle name="Input 1152" xfId="10920"/>
    <cellStyle name="Input 1153" xfId="10921"/>
    <cellStyle name="Input 1154" xfId="10922"/>
    <cellStyle name="Input 1155" xfId="10923"/>
    <cellStyle name="Input 1156" xfId="10924"/>
    <cellStyle name="Input 1157" xfId="10925"/>
    <cellStyle name="Input 1158" xfId="10926"/>
    <cellStyle name="Input 1159" xfId="10927"/>
    <cellStyle name="Input 116" xfId="10928"/>
    <cellStyle name="Input 1160" xfId="10929"/>
    <cellStyle name="Input 1161" xfId="10930"/>
    <cellStyle name="Input 1162" xfId="10931"/>
    <cellStyle name="Input 1163" xfId="10932"/>
    <cellStyle name="Input 1164" xfId="10933"/>
    <cellStyle name="Input 1165" xfId="10934"/>
    <cellStyle name="Input 1166" xfId="10935"/>
    <cellStyle name="Input 1167" xfId="10936"/>
    <cellStyle name="Input 1168" xfId="10937"/>
    <cellStyle name="Input 1169" xfId="10938"/>
    <cellStyle name="Input 117" xfId="10939"/>
    <cellStyle name="Input 1170" xfId="10940"/>
    <cellStyle name="Input 1171" xfId="10941"/>
    <cellStyle name="Input 118" xfId="10942"/>
    <cellStyle name="Input 119" xfId="10943"/>
    <cellStyle name="Input 12" xfId="10944"/>
    <cellStyle name="Input 120" xfId="10945"/>
    <cellStyle name="Input 121" xfId="10946"/>
    <cellStyle name="Input 122" xfId="10947"/>
    <cellStyle name="Input 123" xfId="10948"/>
    <cellStyle name="Input 124" xfId="10949"/>
    <cellStyle name="Input 125" xfId="10950"/>
    <cellStyle name="Input 126" xfId="10951"/>
    <cellStyle name="Input 127" xfId="10952"/>
    <cellStyle name="Input 128" xfId="10953"/>
    <cellStyle name="Input 129" xfId="10954"/>
    <cellStyle name="Input 13" xfId="10955"/>
    <cellStyle name="Input 130" xfId="10956"/>
    <cellStyle name="Input 131" xfId="10957"/>
    <cellStyle name="Input 132" xfId="10958"/>
    <cellStyle name="Input 133" xfId="10959"/>
    <cellStyle name="Input 134" xfId="10960"/>
    <cellStyle name="Input 135" xfId="10961"/>
    <cellStyle name="Input 136" xfId="10962"/>
    <cellStyle name="Input 137" xfId="10963"/>
    <cellStyle name="Input 138" xfId="10964"/>
    <cellStyle name="Input 139" xfId="10965"/>
    <cellStyle name="Input 14" xfId="10966"/>
    <cellStyle name="Input 140" xfId="10967"/>
    <cellStyle name="Input 141" xfId="10968"/>
    <cellStyle name="Input 142" xfId="10969"/>
    <cellStyle name="Input 143" xfId="10970"/>
    <cellStyle name="Input 144" xfId="10971"/>
    <cellStyle name="Input 145" xfId="10972"/>
    <cellStyle name="Input 146" xfId="10973"/>
    <cellStyle name="Input 147" xfId="10974"/>
    <cellStyle name="Input 148" xfId="10975"/>
    <cellStyle name="Input 149" xfId="10976"/>
    <cellStyle name="Input 15" xfId="10977"/>
    <cellStyle name="Input 150" xfId="10978"/>
    <cellStyle name="Input 151" xfId="10979"/>
    <cellStyle name="Input 152" xfId="10980"/>
    <cellStyle name="Input 153" xfId="10981"/>
    <cellStyle name="Input 154" xfId="10982"/>
    <cellStyle name="Input 155" xfId="10983"/>
    <cellStyle name="Input 156" xfId="10984"/>
    <cellStyle name="Input 157" xfId="10985"/>
    <cellStyle name="Input 158" xfId="10986"/>
    <cellStyle name="Input 159" xfId="10987"/>
    <cellStyle name="Input 16" xfId="10988"/>
    <cellStyle name="Input 160" xfId="10989"/>
    <cellStyle name="Input 161" xfId="10990"/>
    <cellStyle name="Input 162" xfId="10991"/>
    <cellStyle name="Input 163" xfId="10992"/>
    <cellStyle name="Input 164" xfId="10993"/>
    <cellStyle name="Input 165" xfId="10994"/>
    <cellStyle name="Input 166" xfId="10995"/>
    <cellStyle name="Input 167" xfId="10996"/>
    <cellStyle name="Input 168" xfId="10997"/>
    <cellStyle name="Input 169" xfId="10998"/>
    <cellStyle name="Input 17" xfId="10999"/>
    <cellStyle name="Input 170" xfId="11000"/>
    <cellStyle name="Input 171" xfId="11001"/>
    <cellStyle name="Input 172" xfId="11002"/>
    <cellStyle name="Input 173" xfId="11003"/>
    <cellStyle name="Input 174" xfId="11004"/>
    <cellStyle name="Input 175" xfId="11005"/>
    <cellStyle name="Input 176" xfId="11006"/>
    <cellStyle name="Input 177" xfId="11007"/>
    <cellStyle name="Input 178" xfId="11008"/>
    <cellStyle name="Input 179" xfId="11009"/>
    <cellStyle name="Input 18" xfId="11010"/>
    <cellStyle name="Input 180" xfId="11011"/>
    <cellStyle name="Input 181" xfId="11012"/>
    <cellStyle name="Input 182" xfId="11013"/>
    <cellStyle name="Input 183" xfId="11014"/>
    <cellStyle name="Input 184" xfId="11015"/>
    <cellStyle name="Input 185" xfId="11016"/>
    <cellStyle name="Input 186" xfId="11017"/>
    <cellStyle name="Input 187" xfId="11018"/>
    <cellStyle name="Input 188" xfId="11019"/>
    <cellStyle name="Input 189" xfId="11020"/>
    <cellStyle name="Input 19" xfId="11021"/>
    <cellStyle name="Input 190" xfId="11022"/>
    <cellStyle name="Input 191" xfId="11023"/>
    <cellStyle name="Input 192" xfId="11024"/>
    <cellStyle name="Input 193" xfId="11025"/>
    <cellStyle name="Input 194" xfId="11026"/>
    <cellStyle name="Input 195" xfId="11027"/>
    <cellStyle name="Input 196" xfId="11028"/>
    <cellStyle name="Input 197" xfId="11029"/>
    <cellStyle name="Input 198" xfId="11030"/>
    <cellStyle name="Input 199" xfId="11031"/>
    <cellStyle name="Input 2" xfId="11032"/>
    <cellStyle name="Input 20" xfId="11033"/>
    <cellStyle name="Input 200" xfId="11034"/>
    <cellStyle name="Input 201" xfId="11035"/>
    <cellStyle name="Input 202" xfId="11036"/>
    <cellStyle name="Input 203" xfId="11037"/>
    <cellStyle name="Input 204" xfId="11038"/>
    <cellStyle name="Input 205" xfId="11039"/>
    <cellStyle name="Input 206" xfId="11040"/>
    <cellStyle name="Input 207" xfId="11041"/>
    <cellStyle name="Input 208" xfId="11042"/>
    <cellStyle name="Input 209" xfId="11043"/>
    <cellStyle name="Input 21" xfId="11044"/>
    <cellStyle name="Input 210" xfId="11045"/>
    <cellStyle name="Input 211" xfId="11046"/>
    <cellStyle name="Input 212" xfId="11047"/>
    <cellStyle name="Input 213" xfId="11048"/>
    <cellStyle name="Input 214" xfId="11049"/>
    <cellStyle name="Input 215" xfId="11050"/>
    <cellStyle name="Input 216" xfId="11051"/>
    <cellStyle name="Input 217" xfId="11052"/>
    <cellStyle name="Input 218" xfId="11053"/>
    <cellStyle name="Input 219" xfId="11054"/>
    <cellStyle name="Input 22" xfId="11055"/>
    <cellStyle name="Input 220" xfId="11056"/>
    <cellStyle name="Input 221" xfId="11057"/>
    <cellStyle name="Input 222" xfId="11058"/>
    <cellStyle name="Input 223" xfId="11059"/>
    <cellStyle name="Input 224" xfId="11060"/>
    <cellStyle name="Input 225" xfId="11061"/>
    <cellStyle name="Input 226" xfId="11062"/>
    <cellStyle name="Input 227" xfId="11063"/>
    <cellStyle name="Input 228" xfId="11064"/>
    <cellStyle name="Input 229" xfId="11065"/>
    <cellStyle name="Input 23" xfId="11066"/>
    <cellStyle name="Input 230" xfId="11067"/>
    <cellStyle name="Input 231" xfId="11068"/>
    <cellStyle name="Input 232" xfId="11069"/>
    <cellStyle name="Input 233" xfId="11070"/>
    <cellStyle name="Input 234" xfId="11071"/>
    <cellStyle name="Input 235" xfId="11072"/>
    <cellStyle name="Input 236" xfId="11073"/>
    <cellStyle name="Input 237" xfId="11074"/>
    <cellStyle name="Input 238" xfId="11075"/>
    <cellStyle name="Input 239" xfId="11076"/>
    <cellStyle name="Input 24" xfId="11077"/>
    <cellStyle name="Input 240" xfId="11078"/>
    <cellStyle name="Input 241" xfId="11079"/>
    <cellStyle name="Input 242" xfId="11080"/>
    <cellStyle name="Input 243" xfId="11081"/>
    <cellStyle name="Input 244" xfId="11082"/>
    <cellStyle name="Input 245" xfId="11083"/>
    <cellStyle name="Input 246" xfId="11084"/>
    <cellStyle name="Input 247" xfId="11085"/>
    <cellStyle name="Input 248" xfId="11086"/>
    <cellStyle name="Input 249" xfId="11087"/>
    <cellStyle name="Input 25" xfId="11088"/>
    <cellStyle name="Input 250" xfId="11089"/>
    <cellStyle name="Input 251" xfId="11090"/>
    <cellStyle name="Input 252" xfId="11091"/>
    <cellStyle name="Input 253" xfId="11092"/>
    <cellStyle name="Input 254" xfId="11093"/>
    <cellStyle name="Input 255" xfId="11094"/>
    <cellStyle name="Input 256" xfId="11095"/>
    <cellStyle name="Input 257" xfId="11096"/>
    <cellStyle name="Input 258" xfId="11097"/>
    <cellStyle name="Input 259" xfId="11098"/>
    <cellStyle name="Input 26" xfId="11099"/>
    <cellStyle name="Input 260" xfId="11100"/>
    <cellStyle name="Input 261" xfId="11101"/>
    <cellStyle name="Input 262" xfId="11102"/>
    <cellStyle name="Input 263" xfId="11103"/>
    <cellStyle name="Input 264" xfId="11104"/>
    <cellStyle name="Input 265" xfId="11105"/>
    <cellStyle name="Input 266" xfId="11106"/>
    <cellStyle name="Input 267" xfId="11107"/>
    <cellStyle name="Input 268" xfId="11108"/>
    <cellStyle name="Input 269" xfId="11109"/>
    <cellStyle name="Input 27" xfId="11110"/>
    <cellStyle name="Input 270" xfId="11111"/>
    <cellStyle name="Input 271" xfId="11112"/>
    <cellStyle name="Input 272" xfId="11113"/>
    <cellStyle name="Input 273" xfId="11114"/>
    <cellStyle name="Input 274" xfId="11115"/>
    <cellStyle name="Input 275" xfId="11116"/>
    <cellStyle name="Input 276" xfId="11117"/>
    <cellStyle name="Input 277" xfId="11118"/>
    <cellStyle name="Input 278" xfId="11119"/>
    <cellStyle name="Input 279" xfId="11120"/>
    <cellStyle name="Input 28" xfId="11121"/>
    <cellStyle name="Input 280" xfId="11122"/>
    <cellStyle name="Input 281" xfId="11123"/>
    <cellStyle name="Input 282" xfId="11124"/>
    <cellStyle name="Input 283" xfId="11125"/>
    <cellStyle name="Input 284" xfId="11126"/>
    <cellStyle name="Input 285" xfId="11127"/>
    <cellStyle name="Input 286" xfId="11128"/>
    <cellStyle name="Input 287" xfId="11129"/>
    <cellStyle name="Input 288" xfId="11130"/>
    <cellStyle name="Input 289" xfId="11131"/>
    <cellStyle name="Input 29" xfId="11132"/>
    <cellStyle name="Input 290" xfId="11133"/>
    <cellStyle name="Input 291" xfId="11134"/>
    <cellStyle name="Input 292" xfId="11135"/>
    <cellStyle name="Input 293" xfId="11136"/>
    <cellStyle name="Input 294" xfId="11137"/>
    <cellStyle name="Input 295" xfId="11138"/>
    <cellStyle name="Input 296" xfId="11139"/>
    <cellStyle name="Input 297" xfId="11140"/>
    <cellStyle name="Input 298" xfId="11141"/>
    <cellStyle name="Input 299" xfId="11142"/>
    <cellStyle name="Input 3" xfId="11143"/>
    <cellStyle name="Input 30" xfId="11144"/>
    <cellStyle name="Input 300" xfId="11145"/>
    <cellStyle name="Input 301" xfId="11146"/>
    <cellStyle name="Input 302" xfId="11147"/>
    <cellStyle name="Input 303" xfId="11148"/>
    <cellStyle name="Input 304" xfId="11149"/>
    <cellStyle name="Input 305" xfId="11150"/>
    <cellStyle name="Input 306" xfId="11151"/>
    <cellStyle name="Input 307" xfId="11152"/>
    <cellStyle name="Input 308" xfId="11153"/>
    <cellStyle name="Input 309" xfId="11154"/>
    <cellStyle name="Input 31" xfId="11155"/>
    <cellStyle name="Input 310" xfId="11156"/>
    <cellStyle name="Input 311" xfId="11157"/>
    <cellStyle name="Input 312" xfId="11158"/>
    <cellStyle name="Input 313" xfId="11159"/>
    <cellStyle name="Input 314" xfId="11160"/>
    <cellStyle name="Input 315" xfId="11161"/>
    <cellStyle name="Input 316" xfId="11162"/>
    <cellStyle name="Input 317" xfId="11163"/>
    <cellStyle name="Input 318" xfId="11164"/>
    <cellStyle name="Input 319" xfId="11165"/>
    <cellStyle name="Input 32" xfId="11166"/>
    <cellStyle name="Input 320" xfId="11167"/>
    <cellStyle name="Input 321" xfId="11168"/>
    <cellStyle name="Input 322" xfId="11169"/>
    <cellStyle name="Input 323" xfId="11170"/>
    <cellStyle name="Input 324" xfId="11171"/>
    <cellStyle name="Input 325" xfId="11172"/>
    <cellStyle name="Input 326" xfId="11173"/>
    <cellStyle name="Input 327" xfId="11174"/>
    <cellStyle name="Input 328" xfId="11175"/>
    <cellStyle name="Input 329" xfId="11176"/>
    <cellStyle name="Input 33" xfId="11177"/>
    <cellStyle name="Input 330" xfId="11178"/>
    <cellStyle name="Input 331" xfId="11179"/>
    <cellStyle name="Input 332" xfId="11180"/>
    <cellStyle name="Input 333" xfId="11181"/>
    <cellStyle name="Input 334" xfId="11182"/>
    <cellStyle name="Input 335" xfId="11183"/>
    <cellStyle name="Input 336" xfId="11184"/>
    <cellStyle name="Input 337" xfId="11185"/>
    <cellStyle name="Input 338" xfId="11186"/>
    <cellStyle name="Input 339" xfId="11187"/>
    <cellStyle name="Input 34" xfId="11188"/>
    <cellStyle name="Input 340" xfId="11189"/>
    <cellStyle name="Input 341" xfId="11190"/>
    <cellStyle name="Input 342" xfId="11191"/>
    <cellStyle name="Input 343" xfId="11192"/>
    <cellStyle name="Input 344" xfId="11193"/>
    <cellStyle name="Input 345" xfId="11194"/>
    <cellStyle name="Input 346" xfId="11195"/>
    <cellStyle name="Input 347" xfId="11196"/>
    <cellStyle name="Input 348" xfId="11197"/>
    <cellStyle name="Input 349" xfId="11198"/>
    <cellStyle name="Input 35" xfId="11199"/>
    <cellStyle name="Input 350" xfId="11200"/>
    <cellStyle name="Input 351" xfId="11201"/>
    <cellStyle name="Input 352" xfId="11202"/>
    <cellStyle name="Input 353" xfId="11203"/>
    <cellStyle name="Input 354" xfId="11204"/>
    <cellStyle name="Input 355" xfId="11205"/>
    <cellStyle name="Input 356" xfId="11206"/>
    <cellStyle name="Input 357" xfId="11207"/>
    <cellStyle name="Input 358" xfId="11208"/>
    <cellStyle name="Input 359" xfId="11209"/>
    <cellStyle name="Input 36" xfId="11210"/>
    <cellStyle name="Input 360" xfId="11211"/>
    <cellStyle name="Input 361" xfId="11212"/>
    <cellStyle name="Input 362" xfId="11213"/>
    <cellStyle name="Input 363" xfId="11214"/>
    <cellStyle name="Input 364" xfId="11215"/>
    <cellStyle name="Input 365" xfId="11216"/>
    <cellStyle name="Input 366" xfId="11217"/>
    <cellStyle name="Input 367" xfId="11218"/>
    <cellStyle name="Input 368" xfId="11219"/>
    <cellStyle name="Input 369" xfId="11220"/>
    <cellStyle name="Input 37" xfId="11221"/>
    <cellStyle name="Input 370" xfId="11222"/>
    <cellStyle name="Input 371" xfId="11223"/>
    <cellStyle name="Input 372" xfId="11224"/>
    <cellStyle name="Input 373" xfId="11225"/>
    <cellStyle name="Input 374" xfId="11226"/>
    <cellStyle name="Input 375" xfId="11227"/>
    <cellStyle name="Input 376" xfId="11228"/>
    <cellStyle name="Input 377" xfId="11229"/>
    <cellStyle name="Input 378" xfId="11230"/>
    <cellStyle name="Input 379" xfId="11231"/>
    <cellStyle name="Input 38" xfId="11232"/>
    <cellStyle name="Input 380" xfId="11233"/>
    <cellStyle name="Input 381" xfId="11234"/>
    <cellStyle name="Input 382" xfId="11235"/>
    <cellStyle name="Input 383" xfId="11236"/>
    <cellStyle name="Input 384" xfId="11237"/>
    <cellStyle name="Input 385" xfId="11238"/>
    <cellStyle name="Input 386" xfId="11239"/>
    <cellStyle name="Input 387" xfId="11240"/>
    <cellStyle name="Input 388" xfId="11241"/>
    <cellStyle name="Input 389" xfId="11242"/>
    <cellStyle name="Input 39" xfId="11243"/>
    <cellStyle name="Input 390" xfId="11244"/>
    <cellStyle name="Input 391" xfId="11245"/>
    <cellStyle name="Input 392" xfId="11246"/>
    <cellStyle name="Input 393" xfId="11247"/>
    <cellStyle name="Input 394" xfId="11248"/>
    <cellStyle name="Input 395" xfId="11249"/>
    <cellStyle name="Input 396" xfId="11250"/>
    <cellStyle name="Input 397" xfId="11251"/>
    <cellStyle name="Input 398" xfId="11252"/>
    <cellStyle name="Input 399" xfId="11253"/>
    <cellStyle name="Input 4" xfId="11254"/>
    <cellStyle name="Input 40" xfId="11255"/>
    <cellStyle name="Input 400" xfId="11256"/>
    <cellStyle name="Input 401" xfId="11257"/>
    <cellStyle name="Input 402" xfId="11258"/>
    <cellStyle name="Input 403" xfId="11259"/>
    <cellStyle name="Input 404" xfId="11260"/>
    <cellStyle name="Input 405" xfId="11261"/>
    <cellStyle name="Input 406" xfId="11262"/>
    <cellStyle name="Input 407" xfId="11263"/>
    <cellStyle name="Input 408" xfId="11264"/>
    <cellStyle name="Input 409" xfId="11265"/>
    <cellStyle name="Input 41" xfId="11266"/>
    <cellStyle name="Input 410" xfId="11267"/>
    <cellStyle name="Input 411" xfId="11268"/>
    <cellStyle name="Input 412" xfId="11269"/>
    <cellStyle name="Input 413" xfId="11270"/>
    <cellStyle name="Input 414" xfId="11271"/>
    <cellStyle name="Input 415" xfId="11272"/>
    <cellStyle name="Input 416" xfId="11273"/>
    <cellStyle name="Input 417" xfId="11274"/>
    <cellStyle name="Input 418" xfId="11275"/>
    <cellStyle name="Input 419" xfId="11276"/>
    <cellStyle name="Input 42" xfId="11277"/>
    <cellStyle name="Input 420" xfId="11278"/>
    <cellStyle name="Input 421" xfId="11279"/>
    <cellStyle name="Input 422" xfId="11280"/>
    <cellStyle name="Input 423" xfId="11281"/>
    <cellStyle name="Input 424" xfId="11282"/>
    <cellStyle name="Input 425" xfId="11283"/>
    <cellStyle name="Input 426" xfId="11284"/>
    <cellStyle name="Input 427" xfId="11285"/>
    <cellStyle name="Input 428" xfId="11286"/>
    <cellStyle name="Input 429" xfId="11287"/>
    <cellStyle name="Input 43" xfId="11288"/>
    <cellStyle name="Input 430" xfId="11289"/>
    <cellStyle name="Input 431" xfId="11290"/>
    <cellStyle name="Input 432" xfId="11291"/>
    <cellStyle name="Input 433" xfId="11292"/>
    <cellStyle name="Input 434" xfId="11293"/>
    <cellStyle name="Input 435" xfId="11294"/>
    <cellStyle name="Input 436" xfId="11295"/>
    <cellStyle name="Input 437" xfId="11296"/>
    <cellStyle name="Input 438" xfId="11297"/>
    <cellStyle name="Input 439" xfId="11298"/>
    <cellStyle name="Input 44" xfId="11299"/>
    <cellStyle name="Input 440" xfId="11300"/>
    <cellStyle name="Input 441" xfId="11301"/>
    <cellStyle name="Input 442" xfId="11302"/>
    <cellStyle name="Input 443" xfId="11303"/>
    <cellStyle name="Input 444" xfId="11304"/>
    <cellStyle name="Input 445" xfId="11305"/>
    <cellStyle name="Input 446" xfId="11306"/>
    <cellStyle name="Input 447" xfId="11307"/>
    <cellStyle name="Input 448" xfId="11308"/>
    <cellStyle name="Input 449" xfId="11309"/>
    <cellStyle name="Input 45" xfId="11310"/>
    <cellStyle name="Input 450" xfId="11311"/>
    <cellStyle name="Input 451" xfId="11312"/>
    <cellStyle name="Input 452" xfId="11313"/>
    <cellStyle name="Input 453" xfId="11314"/>
    <cellStyle name="Input 454" xfId="11315"/>
    <cellStyle name="Input 455" xfId="11316"/>
    <cellStyle name="Input 456" xfId="11317"/>
    <cellStyle name="Input 457" xfId="11318"/>
    <cellStyle name="Input 458" xfId="11319"/>
    <cellStyle name="Input 459" xfId="11320"/>
    <cellStyle name="Input 46" xfId="11321"/>
    <cellStyle name="Input 460" xfId="11322"/>
    <cellStyle name="Input 461" xfId="11323"/>
    <cellStyle name="Input 462" xfId="11324"/>
    <cellStyle name="Input 463" xfId="11325"/>
    <cellStyle name="Input 464" xfId="11326"/>
    <cellStyle name="Input 465" xfId="11327"/>
    <cellStyle name="Input 466" xfId="11328"/>
    <cellStyle name="Input 467" xfId="11329"/>
    <cellStyle name="Input 468" xfId="11330"/>
    <cellStyle name="Input 469" xfId="11331"/>
    <cellStyle name="Input 47" xfId="11332"/>
    <cellStyle name="Input 470" xfId="11333"/>
    <cellStyle name="Input 471" xfId="11334"/>
    <cellStyle name="Input 472" xfId="11335"/>
    <cellStyle name="Input 473" xfId="11336"/>
    <cellStyle name="Input 474" xfId="11337"/>
    <cellStyle name="Input 475" xfId="11338"/>
    <cellStyle name="Input 476" xfId="11339"/>
    <cellStyle name="Input 477" xfId="11340"/>
    <cellStyle name="Input 478" xfId="11341"/>
    <cellStyle name="Input 479" xfId="11342"/>
    <cellStyle name="Input 48" xfId="11343"/>
    <cellStyle name="Input 480" xfId="11344"/>
    <cellStyle name="Input 481" xfId="11345"/>
    <cellStyle name="Input 482" xfId="11346"/>
    <cellStyle name="Input 483" xfId="11347"/>
    <cellStyle name="Input 484" xfId="11348"/>
    <cellStyle name="Input 485" xfId="11349"/>
    <cellStyle name="Input 486" xfId="11350"/>
    <cellStyle name="Input 487" xfId="11351"/>
    <cellStyle name="Input 488" xfId="11352"/>
    <cellStyle name="Input 489" xfId="11353"/>
    <cellStyle name="Input 49" xfId="11354"/>
    <cellStyle name="Input 490" xfId="11355"/>
    <cellStyle name="Input 491" xfId="11356"/>
    <cellStyle name="Input 492" xfId="11357"/>
    <cellStyle name="Input 493" xfId="11358"/>
    <cellStyle name="Input 494" xfId="11359"/>
    <cellStyle name="Input 495" xfId="11360"/>
    <cellStyle name="Input 496" xfId="11361"/>
    <cellStyle name="Input 497" xfId="11362"/>
    <cellStyle name="Input 498" xfId="11363"/>
    <cellStyle name="Input 499" xfId="11364"/>
    <cellStyle name="Input 5" xfId="11365"/>
    <cellStyle name="Input 50" xfId="11366"/>
    <cellStyle name="Input 500" xfId="11367"/>
    <cellStyle name="Input 501" xfId="11368"/>
    <cellStyle name="Input 502" xfId="11369"/>
    <cellStyle name="Input 503" xfId="11370"/>
    <cellStyle name="Input 504" xfId="11371"/>
    <cellStyle name="Input 505" xfId="11372"/>
    <cellStyle name="Input 506" xfId="11373"/>
    <cellStyle name="Input 507" xfId="11374"/>
    <cellStyle name="Input 508" xfId="11375"/>
    <cellStyle name="Input 509" xfId="11376"/>
    <cellStyle name="Input 51" xfId="11377"/>
    <cellStyle name="Input 510" xfId="11378"/>
    <cellStyle name="Input 511" xfId="11379"/>
    <cellStyle name="Input 512" xfId="11380"/>
    <cellStyle name="Input 513" xfId="11381"/>
    <cellStyle name="Input 514" xfId="11382"/>
    <cellStyle name="Input 515" xfId="11383"/>
    <cellStyle name="Input 516" xfId="11384"/>
    <cellStyle name="Input 517" xfId="11385"/>
    <cellStyle name="Input 518" xfId="11386"/>
    <cellStyle name="Input 519" xfId="11387"/>
    <cellStyle name="Input 52" xfId="11388"/>
    <cellStyle name="Input 520" xfId="11389"/>
    <cellStyle name="Input 521" xfId="11390"/>
    <cellStyle name="Input 522" xfId="11391"/>
    <cellStyle name="Input 523" xfId="11392"/>
    <cellStyle name="Input 524" xfId="11393"/>
    <cellStyle name="Input 525" xfId="11394"/>
    <cellStyle name="Input 526" xfId="11395"/>
    <cellStyle name="Input 527" xfId="11396"/>
    <cellStyle name="Input 528" xfId="11397"/>
    <cellStyle name="Input 529" xfId="11398"/>
    <cellStyle name="Input 53" xfId="11399"/>
    <cellStyle name="Input 530" xfId="11400"/>
    <cellStyle name="Input 531" xfId="11401"/>
    <cellStyle name="Input 532" xfId="11402"/>
    <cellStyle name="Input 533" xfId="11403"/>
    <cellStyle name="Input 534" xfId="11404"/>
    <cellStyle name="Input 535" xfId="11405"/>
    <cellStyle name="Input 536" xfId="11406"/>
    <cellStyle name="Input 537" xfId="11407"/>
    <cellStyle name="Input 538" xfId="11408"/>
    <cellStyle name="Input 539" xfId="11409"/>
    <cellStyle name="Input 54" xfId="11410"/>
    <cellStyle name="Input 540" xfId="11411"/>
    <cellStyle name="Input 541" xfId="11412"/>
    <cellStyle name="Input 542" xfId="11413"/>
    <cellStyle name="Input 543" xfId="11414"/>
    <cellStyle name="Input 544" xfId="11415"/>
    <cellStyle name="Input 545" xfId="11416"/>
    <cellStyle name="Input 546" xfId="11417"/>
    <cellStyle name="Input 547" xfId="11418"/>
    <cellStyle name="Input 548" xfId="11419"/>
    <cellStyle name="Input 549" xfId="11420"/>
    <cellStyle name="Input 55" xfId="11421"/>
    <cellStyle name="Input 550" xfId="11422"/>
    <cellStyle name="Input 551" xfId="11423"/>
    <cellStyle name="Input 552" xfId="11424"/>
    <cellStyle name="Input 553" xfId="11425"/>
    <cellStyle name="Input 554" xfId="11426"/>
    <cellStyle name="Input 555" xfId="11427"/>
    <cellStyle name="Input 556" xfId="11428"/>
    <cellStyle name="Input 557" xfId="11429"/>
    <cellStyle name="Input 558" xfId="11430"/>
    <cellStyle name="Input 559" xfId="11431"/>
    <cellStyle name="Input 56" xfId="11432"/>
    <cellStyle name="Input 560" xfId="11433"/>
    <cellStyle name="Input 561" xfId="11434"/>
    <cellStyle name="Input 562" xfId="11435"/>
    <cellStyle name="Input 563" xfId="11436"/>
    <cellStyle name="Input 564" xfId="11437"/>
    <cellStyle name="Input 565" xfId="11438"/>
    <cellStyle name="Input 566" xfId="11439"/>
    <cellStyle name="Input 567" xfId="11440"/>
    <cellStyle name="Input 568" xfId="11441"/>
    <cellStyle name="Input 569" xfId="11442"/>
    <cellStyle name="Input 57" xfId="11443"/>
    <cellStyle name="Input 570" xfId="11444"/>
    <cellStyle name="Input 571" xfId="11445"/>
    <cellStyle name="Input 572" xfId="11446"/>
    <cellStyle name="Input 573" xfId="11447"/>
    <cellStyle name="Input 574" xfId="11448"/>
    <cellStyle name="Input 575" xfId="11449"/>
    <cellStyle name="Input 576" xfId="11450"/>
    <cellStyle name="Input 577" xfId="11451"/>
    <cellStyle name="Input 578" xfId="11452"/>
    <cellStyle name="Input 579" xfId="11453"/>
    <cellStyle name="Input 58" xfId="11454"/>
    <cellStyle name="Input 580" xfId="11455"/>
    <cellStyle name="Input 581" xfId="11456"/>
    <cellStyle name="Input 582" xfId="11457"/>
    <cellStyle name="Input 583" xfId="11458"/>
    <cellStyle name="Input 584" xfId="11459"/>
    <cellStyle name="Input 585" xfId="11460"/>
    <cellStyle name="Input 586" xfId="11461"/>
    <cellStyle name="Input 587" xfId="11462"/>
    <cellStyle name="Input 588" xfId="11463"/>
    <cellStyle name="Input 589" xfId="11464"/>
    <cellStyle name="Input 59" xfId="11465"/>
    <cellStyle name="Input 590" xfId="11466"/>
    <cellStyle name="Input 591" xfId="11467"/>
    <cellStyle name="Input 592" xfId="11468"/>
    <cellStyle name="Input 593" xfId="11469"/>
    <cellStyle name="Input 594" xfId="11470"/>
    <cellStyle name="Input 595" xfId="11471"/>
    <cellStyle name="Input 596" xfId="11472"/>
    <cellStyle name="Input 597" xfId="11473"/>
    <cellStyle name="Input 598" xfId="11474"/>
    <cellStyle name="Input 599" xfId="11475"/>
    <cellStyle name="Input 6" xfId="11476"/>
    <cellStyle name="Input 60" xfId="11477"/>
    <cellStyle name="Input 600" xfId="11478"/>
    <cellStyle name="Input 601" xfId="11479"/>
    <cellStyle name="Input 602" xfId="11480"/>
    <cellStyle name="Input 603" xfId="11481"/>
    <cellStyle name="Input 604" xfId="11482"/>
    <cellStyle name="Input 605" xfId="11483"/>
    <cellStyle name="Input 606" xfId="11484"/>
    <cellStyle name="Input 607" xfId="11485"/>
    <cellStyle name="Input 608" xfId="11486"/>
    <cellStyle name="Input 609" xfId="11487"/>
    <cellStyle name="Input 61" xfId="11488"/>
    <cellStyle name="Input 610" xfId="11489"/>
    <cellStyle name="Input 611" xfId="11490"/>
    <cellStyle name="Input 612" xfId="11491"/>
    <cellStyle name="Input 613" xfId="11492"/>
    <cellStyle name="Input 614" xfId="11493"/>
    <cellStyle name="Input 615" xfId="11494"/>
    <cellStyle name="Input 616" xfId="11495"/>
    <cellStyle name="Input 617" xfId="11496"/>
    <cellStyle name="Input 618" xfId="11497"/>
    <cellStyle name="Input 619" xfId="11498"/>
    <cellStyle name="Input 62" xfId="11499"/>
    <cellStyle name="Input 620" xfId="11500"/>
    <cellStyle name="Input 621" xfId="11501"/>
    <cellStyle name="Input 622" xfId="11502"/>
    <cellStyle name="Input 623" xfId="11503"/>
    <cellStyle name="Input 624" xfId="11504"/>
    <cellStyle name="Input 625" xfId="11505"/>
    <cellStyle name="Input 626" xfId="11506"/>
    <cellStyle name="Input 627" xfId="11507"/>
    <cellStyle name="Input 628" xfId="11508"/>
    <cellStyle name="Input 629" xfId="11509"/>
    <cellStyle name="Input 63" xfId="11510"/>
    <cellStyle name="Input 630" xfId="11511"/>
    <cellStyle name="Input 631" xfId="11512"/>
    <cellStyle name="Input 632" xfId="11513"/>
    <cellStyle name="Input 633" xfId="11514"/>
    <cellStyle name="Input 634" xfId="11515"/>
    <cellStyle name="Input 635" xfId="11516"/>
    <cellStyle name="Input 636" xfId="11517"/>
    <cellStyle name="Input 637" xfId="11518"/>
    <cellStyle name="Input 638" xfId="11519"/>
    <cellStyle name="Input 639" xfId="11520"/>
    <cellStyle name="Input 64" xfId="11521"/>
    <cellStyle name="Input 640" xfId="11522"/>
    <cellStyle name="Input 641" xfId="11523"/>
    <cellStyle name="Input 642" xfId="11524"/>
    <cellStyle name="Input 643" xfId="11525"/>
    <cellStyle name="Input 644" xfId="11526"/>
    <cellStyle name="Input 645" xfId="11527"/>
    <cellStyle name="Input 646" xfId="11528"/>
    <cellStyle name="Input 647" xfId="11529"/>
    <cellStyle name="Input 648" xfId="11530"/>
    <cellStyle name="Input 649" xfId="11531"/>
    <cellStyle name="Input 65" xfId="11532"/>
    <cellStyle name="Input 650" xfId="11533"/>
    <cellStyle name="Input 651" xfId="11534"/>
    <cellStyle name="Input 652" xfId="11535"/>
    <cellStyle name="Input 653" xfId="11536"/>
    <cellStyle name="Input 654" xfId="11537"/>
    <cellStyle name="Input 655" xfId="11538"/>
    <cellStyle name="Input 656" xfId="11539"/>
    <cellStyle name="Input 657" xfId="11540"/>
    <cellStyle name="Input 658" xfId="11541"/>
    <cellStyle name="Input 659" xfId="11542"/>
    <cellStyle name="Input 66" xfId="11543"/>
    <cellStyle name="Input 660" xfId="11544"/>
    <cellStyle name="Input 661" xfId="11545"/>
    <cellStyle name="Input 662" xfId="11546"/>
    <cellStyle name="Input 663" xfId="11547"/>
    <cellStyle name="Input 664" xfId="11548"/>
    <cellStyle name="Input 665" xfId="11549"/>
    <cellStyle name="Input 666" xfId="11550"/>
    <cellStyle name="Input 667" xfId="11551"/>
    <cellStyle name="Input 668" xfId="11552"/>
    <cellStyle name="Input 669" xfId="11553"/>
    <cellStyle name="Input 67" xfId="11554"/>
    <cellStyle name="Input 670" xfId="11555"/>
    <cellStyle name="Input 671" xfId="11556"/>
    <cellStyle name="Input 672" xfId="11557"/>
    <cellStyle name="Input 673" xfId="11558"/>
    <cellStyle name="Input 674" xfId="11559"/>
    <cellStyle name="Input 675" xfId="11560"/>
    <cellStyle name="Input 676" xfId="11561"/>
    <cellStyle name="Input 677" xfId="11562"/>
    <cellStyle name="Input 678" xfId="11563"/>
    <cellStyle name="Input 679" xfId="11564"/>
    <cellStyle name="Input 68" xfId="11565"/>
    <cellStyle name="Input 680" xfId="11566"/>
    <cellStyle name="Input 681" xfId="11567"/>
    <cellStyle name="Input 682" xfId="11568"/>
    <cellStyle name="Input 683" xfId="11569"/>
    <cellStyle name="Input 684" xfId="11570"/>
    <cellStyle name="Input 685" xfId="11571"/>
    <cellStyle name="Input 686" xfId="11572"/>
    <cellStyle name="Input 687" xfId="11573"/>
    <cellStyle name="Input 688" xfId="11574"/>
    <cellStyle name="Input 689" xfId="11575"/>
    <cellStyle name="Input 69" xfId="11576"/>
    <cellStyle name="Input 690" xfId="11577"/>
    <cellStyle name="Input 691" xfId="11578"/>
    <cellStyle name="Input 692" xfId="11579"/>
    <cellStyle name="Input 693" xfId="11580"/>
    <cellStyle name="Input 694" xfId="11581"/>
    <cellStyle name="Input 695" xfId="11582"/>
    <cellStyle name="Input 696" xfId="11583"/>
    <cellStyle name="Input 697" xfId="11584"/>
    <cellStyle name="Input 698" xfId="11585"/>
    <cellStyle name="Input 699" xfId="11586"/>
    <cellStyle name="Input 7" xfId="11587"/>
    <cellStyle name="Input 70" xfId="11588"/>
    <cellStyle name="Input 700" xfId="11589"/>
    <cellStyle name="Input 701" xfId="11590"/>
    <cellStyle name="Input 702" xfId="11591"/>
    <cellStyle name="Input 703" xfId="11592"/>
    <cellStyle name="Input 704" xfId="11593"/>
    <cellStyle name="Input 705" xfId="11594"/>
    <cellStyle name="Input 706" xfId="11595"/>
    <cellStyle name="Input 707" xfId="11596"/>
    <cellStyle name="Input 708" xfId="11597"/>
    <cellStyle name="Input 709" xfId="11598"/>
    <cellStyle name="Input 71" xfId="11599"/>
    <cellStyle name="Input 710" xfId="11600"/>
    <cellStyle name="Input 711" xfId="11601"/>
    <cellStyle name="Input 712" xfId="11602"/>
    <cellStyle name="Input 713" xfId="11603"/>
    <cellStyle name="Input 714" xfId="11604"/>
    <cellStyle name="Input 715" xfId="11605"/>
    <cellStyle name="Input 716" xfId="11606"/>
    <cellStyle name="Input 717" xfId="11607"/>
    <cellStyle name="Input 718" xfId="11608"/>
    <cellStyle name="Input 719" xfId="11609"/>
    <cellStyle name="Input 72" xfId="11610"/>
    <cellStyle name="Input 720" xfId="11611"/>
    <cellStyle name="Input 721" xfId="11612"/>
    <cellStyle name="Input 722" xfId="11613"/>
    <cellStyle name="Input 723" xfId="11614"/>
    <cellStyle name="Input 724" xfId="11615"/>
    <cellStyle name="Input 725" xfId="11616"/>
    <cellStyle name="Input 726" xfId="11617"/>
    <cellStyle name="Input 727" xfId="11618"/>
    <cellStyle name="Input 728" xfId="11619"/>
    <cellStyle name="Input 729" xfId="11620"/>
    <cellStyle name="Input 73" xfId="11621"/>
    <cellStyle name="Input 730" xfId="11622"/>
    <cellStyle name="Input 731" xfId="11623"/>
    <cellStyle name="Input 732" xfId="11624"/>
    <cellStyle name="Input 733" xfId="11625"/>
    <cellStyle name="Input 734" xfId="11626"/>
    <cellStyle name="Input 735" xfId="11627"/>
    <cellStyle name="Input 736" xfId="11628"/>
    <cellStyle name="Input 737" xfId="11629"/>
    <cellStyle name="Input 738" xfId="11630"/>
    <cellStyle name="Input 739" xfId="11631"/>
    <cellStyle name="Input 74" xfId="11632"/>
    <cellStyle name="Input 740" xfId="11633"/>
    <cellStyle name="Input 741" xfId="11634"/>
    <cellStyle name="Input 742" xfId="11635"/>
    <cellStyle name="Input 743" xfId="11636"/>
    <cellStyle name="Input 744" xfId="11637"/>
    <cellStyle name="Input 745" xfId="11638"/>
    <cellStyle name="Input 746" xfId="11639"/>
    <cellStyle name="Input 747" xfId="11640"/>
    <cellStyle name="Input 748" xfId="11641"/>
    <cellStyle name="Input 749" xfId="11642"/>
    <cellStyle name="Input 75" xfId="11643"/>
    <cellStyle name="Input 750" xfId="11644"/>
    <cellStyle name="Input 751" xfId="11645"/>
    <cellStyle name="Input 752" xfId="11646"/>
    <cellStyle name="Input 753" xfId="11647"/>
    <cellStyle name="Input 754" xfId="11648"/>
    <cellStyle name="Input 755" xfId="11649"/>
    <cellStyle name="Input 756" xfId="11650"/>
    <cellStyle name="Input 757" xfId="11651"/>
    <cellStyle name="Input 758" xfId="11652"/>
    <cellStyle name="Input 759" xfId="11653"/>
    <cellStyle name="Input 76" xfId="11654"/>
    <cellStyle name="Input 760" xfId="11655"/>
    <cellStyle name="Input 761" xfId="11656"/>
    <cellStyle name="Input 762" xfId="11657"/>
    <cellStyle name="Input 763" xfId="11658"/>
    <cellStyle name="Input 764" xfId="11659"/>
    <cellStyle name="Input 765" xfId="11660"/>
    <cellStyle name="Input 766" xfId="11661"/>
    <cellStyle name="Input 767" xfId="11662"/>
    <cellStyle name="Input 768" xfId="11663"/>
    <cellStyle name="Input 769" xfId="11664"/>
    <cellStyle name="Input 77" xfId="11665"/>
    <cellStyle name="Input 770" xfId="11666"/>
    <cellStyle name="Input 771" xfId="11667"/>
    <cellStyle name="Input 772" xfId="11668"/>
    <cellStyle name="Input 773" xfId="11669"/>
    <cellStyle name="Input 774" xfId="11670"/>
    <cellStyle name="Input 775" xfId="11671"/>
    <cellStyle name="Input 776" xfId="11672"/>
    <cellStyle name="Input 777" xfId="11673"/>
    <cellStyle name="Input 778" xfId="11674"/>
    <cellStyle name="Input 779" xfId="11675"/>
    <cellStyle name="Input 78" xfId="11676"/>
    <cellStyle name="Input 780" xfId="11677"/>
    <cellStyle name="Input 781" xfId="11678"/>
    <cellStyle name="Input 782" xfId="11679"/>
    <cellStyle name="Input 783" xfId="11680"/>
    <cellStyle name="Input 784" xfId="11681"/>
    <cellStyle name="Input 785" xfId="11682"/>
    <cellStyle name="Input 786" xfId="11683"/>
    <cellStyle name="Input 787" xfId="11684"/>
    <cellStyle name="Input 788" xfId="11685"/>
    <cellStyle name="Input 789" xfId="11686"/>
    <cellStyle name="Input 79" xfId="11687"/>
    <cellStyle name="Input 790" xfId="11688"/>
    <cellStyle name="Input 791" xfId="11689"/>
    <cellStyle name="Input 792" xfId="11690"/>
    <cellStyle name="Input 793" xfId="11691"/>
    <cellStyle name="Input 794" xfId="11692"/>
    <cellStyle name="Input 795" xfId="11693"/>
    <cellStyle name="Input 796" xfId="11694"/>
    <cellStyle name="Input 797" xfId="11695"/>
    <cellStyle name="Input 798" xfId="11696"/>
    <cellStyle name="Input 799" xfId="11697"/>
    <cellStyle name="Input 8" xfId="11698"/>
    <cellStyle name="Input 80" xfId="11699"/>
    <cellStyle name="Input 800" xfId="11700"/>
    <cellStyle name="Input 801" xfId="11701"/>
    <cellStyle name="Input 802" xfId="11702"/>
    <cellStyle name="Input 803" xfId="11703"/>
    <cellStyle name="Input 804" xfId="11704"/>
    <cellStyle name="Input 805" xfId="11705"/>
    <cellStyle name="Input 806" xfId="11706"/>
    <cellStyle name="Input 807" xfId="11707"/>
    <cellStyle name="Input 808" xfId="11708"/>
    <cellStyle name="Input 809" xfId="11709"/>
    <cellStyle name="Input 81" xfId="11710"/>
    <cellStyle name="Input 810" xfId="11711"/>
    <cellStyle name="Input 811" xfId="11712"/>
    <cellStyle name="Input 812" xfId="11713"/>
    <cellStyle name="Input 813" xfId="11714"/>
    <cellStyle name="Input 814" xfId="11715"/>
    <cellStyle name="Input 815" xfId="11716"/>
    <cellStyle name="Input 816" xfId="11717"/>
    <cellStyle name="Input 817" xfId="11718"/>
    <cellStyle name="Input 818" xfId="11719"/>
    <cellStyle name="Input 819" xfId="11720"/>
    <cellStyle name="Input 82" xfId="11721"/>
    <cellStyle name="Input 820" xfId="11722"/>
    <cellStyle name="Input 821" xfId="11723"/>
    <cellStyle name="Input 822" xfId="11724"/>
    <cellStyle name="Input 823" xfId="11725"/>
    <cellStyle name="Input 824" xfId="11726"/>
    <cellStyle name="Input 825" xfId="11727"/>
    <cellStyle name="Input 826" xfId="11728"/>
    <cellStyle name="Input 827" xfId="11729"/>
    <cellStyle name="Input 828" xfId="11730"/>
    <cellStyle name="Input 829" xfId="11731"/>
    <cellStyle name="Input 83" xfId="11732"/>
    <cellStyle name="Input 830" xfId="11733"/>
    <cellStyle name="Input 831" xfId="11734"/>
    <cellStyle name="Input 832" xfId="11735"/>
    <cellStyle name="Input 833" xfId="11736"/>
    <cellStyle name="Input 834" xfId="11737"/>
    <cellStyle name="Input 835" xfId="11738"/>
    <cellStyle name="Input 836" xfId="11739"/>
    <cellStyle name="Input 837" xfId="11740"/>
    <cellStyle name="Input 838" xfId="11741"/>
    <cellStyle name="Input 839" xfId="11742"/>
    <cellStyle name="Input 84" xfId="11743"/>
    <cellStyle name="Input 840" xfId="11744"/>
    <cellStyle name="Input 841" xfId="11745"/>
    <cellStyle name="Input 842" xfId="11746"/>
    <cellStyle name="Input 843" xfId="11747"/>
    <cellStyle name="Input 844" xfId="11748"/>
    <cellStyle name="Input 845" xfId="11749"/>
    <cellStyle name="Input 846" xfId="11750"/>
    <cellStyle name="Input 847" xfId="11751"/>
    <cellStyle name="Input 848" xfId="11752"/>
    <cellStyle name="Input 849" xfId="11753"/>
    <cellStyle name="Input 85" xfId="11754"/>
    <cellStyle name="Input 850" xfId="11755"/>
    <cellStyle name="Input 851" xfId="11756"/>
    <cellStyle name="Input 852" xfId="11757"/>
    <cellStyle name="Input 853" xfId="11758"/>
    <cellStyle name="Input 854" xfId="11759"/>
    <cellStyle name="Input 855" xfId="11760"/>
    <cellStyle name="Input 856" xfId="11761"/>
    <cellStyle name="Input 857" xfId="11762"/>
    <cellStyle name="Input 858" xfId="11763"/>
    <cellStyle name="Input 859" xfId="11764"/>
    <cellStyle name="Input 86" xfId="11765"/>
    <cellStyle name="Input 860" xfId="11766"/>
    <cellStyle name="Input 861" xfId="11767"/>
    <cellStyle name="Input 862" xfId="11768"/>
    <cellStyle name="Input 863" xfId="11769"/>
    <cellStyle name="Input 864" xfId="11770"/>
    <cellStyle name="Input 865" xfId="11771"/>
    <cellStyle name="Input 866" xfId="11772"/>
    <cellStyle name="Input 867" xfId="11773"/>
    <cellStyle name="Input 868" xfId="11774"/>
    <cellStyle name="Input 869" xfId="11775"/>
    <cellStyle name="Input 87" xfId="11776"/>
    <cellStyle name="Input 870" xfId="11777"/>
    <cellStyle name="Input 871" xfId="11778"/>
    <cellStyle name="Input 872" xfId="11779"/>
    <cellStyle name="Input 873" xfId="11780"/>
    <cellStyle name="Input 874" xfId="11781"/>
    <cellStyle name="Input 875" xfId="11782"/>
    <cellStyle name="Input 876" xfId="11783"/>
    <cellStyle name="Input 877" xfId="11784"/>
    <cellStyle name="Input 878" xfId="11785"/>
    <cellStyle name="Input 879" xfId="11786"/>
    <cellStyle name="Input 88" xfId="11787"/>
    <cellStyle name="Input 880" xfId="11788"/>
    <cellStyle name="Input 881" xfId="11789"/>
    <cellStyle name="Input 882" xfId="11790"/>
    <cellStyle name="Input 883" xfId="11791"/>
    <cellStyle name="Input 884" xfId="11792"/>
    <cellStyle name="Input 885" xfId="11793"/>
    <cellStyle name="Input 886" xfId="11794"/>
    <cellStyle name="Input 887" xfId="11795"/>
    <cellStyle name="Input 888" xfId="11796"/>
    <cellStyle name="Input 889" xfId="11797"/>
    <cellStyle name="Input 89" xfId="11798"/>
    <cellStyle name="Input 890" xfId="11799"/>
    <cellStyle name="Input 891" xfId="11800"/>
    <cellStyle name="Input 892" xfId="11801"/>
    <cellStyle name="Input 893" xfId="11802"/>
    <cellStyle name="Input 894" xfId="11803"/>
    <cellStyle name="Input 895" xfId="11804"/>
    <cellStyle name="Input 896" xfId="11805"/>
    <cellStyle name="Input 897" xfId="11806"/>
    <cellStyle name="Input 898" xfId="11807"/>
    <cellStyle name="Input 899" xfId="11808"/>
    <cellStyle name="Input 9" xfId="11809"/>
    <cellStyle name="Input 90" xfId="11810"/>
    <cellStyle name="Input 900" xfId="11811"/>
    <cellStyle name="Input 901" xfId="11812"/>
    <cellStyle name="Input 902" xfId="11813"/>
    <cellStyle name="Input 903" xfId="11814"/>
    <cellStyle name="Input 904" xfId="11815"/>
    <cellStyle name="Input 905" xfId="11816"/>
    <cellStyle name="Input 906" xfId="11817"/>
    <cellStyle name="Input 907" xfId="11818"/>
    <cellStyle name="Input 908" xfId="11819"/>
    <cellStyle name="Input 909" xfId="11820"/>
    <cellStyle name="Input 91" xfId="11821"/>
    <cellStyle name="Input 910" xfId="11822"/>
    <cellStyle name="Input 911" xfId="11823"/>
    <cellStyle name="Input 912" xfId="11824"/>
    <cellStyle name="Input 913" xfId="11825"/>
    <cellStyle name="Input 914" xfId="11826"/>
    <cellStyle name="Input 915" xfId="11827"/>
    <cellStyle name="Input 916" xfId="11828"/>
    <cellStyle name="Input 917" xfId="11829"/>
    <cellStyle name="Input 918" xfId="11830"/>
    <cellStyle name="Input 919" xfId="11831"/>
    <cellStyle name="Input 92" xfId="11832"/>
    <cellStyle name="Input 920" xfId="11833"/>
    <cellStyle name="Input 921" xfId="11834"/>
    <cellStyle name="Input 922" xfId="11835"/>
    <cellStyle name="Input 923" xfId="11836"/>
    <cellStyle name="Input 924" xfId="11837"/>
    <cellStyle name="Input 925" xfId="11838"/>
    <cellStyle name="Input 926" xfId="11839"/>
    <cellStyle name="Input 927" xfId="11840"/>
    <cellStyle name="Input 928" xfId="11841"/>
    <cellStyle name="Input 929" xfId="11842"/>
    <cellStyle name="Input 93" xfId="11843"/>
    <cellStyle name="Input 930" xfId="11844"/>
    <cellStyle name="Input 931" xfId="11845"/>
    <cellStyle name="Input 932" xfId="11846"/>
    <cellStyle name="Input 933" xfId="11847"/>
    <cellStyle name="Input 934" xfId="11848"/>
    <cellStyle name="Input 935" xfId="11849"/>
    <cellStyle name="Input 936" xfId="11850"/>
    <cellStyle name="Input 937" xfId="11851"/>
    <cellStyle name="Input 938" xfId="11852"/>
    <cellStyle name="Input 939" xfId="11853"/>
    <cellStyle name="Input 94" xfId="11854"/>
    <cellStyle name="Input 940" xfId="11855"/>
    <cellStyle name="Input 941" xfId="11856"/>
    <cellStyle name="Input 942" xfId="11857"/>
    <cellStyle name="Input 943" xfId="11858"/>
    <cellStyle name="Input 944" xfId="11859"/>
    <cellStyle name="Input 945" xfId="11860"/>
    <cellStyle name="Input 946" xfId="11861"/>
    <cellStyle name="Input 947" xfId="11862"/>
    <cellStyle name="Input 948" xfId="11863"/>
    <cellStyle name="Input 949" xfId="11864"/>
    <cellStyle name="Input 95" xfId="11865"/>
    <cellStyle name="Input 950" xfId="11866"/>
    <cellStyle name="Input 951" xfId="11867"/>
    <cellStyle name="Input 952" xfId="11868"/>
    <cellStyle name="Input 953" xfId="11869"/>
    <cellStyle name="Input 954" xfId="11870"/>
    <cellStyle name="Input 955" xfId="11871"/>
    <cellStyle name="Input 956" xfId="11872"/>
    <cellStyle name="Input 957" xfId="11873"/>
    <cellStyle name="Input 958" xfId="11874"/>
    <cellStyle name="Input 959" xfId="11875"/>
    <cellStyle name="Input 96" xfId="11876"/>
    <cellStyle name="Input 960" xfId="11877"/>
    <cellStyle name="Input 961" xfId="11878"/>
    <cellStyle name="Input 962" xfId="11879"/>
    <cellStyle name="Input 963" xfId="11880"/>
    <cellStyle name="Input 964" xfId="11881"/>
    <cellStyle name="Input 965" xfId="11882"/>
    <cellStyle name="Input 966" xfId="11883"/>
    <cellStyle name="Input 967" xfId="11884"/>
    <cellStyle name="Input 968" xfId="11885"/>
    <cellStyle name="Input 969" xfId="11886"/>
    <cellStyle name="Input 97" xfId="11887"/>
    <cellStyle name="Input 970" xfId="11888"/>
    <cellStyle name="Input 971" xfId="11889"/>
    <cellStyle name="Input 972" xfId="11890"/>
    <cellStyle name="Input 973" xfId="11891"/>
    <cellStyle name="Input 974" xfId="11892"/>
    <cellStyle name="Input 975" xfId="11893"/>
    <cellStyle name="Input 976" xfId="11894"/>
    <cellStyle name="Input 977" xfId="11895"/>
    <cellStyle name="Input 978" xfId="11896"/>
    <cellStyle name="Input 979" xfId="11897"/>
    <cellStyle name="Input 98" xfId="11898"/>
    <cellStyle name="Input 980" xfId="11899"/>
    <cellStyle name="Input 981" xfId="11900"/>
    <cellStyle name="Input 982" xfId="11901"/>
    <cellStyle name="Input 983" xfId="11902"/>
    <cellStyle name="Input 984" xfId="11903"/>
    <cellStyle name="Input 985" xfId="11904"/>
    <cellStyle name="Input 986" xfId="11905"/>
    <cellStyle name="Input 987" xfId="11906"/>
    <cellStyle name="Input 988" xfId="11907"/>
    <cellStyle name="Input 989" xfId="11908"/>
    <cellStyle name="Input 99" xfId="11909"/>
    <cellStyle name="Input 990" xfId="11910"/>
    <cellStyle name="Input 991" xfId="11911"/>
    <cellStyle name="Input 992" xfId="11912"/>
    <cellStyle name="Input 993" xfId="11913"/>
    <cellStyle name="Input 994" xfId="11914"/>
    <cellStyle name="Input 995" xfId="11915"/>
    <cellStyle name="Input 996" xfId="11916"/>
    <cellStyle name="Input 997" xfId="11917"/>
    <cellStyle name="Input 998" xfId="11918"/>
    <cellStyle name="Input 999" xfId="11919"/>
    <cellStyle name="Insatisfaisant" xfId="11920"/>
    <cellStyle name="Insatisfaisant 2" xfId="16833"/>
    <cellStyle name="Insatisfaisant 3" xfId="25223"/>
    <cellStyle name="Jegyzet" xfId="11921"/>
    <cellStyle name="Jegyzet 2" xfId="11922"/>
    <cellStyle name="Jelölőszín (1)" xfId="11923"/>
    <cellStyle name="Jelölőszín (1) 2" xfId="11924"/>
    <cellStyle name="Jelölőszín (2)" xfId="11925"/>
    <cellStyle name="Jelölőszín (2) 2" xfId="11926"/>
    <cellStyle name="Jelölőszín (3)" xfId="11927"/>
    <cellStyle name="Jelölőszín (3) 2" xfId="11928"/>
    <cellStyle name="Jelölőszín (4)" xfId="11929"/>
    <cellStyle name="Jelölőszín (4) 2" xfId="11930"/>
    <cellStyle name="Jelölőszín (5)" xfId="11931"/>
    <cellStyle name="Jelölőszín (5) 2" xfId="11932"/>
    <cellStyle name="Jelölőszín (6)" xfId="11933"/>
    <cellStyle name="Jelölőszín (6) 2" xfId="11934"/>
    <cellStyle name="Laskenta" xfId="11935"/>
    <cellStyle name="Laskenta 2" xfId="11936"/>
    <cellStyle name="Lien hypertexte 2" xfId="21149"/>
    <cellStyle name="Lien hypertexte 3" xfId="21150"/>
    <cellStyle name="Linked Cell" xfId="21151"/>
    <cellStyle name="Linked Cell 10" xfId="11937"/>
    <cellStyle name="Linked Cell 100" xfId="11938"/>
    <cellStyle name="Linked Cell 1000" xfId="11939"/>
    <cellStyle name="Linked Cell 1001" xfId="11940"/>
    <cellStyle name="Linked Cell 1002" xfId="11941"/>
    <cellStyle name="Linked Cell 1003" xfId="11942"/>
    <cellStyle name="Linked Cell 1004" xfId="11943"/>
    <cellStyle name="Linked Cell 1005" xfId="11944"/>
    <cellStyle name="Linked Cell 1006" xfId="11945"/>
    <cellStyle name="Linked Cell 1007" xfId="11946"/>
    <cellStyle name="Linked Cell 1008" xfId="11947"/>
    <cellStyle name="Linked Cell 1009" xfId="11948"/>
    <cellStyle name="Linked Cell 101" xfId="11949"/>
    <cellStyle name="Linked Cell 1010" xfId="11950"/>
    <cellStyle name="Linked Cell 1011" xfId="11951"/>
    <cellStyle name="Linked Cell 1012" xfId="11952"/>
    <cellStyle name="Linked Cell 1013" xfId="11953"/>
    <cellStyle name="Linked Cell 1014" xfId="11954"/>
    <cellStyle name="Linked Cell 1015" xfId="11955"/>
    <cellStyle name="Linked Cell 1016" xfId="11956"/>
    <cellStyle name="Linked Cell 1017" xfId="11957"/>
    <cellStyle name="Linked Cell 1018" xfId="11958"/>
    <cellStyle name="Linked Cell 1019" xfId="11959"/>
    <cellStyle name="Linked Cell 102" xfId="11960"/>
    <cellStyle name="Linked Cell 1020" xfId="11961"/>
    <cellStyle name="Linked Cell 1021" xfId="11962"/>
    <cellStyle name="Linked Cell 1022" xfId="11963"/>
    <cellStyle name="Linked Cell 1023" xfId="11964"/>
    <cellStyle name="Linked Cell 1024" xfId="11965"/>
    <cellStyle name="Linked Cell 1025" xfId="11966"/>
    <cellStyle name="Linked Cell 1026" xfId="11967"/>
    <cellStyle name="Linked Cell 1027" xfId="11968"/>
    <cellStyle name="Linked Cell 1028" xfId="11969"/>
    <cellStyle name="Linked Cell 1029" xfId="11970"/>
    <cellStyle name="Linked Cell 103" xfId="11971"/>
    <cellStyle name="Linked Cell 1030" xfId="11972"/>
    <cellStyle name="Linked Cell 1031" xfId="11973"/>
    <cellStyle name="Linked Cell 1032" xfId="11974"/>
    <cellStyle name="Linked Cell 1033" xfId="11975"/>
    <cellStyle name="Linked Cell 1034" xfId="11976"/>
    <cellStyle name="Linked Cell 1035" xfId="11977"/>
    <cellStyle name="Linked Cell 1036" xfId="11978"/>
    <cellStyle name="Linked Cell 1037" xfId="11979"/>
    <cellStyle name="Linked Cell 1038" xfId="11980"/>
    <cellStyle name="Linked Cell 1039" xfId="11981"/>
    <cellStyle name="Linked Cell 104" xfId="11982"/>
    <cellStyle name="Linked Cell 1040" xfId="11983"/>
    <cellStyle name="Linked Cell 1041" xfId="11984"/>
    <cellStyle name="Linked Cell 1042" xfId="11985"/>
    <cellStyle name="Linked Cell 1043" xfId="11986"/>
    <cellStyle name="Linked Cell 1044" xfId="11987"/>
    <cellStyle name="Linked Cell 1045" xfId="11988"/>
    <cellStyle name="Linked Cell 1046" xfId="11989"/>
    <cellStyle name="Linked Cell 1047" xfId="11990"/>
    <cellStyle name="Linked Cell 1048" xfId="11991"/>
    <cellStyle name="Linked Cell 1049" xfId="11992"/>
    <cellStyle name="Linked Cell 105" xfId="11993"/>
    <cellStyle name="Linked Cell 1050" xfId="11994"/>
    <cellStyle name="Linked Cell 1051" xfId="11995"/>
    <cellStyle name="Linked Cell 1052" xfId="11996"/>
    <cellStyle name="Linked Cell 1053" xfId="11997"/>
    <cellStyle name="Linked Cell 1054" xfId="11998"/>
    <cellStyle name="Linked Cell 1055" xfId="11999"/>
    <cellStyle name="Linked Cell 1056" xfId="12000"/>
    <cellStyle name="Linked Cell 1057" xfId="12001"/>
    <cellStyle name="Linked Cell 1058" xfId="12002"/>
    <cellStyle name="Linked Cell 1059" xfId="12003"/>
    <cellStyle name="Linked Cell 106" xfId="12004"/>
    <cellStyle name="Linked Cell 1060" xfId="12005"/>
    <cellStyle name="Linked Cell 1061" xfId="12006"/>
    <cellStyle name="Linked Cell 1062" xfId="12007"/>
    <cellStyle name="Linked Cell 1063" xfId="12008"/>
    <cellStyle name="Linked Cell 1064" xfId="12009"/>
    <cellStyle name="Linked Cell 1065" xfId="12010"/>
    <cellStyle name="Linked Cell 1066" xfId="12011"/>
    <cellStyle name="Linked Cell 1067" xfId="12012"/>
    <cellStyle name="Linked Cell 1068" xfId="12013"/>
    <cellStyle name="Linked Cell 1069" xfId="12014"/>
    <cellStyle name="Linked Cell 107" xfId="12015"/>
    <cellStyle name="Linked Cell 1070" xfId="12016"/>
    <cellStyle name="Linked Cell 1071" xfId="12017"/>
    <cellStyle name="Linked Cell 1072" xfId="12018"/>
    <cellStyle name="Linked Cell 1073" xfId="12019"/>
    <cellStyle name="Linked Cell 1074" xfId="12020"/>
    <cellStyle name="Linked Cell 1075" xfId="12021"/>
    <cellStyle name="Linked Cell 1076" xfId="12022"/>
    <cellStyle name="Linked Cell 1077" xfId="12023"/>
    <cellStyle name="Linked Cell 1078" xfId="12024"/>
    <cellStyle name="Linked Cell 1079" xfId="12025"/>
    <cellStyle name="Linked Cell 108" xfId="12026"/>
    <cellStyle name="Linked Cell 1080" xfId="12027"/>
    <cellStyle name="Linked Cell 1081" xfId="12028"/>
    <cellStyle name="Linked Cell 1082" xfId="12029"/>
    <cellStyle name="Linked Cell 1083" xfId="12030"/>
    <cellStyle name="Linked Cell 1084" xfId="12031"/>
    <cellStyle name="Linked Cell 1085" xfId="12032"/>
    <cellStyle name="Linked Cell 1086" xfId="12033"/>
    <cellStyle name="Linked Cell 1087" xfId="12034"/>
    <cellStyle name="Linked Cell 1088" xfId="12035"/>
    <cellStyle name="Linked Cell 1089" xfId="12036"/>
    <cellStyle name="Linked Cell 109" xfId="12037"/>
    <cellStyle name="Linked Cell 1090" xfId="12038"/>
    <cellStyle name="Linked Cell 1091" xfId="12039"/>
    <cellStyle name="Linked Cell 1092" xfId="12040"/>
    <cellStyle name="Linked Cell 1093" xfId="12041"/>
    <cellStyle name="Linked Cell 1094" xfId="12042"/>
    <cellStyle name="Linked Cell 1095" xfId="12043"/>
    <cellStyle name="Linked Cell 1096" xfId="12044"/>
    <cellStyle name="Linked Cell 1097" xfId="12045"/>
    <cellStyle name="Linked Cell 1098" xfId="12046"/>
    <cellStyle name="Linked Cell 1099" xfId="12047"/>
    <cellStyle name="Linked Cell 11" xfId="12048"/>
    <cellStyle name="Linked Cell 110" xfId="12049"/>
    <cellStyle name="Linked Cell 1100" xfId="12050"/>
    <cellStyle name="Linked Cell 1101" xfId="12051"/>
    <cellStyle name="Linked Cell 1102" xfId="12052"/>
    <cellStyle name="Linked Cell 1103" xfId="12053"/>
    <cellStyle name="Linked Cell 1104" xfId="12054"/>
    <cellStyle name="Linked Cell 1105" xfId="12055"/>
    <cellStyle name="Linked Cell 1106" xfId="12056"/>
    <cellStyle name="Linked Cell 1107" xfId="12057"/>
    <cellStyle name="Linked Cell 1108" xfId="12058"/>
    <cellStyle name="Linked Cell 1109" xfId="12059"/>
    <cellStyle name="Linked Cell 111" xfId="12060"/>
    <cellStyle name="Linked Cell 1110" xfId="12061"/>
    <cellStyle name="Linked Cell 1111" xfId="12062"/>
    <cellStyle name="Linked Cell 1112" xfId="12063"/>
    <cellStyle name="Linked Cell 1113" xfId="12064"/>
    <cellStyle name="Linked Cell 1114" xfId="12065"/>
    <cellStyle name="Linked Cell 1115" xfId="12066"/>
    <cellStyle name="Linked Cell 1116" xfId="12067"/>
    <cellStyle name="Linked Cell 1117" xfId="12068"/>
    <cellStyle name="Linked Cell 1118" xfId="12069"/>
    <cellStyle name="Linked Cell 1119" xfId="12070"/>
    <cellStyle name="Linked Cell 112" xfId="12071"/>
    <cellStyle name="Linked Cell 1120" xfId="12072"/>
    <cellStyle name="Linked Cell 1121" xfId="12073"/>
    <cellStyle name="Linked Cell 1122" xfId="12074"/>
    <cellStyle name="Linked Cell 1123" xfId="12075"/>
    <cellStyle name="Linked Cell 1124" xfId="12076"/>
    <cellStyle name="Linked Cell 1125" xfId="12077"/>
    <cellStyle name="Linked Cell 1126" xfId="12078"/>
    <cellStyle name="Linked Cell 1127" xfId="12079"/>
    <cellStyle name="Linked Cell 1128" xfId="12080"/>
    <cellStyle name="Linked Cell 1129" xfId="12081"/>
    <cellStyle name="Linked Cell 113" xfId="12082"/>
    <cellStyle name="Linked Cell 1130" xfId="12083"/>
    <cellStyle name="Linked Cell 1131" xfId="12084"/>
    <cellStyle name="Linked Cell 1132" xfId="12085"/>
    <cellStyle name="Linked Cell 1133" xfId="12086"/>
    <cellStyle name="Linked Cell 1134" xfId="12087"/>
    <cellStyle name="Linked Cell 1135" xfId="12088"/>
    <cellStyle name="Linked Cell 1136" xfId="12089"/>
    <cellStyle name="Linked Cell 1137" xfId="12090"/>
    <cellStyle name="Linked Cell 1138" xfId="12091"/>
    <cellStyle name="Linked Cell 1139" xfId="12092"/>
    <cellStyle name="Linked Cell 114" xfId="12093"/>
    <cellStyle name="Linked Cell 1140" xfId="12094"/>
    <cellStyle name="Linked Cell 1141" xfId="12095"/>
    <cellStyle name="Linked Cell 1142" xfId="12096"/>
    <cellStyle name="Linked Cell 1143" xfId="12097"/>
    <cellStyle name="Linked Cell 1144" xfId="12098"/>
    <cellStyle name="Linked Cell 1145" xfId="12099"/>
    <cellStyle name="Linked Cell 1146" xfId="12100"/>
    <cellStyle name="Linked Cell 1147" xfId="12101"/>
    <cellStyle name="Linked Cell 1148" xfId="12102"/>
    <cellStyle name="Linked Cell 1149" xfId="12103"/>
    <cellStyle name="Linked Cell 115" xfId="12104"/>
    <cellStyle name="Linked Cell 1150" xfId="12105"/>
    <cellStyle name="Linked Cell 1151" xfId="12106"/>
    <cellStyle name="Linked Cell 1152" xfId="12107"/>
    <cellStyle name="Linked Cell 1153" xfId="12108"/>
    <cellStyle name="Linked Cell 1154" xfId="12109"/>
    <cellStyle name="Linked Cell 1155" xfId="12110"/>
    <cellStyle name="Linked Cell 1156" xfId="12111"/>
    <cellStyle name="Linked Cell 1157" xfId="12112"/>
    <cellStyle name="Linked Cell 1158" xfId="12113"/>
    <cellStyle name="Linked Cell 1159" xfId="12114"/>
    <cellStyle name="Linked Cell 116" xfId="12115"/>
    <cellStyle name="Linked Cell 1160" xfId="12116"/>
    <cellStyle name="Linked Cell 117" xfId="12117"/>
    <cellStyle name="Linked Cell 118" xfId="12118"/>
    <cellStyle name="Linked Cell 119" xfId="12119"/>
    <cellStyle name="Linked Cell 12" xfId="12120"/>
    <cellStyle name="Linked Cell 120" xfId="12121"/>
    <cellStyle name="Linked Cell 121" xfId="12122"/>
    <cellStyle name="Linked Cell 122" xfId="12123"/>
    <cellStyle name="Linked Cell 123" xfId="12124"/>
    <cellStyle name="Linked Cell 124" xfId="12125"/>
    <cellStyle name="Linked Cell 125" xfId="12126"/>
    <cellStyle name="Linked Cell 126" xfId="12127"/>
    <cellStyle name="Linked Cell 127" xfId="12128"/>
    <cellStyle name="Linked Cell 128" xfId="12129"/>
    <cellStyle name="Linked Cell 129" xfId="12130"/>
    <cellStyle name="Linked Cell 13" xfId="12131"/>
    <cellStyle name="Linked Cell 130" xfId="12132"/>
    <cellStyle name="Linked Cell 131" xfId="12133"/>
    <cellStyle name="Linked Cell 132" xfId="12134"/>
    <cellStyle name="Linked Cell 133" xfId="12135"/>
    <cellStyle name="Linked Cell 134" xfId="12136"/>
    <cellStyle name="Linked Cell 135" xfId="12137"/>
    <cellStyle name="Linked Cell 136" xfId="12138"/>
    <cellStyle name="Linked Cell 137" xfId="12139"/>
    <cellStyle name="Linked Cell 138" xfId="12140"/>
    <cellStyle name="Linked Cell 139" xfId="12141"/>
    <cellStyle name="Linked Cell 14" xfId="12142"/>
    <cellStyle name="Linked Cell 140" xfId="12143"/>
    <cellStyle name="Linked Cell 141" xfId="12144"/>
    <cellStyle name="Linked Cell 142" xfId="12145"/>
    <cellStyle name="Linked Cell 143" xfId="12146"/>
    <cellStyle name="Linked Cell 144" xfId="12147"/>
    <cellStyle name="Linked Cell 145" xfId="12148"/>
    <cellStyle name="Linked Cell 146" xfId="12149"/>
    <cellStyle name="Linked Cell 147" xfId="12150"/>
    <cellStyle name="Linked Cell 148" xfId="12151"/>
    <cellStyle name="Linked Cell 149" xfId="12152"/>
    <cellStyle name="Linked Cell 15" xfId="12153"/>
    <cellStyle name="Linked Cell 150" xfId="12154"/>
    <cellStyle name="Linked Cell 151" xfId="12155"/>
    <cellStyle name="Linked Cell 152" xfId="12156"/>
    <cellStyle name="Linked Cell 153" xfId="12157"/>
    <cellStyle name="Linked Cell 154" xfId="12158"/>
    <cellStyle name="Linked Cell 155" xfId="12159"/>
    <cellStyle name="Linked Cell 156" xfId="12160"/>
    <cellStyle name="Linked Cell 157" xfId="12161"/>
    <cellStyle name="Linked Cell 158" xfId="12162"/>
    <cellStyle name="Linked Cell 159" xfId="12163"/>
    <cellStyle name="Linked Cell 16" xfId="12164"/>
    <cellStyle name="Linked Cell 160" xfId="12165"/>
    <cellStyle name="Linked Cell 161" xfId="12166"/>
    <cellStyle name="Linked Cell 162" xfId="12167"/>
    <cellStyle name="Linked Cell 163" xfId="12168"/>
    <cellStyle name="Linked Cell 164" xfId="12169"/>
    <cellStyle name="Linked Cell 165" xfId="12170"/>
    <cellStyle name="Linked Cell 166" xfId="12171"/>
    <cellStyle name="Linked Cell 167" xfId="12172"/>
    <cellStyle name="Linked Cell 168" xfId="12173"/>
    <cellStyle name="Linked Cell 169" xfId="12174"/>
    <cellStyle name="Linked Cell 17" xfId="12175"/>
    <cellStyle name="Linked Cell 170" xfId="12176"/>
    <cellStyle name="Linked Cell 171" xfId="12177"/>
    <cellStyle name="Linked Cell 172" xfId="12178"/>
    <cellStyle name="Linked Cell 173" xfId="12179"/>
    <cellStyle name="Linked Cell 174" xfId="12180"/>
    <cellStyle name="Linked Cell 175" xfId="12181"/>
    <cellStyle name="Linked Cell 176" xfId="12182"/>
    <cellStyle name="Linked Cell 177" xfId="12183"/>
    <cellStyle name="Linked Cell 178" xfId="12184"/>
    <cellStyle name="Linked Cell 179" xfId="12185"/>
    <cellStyle name="Linked Cell 18" xfId="12186"/>
    <cellStyle name="Linked Cell 180" xfId="12187"/>
    <cellStyle name="Linked Cell 181" xfId="12188"/>
    <cellStyle name="Linked Cell 182" xfId="12189"/>
    <cellStyle name="Linked Cell 183" xfId="12190"/>
    <cellStyle name="Linked Cell 184" xfId="12191"/>
    <cellStyle name="Linked Cell 185" xfId="12192"/>
    <cellStyle name="Linked Cell 186" xfId="12193"/>
    <cellStyle name="Linked Cell 187" xfId="12194"/>
    <cellStyle name="Linked Cell 188" xfId="12195"/>
    <cellStyle name="Linked Cell 189" xfId="12196"/>
    <cellStyle name="Linked Cell 19" xfId="12197"/>
    <cellStyle name="Linked Cell 190" xfId="12198"/>
    <cellStyle name="Linked Cell 191" xfId="12199"/>
    <cellStyle name="Linked Cell 192" xfId="12200"/>
    <cellStyle name="Linked Cell 193" xfId="12201"/>
    <cellStyle name="Linked Cell 194" xfId="12202"/>
    <cellStyle name="Linked Cell 195" xfId="12203"/>
    <cellStyle name="Linked Cell 196" xfId="12204"/>
    <cellStyle name="Linked Cell 197" xfId="12205"/>
    <cellStyle name="Linked Cell 198" xfId="12206"/>
    <cellStyle name="Linked Cell 199" xfId="12207"/>
    <cellStyle name="Linked Cell 2" xfId="12208"/>
    <cellStyle name="Linked Cell 20" xfId="12209"/>
    <cellStyle name="Linked Cell 200" xfId="12210"/>
    <cellStyle name="Linked Cell 201" xfId="12211"/>
    <cellStyle name="Linked Cell 202" xfId="12212"/>
    <cellStyle name="Linked Cell 203" xfId="12213"/>
    <cellStyle name="Linked Cell 204" xfId="12214"/>
    <cellStyle name="Linked Cell 205" xfId="12215"/>
    <cellStyle name="Linked Cell 206" xfId="12216"/>
    <cellStyle name="Linked Cell 207" xfId="12217"/>
    <cellStyle name="Linked Cell 208" xfId="12218"/>
    <cellStyle name="Linked Cell 209" xfId="12219"/>
    <cellStyle name="Linked Cell 21" xfId="12220"/>
    <cellStyle name="Linked Cell 210" xfId="12221"/>
    <cellStyle name="Linked Cell 211" xfId="12222"/>
    <cellStyle name="Linked Cell 212" xfId="12223"/>
    <cellStyle name="Linked Cell 213" xfId="12224"/>
    <cellStyle name="Linked Cell 214" xfId="12225"/>
    <cellStyle name="Linked Cell 215" xfId="12226"/>
    <cellStyle name="Linked Cell 216" xfId="12227"/>
    <cellStyle name="Linked Cell 217" xfId="12228"/>
    <cellStyle name="Linked Cell 218" xfId="12229"/>
    <cellStyle name="Linked Cell 219" xfId="12230"/>
    <cellStyle name="Linked Cell 22" xfId="12231"/>
    <cellStyle name="Linked Cell 220" xfId="12232"/>
    <cellStyle name="Linked Cell 221" xfId="12233"/>
    <cellStyle name="Linked Cell 222" xfId="12234"/>
    <cellStyle name="Linked Cell 223" xfId="12235"/>
    <cellStyle name="Linked Cell 224" xfId="12236"/>
    <cellStyle name="Linked Cell 225" xfId="12237"/>
    <cellStyle name="Linked Cell 226" xfId="12238"/>
    <cellStyle name="Linked Cell 227" xfId="12239"/>
    <cellStyle name="Linked Cell 228" xfId="12240"/>
    <cellStyle name="Linked Cell 229" xfId="12241"/>
    <cellStyle name="Linked Cell 23" xfId="12242"/>
    <cellStyle name="Linked Cell 230" xfId="12243"/>
    <cellStyle name="Linked Cell 231" xfId="12244"/>
    <cellStyle name="Linked Cell 232" xfId="12245"/>
    <cellStyle name="Linked Cell 233" xfId="12246"/>
    <cellStyle name="Linked Cell 234" xfId="12247"/>
    <cellStyle name="Linked Cell 235" xfId="12248"/>
    <cellStyle name="Linked Cell 236" xfId="12249"/>
    <cellStyle name="Linked Cell 237" xfId="12250"/>
    <cellStyle name="Linked Cell 238" xfId="12251"/>
    <cellStyle name="Linked Cell 239" xfId="12252"/>
    <cellStyle name="Linked Cell 24" xfId="12253"/>
    <cellStyle name="Linked Cell 240" xfId="12254"/>
    <cellStyle name="Linked Cell 241" xfId="12255"/>
    <cellStyle name="Linked Cell 242" xfId="12256"/>
    <cellStyle name="Linked Cell 243" xfId="12257"/>
    <cellStyle name="Linked Cell 244" xfId="12258"/>
    <cellStyle name="Linked Cell 245" xfId="12259"/>
    <cellStyle name="Linked Cell 246" xfId="12260"/>
    <cellStyle name="Linked Cell 247" xfId="12261"/>
    <cellStyle name="Linked Cell 248" xfId="12262"/>
    <cellStyle name="Linked Cell 249" xfId="12263"/>
    <cellStyle name="Linked Cell 25" xfId="12264"/>
    <cellStyle name="Linked Cell 250" xfId="12265"/>
    <cellStyle name="Linked Cell 251" xfId="12266"/>
    <cellStyle name="Linked Cell 252" xfId="12267"/>
    <cellStyle name="Linked Cell 253" xfId="12268"/>
    <cellStyle name="Linked Cell 254" xfId="12269"/>
    <cellStyle name="Linked Cell 255" xfId="12270"/>
    <cellStyle name="Linked Cell 256" xfId="12271"/>
    <cellStyle name="Linked Cell 257" xfId="12272"/>
    <cellStyle name="Linked Cell 258" xfId="12273"/>
    <cellStyle name="Linked Cell 259" xfId="12274"/>
    <cellStyle name="Linked Cell 26" xfId="12275"/>
    <cellStyle name="Linked Cell 260" xfId="12276"/>
    <cellStyle name="Linked Cell 261" xfId="12277"/>
    <cellStyle name="Linked Cell 262" xfId="12278"/>
    <cellStyle name="Linked Cell 263" xfId="12279"/>
    <cellStyle name="Linked Cell 264" xfId="12280"/>
    <cellStyle name="Linked Cell 265" xfId="12281"/>
    <cellStyle name="Linked Cell 266" xfId="12282"/>
    <cellStyle name="Linked Cell 267" xfId="12283"/>
    <cellStyle name="Linked Cell 268" xfId="12284"/>
    <cellStyle name="Linked Cell 269" xfId="12285"/>
    <cellStyle name="Linked Cell 27" xfId="12286"/>
    <cellStyle name="Linked Cell 270" xfId="12287"/>
    <cellStyle name="Linked Cell 271" xfId="12288"/>
    <cellStyle name="Linked Cell 272" xfId="12289"/>
    <cellStyle name="Linked Cell 273" xfId="12290"/>
    <cellStyle name="Linked Cell 274" xfId="12291"/>
    <cellStyle name="Linked Cell 275" xfId="12292"/>
    <cellStyle name="Linked Cell 276" xfId="12293"/>
    <cellStyle name="Linked Cell 277" xfId="12294"/>
    <cellStyle name="Linked Cell 278" xfId="12295"/>
    <cellStyle name="Linked Cell 279" xfId="12296"/>
    <cellStyle name="Linked Cell 28" xfId="12297"/>
    <cellStyle name="Linked Cell 280" xfId="12298"/>
    <cellStyle name="Linked Cell 281" xfId="12299"/>
    <cellStyle name="Linked Cell 282" xfId="12300"/>
    <cellStyle name="Linked Cell 283" xfId="12301"/>
    <cellStyle name="Linked Cell 284" xfId="12302"/>
    <cellStyle name="Linked Cell 285" xfId="12303"/>
    <cellStyle name="Linked Cell 286" xfId="12304"/>
    <cellStyle name="Linked Cell 287" xfId="12305"/>
    <cellStyle name="Linked Cell 288" xfId="12306"/>
    <cellStyle name="Linked Cell 289" xfId="12307"/>
    <cellStyle name="Linked Cell 29" xfId="12308"/>
    <cellStyle name="Linked Cell 290" xfId="12309"/>
    <cellStyle name="Linked Cell 291" xfId="12310"/>
    <cellStyle name="Linked Cell 292" xfId="12311"/>
    <cellStyle name="Linked Cell 293" xfId="12312"/>
    <cellStyle name="Linked Cell 294" xfId="12313"/>
    <cellStyle name="Linked Cell 295" xfId="12314"/>
    <cellStyle name="Linked Cell 296" xfId="12315"/>
    <cellStyle name="Linked Cell 297" xfId="12316"/>
    <cellStyle name="Linked Cell 298" xfId="12317"/>
    <cellStyle name="Linked Cell 299" xfId="12318"/>
    <cellStyle name="Linked Cell 3" xfId="12319"/>
    <cellStyle name="Linked Cell 30" xfId="12320"/>
    <cellStyle name="Linked Cell 300" xfId="12321"/>
    <cellStyle name="Linked Cell 301" xfId="12322"/>
    <cellStyle name="Linked Cell 302" xfId="12323"/>
    <cellStyle name="Linked Cell 303" xfId="12324"/>
    <cellStyle name="Linked Cell 304" xfId="12325"/>
    <cellStyle name="Linked Cell 305" xfId="12326"/>
    <cellStyle name="Linked Cell 306" xfId="12327"/>
    <cellStyle name="Linked Cell 307" xfId="12328"/>
    <cellStyle name="Linked Cell 308" xfId="12329"/>
    <cellStyle name="Linked Cell 309" xfId="12330"/>
    <cellStyle name="Linked Cell 31" xfId="12331"/>
    <cellStyle name="Linked Cell 310" xfId="12332"/>
    <cellStyle name="Linked Cell 311" xfId="12333"/>
    <cellStyle name="Linked Cell 312" xfId="12334"/>
    <cellStyle name="Linked Cell 313" xfId="12335"/>
    <cellStyle name="Linked Cell 314" xfId="12336"/>
    <cellStyle name="Linked Cell 315" xfId="12337"/>
    <cellStyle name="Linked Cell 316" xfId="12338"/>
    <cellStyle name="Linked Cell 317" xfId="12339"/>
    <cellStyle name="Linked Cell 318" xfId="12340"/>
    <cellStyle name="Linked Cell 319" xfId="12341"/>
    <cellStyle name="Linked Cell 32" xfId="12342"/>
    <cellStyle name="Linked Cell 320" xfId="12343"/>
    <cellStyle name="Linked Cell 321" xfId="12344"/>
    <cellStyle name="Linked Cell 322" xfId="12345"/>
    <cellStyle name="Linked Cell 323" xfId="12346"/>
    <cellStyle name="Linked Cell 324" xfId="12347"/>
    <cellStyle name="Linked Cell 325" xfId="12348"/>
    <cellStyle name="Linked Cell 326" xfId="12349"/>
    <cellStyle name="Linked Cell 327" xfId="12350"/>
    <cellStyle name="Linked Cell 328" xfId="12351"/>
    <cellStyle name="Linked Cell 329" xfId="12352"/>
    <cellStyle name="Linked Cell 33" xfId="12353"/>
    <cellStyle name="Linked Cell 330" xfId="12354"/>
    <cellStyle name="Linked Cell 331" xfId="12355"/>
    <cellStyle name="Linked Cell 332" xfId="12356"/>
    <cellStyle name="Linked Cell 333" xfId="12357"/>
    <cellStyle name="Linked Cell 334" xfId="12358"/>
    <cellStyle name="Linked Cell 335" xfId="12359"/>
    <cellStyle name="Linked Cell 336" xfId="12360"/>
    <cellStyle name="Linked Cell 337" xfId="12361"/>
    <cellStyle name="Linked Cell 338" xfId="12362"/>
    <cellStyle name="Linked Cell 339" xfId="12363"/>
    <cellStyle name="Linked Cell 34" xfId="12364"/>
    <cellStyle name="Linked Cell 340" xfId="12365"/>
    <cellStyle name="Linked Cell 341" xfId="12366"/>
    <cellStyle name="Linked Cell 342" xfId="12367"/>
    <cellStyle name="Linked Cell 343" xfId="12368"/>
    <cellStyle name="Linked Cell 344" xfId="12369"/>
    <cellStyle name="Linked Cell 345" xfId="12370"/>
    <cellStyle name="Linked Cell 346" xfId="12371"/>
    <cellStyle name="Linked Cell 347" xfId="12372"/>
    <cellStyle name="Linked Cell 348" xfId="12373"/>
    <cellStyle name="Linked Cell 349" xfId="12374"/>
    <cellStyle name="Linked Cell 35" xfId="12375"/>
    <cellStyle name="Linked Cell 350" xfId="12376"/>
    <cellStyle name="Linked Cell 351" xfId="12377"/>
    <cellStyle name="Linked Cell 352" xfId="12378"/>
    <cellStyle name="Linked Cell 353" xfId="12379"/>
    <cellStyle name="Linked Cell 354" xfId="12380"/>
    <cellStyle name="Linked Cell 355" xfId="12381"/>
    <cellStyle name="Linked Cell 356" xfId="12382"/>
    <cellStyle name="Linked Cell 357" xfId="12383"/>
    <cellStyle name="Linked Cell 358" xfId="12384"/>
    <cellStyle name="Linked Cell 359" xfId="12385"/>
    <cellStyle name="Linked Cell 36" xfId="12386"/>
    <cellStyle name="Linked Cell 360" xfId="12387"/>
    <cellStyle name="Linked Cell 361" xfId="12388"/>
    <cellStyle name="Linked Cell 362" xfId="12389"/>
    <cellStyle name="Linked Cell 363" xfId="12390"/>
    <cellStyle name="Linked Cell 364" xfId="12391"/>
    <cellStyle name="Linked Cell 365" xfId="12392"/>
    <cellStyle name="Linked Cell 366" xfId="12393"/>
    <cellStyle name="Linked Cell 367" xfId="12394"/>
    <cellStyle name="Linked Cell 368" xfId="12395"/>
    <cellStyle name="Linked Cell 369" xfId="12396"/>
    <cellStyle name="Linked Cell 37" xfId="12397"/>
    <cellStyle name="Linked Cell 370" xfId="12398"/>
    <cellStyle name="Linked Cell 371" xfId="12399"/>
    <cellStyle name="Linked Cell 372" xfId="12400"/>
    <cellStyle name="Linked Cell 373" xfId="12401"/>
    <cellStyle name="Linked Cell 374" xfId="12402"/>
    <cellStyle name="Linked Cell 375" xfId="12403"/>
    <cellStyle name="Linked Cell 376" xfId="12404"/>
    <cellStyle name="Linked Cell 377" xfId="12405"/>
    <cellStyle name="Linked Cell 378" xfId="12406"/>
    <cellStyle name="Linked Cell 379" xfId="12407"/>
    <cellStyle name="Linked Cell 38" xfId="12408"/>
    <cellStyle name="Linked Cell 380" xfId="12409"/>
    <cellStyle name="Linked Cell 381" xfId="12410"/>
    <cellStyle name="Linked Cell 382" xfId="12411"/>
    <cellStyle name="Linked Cell 383" xfId="12412"/>
    <cellStyle name="Linked Cell 384" xfId="12413"/>
    <cellStyle name="Linked Cell 385" xfId="12414"/>
    <cellStyle name="Linked Cell 386" xfId="12415"/>
    <cellStyle name="Linked Cell 387" xfId="12416"/>
    <cellStyle name="Linked Cell 388" xfId="12417"/>
    <cellStyle name="Linked Cell 389" xfId="12418"/>
    <cellStyle name="Linked Cell 39" xfId="12419"/>
    <cellStyle name="Linked Cell 390" xfId="12420"/>
    <cellStyle name="Linked Cell 391" xfId="12421"/>
    <cellStyle name="Linked Cell 392" xfId="12422"/>
    <cellStyle name="Linked Cell 393" xfId="12423"/>
    <cellStyle name="Linked Cell 394" xfId="12424"/>
    <cellStyle name="Linked Cell 395" xfId="12425"/>
    <cellStyle name="Linked Cell 396" xfId="12426"/>
    <cellStyle name="Linked Cell 397" xfId="12427"/>
    <cellStyle name="Linked Cell 398" xfId="12428"/>
    <cellStyle name="Linked Cell 399" xfId="12429"/>
    <cellStyle name="Linked Cell 4" xfId="12430"/>
    <cellStyle name="Linked Cell 40" xfId="12431"/>
    <cellStyle name="Linked Cell 400" xfId="12432"/>
    <cellStyle name="Linked Cell 401" xfId="12433"/>
    <cellStyle name="Linked Cell 402" xfId="12434"/>
    <cellStyle name="Linked Cell 403" xfId="12435"/>
    <cellStyle name="Linked Cell 404" xfId="12436"/>
    <cellStyle name="Linked Cell 405" xfId="12437"/>
    <cellStyle name="Linked Cell 406" xfId="12438"/>
    <cellStyle name="Linked Cell 407" xfId="12439"/>
    <cellStyle name="Linked Cell 408" xfId="12440"/>
    <cellStyle name="Linked Cell 409" xfId="12441"/>
    <cellStyle name="Linked Cell 41" xfId="12442"/>
    <cellStyle name="Linked Cell 410" xfId="12443"/>
    <cellStyle name="Linked Cell 411" xfId="12444"/>
    <cellStyle name="Linked Cell 412" xfId="12445"/>
    <cellStyle name="Linked Cell 413" xfId="12446"/>
    <cellStyle name="Linked Cell 414" xfId="12447"/>
    <cellStyle name="Linked Cell 415" xfId="12448"/>
    <cellStyle name="Linked Cell 416" xfId="12449"/>
    <cellStyle name="Linked Cell 417" xfId="12450"/>
    <cellStyle name="Linked Cell 418" xfId="12451"/>
    <cellStyle name="Linked Cell 419" xfId="12452"/>
    <cellStyle name="Linked Cell 42" xfId="12453"/>
    <cellStyle name="Linked Cell 420" xfId="12454"/>
    <cellStyle name="Linked Cell 421" xfId="12455"/>
    <cellStyle name="Linked Cell 422" xfId="12456"/>
    <cellStyle name="Linked Cell 423" xfId="12457"/>
    <cellStyle name="Linked Cell 424" xfId="12458"/>
    <cellStyle name="Linked Cell 425" xfId="12459"/>
    <cellStyle name="Linked Cell 426" xfId="12460"/>
    <cellStyle name="Linked Cell 427" xfId="12461"/>
    <cellStyle name="Linked Cell 428" xfId="12462"/>
    <cellStyle name="Linked Cell 429" xfId="12463"/>
    <cellStyle name="Linked Cell 43" xfId="12464"/>
    <cellStyle name="Linked Cell 430" xfId="12465"/>
    <cellStyle name="Linked Cell 431" xfId="12466"/>
    <cellStyle name="Linked Cell 432" xfId="12467"/>
    <cellStyle name="Linked Cell 433" xfId="12468"/>
    <cellStyle name="Linked Cell 434" xfId="12469"/>
    <cellStyle name="Linked Cell 435" xfId="12470"/>
    <cellStyle name="Linked Cell 436" xfId="12471"/>
    <cellStyle name="Linked Cell 437" xfId="12472"/>
    <cellStyle name="Linked Cell 438" xfId="12473"/>
    <cellStyle name="Linked Cell 439" xfId="12474"/>
    <cellStyle name="Linked Cell 44" xfId="12475"/>
    <cellStyle name="Linked Cell 440" xfId="12476"/>
    <cellStyle name="Linked Cell 441" xfId="12477"/>
    <cellStyle name="Linked Cell 442" xfId="12478"/>
    <cellStyle name="Linked Cell 443" xfId="12479"/>
    <cellStyle name="Linked Cell 444" xfId="12480"/>
    <cellStyle name="Linked Cell 445" xfId="12481"/>
    <cellStyle name="Linked Cell 446" xfId="12482"/>
    <cellStyle name="Linked Cell 447" xfId="12483"/>
    <cellStyle name="Linked Cell 448" xfId="12484"/>
    <cellStyle name="Linked Cell 449" xfId="12485"/>
    <cellStyle name="Linked Cell 45" xfId="12486"/>
    <cellStyle name="Linked Cell 450" xfId="12487"/>
    <cellStyle name="Linked Cell 451" xfId="12488"/>
    <cellStyle name="Linked Cell 452" xfId="12489"/>
    <cellStyle name="Linked Cell 453" xfId="12490"/>
    <cellStyle name="Linked Cell 454" xfId="12491"/>
    <cellStyle name="Linked Cell 455" xfId="12492"/>
    <cellStyle name="Linked Cell 456" xfId="12493"/>
    <cellStyle name="Linked Cell 457" xfId="12494"/>
    <cellStyle name="Linked Cell 458" xfId="12495"/>
    <cellStyle name="Linked Cell 459" xfId="12496"/>
    <cellStyle name="Linked Cell 46" xfId="12497"/>
    <cellStyle name="Linked Cell 460" xfId="12498"/>
    <cellStyle name="Linked Cell 461" xfId="12499"/>
    <cellStyle name="Linked Cell 462" xfId="12500"/>
    <cellStyle name="Linked Cell 463" xfId="12501"/>
    <cellStyle name="Linked Cell 464" xfId="12502"/>
    <cellStyle name="Linked Cell 465" xfId="12503"/>
    <cellStyle name="Linked Cell 466" xfId="12504"/>
    <cellStyle name="Linked Cell 467" xfId="12505"/>
    <cellStyle name="Linked Cell 468" xfId="12506"/>
    <cellStyle name="Linked Cell 469" xfId="12507"/>
    <cellStyle name="Linked Cell 47" xfId="12508"/>
    <cellStyle name="Linked Cell 470" xfId="12509"/>
    <cellStyle name="Linked Cell 471" xfId="12510"/>
    <cellStyle name="Linked Cell 472" xfId="12511"/>
    <cellStyle name="Linked Cell 473" xfId="12512"/>
    <cellStyle name="Linked Cell 474" xfId="12513"/>
    <cellStyle name="Linked Cell 475" xfId="12514"/>
    <cellStyle name="Linked Cell 476" xfId="12515"/>
    <cellStyle name="Linked Cell 477" xfId="12516"/>
    <cellStyle name="Linked Cell 478" xfId="12517"/>
    <cellStyle name="Linked Cell 479" xfId="12518"/>
    <cellStyle name="Linked Cell 48" xfId="12519"/>
    <cellStyle name="Linked Cell 480" xfId="12520"/>
    <cellStyle name="Linked Cell 481" xfId="12521"/>
    <cellStyle name="Linked Cell 482" xfId="12522"/>
    <cellStyle name="Linked Cell 483" xfId="12523"/>
    <cellStyle name="Linked Cell 484" xfId="12524"/>
    <cellStyle name="Linked Cell 485" xfId="12525"/>
    <cellStyle name="Linked Cell 486" xfId="12526"/>
    <cellStyle name="Linked Cell 487" xfId="12527"/>
    <cellStyle name="Linked Cell 488" xfId="12528"/>
    <cellStyle name="Linked Cell 489" xfId="12529"/>
    <cellStyle name="Linked Cell 49" xfId="12530"/>
    <cellStyle name="Linked Cell 490" xfId="12531"/>
    <cellStyle name="Linked Cell 491" xfId="12532"/>
    <cellStyle name="Linked Cell 492" xfId="12533"/>
    <cellStyle name="Linked Cell 493" xfId="12534"/>
    <cellStyle name="Linked Cell 494" xfId="12535"/>
    <cellStyle name="Linked Cell 495" xfId="12536"/>
    <cellStyle name="Linked Cell 496" xfId="12537"/>
    <cellStyle name="Linked Cell 497" xfId="12538"/>
    <cellStyle name="Linked Cell 498" xfId="12539"/>
    <cellStyle name="Linked Cell 499" xfId="12540"/>
    <cellStyle name="Linked Cell 5" xfId="12541"/>
    <cellStyle name="Linked Cell 50" xfId="12542"/>
    <cellStyle name="Linked Cell 500" xfId="12543"/>
    <cellStyle name="Linked Cell 501" xfId="12544"/>
    <cellStyle name="Linked Cell 502" xfId="12545"/>
    <cellStyle name="Linked Cell 503" xfId="12546"/>
    <cellStyle name="Linked Cell 504" xfId="12547"/>
    <cellStyle name="Linked Cell 505" xfId="12548"/>
    <cellStyle name="Linked Cell 506" xfId="12549"/>
    <cellStyle name="Linked Cell 507" xfId="12550"/>
    <cellStyle name="Linked Cell 508" xfId="12551"/>
    <cellStyle name="Linked Cell 509" xfId="12552"/>
    <cellStyle name="Linked Cell 51" xfId="12553"/>
    <cellStyle name="Linked Cell 510" xfId="12554"/>
    <cellStyle name="Linked Cell 511" xfId="12555"/>
    <cellStyle name="Linked Cell 512" xfId="12556"/>
    <cellStyle name="Linked Cell 513" xfId="12557"/>
    <cellStyle name="Linked Cell 514" xfId="12558"/>
    <cellStyle name="Linked Cell 515" xfId="12559"/>
    <cellStyle name="Linked Cell 516" xfId="12560"/>
    <cellStyle name="Linked Cell 517" xfId="12561"/>
    <cellStyle name="Linked Cell 518" xfId="12562"/>
    <cellStyle name="Linked Cell 519" xfId="12563"/>
    <cellStyle name="Linked Cell 52" xfId="12564"/>
    <cellStyle name="Linked Cell 520" xfId="12565"/>
    <cellStyle name="Linked Cell 521" xfId="12566"/>
    <cellStyle name="Linked Cell 522" xfId="12567"/>
    <cellStyle name="Linked Cell 523" xfId="12568"/>
    <cellStyle name="Linked Cell 524" xfId="12569"/>
    <cellStyle name="Linked Cell 525" xfId="12570"/>
    <cellStyle name="Linked Cell 526" xfId="12571"/>
    <cellStyle name="Linked Cell 527" xfId="12572"/>
    <cellStyle name="Linked Cell 528" xfId="12573"/>
    <cellStyle name="Linked Cell 529" xfId="12574"/>
    <cellStyle name="Linked Cell 53" xfId="12575"/>
    <cellStyle name="Linked Cell 530" xfId="12576"/>
    <cellStyle name="Linked Cell 531" xfId="12577"/>
    <cellStyle name="Linked Cell 532" xfId="12578"/>
    <cellStyle name="Linked Cell 533" xfId="12579"/>
    <cellStyle name="Linked Cell 534" xfId="12580"/>
    <cellStyle name="Linked Cell 535" xfId="12581"/>
    <cellStyle name="Linked Cell 536" xfId="12582"/>
    <cellStyle name="Linked Cell 537" xfId="12583"/>
    <cellStyle name="Linked Cell 538" xfId="12584"/>
    <cellStyle name="Linked Cell 539" xfId="12585"/>
    <cellStyle name="Linked Cell 54" xfId="12586"/>
    <cellStyle name="Linked Cell 540" xfId="12587"/>
    <cellStyle name="Linked Cell 541" xfId="12588"/>
    <cellStyle name="Linked Cell 542" xfId="12589"/>
    <cellStyle name="Linked Cell 543" xfId="12590"/>
    <cellStyle name="Linked Cell 544" xfId="12591"/>
    <cellStyle name="Linked Cell 545" xfId="12592"/>
    <cellStyle name="Linked Cell 546" xfId="12593"/>
    <cellStyle name="Linked Cell 547" xfId="12594"/>
    <cellStyle name="Linked Cell 548" xfId="12595"/>
    <cellStyle name="Linked Cell 549" xfId="12596"/>
    <cellStyle name="Linked Cell 55" xfId="12597"/>
    <cellStyle name="Linked Cell 550" xfId="12598"/>
    <cellStyle name="Linked Cell 551" xfId="12599"/>
    <cellStyle name="Linked Cell 552" xfId="12600"/>
    <cellStyle name="Linked Cell 553" xfId="12601"/>
    <cellStyle name="Linked Cell 554" xfId="12602"/>
    <cellStyle name="Linked Cell 555" xfId="12603"/>
    <cellStyle name="Linked Cell 556" xfId="12604"/>
    <cellStyle name="Linked Cell 557" xfId="12605"/>
    <cellStyle name="Linked Cell 558" xfId="12606"/>
    <cellStyle name="Linked Cell 559" xfId="12607"/>
    <cellStyle name="Linked Cell 56" xfId="12608"/>
    <cellStyle name="Linked Cell 560" xfId="12609"/>
    <cellStyle name="Linked Cell 561" xfId="12610"/>
    <cellStyle name="Linked Cell 562" xfId="12611"/>
    <cellStyle name="Linked Cell 563" xfId="12612"/>
    <cellStyle name="Linked Cell 564" xfId="12613"/>
    <cellStyle name="Linked Cell 565" xfId="12614"/>
    <cellStyle name="Linked Cell 566" xfId="12615"/>
    <cellStyle name="Linked Cell 567" xfId="12616"/>
    <cellStyle name="Linked Cell 568" xfId="12617"/>
    <cellStyle name="Linked Cell 569" xfId="12618"/>
    <cellStyle name="Linked Cell 57" xfId="12619"/>
    <cellStyle name="Linked Cell 570" xfId="12620"/>
    <cellStyle name="Linked Cell 571" xfId="12621"/>
    <cellStyle name="Linked Cell 572" xfId="12622"/>
    <cellStyle name="Linked Cell 573" xfId="12623"/>
    <cellStyle name="Linked Cell 574" xfId="12624"/>
    <cellStyle name="Linked Cell 575" xfId="12625"/>
    <cellStyle name="Linked Cell 576" xfId="12626"/>
    <cellStyle name="Linked Cell 577" xfId="12627"/>
    <cellStyle name="Linked Cell 578" xfId="12628"/>
    <cellStyle name="Linked Cell 579" xfId="12629"/>
    <cellStyle name="Linked Cell 58" xfId="12630"/>
    <cellStyle name="Linked Cell 580" xfId="12631"/>
    <cellStyle name="Linked Cell 581" xfId="12632"/>
    <cellStyle name="Linked Cell 582" xfId="12633"/>
    <cellStyle name="Linked Cell 583" xfId="12634"/>
    <cellStyle name="Linked Cell 584" xfId="12635"/>
    <cellStyle name="Linked Cell 585" xfId="12636"/>
    <cellStyle name="Linked Cell 586" xfId="12637"/>
    <cellStyle name="Linked Cell 587" xfId="12638"/>
    <cellStyle name="Linked Cell 588" xfId="12639"/>
    <cellStyle name="Linked Cell 589" xfId="12640"/>
    <cellStyle name="Linked Cell 59" xfId="12641"/>
    <cellStyle name="Linked Cell 590" xfId="12642"/>
    <cellStyle name="Linked Cell 591" xfId="12643"/>
    <cellStyle name="Linked Cell 592" xfId="12644"/>
    <cellStyle name="Linked Cell 593" xfId="12645"/>
    <cellStyle name="Linked Cell 594" xfId="12646"/>
    <cellStyle name="Linked Cell 595" xfId="12647"/>
    <cellStyle name="Linked Cell 596" xfId="12648"/>
    <cellStyle name="Linked Cell 597" xfId="12649"/>
    <cellStyle name="Linked Cell 598" xfId="12650"/>
    <cellStyle name="Linked Cell 599" xfId="12651"/>
    <cellStyle name="Linked Cell 6" xfId="12652"/>
    <cellStyle name="Linked Cell 60" xfId="12653"/>
    <cellStyle name="Linked Cell 600" xfId="12654"/>
    <cellStyle name="Linked Cell 601" xfId="12655"/>
    <cellStyle name="Linked Cell 602" xfId="12656"/>
    <cellStyle name="Linked Cell 603" xfId="12657"/>
    <cellStyle name="Linked Cell 604" xfId="12658"/>
    <cellStyle name="Linked Cell 605" xfId="12659"/>
    <cellStyle name="Linked Cell 606" xfId="12660"/>
    <cellStyle name="Linked Cell 607" xfId="12661"/>
    <cellStyle name="Linked Cell 608" xfId="12662"/>
    <cellStyle name="Linked Cell 609" xfId="12663"/>
    <cellStyle name="Linked Cell 61" xfId="12664"/>
    <cellStyle name="Linked Cell 610" xfId="12665"/>
    <cellStyle name="Linked Cell 611" xfId="12666"/>
    <cellStyle name="Linked Cell 612" xfId="12667"/>
    <cellStyle name="Linked Cell 613" xfId="12668"/>
    <cellStyle name="Linked Cell 614" xfId="12669"/>
    <cellStyle name="Linked Cell 615" xfId="12670"/>
    <cellStyle name="Linked Cell 616" xfId="12671"/>
    <cellStyle name="Linked Cell 617" xfId="12672"/>
    <cellStyle name="Linked Cell 618" xfId="12673"/>
    <cellStyle name="Linked Cell 619" xfId="12674"/>
    <cellStyle name="Linked Cell 62" xfId="12675"/>
    <cellStyle name="Linked Cell 620" xfId="12676"/>
    <cellStyle name="Linked Cell 621" xfId="12677"/>
    <cellStyle name="Linked Cell 622" xfId="12678"/>
    <cellStyle name="Linked Cell 623" xfId="12679"/>
    <cellStyle name="Linked Cell 624" xfId="12680"/>
    <cellStyle name="Linked Cell 625" xfId="12681"/>
    <cellStyle name="Linked Cell 626" xfId="12682"/>
    <cellStyle name="Linked Cell 627" xfId="12683"/>
    <cellStyle name="Linked Cell 628" xfId="12684"/>
    <cellStyle name="Linked Cell 629" xfId="12685"/>
    <cellStyle name="Linked Cell 63" xfId="12686"/>
    <cellStyle name="Linked Cell 630" xfId="12687"/>
    <cellStyle name="Linked Cell 631" xfId="12688"/>
    <cellStyle name="Linked Cell 632" xfId="12689"/>
    <cellStyle name="Linked Cell 633" xfId="12690"/>
    <cellStyle name="Linked Cell 634" xfId="12691"/>
    <cellStyle name="Linked Cell 635" xfId="12692"/>
    <cellStyle name="Linked Cell 636" xfId="12693"/>
    <cellStyle name="Linked Cell 637" xfId="12694"/>
    <cellStyle name="Linked Cell 638" xfId="12695"/>
    <cellStyle name="Linked Cell 639" xfId="12696"/>
    <cellStyle name="Linked Cell 64" xfId="12697"/>
    <cellStyle name="Linked Cell 640" xfId="12698"/>
    <cellStyle name="Linked Cell 641" xfId="12699"/>
    <cellStyle name="Linked Cell 642" xfId="12700"/>
    <cellStyle name="Linked Cell 643" xfId="12701"/>
    <cellStyle name="Linked Cell 644" xfId="12702"/>
    <cellStyle name="Linked Cell 645" xfId="12703"/>
    <cellStyle name="Linked Cell 646" xfId="12704"/>
    <cellStyle name="Linked Cell 647" xfId="12705"/>
    <cellStyle name="Linked Cell 648" xfId="12706"/>
    <cellStyle name="Linked Cell 649" xfId="12707"/>
    <cellStyle name="Linked Cell 65" xfId="12708"/>
    <cellStyle name="Linked Cell 650" xfId="12709"/>
    <cellStyle name="Linked Cell 651" xfId="12710"/>
    <cellStyle name="Linked Cell 652" xfId="12711"/>
    <cellStyle name="Linked Cell 653" xfId="12712"/>
    <cellStyle name="Linked Cell 654" xfId="12713"/>
    <cellStyle name="Linked Cell 655" xfId="12714"/>
    <cellStyle name="Linked Cell 656" xfId="12715"/>
    <cellStyle name="Linked Cell 657" xfId="12716"/>
    <cellStyle name="Linked Cell 658" xfId="12717"/>
    <cellStyle name="Linked Cell 659" xfId="12718"/>
    <cellStyle name="Linked Cell 66" xfId="12719"/>
    <cellStyle name="Linked Cell 660" xfId="12720"/>
    <cellStyle name="Linked Cell 661" xfId="12721"/>
    <cellStyle name="Linked Cell 662" xfId="12722"/>
    <cellStyle name="Linked Cell 663" xfId="12723"/>
    <cellStyle name="Linked Cell 664" xfId="12724"/>
    <cellStyle name="Linked Cell 665" xfId="12725"/>
    <cellStyle name="Linked Cell 666" xfId="12726"/>
    <cellStyle name="Linked Cell 667" xfId="12727"/>
    <cellStyle name="Linked Cell 668" xfId="12728"/>
    <cellStyle name="Linked Cell 669" xfId="12729"/>
    <cellStyle name="Linked Cell 67" xfId="12730"/>
    <cellStyle name="Linked Cell 670" xfId="12731"/>
    <cellStyle name="Linked Cell 671" xfId="12732"/>
    <cellStyle name="Linked Cell 672" xfId="12733"/>
    <cellStyle name="Linked Cell 673" xfId="12734"/>
    <cellStyle name="Linked Cell 674" xfId="12735"/>
    <cellStyle name="Linked Cell 675" xfId="12736"/>
    <cellStyle name="Linked Cell 676" xfId="12737"/>
    <cellStyle name="Linked Cell 677" xfId="12738"/>
    <cellStyle name="Linked Cell 678" xfId="12739"/>
    <cellStyle name="Linked Cell 679" xfId="12740"/>
    <cellStyle name="Linked Cell 68" xfId="12741"/>
    <cellStyle name="Linked Cell 680" xfId="12742"/>
    <cellStyle name="Linked Cell 681" xfId="12743"/>
    <cellStyle name="Linked Cell 682" xfId="12744"/>
    <cellStyle name="Linked Cell 683" xfId="12745"/>
    <cellStyle name="Linked Cell 684" xfId="12746"/>
    <cellStyle name="Linked Cell 685" xfId="12747"/>
    <cellStyle name="Linked Cell 686" xfId="12748"/>
    <cellStyle name="Linked Cell 687" xfId="12749"/>
    <cellStyle name="Linked Cell 688" xfId="12750"/>
    <cellStyle name="Linked Cell 689" xfId="12751"/>
    <cellStyle name="Linked Cell 69" xfId="12752"/>
    <cellStyle name="Linked Cell 690" xfId="12753"/>
    <cellStyle name="Linked Cell 691" xfId="12754"/>
    <cellStyle name="Linked Cell 692" xfId="12755"/>
    <cellStyle name="Linked Cell 693" xfId="12756"/>
    <cellStyle name="Linked Cell 694" xfId="12757"/>
    <cellStyle name="Linked Cell 695" xfId="12758"/>
    <cellStyle name="Linked Cell 696" xfId="12759"/>
    <cellStyle name="Linked Cell 697" xfId="12760"/>
    <cellStyle name="Linked Cell 698" xfId="12761"/>
    <cellStyle name="Linked Cell 699" xfId="12762"/>
    <cellStyle name="Linked Cell 7" xfId="12763"/>
    <cellStyle name="Linked Cell 70" xfId="12764"/>
    <cellStyle name="Linked Cell 700" xfId="12765"/>
    <cellStyle name="Linked Cell 701" xfId="12766"/>
    <cellStyle name="Linked Cell 702" xfId="12767"/>
    <cellStyle name="Linked Cell 703" xfId="12768"/>
    <cellStyle name="Linked Cell 704" xfId="12769"/>
    <cellStyle name="Linked Cell 705" xfId="12770"/>
    <cellStyle name="Linked Cell 706" xfId="12771"/>
    <cellStyle name="Linked Cell 707" xfId="12772"/>
    <cellStyle name="Linked Cell 708" xfId="12773"/>
    <cellStyle name="Linked Cell 709" xfId="12774"/>
    <cellStyle name="Linked Cell 71" xfId="12775"/>
    <cellStyle name="Linked Cell 710" xfId="12776"/>
    <cellStyle name="Linked Cell 711" xfId="12777"/>
    <cellStyle name="Linked Cell 712" xfId="12778"/>
    <cellStyle name="Linked Cell 713" xfId="12779"/>
    <cellStyle name="Linked Cell 714" xfId="12780"/>
    <cellStyle name="Linked Cell 715" xfId="12781"/>
    <cellStyle name="Linked Cell 716" xfId="12782"/>
    <cellStyle name="Linked Cell 717" xfId="12783"/>
    <cellStyle name="Linked Cell 718" xfId="12784"/>
    <cellStyle name="Linked Cell 719" xfId="12785"/>
    <cellStyle name="Linked Cell 72" xfId="12786"/>
    <cellStyle name="Linked Cell 720" xfId="12787"/>
    <cellStyle name="Linked Cell 721" xfId="12788"/>
    <cellStyle name="Linked Cell 722" xfId="12789"/>
    <cellStyle name="Linked Cell 723" xfId="12790"/>
    <cellStyle name="Linked Cell 724" xfId="12791"/>
    <cellStyle name="Linked Cell 725" xfId="12792"/>
    <cellStyle name="Linked Cell 726" xfId="12793"/>
    <cellStyle name="Linked Cell 727" xfId="12794"/>
    <cellStyle name="Linked Cell 728" xfId="12795"/>
    <cellStyle name="Linked Cell 729" xfId="12796"/>
    <cellStyle name="Linked Cell 73" xfId="12797"/>
    <cellStyle name="Linked Cell 730" xfId="12798"/>
    <cellStyle name="Linked Cell 731" xfId="12799"/>
    <cellStyle name="Linked Cell 732" xfId="12800"/>
    <cellStyle name="Linked Cell 733" xfId="12801"/>
    <cellStyle name="Linked Cell 734" xfId="12802"/>
    <cellStyle name="Linked Cell 735" xfId="12803"/>
    <cellStyle name="Linked Cell 736" xfId="12804"/>
    <cellStyle name="Linked Cell 737" xfId="12805"/>
    <cellStyle name="Linked Cell 738" xfId="12806"/>
    <cellStyle name="Linked Cell 739" xfId="12807"/>
    <cellStyle name="Linked Cell 74" xfId="12808"/>
    <cellStyle name="Linked Cell 740" xfId="12809"/>
    <cellStyle name="Linked Cell 741" xfId="12810"/>
    <cellStyle name="Linked Cell 742" xfId="12811"/>
    <cellStyle name="Linked Cell 743" xfId="12812"/>
    <cellStyle name="Linked Cell 744" xfId="12813"/>
    <cellStyle name="Linked Cell 745" xfId="12814"/>
    <cellStyle name="Linked Cell 746" xfId="12815"/>
    <cellStyle name="Linked Cell 747" xfId="12816"/>
    <cellStyle name="Linked Cell 748" xfId="12817"/>
    <cellStyle name="Linked Cell 749" xfId="12818"/>
    <cellStyle name="Linked Cell 75" xfId="12819"/>
    <cellStyle name="Linked Cell 750" xfId="12820"/>
    <cellStyle name="Linked Cell 751" xfId="12821"/>
    <cellStyle name="Linked Cell 752" xfId="12822"/>
    <cellStyle name="Linked Cell 753" xfId="12823"/>
    <cellStyle name="Linked Cell 754" xfId="12824"/>
    <cellStyle name="Linked Cell 755" xfId="12825"/>
    <cellStyle name="Linked Cell 756" xfId="12826"/>
    <cellStyle name="Linked Cell 757" xfId="12827"/>
    <cellStyle name="Linked Cell 758" xfId="12828"/>
    <cellStyle name="Linked Cell 759" xfId="12829"/>
    <cellStyle name="Linked Cell 76" xfId="12830"/>
    <cellStyle name="Linked Cell 760" xfId="12831"/>
    <cellStyle name="Linked Cell 761" xfId="12832"/>
    <cellStyle name="Linked Cell 762" xfId="12833"/>
    <cellStyle name="Linked Cell 763" xfId="12834"/>
    <cellStyle name="Linked Cell 764" xfId="12835"/>
    <cellStyle name="Linked Cell 765" xfId="12836"/>
    <cellStyle name="Linked Cell 766" xfId="12837"/>
    <cellStyle name="Linked Cell 767" xfId="12838"/>
    <cellStyle name="Linked Cell 768" xfId="12839"/>
    <cellStyle name="Linked Cell 769" xfId="12840"/>
    <cellStyle name="Linked Cell 77" xfId="12841"/>
    <cellStyle name="Linked Cell 770" xfId="12842"/>
    <cellStyle name="Linked Cell 771" xfId="12843"/>
    <cellStyle name="Linked Cell 772" xfId="12844"/>
    <cellStyle name="Linked Cell 773" xfId="12845"/>
    <cellStyle name="Linked Cell 774" xfId="12846"/>
    <cellStyle name="Linked Cell 775" xfId="12847"/>
    <cellStyle name="Linked Cell 776" xfId="12848"/>
    <cellStyle name="Linked Cell 777" xfId="12849"/>
    <cellStyle name="Linked Cell 778" xfId="12850"/>
    <cellStyle name="Linked Cell 779" xfId="12851"/>
    <cellStyle name="Linked Cell 78" xfId="12852"/>
    <cellStyle name="Linked Cell 780" xfId="12853"/>
    <cellStyle name="Linked Cell 781" xfId="12854"/>
    <cellStyle name="Linked Cell 782" xfId="12855"/>
    <cellStyle name="Linked Cell 783" xfId="12856"/>
    <cellStyle name="Linked Cell 784" xfId="12857"/>
    <cellStyle name="Linked Cell 785" xfId="12858"/>
    <cellStyle name="Linked Cell 786" xfId="12859"/>
    <cellStyle name="Linked Cell 787" xfId="12860"/>
    <cellStyle name="Linked Cell 788" xfId="12861"/>
    <cellStyle name="Linked Cell 789" xfId="12862"/>
    <cellStyle name="Linked Cell 79" xfId="12863"/>
    <cellStyle name="Linked Cell 790" xfId="12864"/>
    <cellStyle name="Linked Cell 791" xfId="12865"/>
    <cellStyle name="Linked Cell 792" xfId="12866"/>
    <cellStyle name="Linked Cell 793" xfId="12867"/>
    <cellStyle name="Linked Cell 794" xfId="12868"/>
    <cellStyle name="Linked Cell 795" xfId="12869"/>
    <cellStyle name="Linked Cell 796" xfId="12870"/>
    <cellStyle name="Linked Cell 797" xfId="12871"/>
    <cellStyle name="Linked Cell 798" xfId="12872"/>
    <cellStyle name="Linked Cell 799" xfId="12873"/>
    <cellStyle name="Linked Cell 8" xfId="12874"/>
    <cellStyle name="Linked Cell 80" xfId="12875"/>
    <cellStyle name="Linked Cell 800" xfId="12876"/>
    <cellStyle name="Linked Cell 801" xfId="12877"/>
    <cellStyle name="Linked Cell 802" xfId="12878"/>
    <cellStyle name="Linked Cell 803" xfId="12879"/>
    <cellStyle name="Linked Cell 804" xfId="12880"/>
    <cellStyle name="Linked Cell 805" xfId="12881"/>
    <cellStyle name="Linked Cell 806" xfId="12882"/>
    <cellStyle name="Linked Cell 807" xfId="12883"/>
    <cellStyle name="Linked Cell 808" xfId="12884"/>
    <cellStyle name="Linked Cell 809" xfId="12885"/>
    <cellStyle name="Linked Cell 81" xfId="12886"/>
    <cellStyle name="Linked Cell 810" xfId="12887"/>
    <cellStyle name="Linked Cell 811" xfId="12888"/>
    <cellStyle name="Linked Cell 812" xfId="12889"/>
    <cellStyle name="Linked Cell 813" xfId="12890"/>
    <cellStyle name="Linked Cell 814" xfId="12891"/>
    <cellStyle name="Linked Cell 815" xfId="12892"/>
    <cellStyle name="Linked Cell 816" xfId="12893"/>
    <cellStyle name="Linked Cell 817" xfId="12894"/>
    <cellStyle name="Linked Cell 818" xfId="12895"/>
    <cellStyle name="Linked Cell 819" xfId="12896"/>
    <cellStyle name="Linked Cell 82" xfId="12897"/>
    <cellStyle name="Linked Cell 820" xfId="12898"/>
    <cellStyle name="Linked Cell 821" xfId="12899"/>
    <cellStyle name="Linked Cell 822" xfId="12900"/>
    <cellStyle name="Linked Cell 823" xfId="12901"/>
    <cellStyle name="Linked Cell 824" xfId="12902"/>
    <cellStyle name="Linked Cell 825" xfId="12903"/>
    <cellStyle name="Linked Cell 826" xfId="12904"/>
    <cellStyle name="Linked Cell 827" xfId="12905"/>
    <cellStyle name="Linked Cell 828" xfId="12906"/>
    <cellStyle name="Linked Cell 829" xfId="12907"/>
    <cellStyle name="Linked Cell 83" xfId="12908"/>
    <cellStyle name="Linked Cell 830" xfId="12909"/>
    <cellStyle name="Linked Cell 831" xfId="12910"/>
    <cellStyle name="Linked Cell 832" xfId="12911"/>
    <cellStyle name="Linked Cell 833" xfId="12912"/>
    <cellStyle name="Linked Cell 834" xfId="12913"/>
    <cellStyle name="Linked Cell 835" xfId="12914"/>
    <cellStyle name="Linked Cell 836" xfId="12915"/>
    <cellStyle name="Linked Cell 837" xfId="12916"/>
    <cellStyle name="Linked Cell 838" xfId="12917"/>
    <cellStyle name="Linked Cell 839" xfId="12918"/>
    <cellStyle name="Linked Cell 84" xfId="12919"/>
    <cellStyle name="Linked Cell 840" xfId="12920"/>
    <cellStyle name="Linked Cell 841" xfId="12921"/>
    <cellStyle name="Linked Cell 842" xfId="12922"/>
    <cellStyle name="Linked Cell 843" xfId="12923"/>
    <cellStyle name="Linked Cell 844" xfId="12924"/>
    <cellStyle name="Linked Cell 845" xfId="12925"/>
    <cellStyle name="Linked Cell 846" xfId="12926"/>
    <cellStyle name="Linked Cell 847" xfId="12927"/>
    <cellStyle name="Linked Cell 848" xfId="12928"/>
    <cellStyle name="Linked Cell 849" xfId="12929"/>
    <cellStyle name="Linked Cell 85" xfId="12930"/>
    <cellStyle name="Linked Cell 850" xfId="12931"/>
    <cellStyle name="Linked Cell 851" xfId="12932"/>
    <cellStyle name="Linked Cell 852" xfId="12933"/>
    <cellStyle name="Linked Cell 853" xfId="12934"/>
    <cellStyle name="Linked Cell 854" xfId="12935"/>
    <cellStyle name="Linked Cell 855" xfId="12936"/>
    <cellStyle name="Linked Cell 856" xfId="12937"/>
    <cellStyle name="Linked Cell 857" xfId="12938"/>
    <cellStyle name="Linked Cell 858" xfId="12939"/>
    <cellStyle name="Linked Cell 859" xfId="12940"/>
    <cellStyle name="Linked Cell 86" xfId="12941"/>
    <cellStyle name="Linked Cell 860" xfId="12942"/>
    <cellStyle name="Linked Cell 861" xfId="12943"/>
    <cellStyle name="Linked Cell 862" xfId="12944"/>
    <cellStyle name="Linked Cell 863" xfId="12945"/>
    <cellStyle name="Linked Cell 864" xfId="12946"/>
    <cellStyle name="Linked Cell 865" xfId="12947"/>
    <cellStyle name="Linked Cell 866" xfId="12948"/>
    <cellStyle name="Linked Cell 867" xfId="12949"/>
    <cellStyle name="Linked Cell 868" xfId="12950"/>
    <cellStyle name="Linked Cell 869" xfId="12951"/>
    <cellStyle name="Linked Cell 87" xfId="12952"/>
    <cellStyle name="Linked Cell 870" xfId="12953"/>
    <cellStyle name="Linked Cell 871" xfId="12954"/>
    <cellStyle name="Linked Cell 872" xfId="12955"/>
    <cellStyle name="Linked Cell 873" xfId="12956"/>
    <cellStyle name="Linked Cell 874" xfId="12957"/>
    <cellStyle name="Linked Cell 875" xfId="12958"/>
    <cellStyle name="Linked Cell 876" xfId="12959"/>
    <cellStyle name="Linked Cell 877" xfId="12960"/>
    <cellStyle name="Linked Cell 878" xfId="12961"/>
    <cellStyle name="Linked Cell 879" xfId="12962"/>
    <cellStyle name="Linked Cell 88" xfId="12963"/>
    <cellStyle name="Linked Cell 880" xfId="12964"/>
    <cellStyle name="Linked Cell 881" xfId="12965"/>
    <cellStyle name="Linked Cell 882" xfId="12966"/>
    <cellStyle name="Linked Cell 883" xfId="12967"/>
    <cellStyle name="Linked Cell 884" xfId="12968"/>
    <cellStyle name="Linked Cell 885" xfId="12969"/>
    <cellStyle name="Linked Cell 886" xfId="12970"/>
    <cellStyle name="Linked Cell 887" xfId="12971"/>
    <cellStyle name="Linked Cell 888" xfId="12972"/>
    <cellStyle name="Linked Cell 889" xfId="12973"/>
    <cellStyle name="Linked Cell 89" xfId="12974"/>
    <cellStyle name="Linked Cell 890" xfId="12975"/>
    <cellStyle name="Linked Cell 891" xfId="12976"/>
    <cellStyle name="Linked Cell 892" xfId="12977"/>
    <cellStyle name="Linked Cell 893" xfId="12978"/>
    <cellStyle name="Linked Cell 894" xfId="12979"/>
    <cellStyle name="Linked Cell 895" xfId="12980"/>
    <cellStyle name="Linked Cell 896" xfId="12981"/>
    <cellStyle name="Linked Cell 897" xfId="12982"/>
    <cellStyle name="Linked Cell 898" xfId="12983"/>
    <cellStyle name="Linked Cell 899" xfId="12984"/>
    <cellStyle name="Linked Cell 9" xfId="12985"/>
    <cellStyle name="Linked Cell 90" xfId="12986"/>
    <cellStyle name="Linked Cell 900" xfId="12987"/>
    <cellStyle name="Linked Cell 901" xfId="12988"/>
    <cellStyle name="Linked Cell 902" xfId="12989"/>
    <cellStyle name="Linked Cell 903" xfId="12990"/>
    <cellStyle name="Linked Cell 904" xfId="12991"/>
    <cellStyle name="Linked Cell 905" xfId="12992"/>
    <cellStyle name="Linked Cell 906" xfId="12993"/>
    <cellStyle name="Linked Cell 907" xfId="12994"/>
    <cellStyle name="Linked Cell 908" xfId="12995"/>
    <cellStyle name="Linked Cell 909" xfId="12996"/>
    <cellStyle name="Linked Cell 91" xfId="12997"/>
    <cellStyle name="Linked Cell 910" xfId="12998"/>
    <cellStyle name="Linked Cell 911" xfId="12999"/>
    <cellStyle name="Linked Cell 912" xfId="13000"/>
    <cellStyle name="Linked Cell 913" xfId="13001"/>
    <cellStyle name="Linked Cell 914" xfId="13002"/>
    <cellStyle name="Linked Cell 915" xfId="13003"/>
    <cellStyle name="Linked Cell 916" xfId="13004"/>
    <cellStyle name="Linked Cell 917" xfId="13005"/>
    <cellStyle name="Linked Cell 918" xfId="13006"/>
    <cellStyle name="Linked Cell 919" xfId="13007"/>
    <cellStyle name="Linked Cell 92" xfId="13008"/>
    <cellStyle name="Linked Cell 920" xfId="13009"/>
    <cellStyle name="Linked Cell 921" xfId="13010"/>
    <cellStyle name="Linked Cell 922" xfId="13011"/>
    <cellStyle name="Linked Cell 923" xfId="13012"/>
    <cellStyle name="Linked Cell 924" xfId="13013"/>
    <cellStyle name="Linked Cell 925" xfId="13014"/>
    <cellStyle name="Linked Cell 926" xfId="13015"/>
    <cellStyle name="Linked Cell 927" xfId="13016"/>
    <cellStyle name="Linked Cell 928" xfId="13017"/>
    <cellStyle name="Linked Cell 929" xfId="13018"/>
    <cellStyle name="Linked Cell 93" xfId="13019"/>
    <cellStyle name="Linked Cell 930" xfId="13020"/>
    <cellStyle name="Linked Cell 931" xfId="13021"/>
    <cellStyle name="Linked Cell 932" xfId="13022"/>
    <cellStyle name="Linked Cell 933" xfId="13023"/>
    <cellStyle name="Linked Cell 934" xfId="13024"/>
    <cellStyle name="Linked Cell 935" xfId="13025"/>
    <cellStyle name="Linked Cell 936" xfId="13026"/>
    <cellStyle name="Linked Cell 937" xfId="13027"/>
    <cellStyle name="Linked Cell 938" xfId="13028"/>
    <cellStyle name="Linked Cell 939" xfId="13029"/>
    <cellStyle name="Linked Cell 94" xfId="13030"/>
    <cellStyle name="Linked Cell 940" xfId="13031"/>
    <cellStyle name="Linked Cell 941" xfId="13032"/>
    <cellStyle name="Linked Cell 942" xfId="13033"/>
    <cellStyle name="Linked Cell 943" xfId="13034"/>
    <cellStyle name="Linked Cell 944" xfId="13035"/>
    <cellStyle name="Linked Cell 945" xfId="13036"/>
    <cellStyle name="Linked Cell 946" xfId="13037"/>
    <cellStyle name="Linked Cell 947" xfId="13038"/>
    <cellStyle name="Linked Cell 948" xfId="13039"/>
    <cellStyle name="Linked Cell 949" xfId="13040"/>
    <cellStyle name="Linked Cell 95" xfId="13041"/>
    <cellStyle name="Linked Cell 950" xfId="13042"/>
    <cellStyle name="Linked Cell 951" xfId="13043"/>
    <cellStyle name="Linked Cell 952" xfId="13044"/>
    <cellStyle name="Linked Cell 953" xfId="13045"/>
    <cellStyle name="Linked Cell 954" xfId="13046"/>
    <cellStyle name="Linked Cell 955" xfId="13047"/>
    <cellStyle name="Linked Cell 956" xfId="13048"/>
    <cellStyle name="Linked Cell 957" xfId="13049"/>
    <cellStyle name="Linked Cell 958" xfId="13050"/>
    <cellStyle name="Linked Cell 959" xfId="13051"/>
    <cellStyle name="Linked Cell 96" xfId="13052"/>
    <cellStyle name="Linked Cell 960" xfId="13053"/>
    <cellStyle name="Linked Cell 961" xfId="13054"/>
    <cellStyle name="Linked Cell 962" xfId="13055"/>
    <cellStyle name="Linked Cell 963" xfId="13056"/>
    <cellStyle name="Linked Cell 964" xfId="13057"/>
    <cellStyle name="Linked Cell 965" xfId="13058"/>
    <cellStyle name="Linked Cell 966" xfId="13059"/>
    <cellStyle name="Linked Cell 967" xfId="13060"/>
    <cellStyle name="Linked Cell 968" xfId="13061"/>
    <cellStyle name="Linked Cell 969" xfId="13062"/>
    <cellStyle name="Linked Cell 97" xfId="13063"/>
    <cellStyle name="Linked Cell 970" xfId="13064"/>
    <cellStyle name="Linked Cell 971" xfId="13065"/>
    <cellStyle name="Linked Cell 972" xfId="13066"/>
    <cellStyle name="Linked Cell 973" xfId="13067"/>
    <cellStyle name="Linked Cell 974" xfId="13068"/>
    <cellStyle name="Linked Cell 975" xfId="13069"/>
    <cellStyle name="Linked Cell 976" xfId="13070"/>
    <cellStyle name="Linked Cell 977" xfId="13071"/>
    <cellStyle name="Linked Cell 978" xfId="13072"/>
    <cellStyle name="Linked Cell 979" xfId="13073"/>
    <cellStyle name="Linked Cell 98" xfId="13074"/>
    <cellStyle name="Linked Cell 980" xfId="13075"/>
    <cellStyle name="Linked Cell 981" xfId="13076"/>
    <cellStyle name="Linked Cell 982" xfId="13077"/>
    <cellStyle name="Linked Cell 983" xfId="13078"/>
    <cellStyle name="Linked Cell 984" xfId="13079"/>
    <cellStyle name="Linked Cell 985" xfId="13080"/>
    <cellStyle name="Linked Cell 986" xfId="13081"/>
    <cellStyle name="Linked Cell 987" xfId="13082"/>
    <cellStyle name="Linked Cell 988" xfId="13083"/>
    <cellStyle name="Linked Cell 989" xfId="13084"/>
    <cellStyle name="Linked Cell 99" xfId="13085"/>
    <cellStyle name="Linked Cell 990" xfId="13086"/>
    <cellStyle name="Linked Cell 991" xfId="13087"/>
    <cellStyle name="Linked Cell 992" xfId="13088"/>
    <cellStyle name="Linked Cell 993" xfId="13089"/>
    <cellStyle name="Linked Cell 994" xfId="13090"/>
    <cellStyle name="Linked Cell 995" xfId="13091"/>
    <cellStyle name="Linked Cell 996" xfId="13092"/>
    <cellStyle name="Linked Cell 997" xfId="13093"/>
    <cellStyle name="Linked Cell 998" xfId="13094"/>
    <cellStyle name="Linked Cell 999" xfId="13095"/>
    <cellStyle name="Linkitetty solu" xfId="13096"/>
    <cellStyle name="Milliers 10" xfId="21152"/>
    <cellStyle name="Milliers 10 2" xfId="21305"/>
    <cellStyle name="Milliers 11" xfId="21153"/>
    <cellStyle name="Milliers 12" xfId="21154"/>
    <cellStyle name="Milliers 2" xfId="13097"/>
    <cellStyle name="Milliers 2 2" xfId="21155"/>
    <cellStyle name="Milliers 3" xfId="13098"/>
    <cellStyle name="Milliers 3 2" xfId="21156"/>
    <cellStyle name="Milliers 4" xfId="21157"/>
    <cellStyle name="Milliers 4 2" xfId="21306"/>
    <cellStyle name="Milliers 5" xfId="21158"/>
    <cellStyle name="Milliers 5 2" xfId="21307"/>
    <cellStyle name="Milliers 6" xfId="21159"/>
    <cellStyle name="Milliers 6 2" xfId="21308"/>
    <cellStyle name="Milliers 7" xfId="21160"/>
    <cellStyle name="Milliers 7 2" xfId="21309"/>
    <cellStyle name="Milliers 8" xfId="21161"/>
    <cellStyle name="Milliers 8 2" xfId="21310"/>
    <cellStyle name="Milliers 9" xfId="21162"/>
    <cellStyle name="Milliers 9 2" xfId="21311"/>
    <cellStyle name="Monétaire 2" xfId="16846"/>
    <cellStyle name="Montant" xfId="21163"/>
    <cellStyle name="Montant 2" xfId="21164"/>
    <cellStyle name="Montant 2 2" xfId="21312"/>
    <cellStyle name="Moyenne" xfId="21165"/>
    <cellStyle name="Moyenne 2" xfId="21166"/>
    <cellStyle name="Moyenne 2 2" xfId="21313"/>
    <cellStyle name="Neutraali" xfId="13099"/>
    <cellStyle name="Neutraali 2" xfId="13100"/>
    <cellStyle name="Neutral" xfId="21167"/>
    <cellStyle name="Neutral 10" xfId="13101" hidden="1"/>
    <cellStyle name="Neutral 10" xfId="21373" hidden="1"/>
    <cellStyle name="Neutral 100" xfId="13102" hidden="1"/>
    <cellStyle name="Neutral 100" xfId="21374" hidden="1"/>
    <cellStyle name="Neutral 1000" xfId="13103" hidden="1"/>
    <cellStyle name="Neutral 1000" xfId="21375" hidden="1"/>
    <cellStyle name="Neutral 1001" xfId="13104"/>
    <cellStyle name="Neutral 1002" xfId="13105"/>
    <cellStyle name="Neutral 1003" xfId="13106"/>
    <cellStyle name="Neutral 1004" xfId="13107"/>
    <cellStyle name="Neutral 1005" xfId="13108"/>
    <cellStyle name="Neutral 1006" xfId="13109"/>
    <cellStyle name="Neutral 1007" xfId="13110"/>
    <cellStyle name="Neutral 1008" xfId="13111"/>
    <cellStyle name="Neutral 1009" xfId="13112"/>
    <cellStyle name="Neutral 101" xfId="13113"/>
    <cellStyle name="Neutral 1010" xfId="13114"/>
    <cellStyle name="Neutral 1011" xfId="13115"/>
    <cellStyle name="Neutral 1012" xfId="13116"/>
    <cellStyle name="Neutral 1013" xfId="13117"/>
    <cellStyle name="Neutral 1014" xfId="13118"/>
    <cellStyle name="Neutral 1015" xfId="13119"/>
    <cellStyle name="Neutral 1016" xfId="13120"/>
    <cellStyle name="Neutral 1017" xfId="13121"/>
    <cellStyle name="Neutral 1018" xfId="13122"/>
    <cellStyle name="Neutral 1019" xfId="13123"/>
    <cellStyle name="Neutral 102" xfId="13124"/>
    <cellStyle name="Neutral 1020" xfId="13125"/>
    <cellStyle name="Neutral 1021" xfId="13126"/>
    <cellStyle name="Neutral 1022" xfId="13127"/>
    <cellStyle name="Neutral 1023" xfId="13128"/>
    <cellStyle name="Neutral 1024" xfId="13129"/>
    <cellStyle name="Neutral 1025" xfId="13130"/>
    <cellStyle name="Neutral 1026" xfId="13131"/>
    <cellStyle name="Neutral 1027" xfId="13132"/>
    <cellStyle name="Neutral 1028" xfId="13133"/>
    <cellStyle name="Neutral 1029" xfId="13134"/>
    <cellStyle name="Neutral 103" xfId="13135"/>
    <cellStyle name="Neutral 1030" xfId="13136"/>
    <cellStyle name="Neutral 1031" xfId="13137"/>
    <cellStyle name="Neutral 1032" xfId="13138"/>
    <cellStyle name="Neutral 1033" xfId="13139"/>
    <cellStyle name="Neutral 1034" xfId="13140"/>
    <cellStyle name="Neutral 1035" xfId="13141"/>
    <cellStyle name="Neutral 1036" xfId="13142"/>
    <cellStyle name="Neutral 1037" xfId="13143"/>
    <cellStyle name="Neutral 1038" xfId="13144"/>
    <cellStyle name="Neutral 1039" xfId="13145"/>
    <cellStyle name="Neutral 104" xfId="13146"/>
    <cellStyle name="Neutral 1040" xfId="13147"/>
    <cellStyle name="Neutral 1041" xfId="13148"/>
    <cellStyle name="Neutral 1042" xfId="13149"/>
    <cellStyle name="Neutral 1043" xfId="13150"/>
    <cellStyle name="Neutral 1044" xfId="13151"/>
    <cellStyle name="Neutral 1045" xfId="13152"/>
    <cellStyle name="Neutral 1046" xfId="13153"/>
    <cellStyle name="Neutral 1047" xfId="13154"/>
    <cellStyle name="Neutral 1048" xfId="13155"/>
    <cellStyle name="Neutral 1049" xfId="13156"/>
    <cellStyle name="Neutral 105" xfId="13157"/>
    <cellStyle name="Neutral 1050" xfId="13158"/>
    <cellStyle name="Neutral 1051" xfId="13159"/>
    <cellStyle name="Neutral 1052" xfId="13160"/>
    <cellStyle name="Neutral 1053" xfId="13161"/>
    <cellStyle name="Neutral 1054" xfId="13162"/>
    <cellStyle name="Neutral 1055" xfId="13163"/>
    <cellStyle name="Neutral 1056" xfId="13164"/>
    <cellStyle name="Neutral 1057" xfId="13165"/>
    <cellStyle name="Neutral 1058" xfId="13166"/>
    <cellStyle name="Neutral 1059" xfId="13167"/>
    <cellStyle name="Neutral 106" xfId="13168"/>
    <cellStyle name="Neutral 1060" xfId="13169"/>
    <cellStyle name="Neutral 1061" xfId="13170"/>
    <cellStyle name="Neutral 1062" xfId="13171"/>
    <cellStyle name="Neutral 1063" xfId="13172"/>
    <cellStyle name="Neutral 1064" xfId="13173"/>
    <cellStyle name="Neutral 1065" xfId="13174"/>
    <cellStyle name="Neutral 1066" xfId="13175"/>
    <cellStyle name="Neutral 1067" xfId="13176"/>
    <cellStyle name="Neutral 1068" xfId="13177"/>
    <cellStyle name="Neutral 1069" xfId="13178"/>
    <cellStyle name="Neutral 107" xfId="13179"/>
    <cellStyle name="Neutral 1070" xfId="13180"/>
    <cellStyle name="Neutral 1071" xfId="13181"/>
    <cellStyle name="Neutral 1072" xfId="13182"/>
    <cellStyle name="Neutral 1073" xfId="13183"/>
    <cellStyle name="Neutral 1074" xfId="13184"/>
    <cellStyle name="Neutral 1075" xfId="13185"/>
    <cellStyle name="Neutral 1076" xfId="13186"/>
    <cellStyle name="Neutral 1077" xfId="13187"/>
    <cellStyle name="Neutral 1078" xfId="13188"/>
    <cellStyle name="Neutral 1079" xfId="13189"/>
    <cellStyle name="Neutral 108" xfId="13190"/>
    <cellStyle name="Neutral 1080" xfId="13191"/>
    <cellStyle name="Neutral 1081" xfId="13192"/>
    <cellStyle name="Neutral 1082" xfId="13193"/>
    <cellStyle name="Neutral 1083" xfId="13194"/>
    <cellStyle name="Neutral 1084" xfId="13195"/>
    <cellStyle name="Neutral 1085" xfId="13196"/>
    <cellStyle name="Neutral 1086" xfId="13197"/>
    <cellStyle name="Neutral 1087" xfId="13198"/>
    <cellStyle name="Neutral 1088" xfId="13199"/>
    <cellStyle name="Neutral 1089" xfId="13200"/>
    <cellStyle name="Neutral 109" xfId="13201"/>
    <cellStyle name="Neutral 1090" xfId="13202"/>
    <cellStyle name="Neutral 1091" xfId="13203"/>
    <cellStyle name="Neutral 1092" xfId="13204"/>
    <cellStyle name="Neutral 1093" xfId="13205"/>
    <cellStyle name="Neutral 1094" xfId="13206"/>
    <cellStyle name="Neutral 1095" xfId="13207"/>
    <cellStyle name="Neutral 1096" xfId="13208"/>
    <cellStyle name="Neutral 1097" xfId="13209"/>
    <cellStyle name="Neutral 1098" xfId="13210"/>
    <cellStyle name="Neutral 1099" xfId="13211"/>
    <cellStyle name="Neutral 11" xfId="13212"/>
    <cellStyle name="Neutral 110" xfId="13213"/>
    <cellStyle name="Neutral 1100" xfId="13214"/>
    <cellStyle name="Neutral 1101" xfId="13215"/>
    <cellStyle name="Neutral 1102" xfId="13216"/>
    <cellStyle name="Neutral 1103" xfId="13217"/>
    <cellStyle name="Neutral 1104" xfId="13218"/>
    <cellStyle name="Neutral 1105" xfId="13219"/>
    <cellStyle name="Neutral 1106" xfId="13220"/>
    <cellStyle name="Neutral 1107" xfId="13221"/>
    <cellStyle name="Neutral 1108" xfId="13222"/>
    <cellStyle name="Neutral 1109" xfId="13223"/>
    <cellStyle name="Neutral 111" xfId="13224"/>
    <cellStyle name="Neutral 1110" xfId="13225"/>
    <cellStyle name="Neutral 1111" xfId="13226"/>
    <cellStyle name="Neutral 1112" xfId="13227"/>
    <cellStyle name="Neutral 1113" xfId="13228"/>
    <cellStyle name="Neutral 1114" xfId="13229"/>
    <cellStyle name="Neutral 1115" xfId="13230"/>
    <cellStyle name="Neutral 1116" xfId="13231"/>
    <cellStyle name="Neutral 1117" xfId="13232"/>
    <cellStyle name="Neutral 1118" xfId="13233"/>
    <cellStyle name="Neutral 1119" xfId="13234"/>
    <cellStyle name="Neutral 112" xfId="13235"/>
    <cellStyle name="Neutral 1120" xfId="13236"/>
    <cellStyle name="Neutral 1121" xfId="13237"/>
    <cellStyle name="Neutral 1122" xfId="13238"/>
    <cellStyle name="Neutral 1123" xfId="13239"/>
    <cellStyle name="Neutral 1124" xfId="13240"/>
    <cellStyle name="Neutral 1125" xfId="13241"/>
    <cellStyle name="Neutral 1126" xfId="13242"/>
    <cellStyle name="Neutral 1127" xfId="13243"/>
    <cellStyle name="Neutral 1128" xfId="13244"/>
    <cellStyle name="Neutral 1129" xfId="13245"/>
    <cellStyle name="Neutral 113" xfId="13246"/>
    <cellStyle name="Neutral 1130" xfId="13247"/>
    <cellStyle name="Neutral 1131" xfId="13248"/>
    <cellStyle name="Neutral 1132" xfId="13249"/>
    <cellStyle name="Neutral 1133" xfId="13250"/>
    <cellStyle name="Neutral 1134" xfId="13251"/>
    <cellStyle name="Neutral 1135" xfId="13252"/>
    <cellStyle name="Neutral 1136" xfId="13253"/>
    <cellStyle name="Neutral 1137" xfId="13254"/>
    <cellStyle name="Neutral 1138" xfId="13255"/>
    <cellStyle name="Neutral 1139" xfId="13256"/>
    <cellStyle name="Neutral 114" xfId="13257"/>
    <cellStyle name="Neutral 1140" xfId="13258"/>
    <cellStyle name="Neutral 1141" xfId="13259"/>
    <cellStyle name="Neutral 1142" xfId="13260"/>
    <cellStyle name="Neutral 1143" xfId="13261"/>
    <cellStyle name="Neutral 1144" xfId="13262"/>
    <cellStyle name="Neutral 1145" xfId="13263"/>
    <cellStyle name="Neutral 1146" xfId="13264"/>
    <cellStyle name="Neutral 1147" xfId="13265"/>
    <cellStyle name="Neutral 1148" xfId="13266"/>
    <cellStyle name="Neutral 1149" xfId="13267"/>
    <cellStyle name="Neutral 115" xfId="13268"/>
    <cellStyle name="Neutral 1150" xfId="13269"/>
    <cellStyle name="Neutral 1151" xfId="13270"/>
    <cellStyle name="Neutral 1152" xfId="13271"/>
    <cellStyle name="Neutral 1153" xfId="13272"/>
    <cellStyle name="Neutral 1154" xfId="13273"/>
    <cellStyle name="Neutral 1155" xfId="13274"/>
    <cellStyle name="Neutral 1156" xfId="13275"/>
    <cellStyle name="Neutral 1157" xfId="13276"/>
    <cellStyle name="Neutral 1158" xfId="13277"/>
    <cellStyle name="Neutral 1159" xfId="13278"/>
    <cellStyle name="Neutral 116" xfId="13279"/>
    <cellStyle name="Neutral 1160" xfId="13280"/>
    <cellStyle name="Neutral 1161" xfId="13281"/>
    <cellStyle name="Neutral 117" xfId="13282"/>
    <cellStyle name="Neutral 118" xfId="13283"/>
    <cellStyle name="Neutral 119" xfId="13284"/>
    <cellStyle name="Neutral 12" xfId="13285"/>
    <cellStyle name="Neutral 120" xfId="13286"/>
    <cellStyle name="Neutral 121" xfId="13287"/>
    <cellStyle name="Neutral 122" xfId="13288"/>
    <cellStyle name="Neutral 123" xfId="13289"/>
    <cellStyle name="Neutral 124" xfId="13290"/>
    <cellStyle name="Neutral 125" xfId="13291"/>
    <cellStyle name="Neutral 126" xfId="13292"/>
    <cellStyle name="Neutral 127" xfId="13293"/>
    <cellStyle name="Neutral 128" xfId="13294"/>
    <cellStyle name="Neutral 129" xfId="13295"/>
    <cellStyle name="Neutral 13" xfId="13296"/>
    <cellStyle name="Neutral 130" xfId="13297"/>
    <cellStyle name="Neutral 131" xfId="13298"/>
    <cellStyle name="Neutral 132" xfId="13299"/>
    <cellStyle name="Neutral 133" xfId="13300"/>
    <cellStyle name="Neutral 134" xfId="13301"/>
    <cellStyle name="Neutral 135" xfId="13302"/>
    <cellStyle name="Neutral 136" xfId="13303"/>
    <cellStyle name="Neutral 137" xfId="13304"/>
    <cellStyle name="Neutral 138" xfId="13305"/>
    <cellStyle name="Neutral 139" xfId="13306"/>
    <cellStyle name="Neutral 14" xfId="13307"/>
    <cellStyle name="Neutral 140" xfId="13308"/>
    <cellStyle name="Neutral 141" xfId="13309"/>
    <cellStyle name="Neutral 142" xfId="13310"/>
    <cellStyle name="Neutral 143" xfId="13311"/>
    <cellStyle name="Neutral 144" xfId="13312"/>
    <cellStyle name="Neutral 145" xfId="13313"/>
    <cellStyle name="Neutral 146" xfId="13314"/>
    <cellStyle name="Neutral 147" xfId="13315"/>
    <cellStyle name="Neutral 148" xfId="13316"/>
    <cellStyle name="Neutral 149" xfId="13317"/>
    <cellStyle name="Neutral 15" xfId="13318"/>
    <cellStyle name="Neutral 150" xfId="13319"/>
    <cellStyle name="Neutral 151" xfId="13320"/>
    <cellStyle name="Neutral 152" xfId="13321"/>
    <cellStyle name="Neutral 153" xfId="13322"/>
    <cellStyle name="Neutral 154" xfId="13323"/>
    <cellStyle name="Neutral 155" xfId="13324"/>
    <cellStyle name="Neutral 156" xfId="13325"/>
    <cellStyle name="Neutral 157" xfId="13326"/>
    <cellStyle name="Neutral 158" xfId="13327"/>
    <cellStyle name="Neutral 159" xfId="13328"/>
    <cellStyle name="Neutral 16" xfId="13329"/>
    <cellStyle name="Neutral 160" xfId="13330"/>
    <cellStyle name="Neutral 161" xfId="13331"/>
    <cellStyle name="Neutral 162" xfId="13332"/>
    <cellStyle name="Neutral 163" xfId="13333"/>
    <cellStyle name="Neutral 164" xfId="13334"/>
    <cellStyle name="Neutral 165" xfId="13335"/>
    <cellStyle name="Neutral 166" xfId="13336"/>
    <cellStyle name="Neutral 167" xfId="13337"/>
    <cellStyle name="Neutral 168" xfId="13338"/>
    <cellStyle name="Neutral 169" xfId="13339"/>
    <cellStyle name="Neutral 17" xfId="13340"/>
    <cellStyle name="Neutral 170" xfId="13341"/>
    <cellStyle name="Neutral 171" xfId="13342"/>
    <cellStyle name="Neutral 172" xfId="13343"/>
    <cellStyle name="Neutral 173" xfId="13344"/>
    <cellStyle name="Neutral 174" xfId="13345"/>
    <cellStyle name="Neutral 175" xfId="13346"/>
    <cellStyle name="Neutral 176" xfId="13347"/>
    <cellStyle name="Neutral 177" xfId="13348"/>
    <cellStyle name="Neutral 178" xfId="13349"/>
    <cellStyle name="Neutral 179" xfId="13350"/>
    <cellStyle name="Neutral 18" xfId="13351"/>
    <cellStyle name="Neutral 180" xfId="13352"/>
    <cellStyle name="Neutral 181" xfId="13353"/>
    <cellStyle name="Neutral 182" xfId="13354"/>
    <cellStyle name="Neutral 183" xfId="13355"/>
    <cellStyle name="Neutral 184" xfId="13356"/>
    <cellStyle name="Neutral 185" xfId="13357"/>
    <cellStyle name="Neutral 186" xfId="13358"/>
    <cellStyle name="Neutral 187" xfId="13359"/>
    <cellStyle name="Neutral 188" xfId="13360"/>
    <cellStyle name="Neutral 189" xfId="13361"/>
    <cellStyle name="Neutral 19" xfId="13362"/>
    <cellStyle name="Neutral 190" xfId="13363"/>
    <cellStyle name="Neutral 191" xfId="13364"/>
    <cellStyle name="Neutral 192" xfId="13365"/>
    <cellStyle name="Neutral 193" xfId="13366"/>
    <cellStyle name="Neutral 194" xfId="13367"/>
    <cellStyle name="Neutral 195" xfId="13368"/>
    <cellStyle name="Neutral 196" xfId="13369"/>
    <cellStyle name="Neutral 197" xfId="13370"/>
    <cellStyle name="Neutral 198" xfId="13371"/>
    <cellStyle name="Neutral 199" xfId="13372"/>
    <cellStyle name="Neutral 2" xfId="13373"/>
    <cellStyle name="Neutral 2 10" xfId="21014"/>
    <cellStyle name="Neutral 2 2" xfId="13374"/>
    <cellStyle name="Neutral 2 3" xfId="13375"/>
    <cellStyle name="Neutral 2 4" xfId="18131"/>
    <cellStyle name="Neutral 2 5" xfId="19061"/>
    <cellStyle name="Neutral 2 6" xfId="19098"/>
    <cellStyle name="Neutral 2 7" xfId="20032"/>
    <cellStyle name="Neutral 2 8" xfId="20069"/>
    <cellStyle name="Neutral 2 9" xfId="20977"/>
    <cellStyle name="Neutral 20" xfId="13376"/>
    <cellStyle name="Neutral 200" xfId="13377"/>
    <cellStyle name="Neutral 201" xfId="13378"/>
    <cellStyle name="Neutral 202" xfId="13379"/>
    <cellStyle name="Neutral 203" xfId="13380"/>
    <cellStyle name="Neutral 204" xfId="13381"/>
    <cellStyle name="Neutral 205" xfId="13382"/>
    <cellStyle name="Neutral 206" xfId="13383"/>
    <cellStyle name="Neutral 207" xfId="13384"/>
    <cellStyle name="Neutral 208" xfId="13385"/>
    <cellStyle name="Neutral 209" xfId="13386"/>
    <cellStyle name="Neutral 21" xfId="13387"/>
    <cellStyle name="Neutral 210" xfId="13388"/>
    <cellStyle name="Neutral 211" xfId="13389"/>
    <cellStyle name="Neutral 212" xfId="13390"/>
    <cellStyle name="Neutral 213" xfId="13391"/>
    <cellStyle name="Neutral 214" xfId="13392"/>
    <cellStyle name="Neutral 215" xfId="13393"/>
    <cellStyle name="Neutral 216" xfId="13394"/>
    <cellStyle name="Neutral 217" xfId="13395"/>
    <cellStyle name="Neutral 218" xfId="13396"/>
    <cellStyle name="Neutral 219" xfId="13397"/>
    <cellStyle name="Neutral 22" xfId="13398"/>
    <cellStyle name="Neutral 220" xfId="13399"/>
    <cellStyle name="Neutral 221" xfId="13400"/>
    <cellStyle name="Neutral 222" xfId="13401"/>
    <cellStyle name="Neutral 223" xfId="13402"/>
    <cellStyle name="Neutral 224" xfId="13403"/>
    <cellStyle name="Neutral 225" xfId="13404"/>
    <cellStyle name="Neutral 226" xfId="13405"/>
    <cellStyle name="Neutral 227" xfId="13406"/>
    <cellStyle name="Neutral 228" xfId="13407"/>
    <cellStyle name="Neutral 229" xfId="13408"/>
    <cellStyle name="Neutral 23" xfId="13409"/>
    <cellStyle name="Neutral 230" xfId="13410"/>
    <cellStyle name="Neutral 231" xfId="13411"/>
    <cellStyle name="Neutral 232" xfId="13412"/>
    <cellStyle name="Neutral 233" xfId="13413"/>
    <cellStyle name="Neutral 234" xfId="13414"/>
    <cellStyle name="Neutral 235" xfId="13415"/>
    <cellStyle name="Neutral 236" xfId="13416"/>
    <cellStyle name="Neutral 237" xfId="13417"/>
    <cellStyle name="Neutral 238" xfId="13418"/>
    <cellStyle name="Neutral 239" xfId="13419"/>
    <cellStyle name="Neutral 24" xfId="13420"/>
    <cellStyle name="Neutral 240" xfId="13421"/>
    <cellStyle name="Neutral 241" xfId="13422"/>
    <cellStyle name="Neutral 242" xfId="13423"/>
    <cellStyle name="Neutral 243" xfId="13424"/>
    <cellStyle name="Neutral 244" xfId="13425"/>
    <cellStyle name="Neutral 245" xfId="13426"/>
    <cellStyle name="Neutral 246" xfId="13427"/>
    <cellStyle name="Neutral 247" xfId="13428"/>
    <cellStyle name="Neutral 248" xfId="13429"/>
    <cellStyle name="Neutral 249" xfId="13430"/>
    <cellStyle name="Neutral 25" xfId="13431"/>
    <cellStyle name="Neutral 250" xfId="13432"/>
    <cellStyle name="Neutral 251" xfId="13433"/>
    <cellStyle name="Neutral 252" xfId="13434"/>
    <cellStyle name="Neutral 253" xfId="13435"/>
    <cellStyle name="Neutral 254" xfId="13436"/>
    <cellStyle name="Neutral 255" xfId="13437"/>
    <cellStyle name="Neutral 256" xfId="13438"/>
    <cellStyle name="Neutral 257" xfId="13439"/>
    <cellStyle name="Neutral 258" xfId="13440"/>
    <cellStyle name="Neutral 259" xfId="13441"/>
    <cellStyle name="Neutral 26" xfId="13442"/>
    <cellStyle name="Neutral 260" xfId="13443"/>
    <cellStyle name="Neutral 261" xfId="13444"/>
    <cellStyle name="Neutral 262" xfId="13445"/>
    <cellStyle name="Neutral 263" xfId="13446"/>
    <cellStyle name="Neutral 264" xfId="13447"/>
    <cellStyle name="Neutral 265" xfId="13448"/>
    <cellStyle name="Neutral 266" xfId="13449"/>
    <cellStyle name="Neutral 267" xfId="13450"/>
    <cellStyle name="Neutral 268" xfId="13451"/>
    <cellStyle name="Neutral 269" xfId="13452"/>
    <cellStyle name="Neutral 27" xfId="13453"/>
    <cellStyle name="Neutral 270" xfId="13454"/>
    <cellStyle name="Neutral 271" xfId="13455"/>
    <cellStyle name="Neutral 272" xfId="13456"/>
    <cellStyle name="Neutral 273" xfId="13457"/>
    <cellStyle name="Neutral 274" xfId="13458"/>
    <cellStyle name="Neutral 275" xfId="13459"/>
    <cellStyle name="Neutral 276" xfId="13460"/>
    <cellStyle name="Neutral 277" xfId="13461"/>
    <cellStyle name="Neutral 278" xfId="13462"/>
    <cellStyle name="Neutral 279" xfId="13463"/>
    <cellStyle name="Neutral 28" xfId="13464"/>
    <cellStyle name="Neutral 280" xfId="13465"/>
    <cellStyle name="Neutral 281" xfId="13466"/>
    <cellStyle name="Neutral 282" xfId="13467"/>
    <cellStyle name="Neutral 283" xfId="13468"/>
    <cellStyle name="Neutral 284" xfId="13469"/>
    <cellStyle name="Neutral 285" xfId="13470"/>
    <cellStyle name="Neutral 286" xfId="13471"/>
    <cellStyle name="Neutral 287" xfId="13472"/>
    <cellStyle name="Neutral 288" xfId="13473"/>
    <cellStyle name="Neutral 289" xfId="13474"/>
    <cellStyle name="Neutral 29" xfId="13475"/>
    <cellStyle name="Neutral 290" xfId="13476"/>
    <cellStyle name="Neutral 291" xfId="13477"/>
    <cellStyle name="Neutral 292" xfId="13478"/>
    <cellStyle name="Neutral 293" xfId="13479"/>
    <cellStyle name="Neutral 294" xfId="13480"/>
    <cellStyle name="Neutral 295" xfId="13481"/>
    <cellStyle name="Neutral 296" xfId="13482"/>
    <cellStyle name="Neutral 297" xfId="13483"/>
    <cellStyle name="Neutral 298" xfId="13484"/>
    <cellStyle name="Neutral 299" xfId="13485"/>
    <cellStyle name="Neutral 3" xfId="13486"/>
    <cellStyle name="Neutral 30" xfId="13487"/>
    <cellStyle name="Neutral 300" xfId="13488"/>
    <cellStyle name="Neutral 301" xfId="13489"/>
    <cellStyle name="Neutral 302" xfId="13490"/>
    <cellStyle name="Neutral 303" xfId="13491"/>
    <cellStyle name="Neutral 304" xfId="13492"/>
    <cellStyle name="Neutral 305" xfId="13493"/>
    <cellStyle name="Neutral 306" xfId="13494"/>
    <cellStyle name="Neutral 307" xfId="13495"/>
    <cellStyle name="Neutral 308" xfId="13496"/>
    <cellStyle name="Neutral 309" xfId="13497"/>
    <cellStyle name="Neutral 31" xfId="13498"/>
    <cellStyle name="Neutral 310" xfId="13499"/>
    <cellStyle name="Neutral 311" xfId="13500"/>
    <cellStyle name="Neutral 312" xfId="13501"/>
    <cellStyle name="Neutral 313" xfId="13502"/>
    <cellStyle name="Neutral 314" xfId="13503"/>
    <cellStyle name="Neutral 315" xfId="13504"/>
    <cellStyle name="Neutral 316" xfId="13505"/>
    <cellStyle name="Neutral 317" xfId="13506"/>
    <cellStyle name="Neutral 318" xfId="13507"/>
    <cellStyle name="Neutral 319" xfId="13508"/>
    <cellStyle name="Neutral 32" xfId="13509"/>
    <cellStyle name="Neutral 320" xfId="13510"/>
    <cellStyle name="Neutral 321" xfId="13511"/>
    <cellStyle name="Neutral 322" xfId="13512"/>
    <cellStyle name="Neutral 323" xfId="13513"/>
    <cellStyle name="Neutral 324" xfId="13514"/>
    <cellStyle name="Neutral 325" xfId="13515"/>
    <cellStyle name="Neutral 326" xfId="13516"/>
    <cellStyle name="Neutral 327" xfId="13517"/>
    <cellStyle name="Neutral 328" xfId="13518"/>
    <cellStyle name="Neutral 329" xfId="13519"/>
    <cellStyle name="Neutral 33" xfId="13520"/>
    <cellStyle name="Neutral 330" xfId="13521"/>
    <cellStyle name="Neutral 331" xfId="13522"/>
    <cellStyle name="Neutral 332" xfId="13523"/>
    <cellStyle name="Neutral 333" xfId="13524"/>
    <cellStyle name="Neutral 334" xfId="13525"/>
    <cellStyle name="Neutral 335" xfId="13526"/>
    <cellStyle name="Neutral 336" xfId="13527"/>
    <cellStyle name="Neutral 337" xfId="13528"/>
    <cellStyle name="Neutral 338" xfId="13529"/>
    <cellStyle name="Neutral 339" xfId="13530"/>
    <cellStyle name="Neutral 34" xfId="13531"/>
    <cellStyle name="Neutral 340" xfId="13532"/>
    <cellStyle name="Neutral 341" xfId="13533"/>
    <cellStyle name="Neutral 342" xfId="13534"/>
    <cellStyle name="Neutral 343" xfId="13535"/>
    <cellStyle name="Neutral 344" xfId="13536"/>
    <cellStyle name="Neutral 345" xfId="13537"/>
    <cellStyle name="Neutral 346" xfId="13538"/>
    <cellStyle name="Neutral 347" xfId="13539"/>
    <cellStyle name="Neutral 348" xfId="13540"/>
    <cellStyle name="Neutral 349" xfId="13541"/>
    <cellStyle name="Neutral 35" xfId="13542"/>
    <cellStyle name="Neutral 350" xfId="13543"/>
    <cellStyle name="Neutral 351" xfId="13544"/>
    <cellStyle name="Neutral 352" xfId="13545"/>
    <cellStyle name="Neutral 353" xfId="13546"/>
    <cellStyle name="Neutral 354" xfId="13547"/>
    <cellStyle name="Neutral 355" xfId="13548"/>
    <cellStyle name="Neutral 356" xfId="13549"/>
    <cellStyle name="Neutral 357" xfId="13550"/>
    <cellStyle name="Neutral 358" xfId="13551"/>
    <cellStyle name="Neutral 359" xfId="13552"/>
    <cellStyle name="Neutral 36" xfId="13553"/>
    <cellStyle name="Neutral 360" xfId="13554"/>
    <cellStyle name="Neutral 361" xfId="13555"/>
    <cellStyle name="Neutral 362" xfId="13556"/>
    <cellStyle name="Neutral 363" xfId="13557"/>
    <cellStyle name="Neutral 364" xfId="13558"/>
    <cellStyle name="Neutral 365" xfId="13559"/>
    <cellStyle name="Neutral 366" xfId="13560"/>
    <cellStyle name="Neutral 367" xfId="13561"/>
    <cellStyle name="Neutral 368" xfId="13562"/>
    <cellStyle name="Neutral 369" xfId="13563"/>
    <cellStyle name="Neutral 37" xfId="13564"/>
    <cellStyle name="Neutral 370" xfId="13565"/>
    <cellStyle name="Neutral 371" xfId="13566"/>
    <cellStyle name="Neutral 372" xfId="13567"/>
    <cellStyle name="Neutral 373" xfId="13568"/>
    <cellStyle name="Neutral 374" xfId="13569"/>
    <cellStyle name="Neutral 375" xfId="13570"/>
    <cellStyle name="Neutral 376" xfId="13571"/>
    <cellStyle name="Neutral 377" xfId="13572"/>
    <cellStyle name="Neutral 378" xfId="13573"/>
    <cellStyle name="Neutral 379" xfId="13574"/>
    <cellStyle name="Neutral 38" xfId="13575"/>
    <cellStyle name="Neutral 380" xfId="13576"/>
    <cellStyle name="Neutral 381" xfId="13577"/>
    <cellStyle name="Neutral 382" xfId="13578"/>
    <cellStyle name="Neutral 383" xfId="13579"/>
    <cellStyle name="Neutral 384" xfId="13580"/>
    <cellStyle name="Neutral 385" xfId="13581"/>
    <cellStyle name="Neutral 386" xfId="13582"/>
    <cellStyle name="Neutral 387" xfId="13583"/>
    <cellStyle name="Neutral 388" xfId="13584"/>
    <cellStyle name="Neutral 389" xfId="13585"/>
    <cellStyle name="Neutral 39" xfId="13586"/>
    <cellStyle name="Neutral 390" xfId="13587"/>
    <cellStyle name="Neutral 391" xfId="13588"/>
    <cellStyle name="Neutral 392" xfId="13589"/>
    <cellStyle name="Neutral 393" xfId="13590"/>
    <cellStyle name="Neutral 394" xfId="13591"/>
    <cellStyle name="Neutral 395" xfId="13592"/>
    <cellStyle name="Neutral 396" xfId="13593"/>
    <cellStyle name="Neutral 397" xfId="13594"/>
    <cellStyle name="Neutral 398" xfId="13595"/>
    <cellStyle name="Neutral 399" xfId="13596"/>
    <cellStyle name="Neutral 4" xfId="13597"/>
    <cellStyle name="Neutral 40" xfId="13598"/>
    <cellStyle name="Neutral 400" xfId="13599"/>
    <cellStyle name="Neutral 401" xfId="13600"/>
    <cellStyle name="Neutral 402" xfId="13601"/>
    <cellStyle name="Neutral 403" xfId="13602"/>
    <cellStyle name="Neutral 404" xfId="13603"/>
    <cellStyle name="Neutral 405" xfId="13604"/>
    <cellStyle name="Neutral 406" xfId="13605"/>
    <cellStyle name="Neutral 407" xfId="13606"/>
    <cellStyle name="Neutral 408" xfId="13607"/>
    <cellStyle name="Neutral 409" xfId="13608"/>
    <cellStyle name="Neutral 41" xfId="13609"/>
    <cellStyle name="Neutral 410" xfId="13610"/>
    <cellStyle name="Neutral 411" xfId="13611"/>
    <cellStyle name="Neutral 412" xfId="13612"/>
    <cellStyle name="Neutral 413" xfId="13613"/>
    <cellStyle name="Neutral 414" xfId="13614"/>
    <cellStyle name="Neutral 415" xfId="13615"/>
    <cellStyle name="Neutral 416" xfId="13616"/>
    <cellStyle name="Neutral 417" xfId="13617"/>
    <cellStyle name="Neutral 418" xfId="13618"/>
    <cellStyle name="Neutral 419" xfId="13619"/>
    <cellStyle name="Neutral 42" xfId="13620"/>
    <cellStyle name="Neutral 420" xfId="13621"/>
    <cellStyle name="Neutral 421" xfId="13622"/>
    <cellStyle name="Neutral 422" xfId="13623"/>
    <cellStyle name="Neutral 423" xfId="13624"/>
    <cellStyle name="Neutral 424" xfId="13625"/>
    <cellStyle name="Neutral 425" xfId="13626"/>
    <cellStyle name="Neutral 426" xfId="13627"/>
    <cellStyle name="Neutral 427" xfId="13628"/>
    <cellStyle name="Neutral 428" xfId="13629"/>
    <cellStyle name="Neutral 429" xfId="13630"/>
    <cellStyle name="Neutral 43" xfId="13631"/>
    <cellStyle name="Neutral 430" xfId="13632"/>
    <cellStyle name="Neutral 431" xfId="13633"/>
    <cellStyle name="Neutral 432" xfId="13634"/>
    <cellStyle name="Neutral 433" xfId="13635"/>
    <cellStyle name="Neutral 434" xfId="13636"/>
    <cellStyle name="Neutral 435" xfId="13637"/>
    <cellStyle name="Neutral 436" xfId="13638"/>
    <cellStyle name="Neutral 437" xfId="13639"/>
    <cellStyle name="Neutral 438" xfId="13640"/>
    <cellStyle name="Neutral 439" xfId="13641"/>
    <cellStyle name="Neutral 44" xfId="13642"/>
    <cellStyle name="Neutral 440" xfId="13643"/>
    <cellStyle name="Neutral 441" xfId="13644"/>
    <cellStyle name="Neutral 442" xfId="13645"/>
    <cellStyle name="Neutral 443" xfId="13646"/>
    <cellStyle name="Neutral 444" xfId="13647"/>
    <cellStyle name="Neutral 445" xfId="13648"/>
    <cellStyle name="Neutral 446" xfId="13649"/>
    <cellStyle name="Neutral 447" xfId="13650"/>
    <cellStyle name="Neutral 448" xfId="13651"/>
    <cellStyle name="Neutral 449" xfId="13652"/>
    <cellStyle name="Neutral 45" xfId="13653"/>
    <cellStyle name="Neutral 450" xfId="13654"/>
    <cellStyle name="Neutral 451" xfId="13655"/>
    <cellStyle name="Neutral 452" xfId="13656"/>
    <cellStyle name="Neutral 453" xfId="13657"/>
    <cellStyle name="Neutral 454" xfId="13658"/>
    <cellStyle name="Neutral 455" xfId="13659"/>
    <cellStyle name="Neutral 456" xfId="13660"/>
    <cellStyle name="Neutral 457" xfId="13661"/>
    <cellStyle name="Neutral 458" xfId="13662"/>
    <cellStyle name="Neutral 459" xfId="13663"/>
    <cellStyle name="Neutral 46" xfId="13664"/>
    <cellStyle name="Neutral 460" xfId="13665"/>
    <cellStyle name="Neutral 461" xfId="13666"/>
    <cellStyle name="Neutral 462" xfId="13667"/>
    <cellStyle name="Neutral 463" xfId="13668"/>
    <cellStyle name="Neutral 464" xfId="13669"/>
    <cellStyle name="Neutral 465" xfId="13670"/>
    <cellStyle name="Neutral 466" xfId="13671"/>
    <cellStyle name="Neutral 467" xfId="13672"/>
    <cellStyle name="Neutral 468" xfId="13673"/>
    <cellStyle name="Neutral 469" xfId="13674"/>
    <cellStyle name="Neutral 47" xfId="13675"/>
    <cellStyle name="Neutral 470" xfId="13676"/>
    <cellStyle name="Neutral 471" xfId="13677"/>
    <cellStyle name="Neutral 472" xfId="13678"/>
    <cellStyle name="Neutral 473" xfId="13679"/>
    <cellStyle name="Neutral 474" xfId="13680"/>
    <cellStyle name="Neutral 475" xfId="13681"/>
    <cellStyle name="Neutral 476" xfId="13682"/>
    <cellStyle name="Neutral 477" xfId="13683"/>
    <cellStyle name="Neutral 478" xfId="13684"/>
    <cellStyle name="Neutral 479" xfId="13685"/>
    <cellStyle name="Neutral 48" xfId="13686"/>
    <cellStyle name="Neutral 480" xfId="13687"/>
    <cellStyle name="Neutral 481" xfId="13688"/>
    <cellStyle name="Neutral 482" xfId="13689"/>
    <cellStyle name="Neutral 483" xfId="13690"/>
    <cellStyle name="Neutral 484" xfId="13691"/>
    <cellStyle name="Neutral 485" xfId="13692"/>
    <cellStyle name="Neutral 486" xfId="13693"/>
    <cellStyle name="Neutral 487" xfId="13694"/>
    <cellStyle name="Neutral 488" xfId="13695"/>
    <cellStyle name="Neutral 489" xfId="13696"/>
    <cellStyle name="Neutral 49" xfId="13697"/>
    <cellStyle name="Neutral 490" xfId="13698"/>
    <cellStyle name="Neutral 491" xfId="13699"/>
    <cellStyle name="Neutral 492" xfId="13700"/>
    <cellStyle name="Neutral 493" xfId="13701"/>
    <cellStyle name="Neutral 494" xfId="13702"/>
    <cellStyle name="Neutral 495" xfId="13703"/>
    <cellStyle name="Neutral 496" xfId="13704"/>
    <cellStyle name="Neutral 497" xfId="13705"/>
    <cellStyle name="Neutral 498" xfId="13706"/>
    <cellStyle name="Neutral 499" xfId="13707"/>
    <cellStyle name="Neutral 5" xfId="13708"/>
    <cellStyle name="Neutral 50" xfId="13709"/>
    <cellStyle name="Neutral 500" xfId="13710"/>
    <cellStyle name="Neutral 501" xfId="13711"/>
    <cellStyle name="Neutral 502" xfId="13712"/>
    <cellStyle name="Neutral 503" xfId="13713"/>
    <cellStyle name="Neutral 504" xfId="13714"/>
    <cellStyle name="Neutral 505" xfId="13715"/>
    <cellStyle name="Neutral 506" xfId="13716"/>
    <cellStyle name="Neutral 507" xfId="13717"/>
    <cellStyle name="Neutral 508" xfId="13718"/>
    <cellStyle name="Neutral 509" xfId="13719"/>
    <cellStyle name="Neutral 51" xfId="13720"/>
    <cellStyle name="Neutral 510" xfId="13721"/>
    <cellStyle name="Neutral 511" xfId="13722"/>
    <cellStyle name="Neutral 512" xfId="13723"/>
    <cellStyle name="Neutral 513" xfId="13724"/>
    <cellStyle name="Neutral 514" xfId="13725"/>
    <cellStyle name="Neutral 515" xfId="13726"/>
    <cellStyle name="Neutral 516" xfId="13727"/>
    <cellStyle name="Neutral 517" xfId="13728"/>
    <cellStyle name="Neutral 518" xfId="13729"/>
    <cellStyle name="Neutral 519" xfId="13730"/>
    <cellStyle name="Neutral 52" xfId="13731"/>
    <cellStyle name="Neutral 520" xfId="13732"/>
    <cellStyle name="Neutral 521" xfId="13733"/>
    <cellStyle name="Neutral 522" xfId="13734"/>
    <cellStyle name="Neutral 523" xfId="13735"/>
    <cellStyle name="Neutral 524" xfId="13736"/>
    <cellStyle name="Neutral 525" xfId="13737"/>
    <cellStyle name="Neutral 526" xfId="13738"/>
    <cellStyle name="Neutral 527" xfId="13739"/>
    <cellStyle name="Neutral 528" xfId="13740"/>
    <cellStyle name="Neutral 529" xfId="13741"/>
    <cellStyle name="Neutral 53" xfId="13742"/>
    <cellStyle name="Neutral 530" xfId="13743"/>
    <cellStyle name="Neutral 531" xfId="13744"/>
    <cellStyle name="Neutral 532" xfId="13745"/>
    <cellStyle name="Neutral 533" xfId="13746"/>
    <cellStyle name="Neutral 534" xfId="13747"/>
    <cellStyle name="Neutral 535" xfId="13748"/>
    <cellStyle name="Neutral 536" xfId="13749"/>
    <cellStyle name="Neutral 537" xfId="13750"/>
    <cellStyle name="Neutral 538" xfId="13751"/>
    <cellStyle name="Neutral 539" xfId="13752"/>
    <cellStyle name="Neutral 54" xfId="13753"/>
    <cellStyle name="Neutral 540" xfId="13754"/>
    <cellStyle name="Neutral 541" xfId="13755"/>
    <cellStyle name="Neutral 542" xfId="13756"/>
    <cellStyle name="Neutral 543" xfId="13757"/>
    <cellStyle name="Neutral 544" xfId="13758"/>
    <cellStyle name="Neutral 545" xfId="13759"/>
    <cellStyle name="Neutral 546" xfId="13760"/>
    <cellStyle name="Neutral 547" xfId="13761"/>
    <cellStyle name="Neutral 548" xfId="13762"/>
    <cellStyle name="Neutral 549" xfId="13763"/>
    <cellStyle name="Neutral 55" xfId="13764"/>
    <cellStyle name="Neutral 550" xfId="13765"/>
    <cellStyle name="Neutral 551" xfId="13766"/>
    <cellStyle name="Neutral 552" xfId="13767"/>
    <cellStyle name="Neutral 553" xfId="13768"/>
    <cellStyle name="Neutral 554" xfId="13769"/>
    <cellStyle name="Neutral 555" xfId="13770"/>
    <cellStyle name="Neutral 556" xfId="13771"/>
    <cellStyle name="Neutral 557" xfId="13772"/>
    <cellStyle name="Neutral 558" xfId="13773"/>
    <cellStyle name="Neutral 559" xfId="13774"/>
    <cellStyle name="Neutral 56" xfId="13775"/>
    <cellStyle name="Neutral 560" xfId="13776"/>
    <cellStyle name="Neutral 561" xfId="13777"/>
    <cellStyle name="Neutral 562" xfId="13778"/>
    <cellStyle name="Neutral 563" xfId="13779"/>
    <cellStyle name="Neutral 564" xfId="13780"/>
    <cellStyle name="Neutral 565" xfId="13781"/>
    <cellStyle name="Neutral 566" xfId="13782"/>
    <cellStyle name="Neutral 567" xfId="13783"/>
    <cellStyle name="Neutral 568" xfId="13784"/>
    <cellStyle name="Neutral 569" xfId="13785"/>
    <cellStyle name="Neutral 57" xfId="13786"/>
    <cellStyle name="Neutral 570" xfId="13787"/>
    <cellStyle name="Neutral 571" xfId="13788"/>
    <cellStyle name="Neutral 572" xfId="13789"/>
    <cellStyle name="Neutral 573" xfId="13790"/>
    <cellStyle name="Neutral 574" xfId="13791"/>
    <cellStyle name="Neutral 575" xfId="13792"/>
    <cellStyle name="Neutral 576" xfId="13793"/>
    <cellStyle name="Neutral 577" xfId="13794"/>
    <cellStyle name="Neutral 578" xfId="13795"/>
    <cellStyle name="Neutral 579" xfId="13796"/>
    <cellStyle name="Neutral 58" xfId="13797"/>
    <cellStyle name="Neutral 580" xfId="13798"/>
    <cellStyle name="Neutral 581" xfId="13799"/>
    <cellStyle name="Neutral 582" xfId="13800"/>
    <cellStyle name="Neutral 583" xfId="13801"/>
    <cellStyle name="Neutral 584" xfId="13802"/>
    <cellStyle name="Neutral 585" xfId="13803"/>
    <cellStyle name="Neutral 586" xfId="13804"/>
    <cellStyle name="Neutral 587" xfId="13805"/>
    <cellStyle name="Neutral 588" xfId="13806"/>
    <cellStyle name="Neutral 589" xfId="13807"/>
    <cellStyle name="Neutral 59" xfId="13808"/>
    <cellStyle name="Neutral 590" xfId="13809"/>
    <cellStyle name="Neutral 591" xfId="13810"/>
    <cellStyle name="Neutral 592" xfId="13811"/>
    <cellStyle name="Neutral 593" xfId="13812"/>
    <cellStyle name="Neutral 594" xfId="13813"/>
    <cellStyle name="Neutral 595" xfId="13814"/>
    <cellStyle name="Neutral 596" xfId="13815"/>
    <cellStyle name="Neutral 597" xfId="13816"/>
    <cellStyle name="Neutral 598" xfId="13817"/>
    <cellStyle name="Neutral 599" xfId="13818"/>
    <cellStyle name="Neutral 6" xfId="13819"/>
    <cellStyle name="Neutral 60" xfId="13820"/>
    <cellStyle name="Neutral 600" xfId="13821"/>
    <cellStyle name="Neutral 601" xfId="13822"/>
    <cellStyle name="Neutral 602" xfId="13823"/>
    <cellStyle name="Neutral 603" xfId="13824"/>
    <cellStyle name="Neutral 604" xfId="13825"/>
    <cellStyle name="Neutral 605" xfId="13826"/>
    <cellStyle name="Neutral 606" xfId="13827"/>
    <cellStyle name="Neutral 607" xfId="13828"/>
    <cellStyle name="Neutral 608" xfId="13829"/>
    <cellStyle name="Neutral 609" xfId="13830"/>
    <cellStyle name="Neutral 61" xfId="13831"/>
    <cellStyle name="Neutral 610" xfId="13832"/>
    <cellStyle name="Neutral 611" xfId="13833"/>
    <cellStyle name="Neutral 612" xfId="13834"/>
    <cellStyle name="Neutral 613" xfId="13835"/>
    <cellStyle name="Neutral 614" xfId="13836"/>
    <cellStyle name="Neutral 615" xfId="13837"/>
    <cellStyle name="Neutral 616" xfId="13838"/>
    <cellStyle name="Neutral 617" xfId="13839"/>
    <cellStyle name="Neutral 618" xfId="13840"/>
    <cellStyle name="Neutral 619" xfId="13841"/>
    <cellStyle name="Neutral 62" xfId="13842"/>
    <cellStyle name="Neutral 620" xfId="13843"/>
    <cellStyle name="Neutral 621" xfId="13844"/>
    <cellStyle name="Neutral 622" xfId="13845"/>
    <cellStyle name="Neutral 623" xfId="13846"/>
    <cellStyle name="Neutral 624" xfId="13847"/>
    <cellStyle name="Neutral 625" xfId="13848"/>
    <cellStyle name="Neutral 626" xfId="13849"/>
    <cellStyle name="Neutral 627" xfId="13850"/>
    <cellStyle name="Neutral 628" xfId="13851"/>
    <cellStyle name="Neutral 629" xfId="13852"/>
    <cellStyle name="Neutral 63" xfId="13853"/>
    <cellStyle name="Neutral 630" xfId="13854"/>
    <cellStyle name="Neutral 631" xfId="13855"/>
    <cellStyle name="Neutral 632" xfId="13856"/>
    <cellStyle name="Neutral 633" xfId="13857"/>
    <cellStyle name="Neutral 634" xfId="13858"/>
    <cellStyle name="Neutral 635" xfId="13859"/>
    <cellStyle name="Neutral 636" xfId="13860"/>
    <cellStyle name="Neutral 637" xfId="13861"/>
    <cellStyle name="Neutral 638" xfId="13862"/>
    <cellStyle name="Neutral 639" xfId="13863"/>
    <cellStyle name="Neutral 64" xfId="13864"/>
    <cellStyle name="Neutral 640" xfId="13865"/>
    <cellStyle name="Neutral 641" xfId="13866"/>
    <cellStyle name="Neutral 642" xfId="13867"/>
    <cellStyle name="Neutral 643" xfId="13868"/>
    <cellStyle name="Neutral 644" xfId="13869"/>
    <cellStyle name="Neutral 645" xfId="13870"/>
    <cellStyle name="Neutral 646" xfId="13871"/>
    <cellStyle name="Neutral 647" xfId="13872"/>
    <cellStyle name="Neutral 648" xfId="13873"/>
    <cellStyle name="Neutral 649" xfId="13874"/>
    <cellStyle name="Neutral 65" xfId="13875"/>
    <cellStyle name="Neutral 650" xfId="13876"/>
    <cellStyle name="Neutral 651" xfId="13877"/>
    <cellStyle name="Neutral 652" xfId="13878"/>
    <cellStyle name="Neutral 653" xfId="13879"/>
    <cellStyle name="Neutral 654" xfId="13880"/>
    <cellStyle name="Neutral 655" xfId="13881"/>
    <cellStyle name="Neutral 656" xfId="13882"/>
    <cellStyle name="Neutral 657" xfId="13883"/>
    <cellStyle name="Neutral 658" xfId="13884"/>
    <cellStyle name="Neutral 659" xfId="13885"/>
    <cellStyle name="Neutral 66" xfId="13886"/>
    <cellStyle name="Neutral 660" xfId="13887"/>
    <cellStyle name="Neutral 661" xfId="13888"/>
    <cellStyle name="Neutral 662" xfId="13889"/>
    <cellStyle name="Neutral 663" xfId="13890"/>
    <cellStyle name="Neutral 664" xfId="13891"/>
    <cellStyle name="Neutral 665" xfId="13892"/>
    <cellStyle name="Neutral 666" xfId="13893"/>
    <cellStyle name="Neutral 667" xfId="13894"/>
    <cellStyle name="Neutral 668" xfId="13895"/>
    <cellStyle name="Neutral 669" xfId="13896"/>
    <cellStyle name="Neutral 67" xfId="13897"/>
    <cellStyle name="Neutral 670" xfId="13898"/>
    <cellStyle name="Neutral 671" xfId="13899"/>
    <cellStyle name="Neutral 672" xfId="13900"/>
    <cellStyle name="Neutral 673" xfId="13901"/>
    <cellStyle name="Neutral 674" xfId="13902"/>
    <cellStyle name="Neutral 675" xfId="13903"/>
    <cellStyle name="Neutral 676" xfId="13904"/>
    <cellStyle name="Neutral 677" xfId="13905"/>
    <cellStyle name="Neutral 678" xfId="13906"/>
    <cellStyle name="Neutral 679" xfId="13907"/>
    <cellStyle name="Neutral 68" xfId="13908"/>
    <cellStyle name="Neutral 680" xfId="13909"/>
    <cellStyle name="Neutral 681" xfId="13910"/>
    <cellStyle name="Neutral 682" xfId="13911"/>
    <cellStyle name="Neutral 683" xfId="13912"/>
    <cellStyle name="Neutral 684" xfId="13913"/>
    <cellStyle name="Neutral 685" xfId="13914"/>
    <cellStyle name="Neutral 686" xfId="13915"/>
    <cellStyle name="Neutral 687" xfId="13916"/>
    <cellStyle name="Neutral 688" xfId="13917"/>
    <cellStyle name="Neutral 689" xfId="13918"/>
    <cellStyle name="Neutral 69" xfId="13919"/>
    <cellStyle name="Neutral 690" xfId="13920"/>
    <cellStyle name="Neutral 691" xfId="13921"/>
    <cellStyle name="Neutral 692" xfId="13922"/>
    <cellStyle name="Neutral 693" xfId="13923"/>
    <cellStyle name="Neutral 694" xfId="13924"/>
    <cellStyle name="Neutral 695" xfId="13925"/>
    <cellStyle name="Neutral 696" xfId="13926"/>
    <cellStyle name="Neutral 697" xfId="13927"/>
    <cellStyle name="Neutral 698" xfId="13928"/>
    <cellStyle name="Neutral 699" xfId="13929"/>
    <cellStyle name="Neutral 7" xfId="13930"/>
    <cellStyle name="Neutral 70" xfId="13931"/>
    <cellStyle name="Neutral 700" xfId="13932"/>
    <cellStyle name="Neutral 701" xfId="13933"/>
    <cellStyle name="Neutral 702" xfId="13934"/>
    <cellStyle name="Neutral 703" xfId="13935"/>
    <cellStyle name="Neutral 704" xfId="13936"/>
    <cellStyle name="Neutral 705" xfId="13937"/>
    <cellStyle name="Neutral 706" xfId="13938"/>
    <cellStyle name="Neutral 707" xfId="13939"/>
    <cellStyle name="Neutral 708" xfId="13940"/>
    <cellStyle name="Neutral 709" xfId="13941"/>
    <cellStyle name="Neutral 71" xfId="13942"/>
    <cellStyle name="Neutral 710" xfId="13943"/>
    <cellStyle name="Neutral 711" xfId="13944"/>
    <cellStyle name="Neutral 712" xfId="13945"/>
    <cellStyle name="Neutral 713" xfId="13946"/>
    <cellStyle name="Neutral 714" xfId="13947"/>
    <cellStyle name="Neutral 715" xfId="13948"/>
    <cellStyle name="Neutral 716" xfId="13949"/>
    <cellStyle name="Neutral 717" xfId="13950"/>
    <cellStyle name="Neutral 718" xfId="13951"/>
    <cellStyle name="Neutral 719" xfId="13952"/>
    <cellStyle name="Neutral 72" xfId="13953"/>
    <cellStyle name="Neutral 720" xfId="13954"/>
    <cellStyle name="Neutral 721" xfId="13955"/>
    <cellStyle name="Neutral 722" xfId="13956"/>
    <cellStyle name="Neutral 723" xfId="13957"/>
    <cellStyle name="Neutral 724" xfId="13958"/>
    <cellStyle name="Neutral 725" xfId="13959"/>
    <cellStyle name="Neutral 726" xfId="13960"/>
    <cellStyle name="Neutral 727" xfId="13961"/>
    <cellStyle name="Neutral 728" xfId="13962"/>
    <cellStyle name="Neutral 729" xfId="13963"/>
    <cellStyle name="Neutral 73" xfId="13964"/>
    <cellStyle name="Neutral 730" xfId="13965"/>
    <cellStyle name="Neutral 731" xfId="13966"/>
    <cellStyle name="Neutral 732" xfId="13967"/>
    <cellStyle name="Neutral 733" xfId="13968"/>
    <cellStyle name="Neutral 734" xfId="13969"/>
    <cellStyle name="Neutral 735" xfId="13970"/>
    <cellStyle name="Neutral 736" xfId="13971"/>
    <cellStyle name="Neutral 737" xfId="13972"/>
    <cellStyle name="Neutral 738" xfId="13973"/>
    <cellStyle name="Neutral 739" xfId="13974"/>
    <cellStyle name="Neutral 74" xfId="13975"/>
    <cellStyle name="Neutral 740" xfId="13976"/>
    <cellStyle name="Neutral 741" xfId="13977"/>
    <cellStyle name="Neutral 742" xfId="13978"/>
    <cellStyle name="Neutral 743" xfId="13979"/>
    <cellStyle name="Neutral 744" xfId="13980"/>
    <cellStyle name="Neutral 745" xfId="13981"/>
    <cellStyle name="Neutral 746" xfId="13982"/>
    <cellStyle name="Neutral 747" xfId="13983"/>
    <cellStyle name="Neutral 748" xfId="13984"/>
    <cellStyle name="Neutral 749" xfId="13985"/>
    <cellStyle name="Neutral 75" xfId="13986"/>
    <cellStyle name="Neutral 750" xfId="13987"/>
    <cellStyle name="Neutral 751" xfId="13988"/>
    <cellStyle name="Neutral 752" xfId="13989"/>
    <cellStyle name="Neutral 753" xfId="13990"/>
    <cellStyle name="Neutral 754" xfId="13991"/>
    <cellStyle name="Neutral 755" xfId="13992"/>
    <cellStyle name="Neutral 756" xfId="13993"/>
    <cellStyle name="Neutral 757" xfId="13994"/>
    <cellStyle name="Neutral 758" xfId="13995"/>
    <cellStyle name="Neutral 759" xfId="13996"/>
    <cellStyle name="Neutral 76" xfId="13997"/>
    <cellStyle name="Neutral 760" xfId="13998"/>
    <cellStyle name="Neutral 761" xfId="13999"/>
    <cellStyle name="Neutral 762" xfId="14000"/>
    <cellStyle name="Neutral 763" xfId="14001"/>
    <cellStyle name="Neutral 764" xfId="14002"/>
    <cellStyle name="Neutral 765" xfId="14003"/>
    <cellStyle name="Neutral 766" xfId="14004"/>
    <cellStyle name="Neutral 767" xfId="14005"/>
    <cellStyle name="Neutral 768" xfId="14006"/>
    <cellStyle name="Neutral 769" xfId="14007"/>
    <cellStyle name="Neutral 77" xfId="14008"/>
    <cellStyle name="Neutral 770" xfId="14009"/>
    <cellStyle name="Neutral 771" xfId="14010"/>
    <cellStyle name="Neutral 772" xfId="14011"/>
    <cellStyle name="Neutral 773" xfId="14012"/>
    <cellStyle name="Neutral 774" xfId="14013"/>
    <cellStyle name="Neutral 775" xfId="14014"/>
    <cellStyle name="Neutral 776" xfId="14015"/>
    <cellStyle name="Neutral 777" xfId="14016"/>
    <cellStyle name="Neutral 778" xfId="14017"/>
    <cellStyle name="Neutral 779" xfId="14018"/>
    <cellStyle name="Neutral 78" xfId="14019"/>
    <cellStyle name="Neutral 780" xfId="14020"/>
    <cellStyle name="Neutral 781" xfId="14021"/>
    <cellStyle name="Neutral 782" xfId="14022"/>
    <cellStyle name="Neutral 783" xfId="14023"/>
    <cellStyle name="Neutral 784" xfId="14024"/>
    <cellStyle name="Neutral 785" xfId="14025"/>
    <cellStyle name="Neutral 786" xfId="14026"/>
    <cellStyle name="Neutral 787" xfId="14027"/>
    <cellStyle name="Neutral 788" xfId="14028"/>
    <cellStyle name="Neutral 789" xfId="14029"/>
    <cellStyle name="Neutral 79" xfId="14030"/>
    <cellStyle name="Neutral 790" xfId="14031"/>
    <cellStyle name="Neutral 791" xfId="14032"/>
    <cellStyle name="Neutral 792" xfId="14033"/>
    <cellStyle name="Neutral 793" xfId="14034"/>
    <cellStyle name="Neutral 794" xfId="14035"/>
    <cellStyle name="Neutral 795" xfId="14036"/>
    <cellStyle name="Neutral 796" xfId="14037"/>
    <cellStyle name="Neutral 797" xfId="14038"/>
    <cellStyle name="Neutral 798" xfId="14039"/>
    <cellStyle name="Neutral 799" xfId="14040"/>
    <cellStyle name="Neutral 8" xfId="14041"/>
    <cellStyle name="Neutral 80" xfId="14042"/>
    <cellStyle name="Neutral 800" xfId="14043"/>
    <cellStyle name="Neutral 801" xfId="14044"/>
    <cellStyle name="Neutral 802" xfId="14045"/>
    <cellStyle name="Neutral 803" xfId="14046"/>
    <cellStyle name="Neutral 804" xfId="14047"/>
    <cellStyle name="Neutral 805" xfId="14048"/>
    <cellStyle name="Neutral 806" xfId="14049"/>
    <cellStyle name="Neutral 807" xfId="14050"/>
    <cellStyle name="Neutral 808" xfId="14051"/>
    <cellStyle name="Neutral 809" xfId="14052"/>
    <cellStyle name="Neutral 81" xfId="14053"/>
    <cellStyle name="Neutral 810" xfId="14054"/>
    <cellStyle name="Neutral 811" xfId="14055"/>
    <cellStyle name="Neutral 812" xfId="14056"/>
    <cellStyle name="Neutral 813" xfId="14057"/>
    <cellStyle name="Neutral 814" xfId="14058"/>
    <cellStyle name="Neutral 815" xfId="14059"/>
    <cellStyle name="Neutral 816" xfId="14060"/>
    <cellStyle name="Neutral 817" xfId="14061"/>
    <cellStyle name="Neutral 818" xfId="14062"/>
    <cellStyle name="Neutral 819" xfId="14063"/>
    <cellStyle name="Neutral 82" xfId="14064"/>
    <cellStyle name="Neutral 820" xfId="14065"/>
    <cellStyle name="Neutral 821" xfId="14066"/>
    <cellStyle name="Neutral 822" xfId="14067"/>
    <cellStyle name="Neutral 823" xfId="14068"/>
    <cellStyle name="Neutral 824" xfId="14069"/>
    <cellStyle name="Neutral 825" xfId="14070"/>
    <cellStyle name="Neutral 826" xfId="14071"/>
    <cellStyle name="Neutral 827" xfId="14072"/>
    <cellStyle name="Neutral 828" xfId="14073"/>
    <cellStyle name="Neutral 829" xfId="14074"/>
    <cellStyle name="Neutral 83" xfId="14075"/>
    <cellStyle name="Neutral 830" xfId="14076"/>
    <cellStyle name="Neutral 831" xfId="14077"/>
    <cellStyle name="Neutral 832" xfId="14078"/>
    <cellStyle name="Neutral 833" xfId="14079"/>
    <cellStyle name="Neutral 834" xfId="14080"/>
    <cellStyle name="Neutral 835" xfId="14081"/>
    <cellStyle name="Neutral 836" xfId="14082"/>
    <cellStyle name="Neutral 837" xfId="14083"/>
    <cellStyle name="Neutral 838" xfId="14084"/>
    <cellStyle name="Neutral 839" xfId="14085"/>
    <cellStyle name="Neutral 84" xfId="14086"/>
    <cellStyle name="Neutral 840" xfId="14087"/>
    <cellStyle name="Neutral 841" xfId="14088"/>
    <cellStyle name="Neutral 842" xfId="14089"/>
    <cellStyle name="Neutral 843" xfId="14090"/>
    <cellStyle name="Neutral 844" xfId="14091"/>
    <cellStyle name="Neutral 845" xfId="14092"/>
    <cellStyle name="Neutral 846" xfId="14093"/>
    <cellStyle name="Neutral 847" xfId="14094"/>
    <cellStyle name="Neutral 848" xfId="14095"/>
    <cellStyle name="Neutral 849" xfId="14096"/>
    <cellStyle name="Neutral 85" xfId="14097"/>
    <cellStyle name="Neutral 850" xfId="14098"/>
    <cellStyle name="Neutral 851" xfId="14099"/>
    <cellStyle name="Neutral 852" xfId="14100"/>
    <cellStyle name="Neutral 853" xfId="14101"/>
    <cellStyle name="Neutral 854" xfId="14102"/>
    <cellStyle name="Neutral 855" xfId="14103"/>
    <cellStyle name="Neutral 856" xfId="14104"/>
    <cellStyle name="Neutral 857" xfId="14105"/>
    <cellStyle name="Neutral 858" xfId="14106"/>
    <cellStyle name="Neutral 859" xfId="14107"/>
    <cellStyle name="Neutral 86" xfId="14108"/>
    <cellStyle name="Neutral 860" xfId="14109"/>
    <cellStyle name="Neutral 861" xfId="14110"/>
    <cellStyle name="Neutral 862" xfId="14111"/>
    <cellStyle name="Neutral 863" xfId="14112"/>
    <cellStyle name="Neutral 864" xfId="14113"/>
    <cellStyle name="Neutral 865" xfId="14114"/>
    <cellStyle name="Neutral 866" xfId="14115"/>
    <cellStyle name="Neutral 867" xfId="14116"/>
    <cellStyle name="Neutral 868" xfId="14117"/>
    <cellStyle name="Neutral 869" xfId="14118"/>
    <cellStyle name="Neutral 87" xfId="14119"/>
    <cellStyle name="Neutral 870" xfId="14120"/>
    <cellStyle name="Neutral 871" xfId="14121"/>
    <cellStyle name="Neutral 872" xfId="14122"/>
    <cellStyle name="Neutral 873" xfId="14123"/>
    <cellStyle name="Neutral 874" xfId="14124"/>
    <cellStyle name="Neutral 875" xfId="14125"/>
    <cellStyle name="Neutral 876" xfId="14126"/>
    <cellStyle name="Neutral 877" xfId="14127"/>
    <cellStyle name="Neutral 878" xfId="14128"/>
    <cellStyle name="Neutral 879" xfId="14129"/>
    <cellStyle name="Neutral 88" xfId="14130"/>
    <cellStyle name="Neutral 880" xfId="14131"/>
    <cellStyle name="Neutral 881" xfId="14132"/>
    <cellStyle name="Neutral 882" xfId="14133"/>
    <cellStyle name="Neutral 883" xfId="14134"/>
    <cellStyle name="Neutral 884" xfId="14135"/>
    <cellStyle name="Neutral 885" xfId="14136"/>
    <cellStyle name="Neutral 886" xfId="14137"/>
    <cellStyle name="Neutral 887" xfId="14138"/>
    <cellStyle name="Neutral 888" xfId="14139"/>
    <cellStyle name="Neutral 889" xfId="14140"/>
    <cellStyle name="Neutral 89" xfId="14141"/>
    <cellStyle name="Neutral 890" xfId="14142"/>
    <cellStyle name="Neutral 891" xfId="14143"/>
    <cellStyle name="Neutral 892" xfId="14144"/>
    <cellStyle name="Neutral 893" xfId="14145"/>
    <cellStyle name="Neutral 894" xfId="14146"/>
    <cellStyle name="Neutral 895" xfId="14147"/>
    <cellStyle name="Neutral 896" xfId="14148"/>
    <cellStyle name="Neutral 897" xfId="14149"/>
    <cellStyle name="Neutral 898" xfId="14150"/>
    <cellStyle name="Neutral 899" xfId="14151"/>
    <cellStyle name="Neutral 9" xfId="14152"/>
    <cellStyle name="Neutral 90" xfId="14153"/>
    <cellStyle name="Neutral 900" xfId="14154"/>
    <cellStyle name="Neutral 901" xfId="14155"/>
    <cellStyle name="Neutral 902" xfId="14156"/>
    <cellStyle name="Neutral 903" xfId="14157"/>
    <cellStyle name="Neutral 904" xfId="14158"/>
    <cellStyle name="Neutral 905" xfId="14159"/>
    <cellStyle name="Neutral 906" xfId="14160"/>
    <cellStyle name="Neutral 907" xfId="14161"/>
    <cellStyle name="Neutral 908" xfId="14162"/>
    <cellStyle name="Neutral 909" xfId="14163"/>
    <cellStyle name="Neutral 91" xfId="14164"/>
    <cellStyle name="Neutral 910" xfId="14165"/>
    <cellStyle name="Neutral 911" xfId="14166"/>
    <cellStyle name="Neutral 912" xfId="14167"/>
    <cellStyle name="Neutral 913" xfId="14168"/>
    <cellStyle name="Neutral 914" xfId="14169"/>
    <cellStyle name="Neutral 915" xfId="14170"/>
    <cellStyle name="Neutral 916" xfId="14171"/>
    <cellStyle name="Neutral 917" xfId="14172"/>
    <cellStyle name="Neutral 918" xfId="14173"/>
    <cellStyle name="Neutral 919" xfId="14174"/>
    <cellStyle name="Neutral 92" xfId="14175"/>
    <cellStyle name="Neutral 920" xfId="14176"/>
    <cellStyle name="Neutral 921" xfId="14177"/>
    <cellStyle name="Neutral 922" xfId="14178"/>
    <cellStyle name="Neutral 923" xfId="14179"/>
    <cellStyle name="Neutral 924" xfId="14180"/>
    <cellStyle name="Neutral 925" xfId="14181"/>
    <cellStyle name="Neutral 926" xfId="14182"/>
    <cellStyle name="Neutral 927" xfId="14183"/>
    <cellStyle name="Neutral 928" xfId="14184"/>
    <cellStyle name="Neutral 929" xfId="14185"/>
    <cellStyle name="Neutral 93" xfId="14186"/>
    <cellStyle name="Neutral 930" xfId="14187"/>
    <cellStyle name="Neutral 931" xfId="14188"/>
    <cellStyle name="Neutral 932" xfId="14189"/>
    <cellStyle name="Neutral 933" xfId="14190"/>
    <cellStyle name="Neutral 934" xfId="14191"/>
    <cellStyle name="Neutral 935" xfId="14192"/>
    <cellStyle name="Neutral 936" xfId="14193"/>
    <cellStyle name="Neutral 937" xfId="14194"/>
    <cellStyle name="Neutral 938" xfId="14195"/>
    <cellStyle name="Neutral 939" xfId="14196"/>
    <cellStyle name="Neutral 94" xfId="14197"/>
    <cellStyle name="Neutral 940" xfId="14198"/>
    <cellStyle name="Neutral 941" xfId="14199"/>
    <cellStyle name="Neutral 942" xfId="14200"/>
    <cellStyle name="Neutral 943" xfId="14201"/>
    <cellStyle name="Neutral 944" xfId="14202"/>
    <cellStyle name="Neutral 945" xfId="14203"/>
    <cellStyle name="Neutral 946" xfId="14204"/>
    <cellStyle name="Neutral 947" xfId="14205"/>
    <cellStyle name="Neutral 948" xfId="14206"/>
    <cellStyle name="Neutral 949" xfId="14207"/>
    <cellStyle name="Neutral 95" xfId="14208"/>
    <cellStyle name="Neutral 950" xfId="14209"/>
    <cellStyle name="Neutral 951" xfId="14210"/>
    <cellStyle name="Neutral 952" xfId="14211"/>
    <cellStyle name="Neutral 953" xfId="14212"/>
    <cellStyle name="Neutral 954" xfId="14213"/>
    <cellStyle name="Neutral 955" xfId="14214"/>
    <cellStyle name="Neutral 956" xfId="14215"/>
    <cellStyle name="Neutral 957" xfId="14216"/>
    <cellStyle name="Neutral 958" xfId="14217"/>
    <cellStyle name="Neutral 959" xfId="14218"/>
    <cellStyle name="Neutral 96" xfId="14219"/>
    <cellStyle name="Neutral 960" xfId="14220"/>
    <cellStyle name="Neutral 961" xfId="14221"/>
    <cellStyle name="Neutral 962" xfId="14222"/>
    <cellStyle name="Neutral 963" xfId="14223"/>
    <cellStyle name="Neutral 964" xfId="14224"/>
    <cellStyle name="Neutral 965" xfId="14225"/>
    <cellStyle name="Neutral 966" xfId="14226"/>
    <cellStyle name="Neutral 967" xfId="14227"/>
    <cellStyle name="Neutral 968" xfId="14228"/>
    <cellStyle name="Neutral 969" xfId="14229"/>
    <cellStyle name="Neutral 97" xfId="14230"/>
    <cellStyle name="Neutral 970" xfId="14231"/>
    <cellStyle name="Neutral 971" xfId="14232"/>
    <cellStyle name="Neutral 972" xfId="14233"/>
    <cellStyle name="Neutral 973" xfId="14234"/>
    <cellStyle name="Neutral 974" xfId="14235"/>
    <cellStyle name="Neutral 975" xfId="14236"/>
    <cellStyle name="Neutral 976" xfId="14237"/>
    <cellStyle name="Neutral 977" xfId="14238"/>
    <cellStyle name="Neutral 978" xfId="14239"/>
    <cellStyle name="Neutral 979" xfId="14240"/>
    <cellStyle name="Neutral 98" xfId="14241"/>
    <cellStyle name="Neutral 980" xfId="14242"/>
    <cellStyle name="Neutral 981" xfId="14243"/>
    <cellStyle name="Neutral 982" xfId="14244"/>
    <cellStyle name="Neutral 983" xfId="14245"/>
    <cellStyle name="Neutral 984" xfId="14246"/>
    <cellStyle name="Neutral 985" xfId="14247"/>
    <cellStyle name="Neutral 986" xfId="14248"/>
    <cellStyle name="Neutral 987" xfId="14249"/>
    <cellStyle name="Neutral 988" xfId="14250"/>
    <cellStyle name="Neutral 989" xfId="14251"/>
    <cellStyle name="Neutral 99" xfId="14252"/>
    <cellStyle name="Neutral 990" xfId="14253"/>
    <cellStyle name="Neutral 991" xfId="14254"/>
    <cellStyle name="Neutral 992" xfId="14255"/>
    <cellStyle name="Neutral 993" xfId="14256"/>
    <cellStyle name="Neutral 994" xfId="14257"/>
    <cellStyle name="Neutral 995" xfId="14258"/>
    <cellStyle name="Neutral 996" xfId="14259"/>
    <cellStyle name="Neutral 997" xfId="14260"/>
    <cellStyle name="Neutral 998" xfId="14261"/>
    <cellStyle name="Neutral 999" xfId="14262"/>
    <cellStyle name="Neutrale" xfId="16925" hidden="1"/>
    <cellStyle name="Neutrale" xfId="21168"/>
    <cellStyle name="Neutrale 2" xfId="14263"/>
    <cellStyle name="Neutrale 3" xfId="21169" hidden="1"/>
    <cellStyle name="Neutrale 3" xfId="25196"/>
    <cellStyle name="Neutre" xfId="14264"/>
    <cellStyle name="Neutre 2" xfId="14265"/>
    <cellStyle name="Neutre 3" xfId="16950"/>
    <cellStyle name="Neutre 4" xfId="16953"/>
    <cellStyle name="Neutre 5" xfId="16834"/>
    <cellStyle name="Neutre 6" xfId="25224"/>
    <cellStyle name="Neutro" xfId="14266"/>
    <cellStyle name="Nix" xfId="14267"/>
    <cellStyle name="NoCPT" xfId="21170"/>
    <cellStyle name="NoL" xfId="14268"/>
    <cellStyle name="NoL 2" xfId="14269"/>
    <cellStyle name="NoL 2 2" xfId="21171"/>
    <cellStyle name="NoL 2 3" xfId="21172"/>
    <cellStyle name="NoL 2 4" xfId="21173"/>
    <cellStyle name="NoL 3" xfId="14270"/>
    <cellStyle name="NoL 3 2" xfId="21174"/>
    <cellStyle name="NoL 4" xfId="21175"/>
    <cellStyle name="NoL_Données rapport acam 2007 20081201" xfId="21176"/>
    <cellStyle name="NoLigne" xfId="21177"/>
    <cellStyle name="Nombre" xfId="21178"/>
    <cellStyle name="Nombre 2" xfId="21179"/>
    <cellStyle name="Nombre 2 2" xfId="21314"/>
    <cellStyle name="Normaali 2" xfId="14271"/>
    <cellStyle name="Normal" xfId="0" builtinId="0"/>
    <cellStyle name="Normal - Style1" xfId="21180"/>
    <cellStyle name="Normal - Style1 2" xfId="21181"/>
    <cellStyle name="Normal 10" xfId="16808"/>
    <cellStyle name="Normal 10 2" xfId="21021"/>
    <cellStyle name="Normal 11" xfId="21182"/>
    <cellStyle name="Normal 12" xfId="21286"/>
    <cellStyle name="Normal 13" xfId="21183"/>
    <cellStyle name="Normal 13 2" xfId="21184"/>
    <cellStyle name="Normal 14" xfId="21315"/>
    <cellStyle name="Normal 15" xfId="21316"/>
    <cellStyle name="Normal 16" xfId="21317"/>
    <cellStyle name="Normal 17" xfId="21318"/>
    <cellStyle name="Normal 18" xfId="21185"/>
    <cellStyle name="Normal 19" xfId="21319"/>
    <cellStyle name="Normal 2" xfId="14272"/>
    <cellStyle name="Normál 2" xfId="21186"/>
    <cellStyle name="Normal 2 10" xfId="21287"/>
    <cellStyle name="Normal 2 11" xfId="21320"/>
    <cellStyle name="Normal 2 12" xfId="21321"/>
    <cellStyle name="Normal 2 13" xfId="21322"/>
    <cellStyle name="Normal 2 14" xfId="21323"/>
    <cellStyle name="Normal 2 15" xfId="21324"/>
    <cellStyle name="Normal 2 2" xfId="14273"/>
    <cellStyle name="Normal 2 2 2" xfId="21187"/>
    <cellStyle name="Normal 2 2 3" xfId="21188"/>
    <cellStyle name="Normal 2 3" xfId="14274"/>
    <cellStyle name="Normal 2 3 2" xfId="21189"/>
    <cellStyle name="Normal 2 4" xfId="14275"/>
    <cellStyle name="Normal 2 4 2" xfId="21190"/>
    <cellStyle name="Normal 2 5" xfId="16809"/>
    <cellStyle name="Normal 2 5 2" xfId="21191"/>
    <cellStyle name="Normal 2 6" xfId="18124"/>
    <cellStyle name="Normal 2 6 2" xfId="21192"/>
    <cellStyle name="Normal 2 7" xfId="21193"/>
    <cellStyle name="Normal 2 8" xfId="21325"/>
    <cellStyle name="Normal 2 9" xfId="21326"/>
    <cellStyle name="Normal 2_Graphique 621 T1 T409" xfId="21194"/>
    <cellStyle name="Normal 20" xfId="21327"/>
    <cellStyle name="Normal 21" xfId="21328"/>
    <cellStyle name="Normal 22" xfId="21329"/>
    <cellStyle name="Normal 23" xfId="21330"/>
    <cellStyle name="Normal 24" xfId="21331"/>
    <cellStyle name="Normal 25" xfId="21332"/>
    <cellStyle name="Normal 26" xfId="21333"/>
    <cellStyle name="Normal 27" xfId="21334"/>
    <cellStyle name="Normal 28" xfId="21335"/>
    <cellStyle name="Normal 3" xfId="14276"/>
    <cellStyle name="Normál 3" xfId="21195"/>
    <cellStyle name="Normal 3 2" xfId="14277"/>
    <cellStyle name="Normal 3 2 2" xfId="14278"/>
    <cellStyle name="Normal 3 2 3" xfId="14279"/>
    <cellStyle name="Normal 3 3" xfId="14280"/>
    <cellStyle name="Normal 3 3 2" xfId="21196"/>
    <cellStyle name="Normal 3 4" xfId="21197"/>
    <cellStyle name="Normal 3_Graphique 621 T1 T409" xfId="21198"/>
    <cellStyle name="Normal 4" xfId="14281"/>
    <cellStyle name="Normal 4 2" xfId="21199"/>
    <cellStyle name="Normal 4 3" xfId="21200"/>
    <cellStyle name="Normal 5" xfId="14282"/>
    <cellStyle name="Normal 5 2" xfId="14283"/>
    <cellStyle name="Normal 5 2 2" xfId="14284"/>
    <cellStyle name="Normal 5 2 3" xfId="14285"/>
    <cellStyle name="Normal 5 3" xfId="14286"/>
    <cellStyle name="Normal 5 4" xfId="14287"/>
    <cellStyle name="Normal 5 4 2" xfId="14288"/>
    <cellStyle name="Normal 5 5" xfId="14289"/>
    <cellStyle name="Normal 5 5 2" xfId="14290"/>
    <cellStyle name="Normal 5 6" xfId="14291"/>
    <cellStyle name="Normal 5 6 2" xfId="14292"/>
    <cellStyle name="Normal 5 7" xfId="14293"/>
    <cellStyle name="Normal 5 8" xfId="14294"/>
    <cellStyle name="Normal 5_Reporting_Templates_(solo)_reinsurance_v100616_SH" xfId="14295"/>
    <cellStyle name="Normal 6" xfId="14296"/>
    <cellStyle name="Normal 6 2" xfId="21201"/>
    <cellStyle name="Normal 7" xfId="14297"/>
    <cellStyle name="Normal 7 2" xfId="21202"/>
    <cellStyle name="Normal 8" xfId="14298"/>
    <cellStyle name="Normal 8 2" xfId="21203"/>
    <cellStyle name="Normal 9" xfId="14299"/>
    <cellStyle name="Normal 9 2" xfId="21204"/>
    <cellStyle name="Normale 2" xfId="14300"/>
    <cellStyle name="Normale 2 2" xfId="14301"/>
    <cellStyle name="Normale 2 3" xfId="14302"/>
    <cellStyle name="Normale 2 4" xfId="14303"/>
    <cellStyle name="Normale 2 5" xfId="14304"/>
    <cellStyle name="Normale 2 5 2" xfId="14305"/>
    <cellStyle name="Normale 2 6" xfId="14306"/>
    <cellStyle name="Normale 2 6 2" xfId="14307"/>
    <cellStyle name="Normale 2 7" xfId="14308"/>
    <cellStyle name="Normale 2_CommentsTool" xfId="14309"/>
    <cellStyle name="Normale 3" xfId="14310"/>
    <cellStyle name="Normale 4" xfId="14311"/>
    <cellStyle name="Normalny 10" xfId="14312"/>
    <cellStyle name="Normalny 11" xfId="14313"/>
    <cellStyle name="Normalny 12" xfId="14314"/>
    <cellStyle name="Normalny 13" xfId="14315"/>
    <cellStyle name="Normalny 14" xfId="14316"/>
    <cellStyle name="Normalny 2" xfId="14317"/>
    <cellStyle name="Normalny 2 2" xfId="14318"/>
    <cellStyle name="Normalny 2 3" xfId="14319"/>
    <cellStyle name="Normalny 2 4" xfId="17565"/>
    <cellStyle name="Normalny 3" xfId="14320"/>
    <cellStyle name="Normalny 3 2" xfId="17563"/>
    <cellStyle name="Normalny 4" xfId="14321"/>
    <cellStyle name="Normalny 4 2" xfId="17566"/>
    <cellStyle name="Normalny 5" xfId="14322"/>
    <cellStyle name="Normalny 5 2" xfId="17567"/>
    <cellStyle name="Normalny 6" xfId="14323"/>
    <cellStyle name="Normalny 6 2" xfId="14324"/>
    <cellStyle name="Normalny 7" xfId="14325"/>
    <cellStyle name="Normalny 7 2" xfId="14326"/>
    <cellStyle name="Normalny 8" xfId="14327"/>
    <cellStyle name="Normalny 8 2" xfId="14328"/>
    <cellStyle name="Normalny 9" xfId="14329"/>
    <cellStyle name="Nota" xfId="14330"/>
    <cellStyle name="Nota 2" xfId="14331"/>
    <cellStyle name="Nota 2 2" xfId="21205"/>
    <cellStyle name="Nota 3" xfId="14332"/>
    <cellStyle name="Nota 3 2" xfId="14333"/>
    <cellStyle name="Nota 4" xfId="14334"/>
    <cellStyle name="Nota 4 2" xfId="14335"/>
    <cellStyle name="Nota 5" xfId="14336"/>
    <cellStyle name="Nota 6" xfId="14337"/>
    <cellStyle name="Nota 7" xfId="14338"/>
    <cellStyle name="Note" xfId="21206"/>
    <cellStyle name="Note 10" xfId="14339"/>
    <cellStyle name="Note 11" xfId="17568"/>
    <cellStyle name="Note 12" xfId="18123"/>
    <cellStyle name="Note 13" xfId="19130"/>
    <cellStyle name="Note 2" xfId="14340"/>
    <cellStyle name="Note 2 10" xfId="21011"/>
    <cellStyle name="Note 2 2" xfId="14341"/>
    <cellStyle name="Note 2 3" xfId="14342"/>
    <cellStyle name="Note 2 4" xfId="18134"/>
    <cellStyle name="Note 2 5" xfId="19058"/>
    <cellStyle name="Note 2 6" xfId="19095"/>
    <cellStyle name="Note 2 7" xfId="20029"/>
    <cellStyle name="Note 2 8" xfId="20066"/>
    <cellStyle name="Note 2 9" xfId="20974"/>
    <cellStyle name="Note 3" xfId="14343"/>
    <cellStyle name="Note 4" xfId="14344"/>
    <cellStyle name="Note 5" xfId="14345"/>
    <cellStyle name="Note 5 2" xfId="14346"/>
    <cellStyle name="Note 6" xfId="14347"/>
    <cellStyle name="Note 6 2" xfId="14348"/>
    <cellStyle name="Note 7" xfId="14349"/>
    <cellStyle name="Note 8" xfId="14350"/>
    <cellStyle name="Note 9" xfId="14351"/>
    <cellStyle name="Otsikko" xfId="14352"/>
    <cellStyle name="Otsikko 1" xfId="14353"/>
    <cellStyle name="Otsikko 2" xfId="14354"/>
    <cellStyle name="Otsikko 3" xfId="14355"/>
    <cellStyle name="Otsikko 4" xfId="14356"/>
    <cellStyle name="Otsikko_Cat risk" xfId="14357"/>
    <cellStyle name="Output" xfId="21207"/>
    <cellStyle name="Output 2" xfId="14358"/>
    <cellStyle name="Output 2 2" xfId="14359"/>
    <cellStyle name="Output 2 3" xfId="14360"/>
    <cellStyle name="Output 3" xfId="14361"/>
    <cellStyle name="Output 4" xfId="14362"/>
    <cellStyle name="Output 5" xfId="14363" hidden="1"/>
    <cellStyle name="Output 5" xfId="17559" hidden="1"/>
    <cellStyle name="Output 5" xfId="21997"/>
    <cellStyle name="Output 6" xfId="14364" hidden="1"/>
    <cellStyle name="Output 6" xfId="17560" hidden="1"/>
    <cellStyle name="Output 6" xfId="21998"/>
    <cellStyle name="Output 7" xfId="14365" hidden="1"/>
    <cellStyle name="Output 7" xfId="17561" hidden="1"/>
    <cellStyle name="Output 7" xfId="21999"/>
    <cellStyle name="Output 8" xfId="14366" hidden="1"/>
    <cellStyle name="Output 8" xfId="17562" hidden="1"/>
    <cellStyle name="Output 8" xfId="22000"/>
    <cellStyle name="PercentCell" xfId="14367"/>
    <cellStyle name="PercentCell 2" xfId="14368"/>
    <cellStyle name="Planches" xfId="21208"/>
    <cellStyle name="Planches 2" xfId="21209"/>
    <cellStyle name="Planches 2 2" xfId="21336"/>
    <cellStyle name="Pourcentage" xfId="25234" builtinId="5"/>
    <cellStyle name="Pourcentage 2" xfId="14369"/>
    <cellStyle name="Pourcentage 2 2" xfId="14370"/>
    <cellStyle name="Pourcentage 2 2 2" xfId="21337"/>
    <cellStyle name="Pourcentage 2 3" xfId="14371"/>
    <cellStyle name="Pourcentage 3" xfId="14372"/>
    <cellStyle name="Pourcentage 3 2" xfId="21210"/>
    <cellStyle name="Pourcentage 4" xfId="21211"/>
    <cellStyle name="Pourcentage 4 2" xfId="21338"/>
    <cellStyle name="Pourcentage 5" xfId="21212"/>
    <cellStyle name="Pourcentage 5 2" xfId="21213"/>
    <cellStyle name="Pourcentage 6" xfId="21339"/>
    <cellStyle name="Procentowy 2" xfId="14373"/>
    <cellStyle name="Procentowy 3" xfId="14374"/>
    <cellStyle name="Procentowy 4" xfId="14375"/>
    <cellStyle name="Procentowy 4 2" xfId="14376"/>
    <cellStyle name="Procentowy 5" xfId="14377"/>
    <cellStyle name="Procentowy 5 2" xfId="14378"/>
    <cellStyle name="Procentowy 6" xfId="14379"/>
    <cellStyle name="Prozent+-" xfId="14380"/>
    <cellStyle name="Prozent0" xfId="14381"/>
    <cellStyle name="Prozent0+-" xfId="14382"/>
    <cellStyle name="PSChar" xfId="21214"/>
    <cellStyle name="PSDate" xfId="21215"/>
    <cellStyle name="PSHeading" xfId="21216"/>
    <cellStyle name="PSInt" xfId="21217"/>
    <cellStyle name="PSSpacer" xfId="21218"/>
    <cellStyle name="QIS2CalcCell" xfId="14383"/>
    <cellStyle name="QIS2CalcCell 2" xfId="14384"/>
    <cellStyle name="QIS2Filler" xfId="14385"/>
    <cellStyle name="QIS2Filler 2" xfId="14386"/>
    <cellStyle name="QIS2Filler 3" xfId="14387"/>
    <cellStyle name="QIS2Filler 4" xfId="14388"/>
    <cellStyle name="QIS2Filler 5" xfId="14389"/>
    <cellStyle name="QIS2Filler 5 2" xfId="14390"/>
    <cellStyle name="QIS2Filler 6" xfId="14391"/>
    <cellStyle name="QIS2Filler 6 2" xfId="14392"/>
    <cellStyle name="QIS2Filler 7" xfId="14393"/>
    <cellStyle name="QIS2Heading" xfId="14394"/>
    <cellStyle name="QIS2Heading 2" xfId="14395"/>
    <cellStyle name="QIS2Heading 3" xfId="14396"/>
    <cellStyle name="QIS2Heading 4" xfId="14397"/>
    <cellStyle name="QIS2Heading 5" xfId="14398"/>
    <cellStyle name="QIS2Heading 5 2" xfId="14399"/>
    <cellStyle name="QIS2Heading 6" xfId="14400"/>
    <cellStyle name="QIS2Heading 6 2" xfId="14401"/>
    <cellStyle name="QIS2Heading 7" xfId="14402"/>
    <cellStyle name="QIS2InputCell" xfId="14403"/>
    <cellStyle name="QIS2InputCell 2" xfId="14404"/>
    <cellStyle name="QIS2InputCell 2 2" xfId="14405"/>
    <cellStyle name="QIS2Locked" xfId="14406"/>
    <cellStyle name="QIS2Locked 2" xfId="14407"/>
    <cellStyle name="QIS2Locked 3" xfId="14408"/>
    <cellStyle name="QIS2Locked 4" xfId="14409"/>
    <cellStyle name="QIS2Locked 5" xfId="14410"/>
    <cellStyle name="QIS2Locked 5 2" xfId="14411"/>
    <cellStyle name="QIS2Locked 6" xfId="14412"/>
    <cellStyle name="QIS2Locked 6 2" xfId="14413"/>
    <cellStyle name="QIS2Locked 7" xfId="14414"/>
    <cellStyle name="QIS2Para" xfId="14415"/>
    <cellStyle name="QIS2Para 2" xfId="14416"/>
    <cellStyle name="QIS2Para 2 2" xfId="14417"/>
    <cellStyle name="QIS2Param" xfId="14418"/>
    <cellStyle name="QIS2Param 2" xfId="14419"/>
    <cellStyle name="QIS2Param 3" xfId="14420"/>
    <cellStyle name="QIS4DescrCell1" xfId="14421"/>
    <cellStyle name="QIS4DescrCell1 2" xfId="14422"/>
    <cellStyle name="QIS4DescrCell1 2 2" xfId="21219"/>
    <cellStyle name="QIS4DescrCell2" xfId="14423"/>
    <cellStyle name="QIS4DescrCell2 2" xfId="14424"/>
    <cellStyle name="QIS4DescrCell2 2 2" xfId="21220"/>
    <cellStyle name="QIS4InputCellAbs" xfId="14425"/>
    <cellStyle name="QIS4InputCellAbs 2" xfId="14426"/>
    <cellStyle name="QIS4InputCellAbs 2 2" xfId="21221"/>
    <cellStyle name="QIS4InputCellPerc" xfId="14427"/>
    <cellStyle name="QIS4InputCellPerc 2" xfId="14428"/>
    <cellStyle name="QIS4InputCellPerc 2 2" xfId="21222"/>
    <cellStyle name="QIS5Area" xfId="14429"/>
    <cellStyle name="QIS5CalcCell" xfId="14430"/>
    <cellStyle name="QIS5Check" xfId="14431"/>
    <cellStyle name="QIS5Empty" xfId="14432"/>
    <cellStyle name="QIS5Fix" xfId="14433"/>
    <cellStyle name="QIS5Header" xfId="14434"/>
    <cellStyle name="QIS5InputCell" xfId="14435"/>
    <cellStyle name="QIS5Label" xfId="14436"/>
    <cellStyle name="QIS5Label 2" xfId="14437"/>
    <cellStyle name="QIS5Locked" xfId="14438"/>
    <cellStyle name="QIS5Output" xfId="14439"/>
    <cellStyle name="QIS5Param" xfId="14440"/>
    <cellStyle name="QIS5SheetHeader" xfId="14441"/>
    <cellStyle name="QIS5XLink" xfId="14442"/>
    <cellStyle name="R00L" xfId="21223"/>
    <cellStyle name="Ratio" xfId="21224"/>
    <cellStyle name="RenvoiPage" xfId="21225"/>
    <cellStyle name="RenvoiPage 2" xfId="21226"/>
    <cellStyle name="Rossz" xfId="14443"/>
    <cellStyle name="Rossz 2" xfId="14444"/>
    <cellStyle name="Rubrique" xfId="21227"/>
    <cellStyle name="Saída" xfId="14445"/>
    <cellStyle name="Saída 2" xfId="14446"/>
    <cellStyle name="Saída 3" xfId="14447"/>
    <cellStyle name="Saída 4" xfId="16835" hidden="1"/>
    <cellStyle name="Saída 4" xfId="21379" hidden="1"/>
    <cellStyle name="SAPBEXaggData" xfId="21228"/>
    <cellStyle name="SAPBEXaggDataEmph" xfId="21229"/>
    <cellStyle name="SAPBEXaggItem" xfId="21230"/>
    <cellStyle name="SAPBEXaggItemX" xfId="21231"/>
    <cellStyle name="SAPBEXchaText" xfId="21232"/>
    <cellStyle name="SAPBEXexcBad7" xfId="21233"/>
    <cellStyle name="SAPBEXexcBad8" xfId="21234"/>
    <cellStyle name="SAPBEXexcBad9" xfId="21235"/>
    <cellStyle name="SAPBEXexcCritical4" xfId="21236"/>
    <cellStyle name="SAPBEXexcCritical5" xfId="21237"/>
    <cellStyle name="SAPBEXexcCritical6" xfId="21238"/>
    <cellStyle name="SAPBEXexcGood1" xfId="21239"/>
    <cellStyle name="SAPBEXexcGood2" xfId="21240"/>
    <cellStyle name="SAPBEXexcGood3" xfId="21241"/>
    <cellStyle name="SAPBEXfilterDrill" xfId="21242"/>
    <cellStyle name="SAPBEXfilterItem" xfId="21243"/>
    <cellStyle name="SAPBEXfilterText" xfId="21244"/>
    <cellStyle name="SAPBEXformats" xfId="21245"/>
    <cellStyle name="SAPBEXheaderItem" xfId="21246"/>
    <cellStyle name="SAPBEXheaderText" xfId="21247"/>
    <cellStyle name="SAPBEXHLevel0" xfId="21248"/>
    <cellStyle name="SAPBEXHLevel0 2" xfId="21340"/>
    <cellStyle name="SAPBEXHLevel0X" xfId="21249"/>
    <cellStyle name="SAPBEXHLevel0X 2" xfId="21341"/>
    <cellStyle name="SAPBEXHLevel1" xfId="21250"/>
    <cellStyle name="SAPBEXHLevel1 2" xfId="21342"/>
    <cellStyle name="SAPBEXHLevel1X" xfId="21251"/>
    <cellStyle name="SAPBEXHLevel1X 2" xfId="21343"/>
    <cellStyle name="SAPBEXHLevel2" xfId="21252"/>
    <cellStyle name="SAPBEXHLevel2 2" xfId="21344"/>
    <cellStyle name="SAPBEXHLevel2X" xfId="21253"/>
    <cellStyle name="SAPBEXHLevel2X 2" xfId="21345"/>
    <cellStyle name="SAPBEXHLevel3" xfId="21254"/>
    <cellStyle name="SAPBEXHLevel3 2" xfId="21346"/>
    <cellStyle name="SAPBEXHLevel3X" xfId="21255"/>
    <cellStyle name="SAPBEXHLevel3X 2" xfId="21347"/>
    <cellStyle name="SAPBEXinputData" xfId="21256"/>
    <cellStyle name="SAPBEXinputData 2" xfId="21348"/>
    <cellStyle name="SAPBEXresData" xfId="21257"/>
    <cellStyle name="SAPBEXresDataEmph" xfId="21258"/>
    <cellStyle name="SAPBEXresItem" xfId="21259"/>
    <cellStyle name="SAPBEXresItemX" xfId="21260"/>
    <cellStyle name="SAPBEXstdData" xfId="21261"/>
    <cellStyle name="SAPBEXstdDataEmph" xfId="21262"/>
    <cellStyle name="SAPBEXstdItem" xfId="21263"/>
    <cellStyle name="SAPBEXstdItemX" xfId="21264"/>
    <cellStyle name="SAPBEXtitle" xfId="21265"/>
    <cellStyle name="SAPBEXundefined" xfId="21266"/>
    <cellStyle name="Satisfaisant" xfId="14448"/>
    <cellStyle name="Satisfaisant 2" xfId="16836"/>
    <cellStyle name="Satisfaisant 3" xfId="25225"/>
    <cellStyle name="Selittävä teksti" xfId="14449"/>
    <cellStyle name="Semleges" xfId="14450"/>
    <cellStyle name="Semleges 2" xfId="14451"/>
    <cellStyle name="Sheet Title" xfId="21267"/>
    <cellStyle name="Sortie" xfId="14452"/>
    <cellStyle name="Sortie 2" xfId="16837"/>
    <cellStyle name="Sortie 3" xfId="25226"/>
    <cellStyle name="soustotal" xfId="21268"/>
    <cellStyle name="Standaard_Totaal" xfId="14453"/>
    <cellStyle name="Standard_Deloitte Tables 04" xfId="21269"/>
    <cellStyle name="Style 1" xfId="14454"/>
    <cellStyle name="Style 1 2" xfId="21270"/>
    <cellStyle name="Style 1 3" xfId="21271"/>
    <cellStyle name="Suma 2" xfId="14455"/>
    <cellStyle name="Summa" xfId="14456"/>
    <cellStyle name="Syöttö" xfId="14457"/>
    <cellStyle name="Syöttö 2" xfId="14458"/>
    <cellStyle name="Számítás" xfId="14459"/>
    <cellStyle name="Számítás 2" xfId="14460"/>
    <cellStyle name="TableStyleLight1" xfId="16807"/>
    <cellStyle name="Tarkistussolu" xfId="14461"/>
    <cellStyle name="Tarkistussolu 2" xfId="14462"/>
    <cellStyle name="Testo avviso" xfId="16902" hidden="1"/>
    <cellStyle name="Testo avviso" xfId="21272"/>
    <cellStyle name="Testo avviso 2" xfId="21273" hidden="1"/>
    <cellStyle name="Testo avviso 2" xfId="25197"/>
    <cellStyle name="Testo descrittivo" xfId="16929" hidden="1"/>
    <cellStyle name="Testo descrittivo" xfId="21274"/>
    <cellStyle name="Testo descrittivo 2" xfId="21275" hidden="1"/>
    <cellStyle name="Testo descrittivo 2" xfId="25198"/>
    <cellStyle name="Text" xfId="14463"/>
    <cellStyle name="Texte explicatif" xfId="14464"/>
    <cellStyle name="Texte explicatif 2" xfId="16951"/>
    <cellStyle name="Texte explicatif 3" xfId="16956"/>
    <cellStyle name="Texte explicatif 4" xfId="16838"/>
    <cellStyle name="Texte explicatif 5" xfId="25227"/>
    <cellStyle name="Texto de Aviso" xfId="16874" hidden="1"/>
    <cellStyle name="Texto de Aviso" xfId="21391" hidden="1"/>
    <cellStyle name="Texto Explicativo" xfId="14465"/>
    <cellStyle name="th" xfId="21276"/>
    <cellStyle name="th 2" xfId="21277"/>
    <cellStyle name="Title 10" xfId="14466" hidden="1"/>
    <cellStyle name="Title 10" xfId="21376" hidden="1"/>
    <cellStyle name="Title 100" xfId="14467" hidden="1"/>
    <cellStyle name="Title 100" xfId="21377" hidden="1"/>
    <cellStyle name="Title 1000" xfId="14468" hidden="1"/>
    <cellStyle name="Title 1000" xfId="21378" hidden="1"/>
    <cellStyle name="Title 1001" xfId="14469"/>
    <cellStyle name="Title 1002" xfId="14470"/>
    <cellStyle name="Title 1003" xfId="14471"/>
    <cellStyle name="Title 1004" xfId="14472"/>
    <cellStyle name="Title 1005" xfId="14473"/>
    <cellStyle name="Title 1006" xfId="14474"/>
    <cellStyle name="Title 1007" xfId="14475"/>
    <cellStyle name="Title 1008" xfId="14476"/>
    <cellStyle name="Title 1009" xfId="14477"/>
    <cellStyle name="Title 101" xfId="14478"/>
    <cellStyle name="Title 1010" xfId="14479"/>
    <cellStyle name="Title 1011" xfId="14480"/>
    <cellStyle name="Title 1012" xfId="14481"/>
    <cellStyle name="Title 1013" xfId="14482"/>
    <cellStyle name="Title 1014" xfId="14483"/>
    <cellStyle name="Title 1015" xfId="14484"/>
    <cellStyle name="Title 1016" xfId="14485"/>
    <cellStyle name="Title 1017" xfId="14486"/>
    <cellStyle name="Title 1018" xfId="14487"/>
    <cellStyle name="Title 1019" xfId="14488"/>
    <cellStyle name="Title 102" xfId="14489"/>
    <cellStyle name="Title 1020" xfId="14490"/>
    <cellStyle name="Title 1021" xfId="14491"/>
    <cellStyle name="Title 1022" xfId="14492"/>
    <cellStyle name="Title 1023" xfId="14493"/>
    <cellStyle name="Title 1024" xfId="14494"/>
    <cellStyle name="Title 1025" xfId="14495"/>
    <cellStyle name="Title 1026" xfId="14496"/>
    <cellStyle name="Title 1027" xfId="14497"/>
    <cellStyle name="Title 1028" xfId="14498"/>
    <cellStyle name="Title 1029" xfId="14499"/>
    <cellStyle name="Title 103" xfId="14500"/>
    <cellStyle name="Title 1030" xfId="14501"/>
    <cellStyle name="Title 1031" xfId="14502"/>
    <cellStyle name="Title 1032" xfId="14503"/>
    <cellStyle name="Title 1033" xfId="14504"/>
    <cellStyle name="Title 1034" xfId="14505"/>
    <cellStyle name="Title 1035" xfId="14506"/>
    <cellStyle name="Title 1036" xfId="14507"/>
    <cellStyle name="Title 1037" xfId="14508"/>
    <cellStyle name="Title 1038" xfId="14509"/>
    <cellStyle name="Title 1039" xfId="14510"/>
    <cellStyle name="Title 104" xfId="14511"/>
    <cellStyle name="Title 1040" xfId="14512"/>
    <cellStyle name="Title 1041" xfId="14513"/>
    <cellStyle name="Title 1042" xfId="14514"/>
    <cellStyle name="Title 1043" xfId="14515"/>
    <cellStyle name="Title 1044" xfId="14516"/>
    <cellStyle name="Title 1045" xfId="14517"/>
    <cellStyle name="Title 1046" xfId="14518"/>
    <cellStyle name="Title 1047" xfId="14519"/>
    <cellStyle name="Title 1048" xfId="14520"/>
    <cellStyle name="Title 1049" xfId="14521"/>
    <cellStyle name="Title 105" xfId="14522"/>
    <cellStyle name="Title 1050" xfId="14523"/>
    <cellStyle name="Title 1051" xfId="14524"/>
    <cellStyle name="Title 1052" xfId="14525"/>
    <cellStyle name="Title 1053" xfId="14526"/>
    <cellStyle name="Title 1054" xfId="14527"/>
    <cellStyle name="Title 1055" xfId="14528"/>
    <cellStyle name="Title 1056" xfId="14529"/>
    <cellStyle name="Title 1057" xfId="14530"/>
    <cellStyle name="Title 1058" xfId="14531"/>
    <cellStyle name="Title 1059" xfId="14532"/>
    <cellStyle name="Title 106" xfId="14533"/>
    <cellStyle name="Title 1060" xfId="14534"/>
    <cellStyle name="Title 1061" xfId="14535"/>
    <cellStyle name="Title 1062" xfId="14536"/>
    <cellStyle name="Title 1063" xfId="14537"/>
    <cellStyle name="Title 1064" xfId="14538"/>
    <cellStyle name="Title 1065" xfId="14539"/>
    <cellStyle name="Title 1066" xfId="14540"/>
    <cellStyle name="Title 1067" xfId="14541"/>
    <cellStyle name="Title 1068" xfId="14542"/>
    <cellStyle name="Title 1069" xfId="14543"/>
    <cellStyle name="Title 107" xfId="14544"/>
    <cellStyle name="Title 1070" xfId="14545"/>
    <cellStyle name="Title 1071" xfId="14546"/>
    <cellStyle name="Title 1072" xfId="14547"/>
    <cellStyle name="Title 1073" xfId="14548"/>
    <cellStyle name="Title 1074" xfId="14549"/>
    <cellStyle name="Title 1075" xfId="14550"/>
    <cellStyle name="Title 1076" xfId="14551"/>
    <cellStyle name="Title 1077" xfId="14552"/>
    <cellStyle name="Title 1078" xfId="14553"/>
    <cellStyle name="Title 1079" xfId="14554"/>
    <cellStyle name="Title 108" xfId="14555"/>
    <cellStyle name="Title 1080" xfId="14556"/>
    <cellStyle name="Title 1081" xfId="14557"/>
    <cellStyle name="Title 1082" xfId="14558"/>
    <cellStyle name="Title 1083" xfId="14559"/>
    <cellStyle name="Title 1084" xfId="14560"/>
    <cellStyle name="Title 1085" xfId="14561"/>
    <cellStyle name="Title 1086" xfId="14562"/>
    <cellStyle name="Title 1087" xfId="14563"/>
    <cellStyle name="Title 1088" xfId="14564"/>
    <cellStyle name="Title 1089" xfId="14565"/>
    <cellStyle name="Title 109" xfId="14566"/>
    <cellStyle name="Title 1090" xfId="14567"/>
    <cellStyle name="Title 1091" xfId="14568"/>
    <cellStyle name="Title 1092" xfId="14569"/>
    <cellStyle name="Title 1093" xfId="14570"/>
    <cellStyle name="Title 1094" xfId="14571"/>
    <cellStyle name="Title 1095" xfId="14572"/>
    <cellStyle name="Title 1096" xfId="14573"/>
    <cellStyle name="Title 1097" xfId="14574"/>
    <cellStyle name="Title 1098" xfId="14575"/>
    <cellStyle name="Title 1099" xfId="14576"/>
    <cellStyle name="Title 11" xfId="14577"/>
    <cellStyle name="Title 110" xfId="14578"/>
    <cellStyle name="Title 1100" xfId="14579"/>
    <cellStyle name="Title 1101" xfId="14580"/>
    <cellStyle name="Title 1102" xfId="14581"/>
    <cellStyle name="Title 1103" xfId="14582"/>
    <cellStyle name="Title 1104" xfId="14583"/>
    <cellStyle name="Title 1105" xfId="14584"/>
    <cellStyle name="Title 1106" xfId="14585"/>
    <cellStyle name="Title 1107" xfId="14586"/>
    <cellStyle name="Title 1108" xfId="14587"/>
    <cellStyle name="Title 1109" xfId="14588"/>
    <cellStyle name="Title 111" xfId="14589"/>
    <cellStyle name="Title 1110" xfId="14590"/>
    <cellStyle name="Title 1111" xfId="14591"/>
    <cellStyle name="Title 1112" xfId="14592"/>
    <cellStyle name="Title 1113" xfId="14593"/>
    <cellStyle name="Title 1114" xfId="14594"/>
    <cellStyle name="Title 1115" xfId="14595"/>
    <cellStyle name="Title 1116" xfId="14596"/>
    <cellStyle name="Title 1117" xfId="14597"/>
    <cellStyle name="Title 1118" xfId="14598"/>
    <cellStyle name="Title 1119" xfId="14599"/>
    <cellStyle name="Title 112" xfId="14600"/>
    <cellStyle name="Title 1120" xfId="14601"/>
    <cellStyle name="Title 1121" xfId="14602"/>
    <cellStyle name="Title 1122" xfId="14603"/>
    <cellStyle name="Title 1123" xfId="14604"/>
    <cellStyle name="Title 1124" xfId="14605"/>
    <cellStyle name="Title 1125" xfId="14606"/>
    <cellStyle name="Title 1126" xfId="14607"/>
    <cellStyle name="Title 1127" xfId="14608"/>
    <cellStyle name="Title 1128" xfId="14609"/>
    <cellStyle name="Title 1129" xfId="14610"/>
    <cellStyle name="Title 113" xfId="14611"/>
    <cellStyle name="Title 1130" xfId="14612"/>
    <cellStyle name="Title 1131" xfId="14613"/>
    <cellStyle name="Title 1132" xfId="14614"/>
    <cellStyle name="Title 1133" xfId="14615"/>
    <cellStyle name="Title 1134" xfId="14616"/>
    <cellStyle name="Title 1135" xfId="14617"/>
    <cellStyle name="Title 1136" xfId="14618"/>
    <cellStyle name="Title 1137" xfId="14619"/>
    <cellStyle name="Title 1138" xfId="14620"/>
    <cellStyle name="Title 1139" xfId="14621"/>
    <cellStyle name="Title 114" xfId="14622"/>
    <cellStyle name="Title 1140" xfId="14623"/>
    <cellStyle name="Title 1141" xfId="14624"/>
    <cellStyle name="Title 1142" xfId="14625"/>
    <cellStyle name="Title 1143" xfId="14626"/>
    <cellStyle name="Title 1144" xfId="14627"/>
    <cellStyle name="Title 1145" xfId="14628"/>
    <cellStyle name="Title 1146" xfId="14629"/>
    <cellStyle name="Title 1147" xfId="14630"/>
    <cellStyle name="Title 1148" xfId="14631"/>
    <cellStyle name="Title 1149" xfId="14632"/>
    <cellStyle name="Title 115" xfId="14633"/>
    <cellStyle name="Title 1150" xfId="14634"/>
    <cellStyle name="Title 1151" xfId="14635"/>
    <cellStyle name="Title 1152" xfId="14636"/>
    <cellStyle name="Title 1153" xfId="14637"/>
    <cellStyle name="Title 1154" xfId="14638"/>
    <cellStyle name="Title 1155" xfId="14639"/>
    <cellStyle name="Title 1156" xfId="14640"/>
    <cellStyle name="Title 1157" xfId="14641"/>
    <cellStyle name="Title 1158" xfId="14642"/>
    <cellStyle name="Title 1159" xfId="14643"/>
    <cellStyle name="Title 116" xfId="14644"/>
    <cellStyle name="Title 117" xfId="14645"/>
    <cellStyle name="Title 118" xfId="14646"/>
    <cellStyle name="Title 119" xfId="14647"/>
    <cellStyle name="Title 12" xfId="14648"/>
    <cellStyle name="Title 120" xfId="14649"/>
    <cellStyle name="Title 121" xfId="14650"/>
    <cellStyle name="Title 122" xfId="14651"/>
    <cellStyle name="Title 123" xfId="14652"/>
    <cellStyle name="Title 124" xfId="14653"/>
    <cellStyle name="Title 125" xfId="14654"/>
    <cellStyle name="Title 126" xfId="14655"/>
    <cellStyle name="Title 127" xfId="14656"/>
    <cellStyle name="Title 128" xfId="14657"/>
    <cellStyle name="Title 129" xfId="14658"/>
    <cellStyle name="Title 13" xfId="14659"/>
    <cellStyle name="Title 130" xfId="14660"/>
    <cellStyle name="Title 131" xfId="14661"/>
    <cellStyle name="Title 132" xfId="14662"/>
    <cellStyle name="Title 133" xfId="14663"/>
    <cellStyle name="Title 134" xfId="14664"/>
    <cellStyle name="Title 135" xfId="14665"/>
    <cellStyle name="Title 136" xfId="14666"/>
    <cellStyle name="Title 137" xfId="14667"/>
    <cellStyle name="Title 138" xfId="14668"/>
    <cellStyle name="Title 139" xfId="14669"/>
    <cellStyle name="Title 14" xfId="14670"/>
    <cellStyle name="Title 140" xfId="14671"/>
    <cellStyle name="Title 141" xfId="14672"/>
    <cellStyle name="Title 142" xfId="14673"/>
    <cellStyle name="Title 143" xfId="14674"/>
    <cellStyle name="Title 144" xfId="14675"/>
    <cellStyle name="Title 145" xfId="14676"/>
    <cellStyle name="Title 146" xfId="14677"/>
    <cellStyle name="Title 147" xfId="14678"/>
    <cellStyle name="Title 148" xfId="14679"/>
    <cellStyle name="Title 149" xfId="14680"/>
    <cellStyle name="Title 15" xfId="14681"/>
    <cellStyle name="Title 150" xfId="14682"/>
    <cellStyle name="Title 151" xfId="14683"/>
    <cellStyle name="Title 152" xfId="14684"/>
    <cellStyle name="Title 153" xfId="14685"/>
    <cellStyle name="Title 154" xfId="14686"/>
    <cellStyle name="Title 155" xfId="14687"/>
    <cellStyle name="Title 156" xfId="14688"/>
    <cellStyle name="Title 157" xfId="14689"/>
    <cellStyle name="Title 158" xfId="14690"/>
    <cellStyle name="Title 159" xfId="14691"/>
    <cellStyle name="Title 16" xfId="14692"/>
    <cellStyle name="Title 160" xfId="14693"/>
    <cellStyle name="Title 161" xfId="14694"/>
    <cellStyle name="Title 162" xfId="14695"/>
    <cellStyle name="Title 163" xfId="14696"/>
    <cellStyle name="Title 164" xfId="14697"/>
    <cellStyle name="Title 165" xfId="14698"/>
    <cellStyle name="Title 166" xfId="14699"/>
    <cellStyle name="Title 167" xfId="14700"/>
    <cellStyle name="Title 168" xfId="14701"/>
    <cellStyle name="Title 169" xfId="14702"/>
    <cellStyle name="Title 17" xfId="14703"/>
    <cellStyle name="Title 170" xfId="14704"/>
    <cellStyle name="Title 171" xfId="14705"/>
    <cellStyle name="Title 172" xfId="14706"/>
    <cellStyle name="Title 173" xfId="14707"/>
    <cellStyle name="Title 174" xfId="14708"/>
    <cellStyle name="Title 175" xfId="14709"/>
    <cellStyle name="Title 176" xfId="14710"/>
    <cellStyle name="Title 177" xfId="14711"/>
    <cellStyle name="Title 178" xfId="14712"/>
    <cellStyle name="Title 179" xfId="14713"/>
    <cellStyle name="Title 18" xfId="14714"/>
    <cellStyle name="Title 180" xfId="14715"/>
    <cellStyle name="Title 181" xfId="14716"/>
    <cellStyle name="Title 182" xfId="14717"/>
    <cellStyle name="Title 183" xfId="14718"/>
    <cellStyle name="Title 184" xfId="14719"/>
    <cellStyle name="Title 185" xfId="14720"/>
    <cellStyle name="Title 186" xfId="14721"/>
    <cellStyle name="Title 187" xfId="14722"/>
    <cellStyle name="Title 188" xfId="14723"/>
    <cellStyle name="Title 189" xfId="14724"/>
    <cellStyle name="Title 19" xfId="14725"/>
    <cellStyle name="Title 190" xfId="14726"/>
    <cellStyle name="Title 191" xfId="14727"/>
    <cellStyle name="Title 192" xfId="14728"/>
    <cellStyle name="Title 193" xfId="14729"/>
    <cellStyle name="Title 194" xfId="14730"/>
    <cellStyle name="Title 195" xfId="14731"/>
    <cellStyle name="Title 196" xfId="14732"/>
    <cellStyle name="Title 197" xfId="14733"/>
    <cellStyle name="Title 198" xfId="14734"/>
    <cellStyle name="Title 199" xfId="14735"/>
    <cellStyle name="Title 2" xfId="14736"/>
    <cellStyle name="Title 2 2" xfId="18125"/>
    <cellStyle name="Title 2 3" xfId="19067"/>
    <cellStyle name="Title 2 4" xfId="19104"/>
    <cellStyle name="Title 2 5" xfId="20038"/>
    <cellStyle name="Title 2 6" xfId="20075"/>
    <cellStyle name="Title 2 7" xfId="20983"/>
    <cellStyle name="Title 2 8" xfId="21020"/>
    <cellStyle name="Title 20" xfId="14737"/>
    <cellStyle name="Title 200" xfId="14738"/>
    <cellStyle name="Title 201" xfId="14739"/>
    <cellStyle name="Title 202" xfId="14740"/>
    <cellStyle name="Title 203" xfId="14741"/>
    <cellStyle name="Title 204" xfId="14742"/>
    <cellStyle name="Title 205" xfId="14743"/>
    <cellStyle name="Title 206" xfId="14744"/>
    <cellStyle name="Title 207" xfId="14745"/>
    <cellStyle name="Title 208" xfId="14746"/>
    <cellStyle name="Title 209" xfId="14747"/>
    <cellStyle name="Title 21" xfId="14748"/>
    <cellStyle name="Title 210" xfId="14749"/>
    <cellStyle name="Title 211" xfId="14750"/>
    <cellStyle name="Title 212" xfId="14751"/>
    <cellStyle name="Title 213" xfId="14752"/>
    <cellStyle name="Title 214" xfId="14753"/>
    <cellStyle name="Title 215" xfId="14754"/>
    <cellStyle name="Title 216" xfId="14755"/>
    <cellStyle name="Title 217" xfId="14756"/>
    <cellStyle name="Title 218" xfId="14757"/>
    <cellStyle name="Title 219" xfId="14758"/>
    <cellStyle name="Title 22" xfId="14759"/>
    <cellStyle name="Title 220" xfId="14760"/>
    <cellStyle name="Title 221" xfId="14761"/>
    <cellStyle name="Title 222" xfId="14762"/>
    <cellStyle name="Title 223" xfId="14763"/>
    <cellStyle name="Title 224" xfId="14764"/>
    <cellStyle name="Title 225" xfId="14765"/>
    <cellStyle name="Title 226" xfId="14766"/>
    <cellStyle name="Title 227" xfId="14767"/>
    <cellStyle name="Title 228" xfId="14768"/>
    <cellStyle name="Title 229" xfId="14769"/>
    <cellStyle name="Title 23" xfId="14770"/>
    <cellStyle name="Title 230" xfId="14771"/>
    <cellStyle name="Title 231" xfId="14772"/>
    <cellStyle name="Title 232" xfId="14773"/>
    <cellStyle name="Title 233" xfId="14774"/>
    <cellStyle name="Title 234" xfId="14775"/>
    <cellStyle name="Title 235" xfId="14776"/>
    <cellStyle name="Title 236" xfId="14777"/>
    <cellStyle name="Title 237" xfId="14778"/>
    <cellStyle name="Title 238" xfId="14779"/>
    <cellStyle name="Title 239" xfId="14780"/>
    <cellStyle name="Title 24" xfId="14781"/>
    <cellStyle name="Title 240" xfId="14782"/>
    <cellStyle name="Title 241" xfId="14783"/>
    <cellStyle name="Title 242" xfId="14784"/>
    <cellStyle name="Title 243" xfId="14785"/>
    <cellStyle name="Title 244" xfId="14786"/>
    <cellStyle name="Title 245" xfId="14787"/>
    <cellStyle name="Title 246" xfId="14788"/>
    <cellStyle name="Title 247" xfId="14789"/>
    <cellStyle name="Title 248" xfId="14790"/>
    <cellStyle name="Title 249" xfId="14791"/>
    <cellStyle name="Title 25" xfId="14792"/>
    <cellStyle name="Title 250" xfId="14793"/>
    <cellStyle name="Title 251" xfId="14794"/>
    <cellStyle name="Title 252" xfId="14795"/>
    <cellStyle name="Title 253" xfId="14796"/>
    <cellStyle name="Title 254" xfId="14797"/>
    <cellStyle name="Title 255" xfId="14798"/>
    <cellStyle name="Title 256" xfId="14799"/>
    <cellStyle name="Title 257" xfId="14800"/>
    <cellStyle name="Title 258" xfId="14801"/>
    <cellStyle name="Title 259" xfId="14802"/>
    <cellStyle name="Title 26" xfId="14803"/>
    <cellStyle name="Title 260" xfId="14804"/>
    <cellStyle name="Title 261" xfId="14805"/>
    <cellStyle name="Title 262" xfId="14806"/>
    <cellStyle name="Title 263" xfId="14807"/>
    <cellStyle name="Title 264" xfId="14808"/>
    <cellStyle name="Title 265" xfId="14809"/>
    <cellStyle name="Title 266" xfId="14810"/>
    <cellStyle name="Title 267" xfId="14811"/>
    <cellStyle name="Title 268" xfId="14812"/>
    <cellStyle name="Title 269" xfId="14813"/>
    <cellStyle name="Title 27" xfId="14814"/>
    <cellStyle name="Title 270" xfId="14815"/>
    <cellStyle name="Title 271" xfId="14816"/>
    <cellStyle name="Title 272" xfId="14817"/>
    <cellStyle name="Title 273" xfId="14818"/>
    <cellStyle name="Title 274" xfId="14819"/>
    <cellStyle name="Title 275" xfId="14820"/>
    <cellStyle name="Title 276" xfId="14821"/>
    <cellStyle name="Title 277" xfId="14822"/>
    <cellStyle name="Title 278" xfId="14823"/>
    <cellStyle name="Title 279" xfId="14824"/>
    <cellStyle name="Title 28" xfId="14825"/>
    <cellStyle name="Title 280" xfId="14826"/>
    <cellStyle name="Title 281" xfId="14827"/>
    <cellStyle name="Title 282" xfId="14828"/>
    <cellStyle name="Title 283" xfId="14829"/>
    <cellStyle name="Title 284" xfId="14830"/>
    <cellStyle name="Title 285" xfId="14831"/>
    <cellStyle name="Title 286" xfId="14832"/>
    <cellStyle name="Title 287" xfId="14833"/>
    <cellStyle name="Title 288" xfId="14834"/>
    <cellStyle name="Title 289" xfId="14835"/>
    <cellStyle name="Title 29" xfId="14836"/>
    <cellStyle name="Title 290" xfId="14837"/>
    <cellStyle name="Title 291" xfId="14838"/>
    <cellStyle name="Title 292" xfId="14839"/>
    <cellStyle name="Title 293" xfId="14840"/>
    <cellStyle name="Title 294" xfId="14841"/>
    <cellStyle name="Title 295" xfId="14842"/>
    <cellStyle name="Title 296" xfId="14843"/>
    <cellStyle name="Title 297" xfId="14844"/>
    <cellStyle name="Title 298" xfId="14845"/>
    <cellStyle name="Title 299" xfId="14846"/>
    <cellStyle name="Title 3" xfId="14847"/>
    <cellStyle name="Title 30" xfId="14848"/>
    <cellStyle name="Title 300" xfId="14849"/>
    <cellStyle name="Title 301" xfId="14850"/>
    <cellStyle name="Title 302" xfId="14851"/>
    <cellStyle name="Title 303" xfId="14852"/>
    <cellStyle name="Title 304" xfId="14853"/>
    <cellStyle name="Title 305" xfId="14854"/>
    <cellStyle name="Title 306" xfId="14855"/>
    <cellStyle name="Title 307" xfId="14856"/>
    <cellStyle name="Title 308" xfId="14857"/>
    <cellStyle name="Title 309" xfId="14858"/>
    <cellStyle name="Title 31" xfId="14859"/>
    <cellStyle name="Title 310" xfId="14860"/>
    <cellStyle name="Title 311" xfId="14861"/>
    <cellStyle name="Title 312" xfId="14862"/>
    <cellStyle name="Title 313" xfId="14863"/>
    <cellStyle name="Title 314" xfId="14864"/>
    <cellStyle name="Title 315" xfId="14865"/>
    <cellStyle name="Title 316" xfId="14866"/>
    <cellStyle name="Title 317" xfId="14867"/>
    <cellStyle name="Title 318" xfId="14868"/>
    <cellStyle name="Title 319" xfId="14869"/>
    <cellStyle name="Title 32" xfId="14870"/>
    <cellStyle name="Title 320" xfId="14871"/>
    <cellStyle name="Title 321" xfId="14872"/>
    <cellStyle name="Title 322" xfId="14873"/>
    <cellStyle name="Title 323" xfId="14874"/>
    <cellStyle name="Title 324" xfId="14875"/>
    <cellStyle name="Title 325" xfId="14876"/>
    <cellStyle name="Title 326" xfId="14877"/>
    <cellStyle name="Title 327" xfId="14878"/>
    <cellStyle name="Title 328" xfId="14879"/>
    <cellStyle name="Title 329" xfId="14880"/>
    <cellStyle name="Title 33" xfId="14881"/>
    <cellStyle name="Title 330" xfId="14882"/>
    <cellStyle name="Title 331" xfId="14883"/>
    <cellStyle name="Title 332" xfId="14884"/>
    <cellStyle name="Title 333" xfId="14885"/>
    <cellStyle name="Title 334" xfId="14886"/>
    <cellStyle name="Title 335" xfId="14887"/>
    <cellStyle name="Title 336" xfId="14888"/>
    <cellStyle name="Title 337" xfId="14889"/>
    <cellStyle name="Title 338" xfId="14890"/>
    <cellStyle name="Title 339" xfId="14891"/>
    <cellStyle name="Title 34" xfId="14892"/>
    <cellStyle name="Title 340" xfId="14893"/>
    <cellStyle name="Title 341" xfId="14894"/>
    <cellStyle name="Title 342" xfId="14895"/>
    <cellStyle name="Title 343" xfId="14896"/>
    <cellStyle name="Title 344" xfId="14897"/>
    <cellStyle name="Title 345" xfId="14898"/>
    <cellStyle name="Title 346" xfId="14899"/>
    <cellStyle name="Title 347" xfId="14900"/>
    <cellStyle name="Title 348" xfId="14901"/>
    <cellStyle name="Title 349" xfId="14902"/>
    <cellStyle name="Title 35" xfId="14903"/>
    <cellStyle name="Title 350" xfId="14904"/>
    <cellStyle name="Title 351" xfId="14905"/>
    <cellStyle name="Title 352" xfId="14906"/>
    <cellStyle name="Title 353" xfId="14907"/>
    <cellStyle name="Title 354" xfId="14908"/>
    <cellStyle name="Title 355" xfId="14909"/>
    <cellStyle name="Title 356" xfId="14910"/>
    <cellStyle name="Title 357" xfId="14911"/>
    <cellStyle name="Title 358" xfId="14912"/>
    <cellStyle name="Title 359" xfId="14913"/>
    <cellStyle name="Title 36" xfId="14914"/>
    <cellStyle name="Title 360" xfId="14915"/>
    <cellStyle name="Title 361" xfId="14916"/>
    <cellStyle name="Title 362" xfId="14917"/>
    <cellStyle name="Title 363" xfId="14918"/>
    <cellStyle name="Title 364" xfId="14919"/>
    <cellStyle name="Title 365" xfId="14920"/>
    <cellStyle name="Title 366" xfId="14921"/>
    <cellStyle name="Title 367" xfId="14922"/>
    <cellStyle name="Title 368" xfId="14923"/>
    <cellStyle name="Title 369" xfId="14924"/>
    <cellStyle name="Title 37" xfId="14925"/>
    <cellStyle name="Title 370" xfId="14926"/>
    <cellStyle name="Title 371" xfId="14927"/>
    <cellStyle name="Title 372" xfId="14928"/>
    <cellStyle name="Title 373" xfId="14929"/>
    <cellStyle name="Title 374" xfId="14930"/>
    <cellStyle name="Title 375" xfId="14931"/>
    <cellStyle name="Title 376" xfId="14932"/>
    <cellStyle name="Title 377" xfId="14933"/>
    <cellStyle name="Title 378" xfId="14934"/>
    <cellStyle name="Title 379" xfId="14935"/>
    <cellStyle name="Title 38" xfId="14936"/>
    <cellStyle name="Title 380" xfId="14937"/>
    <cellStyle name="Title 381" xfId="14938"/>
    <cellStyle name="Title 382" xfId="14939"/>
    <cellStyle name="Title 383" xfId="14940"/>
    <cellStyle name="Title 384" xfId="14941"/>
    <cellStyle name="Title 385" xfId="14942"/>
    <cellStyle name="Title 386" xfId="14943"/>
    <cellStyle name="Title 387" xfId="14944"/>
    <cellStyle name="Title 388" xfId="14945"/>
    <cellStyle name="Title 389" xfId="14946"/>
    <cellStyle name="Title 39" xfId="14947"/>
    <cellStyle name="Title 390" xfId="14948"/>
    <cellStyle name="Title 391" xfId="14949"/>
    <cellStyle name="Title 392" xfId="14950"/>
    <cellStyle name="Title 393" xfId="14951"/>
    <cellStyle name="Title 394" xfId="14952"/>
    <cellStyle name="Title 395" xfId="14953"/>
    <cellStyle name="Title 396" xfId="14954"/>
    <cellStyle name="Title 397" xfId="14955"/>
    <cellStyle name="Title 398" xfId="14956"/>
    <cellStyle name="Title 399" xfId="14957"/>
    <cellStyle name="Title 4" xfId="14958"/>
    <cellStyle name="Title 40" xfId="14959"/>
    <cellStyle name="Title 400" xfId="14960"/>
    <cellStyle name="Title 401" xfId="14961"/>
    <cellStyle name="Title 402" xfId="14962"/>
    <cellStyle name="Title 403" xfId="14963"/>
    <cellStyle name="Title 404" xfId="14964"/>
    <cellStyle name="Title 405" xfId="14965"/>
    <cellStyle name="Title 406" xfId="14966"/>
    <cellStyle name="Title 407" xfId="14967"/>
    <cellStyle name="Title 408" xfId="14968"/>
    <cellStyle name="Title 409" xfId="14969"/>
    <cellStyle name="Title 41" xfId="14970"/>
    <cellStyle name="Title 410" xfId="14971"/>
    <cellStyle name="Title 411" xfId="14972"/>
    <cellStyle name="Title 412" xfId="14973"/>
    <cellStyle name="Title 413" xfId="14974"/>
    <cellStyle name="Title 414" xfId="14975"/>
    <cellStyle name="Title 415" xfId="14976"/>
    <cellStyle name="Title 416" xfId="14977"/>
    <cellStyle name="Title 417" xfId="14978"/>
    <cellStyle name="Title 418" xfId="14979"/>
    <cellStyle name="Title 419" xfId="14980"/>
    <cellStyle name="Title 42" xfId="14981"/>
    <cellStyle name="Title 420" xfId="14982"/>
    <cellStyle name="Title 421" xfId="14983"/>
    <cellStyle name="Title 422" xfId="14984"/>
    <cellStyle name="Title 423" xfId="14985"/>
    <cellStyle name="Title 424" xfId="14986"/>
    <cellStyle name="Title 425" xfId="14987"/>
    <cellStyle name="Title 426" xfId="14988"/>
    <cellStyle name="Title 427" xfId="14989"/>
    <cellStyle name="Title 428" xfId="14990"/>
    <cellStyle name="Title 429" xfId="14991"/>
    <cellStyle name="Title 43" xfId="14992"/>
    <cellStyle name="Title 430" xfId="14993"/>
    <cellStyle name="Title 431" xfId="14994"/>
    <cellStyle name="Title 432" xfId="14995"/>
    <cellStyle name="Title 433" xfId="14996"/>
    <cellStyle name="Title 434" xfId="14997"/>
    <cellStyle name="Title 435" xfId="14998"/>
    <cellStyle name="Title 436" xfId="14999"/>
    <cellStyle name="Title 437" xfId="15000"/>
    <cellStyle name="Title 438" xfId="15001"/>
    <cellStyle name="Title 439" xfId="15002"/>
    <cellStyle name="Title 44" xfId="15003"/>
    <cellStyle name="Title 440" xfId="15004"/>
    <cellStyle name="Title 441" xfId="15005"/>
    <cellStyle name="Title 442" xfId="15006"/>
    <cellStyle name="Title 443" xfId="15007"/>
    <cellStyle name="Title 444" xfId="15008"/>
    <cellStyle name="Title 445" xfId="15009"/>
    <cellStyle name="Title 446" xfId="15010"/>
    <cellStyle name="Title 447" xfId="15011"/>
    <cellStyle name="Title 448" xfId="15012"/>
    <cellStyle name="Title 449" xfId="15013"/>
    <cellStyle name="Title 45" xfId="15014"/>
    <cellStyle name="Title 450" xfId="15015"/>
    <cellStyle name="Title 451" xfId="15016"/>
    <cellStyle name="Title 452" xfId="15017"/>
    <cellStyle name="Title 453" xfId="15018"/>
    <cellStyle name="Title 454" xfId="15019"/>
    <cellStyle name="Title 455" xfId="15020"/>
    <cellStyle name="Title 456" xfId="15021"/>
    <cellStyle name="Title 457" xfId="15022"/>
    <cellStyle name="Title 458" xfId="15023"/>
    <cellStyle name="Title 459" xfId="15024"/>
    <cellStyle name="Title 46" xfId="15025"/>
    <cellStyle name="Title 460" xfId="15026"/>
    <cellStyle name="Title 461" xfId="15027"/>
    <cellStyle name="Title 462" xfId="15028"/>
    <cellStyle name="Title 463" xfId="15029"/>
    <cellStyle name="Title 464" xfId="15030"/>
    <cellStyle name="Title 465" xfId="15031"/>
    <cellStyle name="Title 466" xfId="15032"/>
    <cellStyle name="Title 467" xfId="15033"/>
    <cellStyle name="Title 468" xfId="15034"/>
    <cellStyle name="Title 469" xfId="15035"/>
    <cellStyle name="Title 47" xfId="15036"/>
    <cellStyle name="Title 470" xfId="15037"/>
    <cellStyle name="Title 471" xfId="15038"/>
    <cellStyle name="Title 472" xfId="15039"/>
    <cellStyle name="Title 473" xfId="15040"/>
    <cellStyle name="Title 474" xfId="15041"/>
    <cellStyle name="Title 475" xfId="15042"/>
    <cellStyle name="Title 476" xfId="15043"/>
    <cellStyle name="Title 477" xfId="15044"/>
    <cellStyle name="Title 478" xfId="15045"/>
    <cellStyle name="Title 479" xfId="15046"/>
    <cellStyle name="Title 48" xfId="15047"/>
    <cellStyle name="Title 480" xfId="15048"/>
    <cellStyle name="Title 481" xfId="15049"/>
    <cellStyle name="Title 482" xfId="15050"/>
    <cellStyle name="Title 483" xfId="15051"/>
    <cellStyle name="Title 484" xfId="15052"/>
    <cellStyle name="Title 485" xfId="15053"/>
    <cellStyle name="Title 486" xfId="15054"/>
    <cellStyle name="Title 487" xfId="15055"/>
    <cellStyle name="Title 488" xfId="15056"/>
    <cellStyle name="Title 489" xfId="15057"/>
    <cellStyle name="Title 49" xfId="15058"/>
    <cellStyle name="Title 490" xfId="15059"/>
    <cellStyle name="Title 491" xfId="15060"/>
    <cellStyle name="Title 492" xfId="15061"/>
    <cellStyle name="Title 493" xfId="15062"/>
    <cellStyle name="Title 494" xfId="15063"/>
    <cellStyle name="Title 495" xfId="15064"/>
    <cellStyle name="Title 496" xfId="15065"/>
    <cellStyle name="Title 497" xfId="15066"/>
    <cellStyle name="Title 498" xfId="15067"/>
    <cellStyle name="Title 499" xfId="15068"/>
    <cellStyle name="Title 5" xfId="15069"/>
    <cellStyle name="Title 50" xfId="15070"/>
    <cellStyle name="Title 500" xfId="15071"/>
    <cellStyle name="Title 501" xfId="15072"/>
    <cellStyle name="Title 502" xfId="15073"/>
    <cellStyle name="Title 503" xfId="15074"/>
    <cellStyle name="Title 504" xfId="15075"/>
    <cellStyle name="Title 505" xfId="15076"/>
    <cellStyle name="Title 506" xfId="15077"/>
    <cellStyle name="Title 507" xfId="15078"/>
    <cellStyle name="Title 508" xfId="15079"/>
    <cellStyle name="Title 509" xfId="15080"/>
    <cellStyle name="Title 51" xfId="15081"/>
    <cellStyle name="Title 510" xfId="15082"/>
    <cellStyle name="Title 511" xfId="15083"/>
    <cellStyle name="Title 512" xfId="15084"/>
    <cellStyle name="Title 513" xfId="15085"/>
    <cellStyle name="Title 514" xfId="15086"/>
    <cellStyle name="Title 515" xfId="15087"/>
    <cellStyle name="Title 516" xfId="15088"/>
    <cellStyle name="Title 517" xfId="15089"/>
    <cellStyle name="Title 518" xfId="15090"/>
    <cellStyle name="Title 519" xfId="15091"/>
    <cellStyle name="Title 52" xfId="15092"/>
    <cellStyle name="Title 520" xfId="15093"/>
    <cellStyle name="Title 521" xfId="15094"/>
    <cellStyle name="Title 522" xfId="15095"/>
    <cellStyle name="Title 523" xfId="15096"/>
    <cellStyle name="Title 524" xfId="15097"/>
    <cellStyle name="Title 525" xfId="15098"/>
    <cellStyle name="Title 526" xfId="15099"/>
    <cellStyle name="Title 527" xfId="15100"/>
    <cellStyle name="Title 528" xfId="15101"/>
    <cellStyle name="Title 529" xfId="15102"/>
    <cellStyle name="Title 53" xfId="15103"/>
    <cellStyle name="Title 530" xfId="15104"/>
    <cellStyle name="Title 531" xfId="15105"/>
    <cellStyle name="Title 532" xfId="15106"/>
    <cellStyle name="Title 533" xfId="15107"/>
    <cellStyle name="Title 534" xfId="15108"/>
    <cellStyle name="Title 535" xfId="15109"/>
    <cellStyle name="Title 536" xfId="15110"/>
    <cellStyle name="Title 537" xfId="15111"/>
    <cellStyle name="Title 538" xfId="15112"/>
    <cellStyle name="Title 539" xfId="15113"/>
    <cellStyle name="Title 54" xfId="15114"/>
    <cellStyle name="Title 540" xfId="15115"/>
    <cellStyle name="Title 541" xfId="15116"/>
    <cellStyle name="Title 542" xfId="15117"/>
    <cellStyle name="Title 543" xfId="15118"/>
    <cellStyle name="Title 544" xfId="15119"/>
    <cellStyle name="Title 545" xfId="15120"/>
    <cellStyle name="Title 546" xfId="15121"/>
    <cellStyle name="Title 547" xfId="15122"/>
    <cellStyle name="Title 548" xfId="15123"/>
    <cellStyle name="Title 549" xfId="15124"/>
    <cellStyle name="Title 55" xfId="15125"/>
    <cellStyle name="Title 550" xfId="15126"/>
    <cellStyle name="Title 551" xfId="15127"/>
    <cellStyle name="Title 552" xfId="15128"/>
    <cellStyle name="Title 553" xfId="15129"/>
    <cellStyle name="Title 554" xfId="15130"/>
    <cellStyle name="Title 555" xfId="15131"/>
    <cellStyle name="Title 556" xfId="15132"/>
    <cellStyle name="Title 557" xfId="15133"/>
    <cellStyle name="Title 558" xfId="15134"/>
    <cellStyle name="Title 559" xfId="15135"/>
    <cellStyle name="Title 56" xfId="15136"/>
    <cellStyle name="Title 560" xfId="15137"/>
    <cellStyle name="Title 561" xfId="15138"/>
    <cellStyle name="Title 562" xfId="15139"/>
    <cellStyle name="Title 563" xfId="15140"/>
    <cellStyle name="Title 564" xfId="15141"/>
    <cellStyle name="Title 565" xfId="15142"/>
    <cellStyle name="Title 566" xfId="15143"/>
    <cellStyle name="Title 567" xfId="15144"/>
    <cellStyle name="Title 568" xfId="15145"/>
    <cellStyle name="Title 569" xfId="15146"/>
    <cellStyle name="Title 57" xfId="15147"/>
    <cellStyle name="Title 570" xfId="15148"/>
    <cellStyle name="Title 571" xfId="15149"/>
    <cellStyle name="Title 572" xfId="15150"/>
    <cellStyle name="Title 573" xfId="15151"/>
    <cellStyle name="Title 574" xfId="15152"/>
    <cellStyle name="Title 575" xfId="15153"/>
    <cellStyle name="Title 576" xfId="15154"/>
    <cellStyle name="Title 577" xfId="15155"/>
    <cellStyle name="Title 578" xfId="15156"/>
    <cellStyle name="Title 579" xfId="15157"/>
    <cellStyle name="Title 58" xfId="15158"/>
    <cellStyle name="Title 580" xfId="15159"/>
    <cellStyle name="Title 581" xfId="15160"/>
    <cellStyle name="Title 582" xfId="15161"/>
    <cellStyle name="Title 583" xfId="15162"/>
    <cellStyle name="Title 584" xfId="15163"/>
    <cellStyle name="Title 585" xfId="15164"/>
    <cellStyle name="Title 586" xfId="15165"/>
    <cellStyle name="Title 587" xfId="15166"/>
    <cellStyle name="Title 588" xfId="15167"/>
    <cellStyle name="Title 589" xfId="15168"/>
    <cellStyle name="Title 59" xfId="15169"/>
    <cellStyle name="Title 590" xfId="15170"/>
    <cellStyle name="Title 591" xfId="15171"/>
    <cellStyle name="Title 592" xfId="15172"/>
    <cellStyle name="Title 593" xfId="15173"/>
    <cellStyle name="Title 594" xfId="15174"/>
    <cellStyle name="Title 595" xfId="15175"/>
    <cellStyle name="Title 596" xfId="15176"/>
    <cellStyle name="Title 597" xfId="15177"/>
    <cellStyle name="Title 598" xfId="15178"/>
    <cellStyle name="Title 599" xfId="15179"/>
    <cellStyle name="Title 6" xfId="15180"/>
    <cellStyle name="Title 60" xfId="15181"/>
    <cellStyle name="Title 600" xfId="15182"/>
    <cellStyle name="Title 601" xfId="15183"/>
    <cellStyle name="Title 602" xfId="15184"/>
    <cellStyle name="Title 603" xfId="15185"/>
    <cellStyle name="Title 604" xfId="15186"/>
    <cellStyle name="Title 605" xfId="15187"/>
    <cellStyle name="Title 606" xfId="15188"/>
    <cellStyle name="Title 607" xfId="15189"/>
    <cellStyle name="Title 608" xfId="15190"/>
    <cellStyle name="Title 609" xfId="15191"/>
    <cellStyle name="Title 61" xfId="15192"/>
    <cellStyle name="Title 610" xfId="15193"/>
    <cellStyle name="Title 611" xfId="15194"/>
    <cellStyle name="Title 612" xfId="15195"/>
    <cellStyle name="Title 613" xfId="15196"/>
    <cellStyle name="Title 614" xfId="15197"/>
    <cellStyle name="Title 615" xfId="15198"/>
    <cellStyle name="Title 616" xfId="15199"/>
    <cellStyle name="Title 617" xfId="15200"/>
    <cellStyle name="Title 618" xfId="15201"/>
    <cellStyle name="Title 619" xfId="15202"/>
    <cellStyle name="Title 62" xfId="15203"/>
    <cellStyle name="Title 620" xfId="15204"/>
    <cellStyle name="Title 621" xfId="15205"/>
    <cellStyle name="Title 622" xfId="15206"/>
    <cellStyle name="Title 623" xfId="15207"/>
    <cellStyle name="Title 624" xfId="15208"/>
    <cellStyle name="Title 625" xfId="15209"/>
    <cellStyle name="Title 626" xfId="15210"/>
    <cellStyle name="Title 627" xfId="15211"/>
    <cellStyle name="Title 628" xfId="15212"/>
    <cellStyle name="Title 629" xfId="15213"/>
    <cellStyle name="Title 63" xfId="15214"/>
    <cellStyle name="Title 630" xfId="15215"/>
    <cellStyle name="Title 631" xfId="15216"/>
    <cellStyle name="Title 632" xfId="15217"/>
    <cellStyle name="Title 633" xfId="15218"/>
    <cellStyle name="Title 634" xfId="15219"/>
    <cellStyle name="Title 635" xfId="15220"/>
    <cellStyle name="Title 636" xfId="15221"/>
    <cellStyle name="Title 637" xfId="15222"/>
    <cellStyle name="Title 638" xfId="15223"/>
    <cellStyle name="Title 639" xfId="15224"/>
    <cellStyle name="Title 64" xfId="15225"/>
    <cellStyle name="Title 640" xfId="15226"/>
    <cellStyle name="Title 641" xfId="15227"/>
    <cellStyle name="Title 642" xfId="15228"/>
    <cellStyle name="Title 643" xfId="15229"/>
    <cellStyle name="Title 644" xfId="15230"/>
    <cellStyle name="Title 645" xfId="15231"/>
    <cellStyle name="Title 646" xfId="15232"/>
    <cellStyle name="Title 647" xfId="15233"/>
    <cellStyle name="Title 648" xfId="15234"/>
    <cellStyle name="Title 649" xfId="15235"/>
    <cellStyle name="Title 65" xfId="15236"/>
    <cellStyle name="Title 650" xfId="15237"/>
    <cellStyle name="Title 651" xfId="15238"/>
    <cellStyle name="Title 652" xfId="15239"/>
    <cellStyle name="Title 653" xfId="15240"/>
    <cellStyle name="Title 654" xfId="15241"/>
    <cellStyle name="Title 655" xfId="15242"/>
    <cellStyle name="Title 656" xfId="15243"/>
    <cellStyle name="Title 657" xfId="15244"/>
    <cellStyle name="Title 658" xfId="15245"/>
    <cellStyle name="Title 659" xfId="15246"/>
    <cellStyle name="Title 66" xfId="15247"/>
    <cellStyle name="Title 660" xfId="15248"/>
    <cellStyle name="Title 661" xfId="15249"/>
    <cellStyle name="Title 662" xfId="15250"/>
    <cellStyle name="Title 663" xfId="15251"/>
    <cellStyle name="Title 664" xfId="15252"/>
    <cellStyle name="Title 665" xfId="15253"/>
    <cellStyle name="Title 666" xfId="15254"/>
    <cellStyle name="Title 667" xfId="15255"/>
    <cellStyle name="Title 668" xfId="15256"/>
    <cellStyle name="Title 669" xfId="15257"/>
    <cellStyle name="Title 67" xfId="15258"/>
    <cellStyle name="Title 670" xfId="15259"/>
    <cellStyle name="Title 671" xfId="15260"/>
    <cellStyle name="Title 672" xfId="15261"/>
    <cellStyle name="Title 673" xfId="15262"/>
    <cellStyle name="Title 674" xfId="15263"/>
    <cellStyle name="Title 675" xfId="15264"/>
    <cellStyle name="Title 676" xfId="15265"/>
    <cellStyle name="Title 677" xfId="15266"/>
    <cellStyle name="Title 678" xfId="15267"/>
    <cellStyle name="Title 679" xfId="15268"/>
    <cellStyle name="Title 68" xfId="15269"/>
    <cellStyle name="Title 680" xfId="15270"/>
    <cellStyle name="Title 681" xfId="15271"/>
    <cellStyle name="Title 682" xfId="15272"/>
    <cellStyle name="Title 683" xfId="15273"/>
    <cellStyle name="Title 684" xfId="15274"/>
    <cellStyle name="Title 685" xfId="15275"/>
    <cellStyle name="Title 686" xfId="15276"/>
    <cellStyle name="Title 687" xfId="15277"/>
    <cellStyle name="Title 688" xfId="15278"/>
    <cellStyle name="Title 689" xfId="15279"/>
    <cellStyle name="Title 69" xfId="15280"/>
    <cellStyle name="Title 690" xfId="15281"/>
    <cellStyle name="Title 691" xfId="15282"/>
    <cellStyle name="Title 692" xfId="15283"/>
    <cellStyle name="Title 693" xfId="15284"/>
    <cellStyle name="Title 694" xfId="15285"/>
    <cellStyle name="Title 695" xfId="15286"/>
    <cellStyle name="Title 696" xfId="15287"/>
    <cellStyle name="Title 697" xfId="15288"/>
    <cellStyle name="Title 698" xfId="15289"/>
    <cellStyle name="Title 699" xfId="15290"/>
    <cellStyle name="Title 7" xfId="15291"/>
    <cellStyle name="Title 70" xfId="15292"/>
    <cellStyle name="Title 700" xfId="15293"/>
    <cellStyle name="Title 701" xfId="15294"/>
    <cellStyle name="Title 702" xfId="15295"/>
    <cellStyle name="Title 703" xfId="15296"/>
    <cellStyle name="Title 704" xfId="15297"/>
    <cellStyle name="Title 705" xfId="15298"/>
    <cellStyle name="Title 706" xfId="15299"/>
    <cellStyle name="Title 707" xfId="15300"/>
    <cellStyle name="Title 708" xfId="15301"/>
    <cellStyle name="Title 709" xfId="15302"/>
    <cellStyle name="Title 71" xfId="15303"/>
    <cellStyle name="Title 710" xfId="15304"/>
    <cellStyle name="Title 711" xfId="15305"/>
    <cellStyle name="Title 712" xfId="15306"/>
    <cellStyle name="Title 713" xfId="15307"/>
    <cellStyle name="Title 714" xfId="15308"/>
    <cellStyle name="Title 715" xfId="15309"/>
    <cellStyle name="Title 716" xfId="15310"/>
    <cellStyle name="Title 717" xfId="15311"/>
    <cellStyle name="Title 718" xfId="15312"/>
    <cellStyle name="Title 719" xfId="15313"/>
    <cellStyle name="Title 72" xfId="15314"/>
    <cellStyle name="Title 720" xfId="15315"/>
    <cellStyle name="Title 721" xfId="15316"/>
    <cellStyle name="Title 722" xfId="15317"/>
    <cellStyle name="Title 723" xfId="15318"/>
    <cellStyle name="Title 724" xfId="15319"/>
    <cellStyle name="Title 725" xfId="15320"/>
    <cellStyle name="Title 726" xfId="15321"/>
    <cellStyle name="Title 727" xfId="15322"/>
    <cellStyle name="Title 728" xfId="15323"/>
    <cellStyle name="Title 729" xfId="15324"/>
    <cellStyle name="Title 73" xfId="15325"/>
    <cellStyle name="Title 730" xfId="15326"/>
    <cellStyle name="Title 731" xfId="15327"/>
    <cellStyle name="Title 732" xfId="15328"/>
    <cellStyle name="Title 733" xfId="15329"/>
    <cellStyle name="Title 734" xfId="15330"/>
    <cellStyle name="Title 735" xfId="15331"/>
    <cellStyle name="Title 736" xfId="15332"/>
    <cellStyle name="Title 737" xfId="15333"/>
    <cellStyle name="Title 738" xfId="15334"/>
    <cellStyle name="Title 739" xfId="15335"/>
    <cellStyle name="Title 74" xfId="15336"/>
    <cellStyle name="Title 740" xfId="15337"/>
    <cellStyle name="Title 741" xfId="15338"/>
    <cellStyle name="Title 742" xfId="15339"/>
    <cellStyle name="Title 743" xfId="15340"/>
    <cellStyle name="Title 744" xfId="15341"/>
    <cellStyle name="Title 745" xfId="15342"/>
    <cellStyle name="Title 746" xfId="15343"/>
    <cellStyle name="Title 747" xfId="15344"/>
    <cellStyle name="Title 748" xfId="15345"/>
    <cellStyle name="Title 749" xfId="15346"/>
    <cellStyle name="Title 75" xfId="15347"/>
    <cellStyle name="Title 750" xfId="15348"/>
    <cellStyle name="Title 751" xfId="15349"/>
    <cellStyle name="Title 752" xfId="15350"/>
    <cellStyle name="Title 753" xfId="15351"/>
    <cellStyle name="Title 754" xfId="15352"/>
    <cellStyle name="Title 755" xfId="15353"/>
    <cellStyle name="Title 756" xfId="15354"/>
    <cellStyle name="Title 757" xfId="15355"/>
    <cellStyle name="Title 758" xfId="15356"/>
    <cellStyle name="Title 759" xfId="15357"/>
    <cellStyle name="Title 76" xfId="15358"/>
    <cellStyle name="Title 760" xfId="15359"/>
    <cellStyle name="Title 761" xfId="15360"/>
    <cellStyle name="Title 762" xfId="15361"/>
    <cellStyle name="Title 763" xfId="15362"/>
    <cellStyle name="Title 764" xfId="15363"/>
    <cellStyle name="Title 765" xfId="15364"/>
    <cellStyle name="Title 766" xfId="15365"/>
    <cellStyle name="Title 767" xfId="15366"/>
    <cellStyle name="Title 768" xfId="15367"/>
    <cellStyle name="Title 769" xfId="15368"/>
    <cellStyle name="Title 77" xfId="15369"/>
    <cellStyle name="Title 770" xfId="15370"/>
    <cellStyle name="Title 771" xfId="15371"/>
    <cellStyle name="Title 772" xfId="15372"/>
    <cellStyle name="Title 773" xfId="15373"/>
    <cellStyle name="Title 774" xfId="15374"/>
    <cellStyle name="Title 775" xfId="15375"/>
    <cellStyle name="Title 776" xfId="15376"/>
    <cellStyle name="Title 777" xfId="15377"/>
    <cellStyle name="Title 778" xfId="15378"/>
    <cellStyle name="Title 779" xfId="15379"/>
    <cellStyle name="Title 78" xfId="15380"/>
    <cellStyle name="Title 780" xfId="15381"/>
    <cellStyle name="Title 781" xfId="15382"/>
    <cellStyle name="Title 782" xfId="15383"/>
    <cellStyle name="Title 783" xfId="15384"/>
    <cellStyle name="Title 784" xfId="15385"/>
    <cellStyle name="Title 785" xfId="15386"/>
    <cellStyle name="Title 786" xfId="15387"/>
    <cellStyle name="Title 787" xfId="15388"/>
    <cellStyle name="Title 788" xfId="15389"/>
    <cellStyle name="Title 789" xfId="15390"/>
    <cellStyle name="Title 79" xfId="15391"/>
    <cellStyle name="Title 790" xfId="15392"/>
    <cellStyle name="Title 791" xfId="15393"/>
    <cellStyle name="Title 792" xfId="15394"/>
    <cellStyle name="Title 793" xfId="15395"/>
    <cellStyle name="Title 794" xfId="15396"/>
    <cellStyle name="Title 795" xfId="15397"/>
    <cellStyle name="Title 796" xfId="15398"/>
    <cellStyle name="Title 797" xfId="15399"/>
    <cellStyle name="Title 798" xfId="15400"/>
    <cellStyle name="Title 799" xfId="15401"/>
    <cellStyle name="Title 8" xfId="15402"/>
    <cellStyle name="Title 80" xfId="15403"/>
    <cellStyle name="Title 800" xfId="15404"/>
    <cellStyle name="Title 801" xfId="15405"/>
    <cellStyle name="Title 802" xfId="15406"/>
    <cellStyle name="Title 803" xfId="15407"/>
    <cellStyle name="Title 804" xfId="15408"/>
    <cellStyle name="Title 805" xfId="15409"/>
    <cellStyle name="Title 806" xfId="15410"/>
    <cellStyle name="Title 807" xfId="15411"/>
    <cellStyle name="Title 808" xfId="15412"/>
    <cellStyle name="Title 809" xfId="15413"/>
    <cellStyle name="Title 81" xfId="15414"/>
    <cellStyle name="Title 810" xfId="15415"/>
    <cellStyle name="Title 811" xfId="15416"/>
    <cellStyle name="Title 812" xfId="15417"/>
    <cellStyle name="Title 813" xfId="15418"/>
    <cellStyle name="Title 814" xfId="15419"/>
    <cellStyle name="Title 815" xfId="15420"/>
    <cellStyle name="Title 816" xfId="15421"/>
    <cellStyle name="Title 817" xfId="15422"/>
    <cellStyle name="Title 818" xfId="15423"/>
    <cellStyle name="Title 819" xfId="15424"/>
    <cellStyle name="Title 82" xfId="15425"/>
    <cellStyle name="Title 820" xfId="15426"/>
    <cellStyle name="Title 821" xfId="15427"/>
    <cellStyle name="Title 822" xfId="15428"/>
    <cellStyle name="Title 823" xfId="15429"/>
    <cellStyle name="Title 824" xfId="15430"/>
    <cellStyle name="Title 825" xfId="15431"/>
    <cellStyle name="Title 826" xfId="15432"/>
    <cellStyle name="Title 827" xfId="15433"/>
    <cellStyle name="Title 828" xfId="15434"/>
    <cellStyle name="Title 829" xfId="15435"/>
    <cellStyle name="Title 83" xfId="15436"/>
    <cellStyle name="Title 830" xfId="15437"/>
    <cellStyle name="Title 831" xfId="15438"/>
    <cellStyle name="Title 832" xfId="15439"/>
    <cellStyle name="Title 833" xfId="15440"/>
    <cellStyle name="Title 834" xfId="15441"/>
    <cellStyle name="Title 835" xfId="15442"/>
    <cellStyle name="Title 836" xfId="15443"/>
    <cellStyle name="Title 837" xfId="15444"/>
    <cellStyle name="Title 838" xfId="15445"/>
    <cellStyle name="Title 839" xfId="15446"/>
    <cellStyle name="Title 84" xfId="15447"/>
    <cellStyle name="Title 840" xfId="15448"/>
    <cellStyle name="Title 841" xfId="15449"/>
    <cellStyle name="Title 842" xfId="15450"/>
    <cellStyle name="Title 843" xfId="15451"/>
    <cellStyle name="Title 844" xfId="15452"/>
    <cellStyle name="Title 845" xfId="15453"/>
    <cellStyle name="Title 846" xfId="15454"/>
    <cellStyle name="Title 847" xfId="15455"/>
    <cellStyle name="Title 848" xfId="15456"/>
    <cellStyle name="Title 849" xfId="15457"/>
    <cellStyle name="Title 85" xfId="15458"/>
    <cellStyle name="Title 850" xfId="15459"/>
    <cellStyle name="Title 851" xfId="15460"/>
    <cellStyle name="Title 852" xfId="15461"/>
    <cellStyle name="Title 853" xfId="15462"/>
    <cellStyle name="Title 854" xfId="15463"/>
    <cellStyle name="Title 855" xfId="15464"/>
    <cellStyle name="Title 856" xfId="15465"/>
    <cellStyle name="Title 857" xfId="15466"/>
    <cellStyle name="Title 858" xfId="15467"/>
    <cellStyle name="Title 859" xfId="15468"/>
    <cellStyle name="Title 86" xfId="15469"/>
    <cellStyle name="Title 860" xfId="15470"/>
    <cellStyle name="Title 861" xfId="15471"/>
    <cellStyle name="Title 862" xfId="15472"/>
    <cellStyle name="Title 863" xfId="15473"/>
    <cellStyle name="Title 864" xfId="15474"/>
    <cellStyle name="Title 865" xfId="15475"/>
    <cellStyle name="Title 866" xfId="15476"/>
    <cellStyle name="Title 867" xfId="15477"/>
    <cellStyle name="Title 868" xfId="15478"/>
    <cellStyle name="Title 869" xfId="15479"/>
    <cellStyle name="Title 87" xfId="15480"/>
    <cellStyle name="Title 870" xfId="15481"/>
    <cellStyle name="Title 871" xfId="15482"/>
    <cellStyle name="Title 872" xfId="15483"/>
    <cellStyle name="Title 873" xfId="15484"/>
    <cellStyle name="Title 874" xfId="15485"/>
    <cellStyle name="Title 875" xfId="15486"/>
    <cellStyle name="Title 876" xfId="15487"/>
    <cellStyle name="Title 877" xfId="15488"/>
    <cellStyle name="Title 878" xfId="15489"/>
    <cellStyle name="Title 879" xfId="15490"/>
    <cellStyle name="Title 88" xfId="15491"/>
    <cellStyle name="Title 880" xfId="15492"/>
    <cellStyle name="Title 881" xfId="15493"/>
    <cellStyle name="Title 882" xfId="15494"/>
    <cellStyle name="Title 883" xfId="15495"/>
    <cellStyle name="Title 884" xfId="15496"/>
    <cellStyle name="Title 885" xfId="15497"/>
    <cellStyle name="Title 886" xfId="15498"/>
    <cellStyle name="Title 887" xfId="15499"/>
    <cellStyle name="Title 888" xfId="15500"/>
    <cellStyle name="Title 889" xfId="15501"/>
    <cellStyle name="Title 89" xfId="15502"/>
    <cellStyle name="Title 890" xfId="15503"/>
    <cellStyle name="Title 891" xfId="15504"/>
    <cellStyle name="Title 892" xfId="15505"/>
    <cellStyle name="Title 893" xfId="15506"/>
    <cellStyle name="Title 894" xfId="15507"/>
    <cellStyle name="Title 895" xfId="15508"/>
    <cellStyle name="Title 896" xfId="15509"/>
    <cellStyle name="Title 897" xfId="15510"/>
    <cellStyle name="Title 898" xfId="15511"/>
    <cellStyle name="Title 899" xfId="15512"/>
    <cellStyle name="Title 9" xfId="15513"/>
    <cellStyle name="Title 90" xfId="15514"/>
    <cellStyle name="Title 900" xfId="15515"/>
    <cellStyle name="Title 901" xfId="15516"/>
    <cellStyle name="Title 902" xfId="15517"/>
    <cellStyle name="Title 903" xfId="15518"/>
    <cellStyle name="Title 904" xfId="15519"/>
    <cellStyle name="Title 905" xfId="15520"/>
    <cellStyle name="Title 906" xfId="15521"/>
    <cellStyle name="Title 907" xfId="15522"/>
    <cellStyle name="Title 908" xfId="15523"/>
    <cellStyle name="Title 909" xfId="15524"/>
    <cellStyle name="Title 91" xfId="15525"/>
    <cellStyle name="Title 910" xfId="15526"/>
    <cellStyle name="Title 911" xfId="15527"/>
    <cellStyle name="Title 912" xfId="15528"/>
    <cellStyle name="Title 913" xfId="15529"/>
    <cellStyle name="Title 914" xfId="15530"/>
    <cellStyle name="Title 915" xfId="15531"/>
    <cellStyle name="Title 916" xfId="15532"/>
    <cellStyle name="Title 917" xfId="15533"/>
    <cellStyle name="Title 918" xfId="15534"/>
    <cellStyle name="Title 919" xfId="15535"/>
    <cellStyle name="Title 92" xfId="15536"/>
    <cellStyle name="Title 920" xfId="15537"/>
    <cellStyle name="Title 921" xfId="15538"/>
    <cellStyle name="Title 922" xfId="15539"/>
    <cellStyle name="Title 923" xfId="15540"/>
    <cellStyle name="Title 924" xfId="15541"/>
    <cellStyle name="Title 925" xfId="15542"/>
    <cellStyle name="Title 926" xfId="15543"/>
    <cellStyle name="Title 927" xfId="15544"/>
    <cellStyle name="Title 928" xfId="15545"/>
    <cellStyle name="Title 929" xfId="15546"/>
    <cellStyle name="Title 93" xfId="15547"/>
    <cellStyle name="Title 930" xfId="15548"/>
    <cellStyle name="Title 931" xfId="15549"/>
    <cellStyle name="Title 932" xfId="15550"/>
    <cellStyle name="Title 933" xfId="15551"/>
    <cellStyle name="Title 934" xfId="15552"/>
    <cellStyle name="Title 935" xfId="15553"/>
    <cellStyle name="Title 936" xfId="15554"/>
    <cellStyle name="Title 937" xfId="15555"/>
    <cellStyle name="Title 938" xfId="15556"/>
    <cellStyle name="Title 939" xfId="15557"/>
    <cellStyle name="Title 94" xfId="15558"/>
    <cellStyle name="Title 940" xfId="15559"/>
    <cellStyle name="Title 941" xfId="15560"/>
    <cellStyle name="Title 942" xfId="15561"/>
    <cellStyle name="Title 943" xfId="15562"/>
    <cellStyle name="Title 944" xfId="15563"/>
    <cellStyle name="Title 945" xfId="15564"/>
    <cellStyle name="Title 946" xfId="15565"/>
    <cellStyle name="Title 947" xfId="15566"/>
    <cellStyle name="Title 948" xfId="15567"/>
    <cellStyle name="Title 949" xfId="15568"/>
    <cellStyle name="Title 95" xfId="15569"/>
    <cellStyle name="Title 950" xfId="15570"/>
    <cellStyle name="Title 951" xfId="15571"/>
    <cellStyle name="Title 952" xfId="15572"/>
    <cellStyle name="Title 953" xfId="15573"/>
    <cellStyle name="Title 954" xfId="15574"/>
    <cellStyle name="Title 955" xfId="15575"/>
    <cellStyle name="Title 956" xfId="15576"/>
    <cellStyle name="Title 957" xfId="15577"/>
    <cellStyle name="Title 958" xfId="15578"/>
    <cellStyle name="Title 959" xfId="15579"/>
    <cellStyle name="Title 96" xfId="15580"/>
    <cellStyle name="Title 960" xfId="15581"/>
    <cellStyle name="Title 961" xfId="15582"/>
    <cellStyle name="Title 962" xfId="15583"/>
    <cellStyle name="Title 963" xfId="15584"/>
    <cellStyle name="Title 964" xfId="15585"/>
    <cellStyle name="Title 965" xfId="15586"/>
    <cellStyle name="Title 966" xfId="15587"/>
    <cellStyle name="Title 967" xfId="15588"/>
    <cellStyle name="Title 968" xfId="15589"/>
    <cellStyle name="Title 969" xfId="15590"/>
    <cellStyle name="Title 97" xfId="15591"/>
    <cellStyle name="Title 970" xfId="15592"/>
    <cellStyle name="Title 971" xfId="15593"/>
    <cellStyle name="Title 972" xfId="15594"/>
    <cellStyle name="Title 973" xfId="15595"/>
    <cellStyle name="Title 974" xfId="15596"/>
    <cellStyle name="Title 975" xfId="15597"/>
    <cellStyle name="Title 976" xfId="15598"/>
    <cellStyle name="Title 977" xfId="15599"/>
    <cellStyle name="Title 978" xfId="15600"/>
    <cellStyle name="Title 979" xfId="15601"/>
    <cellStyle name="Title 98" xfId="15602"/>
    <cellStyle name="Title 980" xfId="15603"/>
    <cellStyle name="Title 981" xfId="15604"/>
    <cellStyle name="Title 982" xfId="15605"/>
    <cellStyle name="Title 983" xfId="15606"/>
    <cellStyle name="Title 984" xfId="15607"/>
    <cellStyle name="Title 985" xfId="15608"/>
    <cellStyle name="Title 986" xfId="15609"/>
    <cellStyle name="Title 987" xfId="15610"/>
    <cellStyle name="Title 988" xfId="15611"/>
    <cellStyle name="Title 989" xfId="15612"/>
    <cellStyle name="Title 99" xfId="15613"/>
    <cellStyle name="Title 990" xfId="15614"/>
    <cellStyle name="Title 991" xfId="15615"/>
    <cellStyle name="Title 992" xfId="15616"/>
    <cellStyle name="Title 993" xfId="15617"/>
    <cellStyle name="Title 994" xfId="15618"/>
    <cellStyle name="Title 995" xfId="15619"/>
    <cellStyle name="Title 996" xfId="15620"/>
    <cellStyle name="Title 997" xfId="15621"/>
    <cellStyle name="Title 998" xfId="15622"/>
    <cellStyle name="Title 999" xfId="15623"/>
    <cellStyle name="Titolo" xfId="16903" hidden="1"/>
    <cellStyle name="Titolo" xfId="21278"/>
    <cellStyle name="Titolo 1" xfId="15624"/>
    <cellStyle name="Titolo 2" xfId="15625"/>
    <cellStyle name="Titolo 3" xfId="15626"/>
    <cellStyle name="Titolo 4" xfId="15627"/>
    <cellStyle name="Titolo 5" xfId="21279" hidden="1"/>
    <cellStyle name="Titolo 5" xfId="25199"/>
    <cellStyle name="Titolo_Cat risk" xfId="15628"/>
    <cellStyle name="Titre" xfId="15629"/>
    <cellStyle name="Titre 1" xfId="21280"/>
    <cellStyle name="Titre 2" xfId="16952"/>
    <cellStyle name="Titre 3" xfId="16957"/>
    <cellStyle name="Titre 4" xfId="16839"/>
    <cellStyle name="Titre 5" xfId="25228"/>
    <cellStyle name="Titre 1" xfId="15630"/>
    <cellStyle name="Titre 1 2" xfId="16840"/>
    <cellStyle name="Titre 1 3" xfId="25229"/>
    <cellStyle name="Titre 2" xfId="15631"/>
    <cellStyle name="Titre 2 2" xfId="16841"/>
    <cellStyle name="Titre 2 3" xfId="25230"/>
    <cellStyle name="Titre 3" xfId="15632"/>
    <cellStyle name="Titre 3 2" xfId="16842"/>
    <cellStyle name="Titre 3 3" xfId="25231"/>
    <cellStyle name="Titre 4" xfId="15633"/>
    <cellStyle name="Titre 4 2" xfId="16843"/>
    <cellStyle name="Titre 4 3" xfId="25232"/>
    <cellStyle name="Titre_CEIOPS-DOC-20-08 Solo 28 May 2008-post-rubino" xfId="15634"/>
    <cellStyle name="TitreRubrique" xfId="21281"/>
    <cellStyle name="TitreTableau" xfId="21282"/>
    <cellStyle name="Título" xfId="16864" hidden="1"/>
    <cellStyle name="Título" xfId="21381" hidden="1"/>
    <cellStyle name="Totale" xfId="15635"/>
    <cellStyle name="TotalRubrique" xfId="21283"/>
    <cellStyle name="Tulostus" xfId="15636"/>
    <cellStyle name="Tulostus 2" xfId="15637"/>
    <cellStyle name="Update" xfId="21284"/>
    <cellStyle name="Uwaga 2" xfId="16900" hidden="1"/>
    <cellStyle name="Uwaga 2" xfId="16906" hidden="1"/>
    <cellStyle name="Uwaga 2" xfId="16949" hidden="1"/>
    <cellStyle name="Uwaga 2" xfId="16955" hidden="1"/>
    <cellStyle name="Uwaga 2" xfId="16959" hidden="1"/>
    <cellStyle name="Uwaga 2" xfId="16960" hidden="1"/>
    <cellStyle name="Uwaga 2" xfId="16961" hidden="1"/>
    <cellStyle name="Uwaga 2" xfId="16967" hidden="1"/>
    <cellStyle name="Uwaga 2" xfId="16968" hidden="1"/>
    <cellStyle name="Uwaga 2" xfId="16969" hidden="1"/>
    <cellStyle name="Uwaga 2" xfId="16970" hidden="1"/>
    <cellStyle name="Uwaga 2" xfId="16971" hidden="1"/>
    <cellStyle name="Uwaga 2" xfId="16972" hidden="1"/>
    <cellStyle name="Uwaga 2" xfId="16973" hidden="1"/>
    <cellStyle name="Uwaga 2" xfId="16965" hidden="1"/>
    <cellStyle name="Uwaga 2" xfId="16977" hidden="1"/>
    <cellStyle name="Uwaga 2" xfId="16978" hidden="1"/>
    <cellStyle name="Uwaga 2" xfId="16979" hidden="1"/>
    <cellStyle name="Uwaga 2" xfId="16980" hidden="1"/>
    <cellStyle name="Uwaga 2" xfId="16981" hidden="1"/>
    <cellStyle name="Uwaga 2" xfId="16982" hidden="1"/>
    <cellStyle name="Uwaga 2" xfId="16966" hidden="1"/>
    <cellStyle name="Uwaga 2" xfId="16986" hidden="1"/>
    <cellStyle name="Uwaga 2" xfId="16987" hidden="1"/>
    <cellStyle name="Uwaga 2" xfId="16988" hidden="1"/>
    <cellStyle name="Uwaga 2" xfId="16989" hidden="1"/>
    <cellStyle name="Uwaga 2" xfId="16990" hidden="1"/>
    <cellStyle name="Uwaga 2" xfId="16991" hidden="1"/>
    <cellStyle name="Uwaga 2" xfId="16996" hidden="1"/>
    <cellStyle name="Uwaga 2" xfId="16997" hidden="1"/>
    <cellStyle name="Uwaga 2" xfId="16998" hidden="1"/>
    <cellStyle name="Uwaga 2" xfId="16999" hidden="1"/>
    <cellStyle name="Uwaga 2" xfId="17000" hidden="1"/>
    <cellStyle name="Uwaga 2" xfId="17001" hidden="1"/>
    <cellStyle name="Uwaga 2" xfId="17002" hidden="1"/>
    <cellStyle name="Uwaga 2" xfId="17009" hidden="1"/>
    <cellStyle name="Uwaga 2" xfId="17010" hidden="1"/>
    <cellStyle name="Uwaga 2" xfId="17011" hidden="1"/>
    <cellStyle name="Uwaga 2" xfId="17012" hidden="1"/>
    <cellStyle name="Uwaga 2" xfId="17013" hidden="1"/>
    <cellStyle name="Uwaga 2" xfId="17014" hidden="1"/>
    <cellStyle name="Uwaga 2" xfId="17015" hidden="1"/>
    <cellStyle name="Uwaga 2" xfId="17007" hidden="1"/>
    <cellStyle name="Uwaga 2" xfId="17019" hidden="1"/>
    <cellStyle name="Uwaga 2" xfId="17020" hidden="1"/>
    <cellStyle name="Uwaga 2" xfId="17021" hidden="1"/>
    <cellStyle name="Uwaga 2" xfId="17022" hidden="1"/>
    <cellStyle name="Uwaga 2" xfId="17023" hidden="1"/>
    <cellStyle name="Uwaga 2" xfId="17024" hidden="1"/>
    <cellStyle name="Uwaga 2" xfId="17008" hidden="1"/>
    <cellStyle name="Uwaga 2" xfId="17028" hidden="1"/>
    <cellStyle name="Uwaga 2" xfId="17029" hidden="1"/>
    <cellStyle name="Uwaga 2" xfId="17030" hidden="1"/>
    <cellStyle name="Uwaga 2" xfId="17031" hidden="1"/>
    <cellStyle name="Uwaga 2" xfId="17032" hidden="1"/>
    <cellStyle name="Uwaga 2" xfId="17033" hidden="1"/>
    <cellStyle name="Uwaga 2" xfId="16995" hidden="1"/>
    <cellStyle name="Uwaga 2" xfId="17037" hidden="1"/>
    <cellStyle name="Uwaga 2" xfId="17038" hidden="1"/>
    <cellStyle name="Uwaga 2" xfId="17039" hidden="1"/>
    <cellStyle name="Uwaga 2" xfId="17040" hidden="1"/>
    <cellStyle name="Uwaga 2" xfId="17041" hidden="1"/>
    <cellStyle name="Uwaga 2" xfId="17042" hidden="1"/>
    <cellStyle name="Uwaga 2" xfId="17048" hidden="1"/>
    <cellStyle name="Uwaga 2" xfId="17049" hidden="1"/>
    <cellStyle name="Uwaga 2" xfId="17050" hidden="1"/>
    <cellStyle name="Uwaga 2" xfId="17051" hidden="1"/>
    <cellStyle name="Uwaga 2" xfId="17052" hidden="1"/>
    <cellStyle name="Uwaga 2" xfId="17053" hidden="1"/>
    <cellStyle name="Uwaga 2" xfId="17054" hidden="1"/>
    <cellStyle name="Uwaga 2" xfId="17046" hidden="1"/>
    <cellStyle name="Uwaga 2" xfId="17058" hidden="1"/>
    <cellStyle name="Uwaga 2" xfId="17059" hidden="1"/>
    <cellStyle name="Uwaga 2" xfId="17060" hidden="1"/>
    <cellStyle name="Uwaga 2" xfId="17061" hidden="1"/>
    <cellStyle name="Uwaga 2" xfId="17062" hidden="1"/>
    <cellStyle name="Uwaga 2" xfId="17063" hidden="1"/>
    <cellStyle name="Uwaga 2" xfId="17047" hidden="1"/>
    <cellStyle name="Uwaga 2" xfId="17067" hidden="1"/>
    <cellStyle name="Uwaga 2" xfId="17068" hidden="1"/>
    <cellStyle name="Uwaga 2" xfId="17069" hidden="1"/>
    <cellStyle name="Uwaga 2" xfId="17070" hidden="1"/>
    <cellStyle name="Uwaga 2" xfId="17071" hidden="1"/>
    <cellStyle name="Uwaga 2" xfId="17072" hidden="1"/>
    <cellStyle name="Uwaga 2" xfId="17076" hidden="1"/>
    <cellStyle name="Uwaga 2" xfId="17077" hidden="1"/>
    <cellStyle name="Uwaga 2" xfId="17078" hidden="1"/>
    <cellStyle name="Uwaga 2" xfId="17079" hidden="1"/>
    <cellStyle name="Uwaga 2" xfId="17080" hidden="1"/>
    <cellStyle name="Uwaga 2" xfId="17081" hidden="1"/>
    <cellStyle name="Uwaga 2" xfId="17082" hidden="1"/>
    <cellStyle name="Uwaga 2" xfId="17088" hidden="1"/>
    <cellStyle name="Uwaga 2" xfId="17089" hidden="1"/>
    <cellStyle name="Uwaga 2" xfId="17090" hidden="1"/>
    <cellStyle name="Uwaga 2" xfId="17091" hidden="1"/>
    <cellStyle name="Uwaga 2" xfId="17092" hidden="1"/>
    <cellStyle name="Uwaga 2" xfId="17093" hidden="1"/>
    <cellStyle name="Uwaga 2" xfId="17094" hidden="1"/>
    <cellStyle name="Uwaga 2" xfId="17086" hidden="1"/>
    <cellStyle name="Uwaga 2" xfId="17098" hidden="1"/>
    <cellStyle name="Uwaga 2" xfId="17099" hidden="1"/>
    <cellStyle name="Uwaga 2" xfId="17100" hidden="1"/>
    <cellStyle name="Uwaga 2" xfId="17101" hidden="1"/>
    <cellStyle name="Uwaga 2" xfId="17102" hidden="1"/>
    <cellStyle name="Uwaga 2" xfId="17103" hidden="1"/>
    <cellStyle name="Uwaga 2" xfId="17087" hidden="1"/>
    <cellStyle name="Uwaga 2" xfId="17107" hidden="1"/>
    <cellStyle name="Uwaga 2" xfId="17108" hidden="1"/>
    <cellStyle name="Uwaga 2" xfId="17109" hidden="1"/>
    <cellStyle name="Uwaga 2" xfId="17110" hidden="1"/>
    <cellStyle name="Uwaga 2" xfId="17111" hidden="1"/>
    <cellStyle name="Uwaga 2" xfId="17112" hidden="1"/>
    <cellStyle name="Uwaga 2" xfId="17116" hidden="1"/>
    <cellStyle name="Uwaga 2" xfId="17117" hidden="1"/>
    <cellStyle name="Uwaga 2" xfId="17118" hidden="1"/>
    <cellStyle name="Uwaga 2" xfId="17119" hidden="1"/>
    <cellStyle name="Uwaga 2" xfId="17120" hidden="1"/>
    <cellStyle name="Uwaga 2" xfId="17121" hidden="1"/>
    <cellStyle name="Uwaga 2" xfId="17122" hidden="1"/>
    <cellStyle name="Uwaga 2" xfId="17128" hidden="1"/>
    <cellStyle name="Uwaga 2" xfId="17129" hidden="1"/>
    <cellStyle name="Uwaga 2" xfId="17130" hidden="1"/>
    <cellStyle name="Uwaga 2" xfId="17131" hidden="1"/>
    <cellStyle name="Uwaga 2" xfId="17132" hidden="1"/>
    <cellStyle name="Uwaga 2" xfId="17133" hidden="1"/>
    <cellStyle name="Uwaga 2" xfId="17134" hidden="1"/>
    <cellStyle name="Uwaga 2" xfId="17126" hidden="1"/>
    <cellStyle name="Uwaga 2" xfId="17138" hidden="1"/>
    <cellStyle name="Uwaga 2" xfId="17139" hidden="1"/>
    <cellStyle name="Uwaga 2" xfId="17140" hidden="1"/>
    <cellStyle name="Uwaga 2" xfId="17141" hidden="1"/>
    <cellStyle name="Uwaga 2" xfId="17142" hidden="1"/>
    <cellStyle name="Uwaga 2" xfId="17143" hidden="1"/>
    <cellStyle name="Uwaga 2" xfId="17127" hidden="1"/>
    <cellStyle name="Uwaga 2" xfId="17147" hidden="1"/>
    <cellStyle name="Uwaga 2" xfId="17148" hidden="1"/>
    <cellStyle name="Uwaga 2" xfId="17149" hidden="1"/>
    <cellStyle name="Uwaga 2" xfId="17150" hidden="1"/>
    <cellStyle name="Uwaga 2" xfId="17151" hidden="1"/>
    <cellStyle name="Uwaga 2" xfId="17152" hidden="1"/>
    <cellStyle name="Uwaga 2" xfId="17006" hidden="1"/>
    <cellStyle name="Uwaga 2" xfId="17156" hidden="1"/>
    <cellStyle name="Uwaga 2" xfId="17157" hidden="1"/>
    <cellStyle name="Uwaga 2" xfId="17158" hidden="1"/>
    <cellStyle name="Uwaga 2" xfId="17159" hidden="1"/>
    <cellStyle name="Uwaga 2" xfId="17160" hidden="1"/>
    <cellStyle name="Uwaga 2" xfId="17161" hidden="1"/>
    <cellStyle name="Uwaga 2" xfId="17167" hidden="1"/>
    <cellStyle name="Uwaga 2" xfId="17168" hidden="1"/>
    <cellStyle name="Uwaga 2" xfId="17169" hidden="1"/>
    <cellStyle name="Uwaga 2" xfId="17170" hidden="1"/>
    <cellStyle name="Uwaga 2" xfId="17171" hidden="1"/>
    <cellStyle name="Uwaga 2" xfId="17172" hidden="1"/>
    <cellStyle name="Uwaga 2" xfId="17173" hidden="1"/>
    <cellStyle name="Uwaga 2" xfId="17165" hidden="1"/>
    <cellStyle name="Uwaga 2" xfId="17177" hidden="1"/>
    <cellStyle name="Uwaga 2" xfId="17178" hidden="1"/>
    <cellStyle name="Uwaga 2" xfId="17179" hidden="1"/>
    <cellStyle name="Uwaga 2" xfId="17180" hidden="1"/>
    <cellStyle name="Uwaga 2" xfId="17181" hidden="1"/>
    <cellStyle name="Uwaga 2" xfId="17182" hidden="1"/>
    <cellStyle name="Uwaga 2" xfId="17166" hidden="1"/>
    <cellStyle name="Uwaga 2" xfId="17186" hidden="1"/>
    <cellStyle name="Uwaga 2" xfId="17187" hidden="1"/>
    <cellStyle name="Uwaga 2" xfId="17188" hidden="1"/>
    <cellStyle name="Uwaga 2" xfId="17189" hidden="1"/>
    <cellStyle name="Uwaga 2" xfId="17190" hidden="1"/>
    <cellStyle name="Uwaga 2" xfId="17191" hidden="1"/>
    <cellStyle name="Uwaga 2" xfId="17196" hidden="1"/>
    <cellStyle name="Uwaga 2" xfId="17197" hidden="1"/>
    <cellStyle name="Uwaga 2" xfId="17198" hidden="1"/>
    <cellStyle name="Uwaga 2" xfId="17199" hidden="1"/>
    <cellStyle name="Uwaga 2" xfId="17200" hidden="1"/>
    <cellStyle name="Uwaga 2" xfId="17201" hidden="1"/>
    <cellStyle name="Uwaga 2" xfId="17202" hidden="1"/>
    <cellStyle name="Uwaga 2" xfId="17208" hidden="1"/>
    <cellStyle name="Uwaga 2" xfId="17209" hidden="1"/>
    <cellStyle name="Uwaga 2" xfId="17210" hidden="1"/>
    <cellStyle name="Uwaga 2" xfId="17211" hidden="1"/>
    <cellStyle name="Uwaga 2" xfId="17212" hidden="1"/>
    <cellStyle name="Uwaga 2" xfId="17213" hidden="1"/>
    <cellStyle name="Uwaga 2" xfId="17214" hidden="1"/>
    <cellStyle name="Uwaga 2" xfId="17206" hidden="1"/>
    <cellStyle name="Uwaga 2" xfId="17218" hidden="1"/>
    <cellStyle name="Uwaga 2" xfId="17219" hidden="1"/>
    <cellStyle name="Uwaga 2" xfId="17220" hidden="1"/>
    <cellStyle name="Uwaga 2" xfId="17221" hidden="1"/>
    <cellStyle name="Uwaga 2" xfId="17222" hidden="1"/>
    <cellStyle name="Uwaga 2" xfId="17223" hidden="1"/>
    <cellStyle name="Uwaga 2" xfId="17207" hidden="1"/>
    <cellStyle name="Uwaga 2" xfId="17227" hidden="1"/>
    <cellStyle name="Uwaga 2" xfId="17228" hidden="1"/>
    <cellStyle name="Uwaga 2" xfId="17229" hidden="1"/>
    <cellStyle name="Uwaga 2" xfId="17230" hidden="1"/>
    <cellStyle name="Uwaga 2" xfId="17231" hidden="1"/>
    <cellStyle name="Uwaga 2" xfId="17232" hidden="1"/>
    <cellStyle name="Uwaga 2" xfId="17236" hidden="1"/>
    <cellStyle name="Uwaga 2" xfId="17237" hidden="1"/>
    <cellStyle name="Uwaga 2" xfId="17238" hidden="1"/>
    <cellStyle name="Uwaga 2" xfId="17239" hidden="1"/>
    <cellStyle name="Uwaga 2" xfId="17240" hidden="1"/>
    <cellStyle name="Uwaga 2" xfId="17241" hidden="1"/>
    <cellStyle name="Uwaga 2" xfId="17242" hidden="1"/>
    <cellStyle name="Uwaga 2" xfId="17248" hidden="1"/>
    <cellStyle name="Uwaga 2" xfId="17249" hidden="1"/>
    <cellStyle name="Uwaga 2" xfId="17250" hidden="1"/>
    <cellStyle name="Uwaga 2" xfId="17251" hidden="1"/>
    <cellStyle name="Uwaga 2" xfId="17252" hidden="1"/>
    <cellStyle name="Uwaga 2" xfId="17253" hidden="1"/>
    <cellStyle name="Uwaga 2" xfId="17254" hidden="1"/>
    <cellStyle name="Uwaga 2" xfId="17246" hidden="1"/>
    <cellStyle name="Uwaga 2" xfId="17258" hidden="1"/>
    <cellStyle name="Uwaga 2" xfId="17259" hidden="1"/>
    <cellStyle name="Uwaga 2" xfId="17260" hidden="1"/>
    <cellStyle name="Uwaga 2" xfId="17261" hidden="1"/>
    <cellStyle name="Uwaga 2" xfId="17262" hidden="1"/>
    <cellStyle name="Uwaga 2" xfId="17263" hidden="1"/>
    <cellStyle name="Uwaga 2" xfId="17247" hidden="1"/>
    <cellStyle name="Uwaga 2" xfId="17267" hidden="1"/>
    <cellStyle name="Uwaga 2" xfId="17268" hidden="1"/>
    <cellStyle name="Uwaga 2" xfId="17269" hidden="1"/>
    <cellStyle name="Uwaga 2" xfId="17270" hidden="1"/>
    <cellStyle name="Uwaga 2" xfId="17271" hidden="1"/>
    <cellStyle name="Uwaga 2" xfId="17272" hidden="1"/>
    <cellStyle name="Uwaga 2" xfId="17195" hidden="1"/>
    <cellStyle name="Uwaga 2" xfId="17276" hidden="1"/>
    <cellStyle name="Uwaga 2" xfId="17277" hidden="1"/>
    <cellStyle name="Uwaga 2" xfId="17278" hidden="1"/>
    <cellStyle name="Uwaga 2" xfId="17279" hidden="1"/>
    <cellStyle name="Uwaga 2" xfId="17280" hidden="1"/>
    <cellStyle name="Uwaga 2" xfId="17281" hidden="1"/>
    <cellStyle name="Uwaga 2" xfId="17287" hidden="1"/>
    <cellStyle name="Uwaga 2" xfId="17288" hidden="1"/>
    <cellStyle name="Uwaga 2" xfId="17289" hidden="1"/>
    <cellStyle name="Uwaga 2" xfId="17290" hidden="1"/>
    <cellStyle name="Uwaga 2" xfId="17291" hidden="1"/>
    <cellStyle name="Uwaga 2" xfId="17292" hidden="1"/>
    <cellStyle name="Uwaga 2" xfId="17293" hidden="1"/>
    <cellStyle name="Uwaga 2" xfId="17285" hidden="1"/>
    <cellStyle name="Uwaga 2" xfId="17297" hidden="1"/>
    <cellStyle name="Uwaga 2" xfId="17298" hidden="1"/>
    <cellStyle name="Uwaga 2" xfId="17299" hidden="1"/>
    <cellStyle name="Uwaga 2" xfId="17300" hidden="1"/>
    <cellStyle name="Uwaga 2" xfId="17301" hidden="1"/>
    <cellStyle name="Uwaga 2" xfId="17302" hidden="1"/>
    <cellStyle name="Uwaga 2" xfId="17286" hidden="1"/>
    <cellStyle name="Uwaga 2" xfId="17306" hidden="1"/>
    <cellStyle name="Uwaga 2" xfId="17307" hidden="1"/>
    <cellStyle name="Uwaga 2" xfId="17308" hidden="1"/>
    <cellStyle name="Uwaga 2" xfId="17309" hidden="1"/>
    <cellStyle name="Uwaga 2" xfId="17310" hidden="1"/>
    <cellStyle name="Uwaga 2" xfId="17311" hidden="1"/>
    <cellStyle name="Uwaga 2" xfId="17316" hidden="1"/>
    <cellStyle name="Uwaga 2" xfId="17317" hidden="1"/>
    <cellStyle name="Uwaga 2" xfId="17318" hidden="1"/>
    <cellStyle name="Uwaga 2" xfId="17319" hidden="1"/>
    <cellStyle name="Uwaga 2" xfId="17320" hidden="1"/>
    <cellStyle name="Uwaga 2" xfId="17321" hidden="1"/>
    <cellStyle name="Uwaga 2" xfId="17322" hidden="1"/>
    <cellStyle name="Uwaga 2" xfId="17328" hidden="1"/>
    <cellStyle name="Uwaga 2" xfId="17329" hidden="1"/>
    <cellStyle name="Uwaga 2" xfId="17330" hidden="1"/>
    <cellStyle name="Uwaga 2" xfId="17331" hidden="1"/>
    <cellStyle name="Uwaga 2" xfId="17332" hidden="1"/>
    <cellStyle name="Uwaga 2" xfId="17333" hidden="1"/>
    <cellStyle name="Uwaga 2" xfId="17334" hidden="1"/>
    <cellStyle name="Uwaga 2" xfId="17326" hidden="1"/>
    <cellStyle name="Uwaga 2" xfId="17338" hidden="1"/>
    <cellStyle name="Uwaga 2" xfId="17339" hidden="1"/>
    <cellStyle name="Uwaga 2" xfId="17340" hidden="1"/>
    <cellStyle name="Uwaga 2" xfId="17341" hidden="1"/>
    <cellStyle name="Uwaga 2" xfId="17342" hidden="1"/>
    <cellStyle name="Uwaga 2" xfId="17343" hidden="1"/>
    <cellStyle name="Uwaga 2" xfId="17327" hidden="1"/>
    <cellStyle name="Uwaga 2" xfId="17347" hidden="1"/>
    <cellStyle name="Uwaga 2" xfId="17348" hidden="1"/>
    <cellStyle name="Uwaga 2" xfId="17349" hidden="1"/>
    <cellStyle name="Uwaga 2" xfId="17350" hidden="1"/>
    <cellStyle name="Uwaga 2" xfId="17351" hidden="1"/>
    <cellStyle name="Uwaga 2" xfId="17352" hidden="1"/>
    <cellStyle name="Uwaga 2" xfId="17315" hidden="1"/>
    <cellStyle name="Uwaga 2" xfId="17356" hidden="1"/>
    <cellStyle name="Uwaga 2" xfId="17357" hidden="1"/>
    <cellStyle name="Uwaga 2" xfId="17358" hidden="1"/>
    <cellStyle name="Uwaga 2" xfId="17359" hidden="1"/>
    <cellStyle name="Uwaga 2" xfId="17360" hidden="1"/>
    <cellStyle name="Uwaga 2" xfId="17361" hidden="1"/>
    <cellStyle name="Uwaga 2" xfId="17367" hidden="1"/>
    <cellStyle name="Uwaga 2" xfId="17368" hidden="1"/>
    <cellStyle name="Uwaga 2" xfId="17369" hidden="1"/>
    <cellStyle name="Uwaga 2" xfId="17370" hidden="1"/>
    <cellStyle name="Uwaga 2" xfId="17371" hidden="1"/>
    <cellStyle name="Uwaga 2" xfId="17372" hidden="1"/>
    <cellStyle name="Uwaga 2" xfId="17373" hidden="1"/>
    <cellStyle name="Uwaga 2" xfId="17365" hidden="1"/>
    <cellStyle name="Uwaga 2" xfId="17377" hidden="1"/>
    <cellStyle name="Uwaga 2" xfId="17378" hidden="1"/>
    <cellStyle name="Uwaga 2" xfId="17379" hidden="1"/>
    <cellStyle name="Uwaga 2" xfId="17380" hidden="1"/>
    <cellStyle name="Uwaga 2" xfId="17381" hidden="1"/>
    <cellStyle name="Uwaga 2" xfId="17382" hidden="1"/>
    <cellStyle name="Uwaga 2" xfId="17366" hidden="1"/>
    <cellStyle name="Uwaga 2" xfId="17386" hidden="1"/>
    <cellStyle name="Uwaga 2" xfId="17387" hidden="1"/>
    <cellStyle name="Uwaga 2" xfId="17388" hidden="1"/>
    <cellStyle name="Uwaga 2" xfId="17389" hidden="1"/>
    <cellStyle name="Uwaga 2" xfId="17390" hidden="1"/>
    <cellStyle name="Uwaga 2" xfId="17391" hidden="1"/>
    <cellStyle name="Uwaga 2" xfId="17395" hidden="1"/>
    <cellStyle name="Uwaga 2" xfId="17396" hidden="1"/>
    <cellStyle name="Uwaga 2" xfId="17397" hidden="1"/>
    <cellStyle name="Uwaga 2" xfId="17398" hidden="1"/>
    <cellStyle name="Uwaga 2" xfId="17399" hidden="1"/>
    <cellStyle name="Uwaga 2" xfId="17400" hidden="1"/>
    <cellStyle name="Uwaga 2" xfId="17401" hidden="1"/>
    <cellStyle name="Uwaga 2" xfId="17407" hidden="1"/>
    <cellStyle name="Uwaga 2" xfId="17408" hidden="1"/>
    <cellStyle name="Uwaga 2" xfId="17409" hidden="1"/>
    <cellStyle name="Uwaga 2" xfId="17410" hidden="1"/>
    <cellStyle name="Uwaga 2" xfId="17411" hidden="1"/>
    <cellStyle name="Uwaga 2" xfId="17412" hidden="1"/>
    <cellStyle name="Uwaga 2" xfId="17413" hidden="1"/>
    <cellStyle name="Uwaga 2" xfId="17405" hidden="1"/>
    <cellStyle name="Uwaga 2" xfId="17417" hidden="1"/>
    <cellStyle name="Uwaga 2" xfId="17418" hidden="1"/>
    <cellStyle name="Uwaga 2" xfId="17419" hidden="1"/>
    <cellStyle name="Uwaga 2" xfId="17420" hidden="1"/>
    <cellStyle name="Uwaga 2" xfId="17421" hidden="1"/>
    <cellStyle name="Uwaga 2" xfId="17422" hidden="1"/>
    <cellStyle name="Uwaga 2" xfId="17406" hidden="1"/>
    <cellStyle name="Uwaga 2" xfId="17426" hidden="1"/>
    <cellStyle name="Uwaga 2" xfId="17427" hidden="1"/>
    <cellStyle name="Uwaga 2" xfId="17428" hidden="1"/>
    <cellStyle name="Uwaga 2" xfId="17429" hidden="1"/>
    <cellStyle name="Uwaga 2" xfId="17430" hidden="1"/>
    <cellStyle name="Uwaga 2" xfId="17431" hidden="1"/>
    <cellStyle name="Uwaga 2" xfId="17435" hidden="1"/>
    <cellStyle name="Uwaga 2" xfId="17436" hidden="1"/>
    <cellStyle name="Uwaga 2" xfId="17437" hidden="1"/>
    <cellStyle name="Uwaga 2" xfId="17438" hidden="1"/>
    <cellStyle name="Uwaga 2" xfId="17439" hidden="1"/>
    <cellStyle name="Uwaga 2" xfId="17440" hidden="1"/>
    <cellStyle name="Uwaga 2" xfId="17441" hidden="1"/>
    <cellStyle name="Uwaga 2" xfId="17447" hidden="1"/>
    <cellStyle name="Uwaga 2" xfId="17448" hidden="1"/>
    <cellStyle name="Uwaga 2" xfId="17449" hidden="1"/>
    <cellStyle name="Uwaga 2" xfId="17450" hidden="1"/>
    <cellStyle name="Uwaga 2" xfId="17451" hidden="1"/>
    <cellStyle name="Uwaga 2" xfId="17452" hidden="1"/>
    <cellStyle name="Uwaga 2" xfId="17453" hidden="1"/>
    <cellStyle name="Uwaga 2" xfId="17445" hidden="1"/>
    <cellStyle name="Uwaga 2" xfId="17457" hidden="1"/>
    <cellStyle name="Uwaga 2" xfId="17458" hidden="1"/>
    <cellStyle name="Uwaga 2" xfId="17459" hidden="1"/>
    <cellStyle name="Uwaga 2" xfId="17460" hidden="1"/>
    <cellStyle name="Uwaga 2" xfId="17461" hidden="1"/>
    <cellStyle name="Uwaga 2" xfId="17462" hidden="1"/>
    <cellStyle name="Uwaga 2" xfId="17446" hidden="1"/>
    <cellStyle name="Uwaga 2" xfId="17466" hidden="1"/>
    <cellStyle name="Uwaga 2" xfId="17467" hidden="1"/>
    <cellStyle name="Uwaga 2" xfId="17468" hidden="1"/>
    <cellStyle name="Uwaga 2" xfId="17469" hidden="1"/>
    <cellStyle name="Uwaga 2" xfId="17470" hidden="1"/>
    <cellStyle name="Uwaga 2" xfId="17471" hidden="1"/>
    <cellStyle name="Uwaga 2" xfId="17475" hidden="1"/>
    <cellStyle name="Uwaga 2" xfId="17476" hidden="1"/>
    <cellStyle name="Uwaga 2" xfId="17477" hidden="1"/>
    <cellStyle name="Uwaga 2" xfId="17478" hidden="1"/>
    <cellStyle name="Uwaga 2" xfId="17479" hidden="1"/>
    <cellStyle name="Uwaga 2" xfId="17480" hidden="1"/>
    <cellStyle name="Uwaga 2" xfId="17481" hidden="1"/>
    <cellStyle name="Uwaga 2" xfId="17485" hidden="1"/>
    <cellStyle name="Uwaga 2" xfId="17486" hidden="1"/>
    <cellStyle name="Uwaga 2" xfId="17487" hidden="1"/>
    <cellStyle name="Uwaga 2" xfId="17488" hidden="1"/>
    <cellStyle name="Uwaga 2" xfId="17489" hidden="1"/>
    <cellStyle name="Uwaga 2" xfId="17490" hidden="1"/>
    <cellStyle name="Uwaga 2" xfId="17491" hidden="1"/>
    <cellStyle name="Uwaga 2" xfId="17495" hidden="1"/>
    <cellStyle name="Uwaga 2" xfId="17496" hidden="1"/>
    <cellStyle name="Uwaga 2" xfId="17497" hidden="1"/>
    <cellStyle name="Uwaga 2" xfId="17498" hidden="1"/>
    <cellStyle name="Uwaga 2" xfId="17499" hidden="1"/>
    <cellStyle name="Uwaga 2" xfId="17500" hidden="1"/>
    <cellStyle name="Uwaga 2" xfId="17501" hidden="1"/>
    <cellStyle name="Uwaga 2" xfId="17505" hidden="1"/>
    <cellStyle name="Uwaga 2" xfId="17506" hidden="1"/>
    <cellStyle name="Uwaga 2" xfId="17507" hidden="1"/>
    <cellStyle name="Uwaga 2" xfId="17508" hidden="1"/>
    <cellStyle name="Uwaga 2" xfId="17509" hidden="1"/>
    <cellStyle name="Uwaga 2" xfId="17510" hidden="1"/>
    <cellStyle name="Uwaga 2" xfId="17511" hidden="1"/>
    <cellStyle name="Uwaga 2" xfId="17515" hidden="1"/>
    <cellStyle name="Uwaga 2" xfId="17516" hidden="1"/>
    <cellStyle name="Uwaga 2" xfId="17517" hidden="1"/>
    <cellStyle name="Uwaga 2" xfId="17518" hidden="1"/>
    <cellStyle name="Uwaga 2" xfId="17519" hidden="1"/>
    <cellStyle name="Uwaga 2" xfId="17520" hidden="1"/>
    <cellStyle name="Uwaga 2" xfId="17521" hidden="1"/>
    <cellStyle name="Uwaga 2" xfId="17525" hidden="1"/>
    <cellStyle name="Uwaga 2" xfId="17526" hidden="1"/>
    <cellStyle name="Uwaga 2" xfId="17527" hidden="1"/>
    <cellStyle name="Uwaga 2" xfId="17528" hidden="1"/>
    <cellStyle name="Uwaga 2" xfId="17529" hidden="1"/>
    <cellStyle name="Uwaga 2" xfId="17530" hidden="1"/>
    <cellStyle name="Uwaga 2" xfId="17531" hidden="1"/>
    <cellStyle name="Uwaga 2" xfId="17575" hidden="1"/>
    <cellStyle name="Uwaga 2" xfId="18160" hidden="1"/>
    <cellStyle name="Uwaga 2" xfId="19031" hidden="1"/>
    <cellStyle name="Uwaga 2" xfId="19032" hidden="1"/>
    <cellStyle name="Uwaga 2" xfId="19068" hidden="1"/>
    <cellStyle name="Uwaga 2" xfId="19069" hidden="1"/>
    <cellStyle name="Uwaga 2" xfId="18098" hidden="1"/>
    <cellStyle name="Uwaga 2" xfId="19131" hidden="1"/>
    <cellStyle name="Uwaga 2" xfId="20002" hidden="1"/>
    <cellStyle name="Uwaga 2" xfId="20003" hidden="1"/>
    <cellStyle name="Uwaga 2" xfId="20039" hidden="1"/>
    <cellStyle name="Uwaga 2" xfId="20040" hidden="1"/>
    <cellStyle name="Uwaga 2" xfId="19105" hidden="1"/>
    <cellStyle name="Uwaga 2" xfId="20076" hidden="1"/>
    <cellStyle name="Uwaga 2" xfId="20947" hidden="1"/>
    <cellStyle name="Uwaga 2" xfId="20948" hidden="1"/>
    <cellStyle name="Uwaga 2" xfId="20984" hidden="1"/>
    <cellStyle name="Uwaga 2" xfId="20985" hidden="1"/>
    <cellStyle name="Uwaga 2" xfId="21393" hidden="1"/>
    <cellStyle name="Uwaga 2" xfId="21394" hidden="1"/>
    <cellStyle name="Uwaga 2" xfId="21395" hidden="1"/>
    <cellStyle name="Uwaga 2" xfId="21396" hidden="1"/>
    <cellStyle name="Uwaga 2" xfId="21397" hidden="1"/>
    <cellStyle name="Uwaga 2" xfId="21398" hidden="1"/>
    <cellStyle name="Uwaga 2" xfId="21399" hidden="1"/>
    <cellStyle name="Uwaga 2" xfId="21405" hidden="1"/>
    <cellStyle name="Uwaga 2" xfId="21406" hidden="1"/>
    <cellStyle name="Uwaga 2" xfId="21407" hidden="1"/>
    <cellStyle name="Uwaga 2" xfId="21408" hidden="1"/>
    <cellStyle name="Uwaga 2" xfId="21409" hidden="1"/>
    <cellStyle name="Uwaga 2" xfId="21410" hidden="1"/>
    <cellStyle name="Uwaga 2" xfId="21411" hidden="1"/>
    <cellStyle name="Uwaga 2" xfId="21403" hidden="1"/>
    <cellStyle name="Uwaga 2" xfId="21415" hidden="1"/>
    <cellStyle name="Uwaga 2" xfId="21416" hidden="1"/>
    <cellStyle name="Uwaga 2" xfId="21417" hidden="1"/>
    <cellStyle name="Uwaga 2" xfId="21418" hidden="1"/>
    <cellStyle name="Uwaga 2" xfId="21419" hidden="1"/>
    <cellStyle name="Uwaga 2" xfId="21420" hidden="1"/>
    <cellStyle name="Uwaga 2" xfId="21404" hidden="1"/>
    <cellStyle name="Uwaga 2" xfId="21424" hidden="1"/>
    <cellStyle name="Uwaga 2" xfId="21425" hidden="1"/>
    <cellStyle name="Uwaga 2" xfId="21426" hidden="1"/>
    <cellStyle name="Uwaga 2" xfId="21427" hidden="1"/>
    <cellStyle name="Uwaga 2" xfId="21428" hidden="1"/>
    <cellStyle name="Uwaga 2" xfId="21429" hidden="1"/>
    <cellStyle name="Uwaga 2" xfId="21434" hidden="1"/>
    <cellStyle name="Uwaga 2" xfId="21435" hidden="1"/>
    <cellStyle name="Uwaga 2" xfId="21436" hidden="1"/>
    <cellStyle name="Uwaga 2" xfId="21437" hidden="1"/>
    <cellStyle name="Uwaga 2" xfId="21438" hidden="1"/>
    <cellStyle name="Uwaga 2" xfId="21439" hidden="1"/>
    <cellStyle name="Uwaga 2" xfId="21440" hidden="1"/>
    <cellStyle name="Uwaga 2" xfId="21447" hidden="1"/>
    <cellStyle name="Uwaga 2" xfId="21448" hidden="1"/>
    <cellStyle name="Uwaga 2" xfId="21449" hidden="1"/>
    <cellStyle name="Uwaga 2" xfId="21450" hidden="1"/>
    <cellStyle name="Uwaga 2" xfId="21451" hidden="1"/>
    <cellStyle name="Uwaga 2" xfId="21452" hidden="1"/>
    <cellStyle name="Uwaga 2" xfId="21453" hidden="1"/>
    <cellStyle name="Uwaga 2" xfId="21445" hidden="1"/>
    <cellStyle name="Uwaga 2" xfId="21457" hidden="1"/>
    <cellStyle name="Uwaga 2" xfId="21458" hidden="1"/>
    <cellStyle name="Uwaga 2" xfId="21459" hidden="1"/>
    <cellStyle name="Uwaga 2" xfId="21460" hidden="1"/>
    <cellStyle name="Uwaga 2" xfId="21461" hidden="1"/>
    <cellStyle name="Uwaga 2" xfId="21462" hidden="1"/>
    <cellStyle name="Uwaga 2" xfId="21446" hidden="1"/>
    <cellStyle name="Uwaga 2" xfId="21466" hidden="1"/>
    <cellStyle name="Uwaga 2" xfId="21467" hidden="1"/>
    <cellStyle name="Uwaga 2" xfId="21468" hidden="1"/>
    <cellStyle name="Uwaga 2" xfId="21469" hidden="1"/>
    <cellStyle name="Uwaga 2" xfId="21470" hidden="1"/>
    <cellStyle name="Uwaga 2" xfId="21471" hidden="1"/>
    <cellStyle name="Uwaga 2" xfId="21433" hidden="1"/>
    <cellStyle name="Uwaga 2" xfId="21475" hidden="1"/>
    <cellStyle name="Uwaga 2" xfId="21476" hidden="1"/>
    <cellStyle name="Uwaga 2" xfId="21477" hidden="1"/>
    <cellStyle name="Uwaga 2" xfId="21478" hidden="1"/>
    <cellStyle name="Uwaga 2" xfId="21479" hidden="1"/>
    <cellStyle name="Uwaga 2" xfId="21480" hidden="1"/>
    <cellStyle name="Uwaga 2" xfId="21486" hidden="1"/>
    <cellStyle name="Uwaga 2" xfId="21487" hidden="1"/>
    <cellStyle name="Uwaga 2" xfId="21488" hidden="1"/>
    <cellStyle name="Uwaga 2" xfId="21489" hidden="1"/>
    <cellStyle name="Uwaga 2" xfId="21490" hidden="1"/>
    <cellStyle name="Uwaga 2" xfId="21491" hidden="1"/>
    <cellStyle name="Uwaga 2" xfId="21492" hidden="1"/>
    <cellStyle name="Uwaga 2" xfId="21484" hidden="1"/>
    <cellStyle name="Uwaga 2" xfId="21496" hidden="1"/>
    <cellStyle name="Uwaga 2" xfId="21497" hidden="1"/>
    <cellStyle name="Uwaga 2" xfId="21498" hidden="1"/>
    <cellStyle name="Uwaga 2" xfId="21499" hidden="1"/>
    <cellStyle name="Uwaga 2" xfId="21500" hidden="1"/>
    <cellStyle name="Uwaga 2" xfId="21501" hidden="1"/>
    <cellStyle name="Uwaga 2" xfId="21485" hidden="1"/>
    <cellStyle name="Uwaga 2" xfId="21505" hidden="1"/>
    <cellStyle name="Uwaga 2" xfId="21506" hidden="1"/>
    <cellStyle name="Uwaga 2" xfId="21507" hidden="1"/>
    <cellStyle name="Uwaga 2" xfId="21508" hidden="1"/>
    <cellStyle name="Uwaga 2" xfId="21509" hidden="1"/>
    <cellStyle name="Uwaga 2" xfId="21510" hidden="1"/>
    <cellStyle name="Uwaga 2" xfId="21514" hidden="1"/>
    <cellStyle name="Uwaga 2" xfId="21515" hidden="1"/>
    <cellStyle name="Uwaga 2" xfId="21516" hidden="1"/>
    <cellStyle name="Uwaga 2" xfId="21517" hidden="1"/>
    <cellStyle name="Uwaga 2" xfId="21518" hidden="1"/>
    <cellStyle name="Uwaga 2" xfId="21519" hidden="1"/>
    <cellStyle name="Uwaga 2" xfId="21520" hidden="1"/>
    <cellStyle name="Uwaga 2" xfId="21526" hidden="1"/>
    <cellStyle name="Uwaga 2" xfId="21527" hidden="1"/>
    <cellStyle name="Uwaga 2" xfId="21528" hidden="1"/>
    <cellStyle name="Uwaga 2" xfId="21529" hidden="1"/>
    <cellStyle name="Uwaga 2" xfId="21530" hidden="1"/>
    <cellStyle name="Uwaga 2" xfId="21531" hidden="1"/>
    <cellStyle name="Uwaga 2" xfId="21532" hidden="1"/>
    <cellStyle name="Uwaga 2" xfId="21524" hidden="1"/>
    <cellStyle name="Uwaga 2" xfId="21536" hidden="1"/>
    <cellStyle name="Uwaga 2" xfId="21537" hidden="1"/>
    <cellStyle name="Uwaga 2" xfId="21538" hidden="1"/>
    <cellStyle name="Uwaga 2" xfId="21539" hidden="1"/>
    <cellStyle name="Uwaga 2" xfId="21540" hidden="1"/>
    <cellStyle name="Uwaga 2" xfId="21541" hidden="1"/>
    <cellStyle name="Uwaga 2" xfId="21525" hidden="1"/>
    <cellStyle name="Uwaga 2" xfId="21545" hidden="1"/>
    <cellStyle name="Uwaga 2" xfId="21546" hidden="1"/>
    <cellStyle name="Uwaga 2" xfId="21547" hidden="1"/>
    <cellStyle name="Uwaga 2" xfId="21548" hidden="1"/>
    <cellStyle name="Uwaga 2" xfId="21549" hidden="1"/>
    <cellStyle name="Uwaga 2" xfId="21550" hidden="1"/>
    <cellStyle name="Uwaga 2" xfId="21554" hidden="1"/>
    <cellStyle name="Uwaga 2" xfId="21555" hidden="1"/>
    <cellStyle name="Uwaga 2" xfId="21556" hidden="1"/>
    <cellStyle name="Uwaga 2" xfId="21557" hidden="1"/>
    <cellStyle name="Uwaga 2" xfId="21558" hidden="1"/>
    <cellStyle name="Uwaga 2" xfId="21559" hidden="1"/>
    <cellStyle name="Uwaga 2" xfId="21560" hidden="1"/>
    <cellStyle name="Uwaga 2" xfId="21566" hidden="1"/>
    <cellStyle name="Uwaga 2" xfId="21567" hidden="1"/>
    <cellStyle name="Uwaga 2" xfId="21568" hidden="1"/>
    <cellStyle name="Uwaga 2" xfId="21569" hidden="1"/>
    <cellStyle name="Uwaga 2" xfId="21570" hidden="1"/>
    <cellStyle name="Uwaga 2" xfId="21571" hidden="1"/>
    <cellStyle name="Uwaga 2" xfId="21572" hidden="1"/>
    <cellStyle name="Uwaga 2" xfId="21564" hidden="1"/>
    <cellStyle name="Uwaga 2" xfId="21576" hidden="1"/>
    <cellStyle name="Uwaga 2" xfId="21577" hidden="1"/>
    <cellStyle name="Uwaga 2" xfId="21578" hidden="1"/>
    <cellStyle name="Uwaga 2" xfId="21579" hidden="1"/>
    <cellStyle name="Uwaga 2" xfId="21580" hidden="1"/>
    <cellStyle name="Uwaga 2" xfId="21581" hidden="1"/>
    <cellStyle name="Uwaga 2" xfId="21565" hidden="1"/>
    <cellStyle name="Uwaga 2" xfId="21585" hidden="1"/>
    <cellStyle name="Uwaga 2" xfId="21586" hidden="1"/>
    <cellStyle name="Uwaga 2" xfId="21587" hidden="1"/>
    <cellStyle name="Uwaga 2" xfId="21588" hidden="1"/>
    <cellStyle name="Uwaga 2" xfId="21589" hidden="1"/>
    <cellStyle name="Uwaga 2" xfId="21590" hidden="1"/>
    <cellStyle name="Uwaga 2" xfId="21444" hidden="1"/>
    <cellStyle name="Uwaga 2" xfId="21594" hidden="1"/>
    <cellStyle name="Uwaga 2" xfId="21595" hidden="1"/>
    <cellStyle name="Uwaga 2" xfId="21596" hidden="1"/>
    <cellStyle name="Uwaga 2" xfId="21597" hidden="1"/>
    <cellStyle name="Uwaga 2" xfId="21598" hidden="1"/>
    <cellStyle name="Uwaga 2" xfId="21599" hidden="1"/>
    <cellStyle name="Uwaga 2" xfId="21605" hidden="1"/>
    <cellStyle name="Uwaga 2" xfId="21606" hidden="1"/>
    <cellStyle name="Uwaga 2" xfId="21607" hidden="1"/>
    <cellStyle name="Uwaga 2" xfId="21608" hidden="1"/>
    <cellStyle name="Uwaga 2" xfId="21609" hidden="1"/>
    <cellStyle name="Uwaga 2" xfId="21610" hidden="1"/>
    <cellStyle name="Uwaga 2" xfId="21611" hidden="1"/>
    <cellStyle name="Uwaga 2" xfId="21603" hidden="1"/>
    <cellStyle name="Uwaga 2" xfId="21615" hidden="1"/>
    <cellStyle name="Uwaga 2" xfId="21616" hidden="1"/>
    <cellStyle name="Uwaga 2" xfId="21617" hidden="1"/>
    <cellStyle name="Uwaga 2" xfId="21618" hidden="1"/>
    <cellStyle name="Uwaga 2" xfId="21619" hidden="1"/>
    <cellStyle name="Uwaga 2" xfId="21620" hidden="1"/>
    <cellStyle name="Uwaga 2" xfId="21604" hidden="1"/>
    <cellStyle name="Uwaga 2" xfId="21624" hidden="1"/>
    <cellStyle name="Uwaga 2" xfId="21625" hidden="1"/>
    <cellStyle name="Uwaga 2" xfId="21626" hidden="1"/>
    <cellStyle name="Uwaga 2" xfId="21627" hidden="1"/>
    <cellStyle name="Uwaga 2" xfId="21628" hidden="1"/>
    <cellStyle name="Uwaga 2" xfId="21629" hidden="1"/>
    <cellStyle name="Uwaga 2" xfId="21634" hidden="1"/>
    <cellStyle name="Uwaga 2" xfId="21635" hidden="1"/>
    <cellStyle name="Uwaga 2" xfId="21636" hidden="1"/>
    <cellStyle name="Uwaga 2" xfId="21637" hidden="1"/>
    <cellStyle name="Uwaga 2" xfId="21638" hidden="1"/>
    <cellStyle name="Uwaga 2" xfId="21639" hidden="1"/>
    <cellStyle name="Uwaga 2" xfId="21640" hidden="1"/>
    <cellStyle name="Uwaga 2" xfId="21646" hidden="1"/>
    <cellStyle name="Uwaga 2" xfId="21647" hidden="1"/>
    <cellStyle name="Uwaga 2" xfId="21648" hidden="1"/>
    <cellStyle name="Uwaga 2" xfId="21649" hidden="1"/>
    <cellStyle name="Uwaga 2" xfId="21650" hidden="1"/>
    <cellStyle name="Uwaga 2" xfId="21651" hidden="1"/>
    <cellStyle name="Uwaga 2" xfId="21652" hidden="1"/>
    <cellStyle name="Uwaga 2" xfId="21644" hidden="1"/>
    <cellStyle name="Uwaga 2" xfId="21656" hidden="1"/>
    <cellStyle name="Uwaga 2" xfId="21657" hidden="1"/>
    <cellStyle name="Uwaga 2" xfId="21658" hidden="1"/>
    <cellStyle name="Uwaga 2" xfId="21659" hidden="1"/>
    <cellStyle name="Uwaga 2" xfId="21660" hidden="1"/>
    <cellStyle name="Uwaga 2" xfId="21661" hidden="1"/>
    <cellStyle name="Uwaga 2" xfId="21645" hidden="1"/>
    <cellStyle name="Uwaga 2" xfId="21665" hidden="1"/>
    <cellStyle name="Uwaga 2" xfId="21666" hidden="1"/>
    <cellStyle name="Uwaga 2" xfId="21667" hidden="1"/>
    <cellStyle name="Uwaga 2" xfId="21668" hidden="1"/>
    <cellStyle name="Uwaga 2" xfId="21669" hidden="1"/>
    <cellStyle name="Uwaga 2" xfId="21670" hidden="1"/>
    <cellStyle name="Uwaga 2" xfId="21674" hidden="1"/>
    <cellStyle name="Uwaga 2" xfId="21675" hidden="1"/>
    <cellStyle name="Uwaga 2" xfId="21676" hidden="1"/>
    <cellStyle name="Uwaga 2" xfId="21677" hidden="1"/>
    <cellStyle name="Uwaga 2" xfId="21678" hidden="1"/>
    <cellStyle name="Uwaga 2" xfId="21679" hidden="1"/>
    <cellStyle name="Uwaga 2" xfId="21680" hidden="1"/>
    <cellStyle name="Uwaga 2" xfId="21686" hidden="1"/>
    <cellStyle name="Uwaga 2" xfId="21687" hidden="1"/>
    <cellStyle name="Uwaga 2" xfId="21688" hidden="1"/>
    <cellStyle name="Uwaga 2" xfId="21689" hidden="1"/>
    <cellStyle name="Uwaga 2" xfId="21690" hidden="1"/>
    <cellStyle name="Uwaga 2" xfId="21691" hidden="1"/>
    <cellStyle name="Uwaga 2" xfId="21692" hidden="1"/>
    <cellStyle name="Uwaga 2" xfId="21684" hidden="1"/>
    <cellStyle name="Uwaga 2" xfId="21696" hidden="1"/>
    <cellStyle name="Uwaga 2" xfId="21697" hidden="1"/>
    <cellStyle name="Uwaga 2" xfId="21698" hidden="1"/>
    <cellStyle name="Uwaga 2" xfId="21699" hidden="1"/>
    <cellStyle name="Uwaga 2" xfId="21700" hidden="1"/>
    <cellStyle name="Uwaga 2" xfId="21701" hidden="1"/>
    <cellStyle name="Uwaga 2" xfId="21685" hidden="1"/>
    <cellStyle name="Uwaga 2" xfId="21705" hidden="1"/>
    <cellStyle name="Uwaga 2" xfId="21706" hidden="1"/>
    <cellStyle name="Uwaga 2" xfId="21707" hidden="1"/>
    <cellStyle name="Uwaga 2" xfId="21708" hidden="1"/>
    <cellStyle name="Uwaga 2" xfId="21709" hidden="1"/>
    <cellStyle name="Uwaga 2" xfId="21710" hidden="1"/>
    <cellStyle name="Uwaga 2" xfId="21633" hidden="1"/>
    <cellStyle name="Uwaga 2" xfId="21714" hidden="1"/>
    <cellStyle name="Uwaga 2" xfId="21715" hidden="1"/>
    <cellStyle name="Uwaga 2" xfId="21716" hidden="1"/>
    <cellStyle name="Uwaga 2" xfId="21717" hidden="1"/>
    <cellStyle name="Uwaga 2" xfId="21718" hidden="1"/>
    <cellStyle name="Uwaga 2" xfId="21719" hidden="1"/>
    <cellStyle name="Uwaga 2" xfId="21725" hidden="1"/>
    <cellStyle name="Uwaga 2" xfId="21726" hidden="1"/>
    <cellStyle name="Uwaga 2" xfId="21727" hidden="1"/>
    <cellStyle name="Uwaga 2" xfId="21728" hidden="1"/>
    <cellStyle name="Uwaga 2" xfId="21729" hidden="1"/>
    <cellStyle name="Uwaga 2" xfId="21730" hidden="1"/>
    <cellStyle name="Uwaga 2" xfId="21731" hidden="1"/>
    <cellStyle name="Uwaga 2" xfId="21723" hidden="1"/>
    <cellStyle name="Uwaga 2" xfId="21735" hidden="1"/>
    <cellStyle name="Uwaga 2" xfId="21736" hidden="1"/>
    <cellStyle name="Uwaga 2" xfId="21737" hidden="1"/>
    <cellStyle name="Uwaga 2" xfId="21738" hidden="1"/>
    <cellStyle name="Uwaga 2" xfId="21739" hidden="1"/>
    <cellStyle name="Uwaga 2" xfId="21740" hidden="1"/>
    <cellStyle name="Uwaga 2" xfId="21724" hidden="1"/>
    <cellStyle name="Uwaga 2" xfId="21744" hidden="1"/>
    <cellStyle name="Uwaga 2" xfId="21745" hidden="1"/>
    <cellStyle name="Uwaga 2" xfId="21746" hidden="1"/>
    <cellStyle name="Uwaga 2" xfId="21747" hidden="1"/>
    <cellStyle name="Uwaga 2" xfId="21748" hidden="1"/>
    <cellStyle name="Uwaga 2" xfId="21749" hidden="1"/>
    <cellStyle name="Uwaga 2" xfId="21754" hidden="1"/>
    <cellStyle name="Uwaga 2" xfId="21755" hidden="1"/>
    <cellStyle name="Uwaga 2" xfId="21756" hidden="1"/>
    <cellStyle name="Uwaga 2" xfId="21757" hidden="1"/>
    <cellStyle name="Uwaga 2" xfId="21758" hidden="1"/>
    <cellStyle name="Uwaga 2" xfId="21759" hidden="1"/>
    <cellStyle name="Uwaga 2" xfId="21760" hidden="1"/>
    <cellStyle name="Uwaga 2" xfId="21766" hidden="1"/>
    <cellStyle name="Uwaga 2" xfId="21767" hidden="1"/>
    <cellStyle name="Uwaga 2" xfId="21768" hidden="1"/>
    <cellStyle name="Uwaga 2" xfId="21769" hidden="1"/>
    <cellStyle name="Uwaga 2" xfId="21770" hidden="1"/>
    <cellStyle name="Uwaga 2" xfId="21771" hidden="1"/>
    <cellStyle name="Uwaga 2" xfId="21772" hidden="1"/>
    <cellStyle name="Uwaga 2" xfId="21764" hidden="1"/>
    <cellStyle name="Uwaga 2" xfId="21776" hidden="1"/>
    <cellStyle name="Uwaga 2" xfId="21777" hidden="1"/>
    <cellStyle name="Uwaga 2" xfId="21778" hidden="1"/>
    <cellStyle name="Uwaga 2" xfId="21779" hidden="1"/>
    <cellStyle name="Uwaga 2" xfId="21780" hidden="1"/>
    <cellStyle name="Uwaga 2" xfId="21781" hidden="1"/>
    <cellStyle name="Uwaga 2" xfId="21765" hidden="1"/>
    <cellStyle name="Uwaga 2" xfId="21785" hidden="1"/>
    <cellStyle name="Uwaga 2" xfId="21786" hidden="1"/>
    <cellStyle name="Uwaga 2" xfId="21787" hidden="1"/>
    <cellStyle name="Uwaga 2" xfId="21788" hidden="1"/>
    <cellStyle name="Uwaga 2" xfId="21789" hidden="1"/>
    <cellStyle name="Uwaga 2" xfId="21790" hidden="1"/>
    <cellStyle name="Uwaga 2" xfId="21753" hidden="1"/>
    <cellStyle name="Uwaga 2" xfId="21794" hidden="1"/>
    <cellStyle name="Uwaga 2" xfId="21795" hidden="1"/>
    <cellStyle name="Uwaga 2" xfId="21796" hidden="1"/>
    <cellStyle name="Uwaga 2" xfId="21797" hidden="1"/>
    <cellStyle name="Uwaga 2" xfId="21798" hidden="1"/>
    <cellStyle name="Uwaga 2" xfId="21799" hidden="1"/>
    <cellStyle name="Uwaga 2" xfId="21805" hidden="1"/>
    <cellStyle name="Uwaga 2" xfId="21806" hidden="1"/>
    <cellStyle name="Uwaga 2" xfId="21807" hidden="1"/>
    <cellStyle name="Uwaga 2" xfId="21808" hidden="1"/>
    <cellStyle name="Uwaga 2" xfId="21809" hidden="1"/>
    <cellStyle name="Uwaga 2" xfId="21810" hidden="1"/>
    <cellStyle name="Uwaga 2" xfId="21811" hidden="1"/>
    <cellStyle name="Uwaga 2" xfId="21803" hidden="1"/>
    <cellStyle name="Uwaga 2" xfId="21815" hidden="1"/>
    <cellStyle name="Uwaga 2" xfId="21816" hidden="1"/>
    <cellStyle name="Uwaga 2" xfId="21817" hidden="1"/>
    <cellStyle name="Uwaga 2" xfId="21818" hidden="1"/>
    <cellStyle name="Uwaga 2" xfId="21819" hidden="1"/>
    <cellStyle name="Uwaga 2" xfId="21820" hidden="1"/>
    <cellStyle name="Uwaga 2" xfId="21804" hidden="1"/>
    <cellStyle name="Uwaga 2" xfId="21824" hidden="1"/>
    <cellStyle name="Uwaga 2" xfId="21825" hidden="1"/>
    <cellStyle name="Uwaga 2" xfId="21826" hidden="1"/>
    <cellStyle name="Uwaga 2" xfId="21827" hidden="1"/>
    <cellStyle name="Uwaga 2" xfId="21828" hidden="1"/>
    <cellStyle name="Uwaga 2" xfId="21829" hidden="1"/>
    <cellStyle name="Uwaga 2" xfId="21833" hidden="1"/>
    <cellStyle name="Uwaga 2" xfId="21834" hidden="1"/>
    <cellStyle name="Uwaga 2" xfId="21835" hidden="1"/>
    <cellStyle name="Uwaga 2" xfId="21836" hidden="1"/>
    <cellStyle name="Uwaga 2" xfId="21837" hidden="1"/>
    <cellStyle name="Uwaga 2" xfId="21838" hidden="1"/>
    <cellStyle name="Uwaga 2" xfId="21839" hidden="1"/>
    <cellStyle name="Uwaga 2" xfId="21845" hidden="1"/>
    <cellStyle name="Uwaga 2" xfId="21846" hidden="1"/>
    <cellStyle name="Uwaga 2" xfId="21847" hidden="1"/>
    <cellStyle name="Uwaga 2" xfId="21848" hidden="1"/>
    <cellStyle name="Uwaga 2" xfId="21849" hidden="1"/>
    <cellStyle name="Uwaga 2" xfId="21850" hidden="1"/>
    <cellStyle name="Uwaga 2" xfId="21851" hidden="1"/>
    <cellStyle name="Uwaga 2" xfId="21843" hidden="1"/>
    <cellStyle name="Uwaga 2" xfId="21855" hidden="1"/>
    <cellStyle name="Uwaga 2" xfId="21856" hidden="1"/>
    <cellStyle name="Uwaga 2" xfId="21857" hidden="1"/>
    <cellStyle name="Uwaga 2" xfId="21858" hidden="1"/>
    <cellStyle name="Uwaga 2" xfId="21859" hidden="1"/>
    <cellStyle name="Uwaga 2" xfId="21860" hidden="1"/>
    <cellStyle name="Uwaga 2" xfId="21844" hidden="1"/>
    <cellStyle name="Uwaga 2" xfId="21864" hidden="1"/>
    <cellStyle name="Uwaga 2" xfId="21865" hidden="1"/>
    <cellStyle name="Uwaga 2" xfId="21866" hidden="1"/>
    <cellStyle name="Uwaga 2" xfId="21867" hidden="1"/>
    <cellStyle name="Uwaga 2" xfId="21868" hidden="1"/>
    <cellStyle name="Uwaga 2" xfId="21869" hidden="1"/>
    <cellStyle name="Uwaga 2" xfId="21873" hidden="1"/>
    <cellStyle name="Uwaga 2" xfId="21874" hidden="1"/>
    <cellStyle name="Uwaga 2" xfId="21875" hidden="1"/>
    <cellStyle name="Uwaga 2" xfId="21876" hidden="1"/>
    <cellStyle name="Uwaga 2" xfId="21877" hidden="1"/>
    <cellStyle name="Uwaga 2" xfId="21878" hidden="1"/>
    <cellStyle name="Uwaga 2" xfId="21879" hidden="1"/>
    <cellStyle name="Uwaga 2" xfId="21885" hidden="1"/>
    <cellStyle name="Uwaga 2" xfId="21886" hidden="1"/>
    <cellStyle name="Uwaga 2" xfId="21887" hidden="1"/>
    <cellStyle name="Uwaga 2" xfId="21888" hidden="1"/>
    <cellStyle name="Uwaga 2" xfId="21889" hidden="1"/>
    <cellStyle name="Uwaga 2" xfId="21890" hidden="1"/>
    <cellStyle name="Uwaga 2" xfId="21891" hidden="1"/>
    <cellStyle name="Uwaga 2" xfId="21883" hidden="1"/>
    <cellStyle name="Uwaga 2" xfId="21895" hidden="1"/>
    <cellStyle name="Uwaga 2" xfId="21896" hidden="1"/>
    <cellStyle name="Uwaga 2" xfId="21897" hidden="1"/>
    <cellStyle name="Uwaga 2" xfId="21898" hidden="1"/>
    <cellStyle name="Uwaga 2" xfId="21899" hidden="1"/>
    <cellStyle name="Uwaga 2" xfId="21900" hidden="1"/>
    <cellStyle name="Uwaga 2" xfId="21884" hidden="1"/>
    <cellStyle name="Uwaga 2" xfId="21904" hidden="1"/>
    <cellStyle name="Uwaga 2" xfId="21905" hidden="1"/>
    <cellStyle name="Uwaga 2" xfId="21906" hidden="1"/>
    <cellStyle name="Uwaga 2" xfId="21907" hidden="1"/>
    <cellStyle name="Uwaga 2" xfId="21908" hidden="1"/>
    <cellStyle name="Uwaga 2" xfId="21909" hidden="1"/>
    <cellStyle name="Uwaga 2" xfId="21913" hidden="1"/>
    <cellStyle name="Uwaga 2" xfId="21914" hidden="1"/>
    <cellStyle name="Uwaga 2" xfId="21915" hidden="1"/>
    <cellStyle name="Uwaga 2" xfId="21916" hidden="1"/>
    <cellStyle name="Uwaga 2" xfId="21917" hidden="1"/>
    <cellStyle name="Uwaga 2" xfId="21918" hidden="1"/>
    <cellStyle name="Uwaga 2" xfId="21919" hidden="1"/>
    <cellStyle name="Uwaga 2" xfId="21923" hidden="1"/>
    <cellStyle name="Uwaga 2" xfId="21924" hidden="1"/>
    <cellStyle name="Uwaga 2" xfId="21925" hidden="1"/>
    <cellStyle name="Uwaga 2" xfId="21926" hidden="1"/>
    <cellStyle name="Uwaga 2" xfId="21927" hidden="1"/>
    <cellStyle name="Uwaga 2" xfId="21928" hidden="1"/>
    <cellStyle name="Uwaga 2" xfId="21929" hidden="1"/>
    <cellStyle name="Uwaga 2" xfId="21933" hidden="1"/>
    <cellStyle name="Uwaga 2" xfId="21934" hidden="1"/>
    <cellStyle name="Uwaga 2" xfId="21935" hidden="1"/>
    <cellStyle name="Uwaga 2" xfId="21936" hidden="1"/>
    <cellStyle name="Uwaga 2" xfId="21937" hidden="1"/>
    <cellStyle name="Uwaga 2" xfId="21938" hidden="1"/>
    <cellStyle name="Uwaga 2" xfId="21939" hidden="1"/>
    <cellStyle name="Uwaga 2" xfId="21943" hidden="1"/>
    <cellStyle name="Uwaga 2" xfId="21944" hidden="1"/>
    <cellStyle name="Uwaga 2" xfId="21945" hidden="1"/>
    <cellStyle name="Uwaga 2" xfId="21946" hidden="1"/>
    <cellStyle name="Uwaga 2" xfId="21947" hidden="1"/>
    <cellStyle name="Uwaga 2" xfId="21948" hidden="1"/>
    <cellStyle name="Uwaga 2" xfId="21949" hidden="1"/>
    <cellStyle name="Uwaga 2" xfId="21953" hidden="1"/>
    <cellStyle name="Uwaga 2" xfId="21954" hidden="1"/>
    <cellStyle name="Uwaga 2" xfId="21955" hidden="1"/>
    <cellStyle name="Uwaga 2" xfId="21956" hidden="1"/>
    <cellStyle name="Uwaga 2" xfId="21957" hidden="1"/>
    <cellStyle name="Uwaga 2" xfId="21958" hidden="1"/>
    <cellStyle name="Uwaga 2" xfId="21959" hidden="1"/>
    <cellStyle name="Uwaga 2" xfId="21963" hidden="1"/>
    <cellStyle name="Uwaga 2" xfId="21964" hidden="1"/>
    <cellStyle name="Uwaga 2" xfId="21965" hidden="1"/>
    <cellStyle name="Uwaga 2" xfId="21966" hidden="1"/>
    <cellStyle name="Uwaga 2" xfId="21967" hidden="1"/>
    <cellStyle name="Uwaga 2" xfId="21968" hidden="1"/>
    <cellStyle name="Uwaga 2" xfId="21969" hidden="1"/>
    <cellStyle name="Uwaga 2" xfId="22001" hidden="1"/>
    <cellStyle name="Uwaga 2" xfId="22543" hidden="1"/>
    <cellStyle name="Uwaga 2" xfId="23414" hidden="1"/>
    <cellStyle name="Uwaga 2" xfId="23415" hidden="1"/>
    <cellStyle name="Uwaga 2" xfId="23416" hidden="1"/>
    <cellStyle name="Uwaga 2" xfId="23417" hidden="1"/>
    <cellStyle name="Uwaga 2" xfId="22524" hidden="1"/>
    <cellStyle name="Uwaga 2" xfId="23419" hidden="1"/>
    <cellStyle name="Uwaga 2" xfId="24290" hidden="1"/>
    <cellStyle name="Uwaga 2" xfId="24291" hidden="1"/>
    <cellStyle name="Uwaga 2" xfId="24292" hidden="1"/>
    <cellStyle name="Uwaga 2" xfId="24293" hidden="1"/>
    <cellStyle name="Uwaga 2" xfId="23418" hidden="1"/>
    <cellStyle name="Uwaga 2" xfId="24294" hidden="1"/>
    <cellStyle name="Uwaga 2" xfId="25165" hidden="1"/>
    <cellStyle name="Uwaga 2" xfId="25166" hidden="1"/>
    <cellStyle name="Uwaga 2" xfId="25167" hidden="1"/>
    <cellStyle name="Uwaga 2" xfId="25168" hidden="1"/>
    <cellStyle name="Uwaga 3" xfId="16962" hidden="1"/>
    <cellStyle name="Uwaga 3" xfId="16963" hidden="1"/>
    <cellStyle name="Uwaga 3" xfId="16964" hidden="1"/>
    <cellStyle name="Uwaga 3" xfId="16974" hidden="1"/>
    <cellStyle name="Uwaga 3" xfId="16975" hidden="1"/>
    <cellStyle name="Uwaga 3" xfId="16976" hidden="1"/>
    <cellStyle name="Uwaga 3" xfId="16983" hidden="1"/>
    <cellStyle name="Uwaga 3" xfId="16984" hidden="1"/>
    <cellStyle name="Uwaga 3" xfId="16985" hidden="1"/>
    <cellStyle name="Uwaga 3" xfId="16992" hidden="1"/>
    <cellStyle name="Uwaga 3" xfId="16993" hidden="1"/>
    <cellStyle name="Uwaga 3" xfId="16994" hidden="1"/>
    <cellStyle name="Uwaga 3" xfId="17003" hidden="1"/>
    <cellStyle name="Uwaga 3" xfId="17004" hidden="1"/>
    <cellStyle name="Uwaga 3" xfId="17005" hidden="1"/>
    <cellStyle name="Uwaga 3" xfId="17016" hidden="1"/>
    <cellStyle name="Uwaga 3" xfId="17017" hidden="1"/>
    <cellStyle name="Uwaga 3" xfId="17018" hidden="1"/>
    <cellStyle name="Uwaga 3" xfId="17025" hidden="1"/>
    <cellStyle name="Uwaga 3" xfId="17026" hidden="1"/>
    <cellStyle name="Uwaga 3" xfId="17027" hidden="1"/>
    <cellStyle name="Uwaga 3" xfId="17034" hidden="1"/>
    <cellStyle name="Uwaga 3" xfId="17035" hidden="1"/>
    <cellStyle name="Uwaga 3" xfId="17036" hidden="1"/>
    <cellStyle name="Uwaga 3" xfId="17043" hidden="1"/>
    <cellStyle name="Uwaga 3" xfId="17044" hidden="1"/>
    <cellStyle name="Uwaga 3" xfId="17045" hidden="1"/>
    <cellStyle name="Uwaga 3" xfId="17055" hidden="1"/>
    <cellStyle name="Uwaga 3" xfId="17056" hidden="1"/>
    <cellStyle name="Uwaga 3" xfId="17057" hidden="1"/>
    <cellStyle name="Uwaga 3" xfId="17064" hidden="1"/>
    <cellStyle name="Uwaga 3" xfId="17065" hidden="1"/>
    <cellStyle name="Uwaga 3" xfId="17066" hidden="1"/>
    <cellStyle name="Uwaga 3" xfId="17073" hidden="1"/>
    <cellStyle name="Uwaga 3" xfId="17074" hidden="1"/>
    <cellStyle name="Uwaga 3" xfId="17075" hidden="1"/>
    <cellStyle name="Uwaga 3" xfId="17083" hidden="1"/>
    <cellStyle name="Uwaga 3" xfId="17084" hidden="1"/>
    <cellStyle name="Uwaga 3" xfId="17085" hidden="1"/>
    <cellStyle name="Uwaga 3" xfId="17095" hidden="1"/>
    <cellStyle name="Uwaga 3" xfId="17096" hidden="1"/>
    <cellStyle name="Uwaga 3" xfId="17097" hidden="1"/>
    <cellStyle name="Uwaga 3" xfId="17104" hidden="1"/>
    <cellStyle name="Uwaga 3" xfId="17105" hidden="1"/>
    <cellStyle name="Uwaga 3" xfId="17106" hidden="1"/>
    <cellStyle name="Uwaga 3" xfId="17113" hidden="1"/>
    <cellStyle name="Uwaga 3" xfId="17114" hidden="1"/>
    <cellStyle name="Uwaga 3" xfId="17115" hidden="1"/>
    <cellStyle name="Uwaga 3" xfId="17123" hidden="1"/>
    <cellStyle name="Uwaga 3" xfId="17124" hidden="1"/>
    <cellStyle name="Uwaga 3" xfId="17125" hidden="1"/>
    <cellStyle name="Uwaga 3" xfId="17135" hidden="1"/>
    <cellStyle name="Uwaga 3" xfId="17136" hidden="1"/>
    <cellStyle name="Uwaga 3" xfId="17137" hidden="1"/>
    <cellStyle name="Uwaga 3" xfId="17144" hidden="1"/>
    <cellStyle name="Uwaga 3" xfId="17145" hidden="1"/>
    <cellStyle name="Uwaga 3" xfId="17146" hidden="1"/>
    <cellStyle name="Uwaga 3" xfId="17153" hidden="1"/>
    <cellStyle name="Uwaga 3" xfId="17154" hidden="1"/>
    <cellStyle name="Uwaga 3" xfId="17155" hidden="1"/>
    <cellStyle name="Uwaga 3" xfId="17162" hidden="1"/>
    <cellStyle name="Uwaga 3" xfId="17163" hidden="1"/>
    <cellStyle name="Uwaga 3" xfId="17164" hidden="1"/>
    <cellStyle name="Uwaga 3" xfId="17174" hidden="1"/>
    <cellStyle name="Uwaga 3" xfId="17175" hidden="1"/>
    <cellStyle name="Uwaga 3" xfId="17176" hidden="1"/>
    <cellStyle name="Uwaga 3" xfId="17183" hidden="1"/>
    <cellStyle name="Uwaga 3" xfId="17184" hidden="1"/>
    <cellStyle name="Uwaga 3" xfId="17185" hidden="1"/>
    <cellStyle name="Uwaga 3" xfId="17192" hidden="1"/>
    <cellStyle name="Uwaga 3" xfId="17193" hidden="1"/>
    <cellStyle name="Uwaga 3" xfId="17194" hidden="1"/>
    <cellStyle name="Uwaga 3" xfId="17203" hidden="1"/>
    <cellStyle name="Uwaga 3" xfId="17204" hidden="1"/>
    <cellStyle name="Uwaga 3" xfId="17205" hidden="1"/>
    <cellStyle name="Uwaga 3" xfId="17215" hidden="1"/>
    <cellStyle name="Uwaga 3" xfId="17216" hidden="1"/>
    <cellStyle name="Uwaga 3" xfId="17217" hidden="1"/>
    <cellStyle name="Uwaga 3" xfId="17224" hidden="1"/>
    <cellStyle name="Uwaga 3" xfId="17225" hidden="1"/>
    <cellStyle name="Uwaga 3" xfId="17226" hidden="1"/>
    <cellStyle name="Uwaga 3" xfId="17233" hidden="1"/>
    <cellStyle name="Uwaga 3" xfId="17234" hidden="1"/>
    <cellStyle name="Uwaga 3" xfId="17235" hidden="1"/>
    <cellStyle name="Uwaga 3" xfId="17243" hidden="1"/>
    <cellStyle name="Uwaga 3" xfId="17244" hidden="1"/>
    <cellStyle name="Uwaga 3" xfId="17245" hidden="1"/>
    <cellStyle name="Uwaga 3" xfId="17255" hidden="1"/>
    <cellStyle name="Uwaga 3" xfId="17256" hidden="1"/>
    <cellStyle name="Uwaga 3" xfId="17257" hidden="1"/>
    <cellStyle name="Uwaga 3" xfId="17264" hidden="1"/>
    <cellStyle name="Uwaga 3" xfId="17265" hidden="1"/>
    <cellStyle name="Uwaga 3" xfId="17266" hidden="1"/>
    <cellStyle name="Uwaga 3" xfId="17273" hidden="1"/>
    <cellStyle name="Uwaga 3" xfId="17274" hidden="1"/>
    <cellStyle name="Uwaga 3" xfId="17275" hidden="1"/>
    <cellStyle name="Uwaga 3" xfId="17282" hidden="1"/>
    <cellStyle name="Uwaga 3" xfId="17283" hidden="1"/>
    <cellStyle name="Uwaga 3" xfId="17284" hidden="1"/>
    <cellStyle name="Uwaga 3" xfId="17294" hidden="1"/>
    <cellStyle name="Uwaga 3" xfId="17295" hidden="1"/>
    <cellStyle name="Uwaga 3" xfId="17296" hidden="1"/>
    <cellStyle name="Uwaga 3" xfId="17303" hidden="1"/>
    <cellStyle name="Uwaga 3" xfId="17304" hidden="1"/>
    <cellStyle name="Uwaga 3" xfId="17305" hidden="1"/>
    <cellStyle name="Uwaga 3" xfId="17312" hidden="1"/>
    <cellStyle name="Uwaga 3" xfId="17313" hidden="1"/>
    <cellStyle name="Uwaga 3" xfId="17314" hidden="1"/>
    <cellStyle name="Uwaga 3" xfId="17323" hidden="1"/>
    <cellStyle name="Uwaga 3" xfId="17324" hidden="1"/>
    <cellStyle name="Uwaga 3" xfId="17325" hidden="1"/>
    <cellStyle name="Uwaga 3" xfId="17335" hidden="1"/>
    <cellStyle name="Uwaga 3" xfId="17336" hidden="1"/>
    <cellStyle name="Uwaga 3" xfId="17337" hidden="1"/>
    <cellStyle name="Uwaga 3" xfId="17344" hidden="1"/>
    <cellStyle name="Uwaga 3" xfId="17345" hidden="1"/>
    <cellStyle name="Uwaga 3" xfId="17346" hidden="1"/>
    <cellStyle name="Uwaga 3" xfId="17353" hidden="1"/>
    <cellStyle name="Uwaga 3" xfId="17354" hidden="1"/>
    <cellStyle name="Uwaga 3" xfId="17355" hidden="1"/>
    <cellStyle name="Uwaga 3" xfId="17362" hidden="1"/>
    <cellStyle name="Uwaga 3" xfId="17363" hidden="1"/>
    <cellStyle name="Uwaga 3" xfId="17364" hidden="1"/>
    <cellStyle name="Uwaga 3" xfId="17374" hidden="1"/>
    <cellStyle name="Uwaga 3" xfId="17375" hidden="1"/>
    <cellStyle name="Uwaga 3" xfId="17376" hidden="1"/>
    <cellStyle name="Uwaga 3" xfId="17383" hidden="1"/>
    <cellStyle name="Uwaga 3" xfId="17384" hidden="1"/>
    <cellStyle name="Uwaga 3" xfId="17385" hidden="1"/>
    <cellStyle name="Uwaga 3" xfId="17392" hidden="1"/>
    <cellStyle name="Uwaga 3" xfId="17393" hidden="1"/>
    <cellStyle name="Uwaga 3" xfId="17394" hidden="1"/>
    <cellStyle name="Uwaga 3" xfId="17402" hidden="1"/>
    <cellStyle name="Uwaga 3" xfId="17403" hidden="1"/>
    <cellStyle name="Uwaga 3" xfId="17404" hidden="1"/>
    <cellStyle name="Uwaga 3" xfId="17414" hidden="1"/>
    <cellStyle name="Uwaga 3" xfId="17415" hidden="1"/>
    <cellStyle name="Uwaga 3" xfId="17416" hidden="1"/>
    <cellStyle name="Uwaga 3" xfId="17423" hidden="1"/>
    <cellStyle name="Uwaga 3" xfId="17424" hidden="1"/>
    <cellStyle name="Uwaga 3" xfId="17425" hidden="1"/>
    <cellStyle name="Uwaga 3" xfId="17432" hidden="1"/>
    <cellStyle name="Uwaga 3" xfId="17433" hidden="1"/>
    <cellStyle name="Uwaga 3" xfId="17434" hidden="1"/>
    <cellStyle name="Uwaga 3" xfId="17442" hidden="1"/>
    <cellStyle name="Uwaga 3" xfId="17443" hidden="1"/>
    <cellStyle name="Uwaga 3" xfId="17444" hidden="1"/>
    <cellStyle name="Uwaga 3" xfId="17454" hidden="1"/>
    <cellStyle name="Uwaga 3" xfId="17455" hidden="1"/>
    <cellStyle name="Uwaga 3" xfId="17456" hidden="1"/>
    <cellStyle name="Uwaga 3" xfId="17463" hidden="1"/>
    <cellStyle name="Uwaga 3" xfId="17464" hidden="1"/>
    <cellStyle name="Uwaga 3" xfId="17465" hidden="1"/>
    <cellStyle name="Uwaga 3" xfId="17472" hidden="1"/>
    <cellStyle name="Uwaga 3" xfId="17473" hidden="1"/>
    <cellStyle name="Uwaga 3" xfId="17474" hidden="1"/>
    <cellStyle name="Uwaga 3" xfId="17482" hidden="1"/>
    <cellStyle name="Uwaga 3" xfId="17483" hidden="1"/>
    <cellStyle name="Uwaga 3" xfId="17484" hidden="1"/>
    <cellStyle name="Uwaga 3" xfId="17492" hidden="1"/>
    <cellStyle name="Uwaga 3" xfId="17493" hidden="1"/>
    <cellStyle name="Uwaga 3" xfId="17494" hidden="1"/>
    <cellStyle name="Uwaga 3" xfId="17502" hidden="1"/>
    <cellStyle name="Uwaga 3" xfId="17503" hidden="1"/>
    <cellStyle name="Uwaga 3" xfId="17504" hidden="1"/>
    <cellStyle name="Uwaga 3" xfId="17512" hidden="1"/>
    <cellStyle name="Uwaga 3" xfId="17513" hidden="1"/>
    <cellStyle name="Uwaga 3" xfId="17514" hidden="1"/>
    <cellStyle name="Uwaga 3" xfId="17522" hidden="1"/>
    <cellStyle name="Uwaga 3" xfId="17523" hidden="1"/>
    <cellStyle name="Uwaga 3" xfId="17524" hidden="1"/>
    <cellStyle name="Uwaga 3" xfId="17532" hidden="1"/>
    <cellStyle name="Uwaga 3" xfId="17533" hidden="1"/>
    <cellStyle name="Uwaga 3" xfId="17534" hidden="1"/>
    <cellStyle name="Uwaga 3" xfId="17582" hidden="1"/>
    <cellStyle name="Uwaga 3" xfId="17583" hidden="1"/>
    <cellStyle name="Uwaga 3" xfId="17585" hidden="1"/>
    <cellStyle name="Uwaga 3" xfId="17591" hidden="1"/>
    <cellStyle name="Uwaga 3" xfId="17592" hidden="1"/>
    <cellStyle name="Uwaga 3" xfId="17595" hidden="1"/>
    <cellStyle name="Uwaga 3" xfId="17600" hidden="1"/>
    <cellStyle name="Uwaga 3" xfId="17601" hidden="1"/>
    <cellStyle name="Uwaga 3" xfId="17604" hidden="1"/>
    <cellStyle name="Uwaga 3" xfId="17609" hidden="1"/>
    <cellStyle name="Uwaga 3" xfId="17610" hidden="1"/>
    <cellStyle name="Uwaga 3" xfId="17611" hidden="1"/>
    <cellStyle name="Uwaga 3" xfId="17618" hidden="1"/>
    <cellStyle name="Uwaga 3" xfId="17621" hidden="1"/>
    <cellStyle name="Uwaga 3" xfId="17624" hidden="1"/>
    <cellStyle name="Uwaga 3" xfId="17630" hidden="1"/>
    <cellStyle name="Uwaga 3" xfId="17633" hidden="1"/>
    <cellStyle name="Uwaga 3" xfId="17635" hidden="1"/>
    <cellStyle name="Uwaga 3" xfId="17640" hidden="1"/>
    <cellStyle name="Uwaga 3" xfId="17643" hidden="1"/>
    <cellStyle name="Uwaga 3" xfId="17644" hidden="1"/>
    <cellStyle name="Uwaga 3" xfId="17648" hidden="1"/>
    <cellStyle name="Uwaga 3" xfId="17651" hidden="1"/>
    <cellStyle name="Uwaga 3" xfId="17653" hidden="1"/>
    <cellStyle name="Uwaga 3" xfId="17654" hidden="1"/>
    <cellStyle name="Uwaga 3" xfId="17655" hidden="1"/>
    <cellStyle name="Uwaga 3" xfId="17658" hidden="1"/>
    <cellStyle name="Uwaga 3" xfId="17665" hidden="1"/>
    <cellStyle name="Uwaga 3" xfId="17668" hidden="1"/>
    <cellStyle name="Uwaga 3" xfId="17671" hidden="1"/>
    <cellStyle name="Uwaga 3" xfId="17674" hidden="1"/>
    <cellStyle name="Uwaga 3" xfId="17677" hidden="1"/>
    <cellStyle name="Uwaga 3" xfId="17680" hidden="1"/>
    <cellStyle name="Uwaga 3" xfId="17682" hidden="1"/>
    <cellStyle name="Uwaga 3" xfId="17685" hidden="1"/>
    <cellStyle name="Uwaga 3" xfId="17688" hidden="1"/>
    <cellStyle name="Uwaga 3" xfId="17690" hidden="1"/>
    <cellStyle name="Uwaga 3" xfId="17691" hidden="1"/>
    <cellStyle name="Uwaga 3" xfId="17693" hidden="1"/>
    <cellStyle name="Uwaga 3" xfId="17700" hidden="1"/>
    <cellStyle name="Uwaga 3" xfId="17703" hidden="1"/>
    <cellStyle name="Uwaga 3" xfId="17706" hidden="1"/>
    <cellStyle name="Uwaga 3" xfId="17710" hidden="1"/>
    <cellStyle name="Uwaga 3" xfId="17713" hidden="1"/>
    <cellStyle name="Uwaga 3" xfId="17716" hidden="1"/>
    <cellStyle name="Uwaga 3" xfId="17718" hidden="1"/>
    <cellStyle name="Uwaga 3" xfId="17721" hidden="1"/>
    <cellStyle name="Uwaga 3" xfId="17724" hidden="1"/>
    <cellStyle name="Uwaga 3" xfId="17726" hidden="1"/>
    <cellStyle name="Uwaga 3" xfId="17727" hidden="1"/>
    <cellStyle name="Uwaga 3" xfId="17730" hidden="1"/>
    <cellStyle name="Uwaga 3" xfId="17737" hidden="1"/>
    <cellStyle name="Uwaga 3" xfId="17740" hidden="1"/>
    <cellStyle name="Uwaga 3" xfId="17743" hidden="1"/>
    <cellStyle name="Uwaga 3" xfId="17747" hidden="1"/>
    <cellStyle name="Uwaga 3" xfId="17750" hidden="1"/>
    <cellStyle name="Uwaga 3" xfId="17752" hidden="1"/>
    <cellStyle name="Uwaga 3" xfId="17755" hidden="1"/>
    <cellStyle name="Uwaga 3" xfId="17758" hidden="1"/>
    <cellStyle name="Uwaga 3" xfId="17761" hidden="1"/>
    <cellStyle name="Uwaga 3" xfId="17762" hidden="1"/>
    <cellStyle name="Uwaga 3" xfId="17763" hidden="1"/>
    <cellStyle name="Uwaga 3" xfId="17765" hidden="1"/>
    <cellStyle name="Uwaga 3" xfId="17771" hidden="1"/>
    <cellStyle name="Uwaga 3" xfId="17772" hidden="1"/>
    <cellStyle name="Uwaga 3" xfId="17774" hidden="1"/>
    <cellStyle name="Uwaga 3" xfId="17780" hidden="1"/>
    <cellStyle name="Uwaga 3" xfId="17782" hidden="1"/>
    <cellStyle name="Uwaga 3" xfId="17785" hidden="1"/>
    <cellStyle name="Uwaga 3" xfId="17789" hidden="1"/>
    <cellStyle name="Uwaga 3" xfId="17790" hidden="1"/>
    <cellStyle name="Uwaga 3" xfId="17792" hidden="1"/>
    <cellStyle name="Uwaga 3" xfId="17798" hidden="1"/>
    <cellStyle name="Uwaga 3" xfId="17799" hidden="1"/>
    <cellStyle name="Uwaga 3" xfId="17800" hidden="1"/>
    <cellStyle name="Uwaga 3" xfId="17808" hidden="1"/>
    <cellStyle name="Uwaga 3" xfId="17811" hidden="1"/>
    <cellStyle name="Uwaga 3" xfId="17814" hidden="1"/>
    <cellStyle name="Uwaga 3" xfId="17817" hidden="1"/>
    <cellStyle name="Uwaga 3" xfId="17820" hidden="1"/>
    <cellStyle name="Uwaga 3" xfId="17823" hidden="1"/>
    <cellStyle name="Uwaga 3" xfId="17826" hidden="1"/>
    <cellStyle name="Uwaga 3" xfId="17829" hidden="1"/>
    <cellStyle name="Uwaga 3" xfId="17832" hidden="1"/>
    <cellStyle name="Uwaga 3" xfId="17834" hidden="1"/>
    <cellStyle name="Uwaga 3" xfId="17835" hidden="1"/>
    <cellStyle name="Uwaga 3" xfId="17837" hidden="1"/>
    <cellStyle name="Uwaga 3" xfId="17844" hidden="1"/>
    <cellStyle name="Uwaga 3" xfId="17847" hidden="1"/>
    <cellStyle name="Uwaga 3" xfId="17850" hidden="1"/>
    <cellStyle name="Uwaga 3" xfId="17853" hidden="1"/>
    <cellStyle name="Uwaga 3" xfId="17856" hidden="1"/>
    <cellStyle name="Uwaga 3" xfId="17859" hidden="1"/>
    <cellStyle name="Uwaga 3" xfId="17862" hidden="1"/>
    <cellStyle name="Uwaga 3" xfId="17864" hidden="1"/>
    <cellStyle name="Uwaga 3" xfId="17867" hidden="1"/>
    <cellStyle name="Uwaga 3" xfId="17870" hidden="1"/>
    <cellStyle name="Uwaga 3" xfId="17871" hidden="1"/>
    <cellStyle name="Uwaga 3" xfId="17872" hidden="1"/>
    <cellStyle name="Uwaga 3" xfId="17879" hidden="1"/>
    <cellStyle name="Uwaga 3" xfId="17880" hidden="1"/>
    <cellStyle name="Uwaga 3" xfId="17882" hidden="1"/>
    <cellStyle name="Uwaga 3" xfId="17888" hidden="1"/>
    <cellStyle name="Uwaga 3" xfId="17889" hidden="1"/>
    <cellStyle name="Uwaga 3" xfId="17891" hidden="1"/>
    <cellStyle name="Uwaga 3" xfId="17897" hidden="1"/>
    <cellStyle name="Uwaga 3" xfId="17898" hidden="1"/>
    <cellStyle name="Uwaga 3" xfId="17900" hidden="1"/>
    <cellStyle name="Uwaga 3" xfId="17906" hidden="1"/>
    <cellStyle name="Uwaga 3" xfId="17907" hidden="1"/>
    <cellStyle name="Uwaga 3" xfId="17908" hidden="1"/>
    <cellStyle name="Uwaga 3" xfId="17916" hidden="1"/>
    <cellStyle name="Uwaga 3" xfId="17918" hidden="1"/>
    <cellStyle name="Uwaga 3" xfId="17921" hidden="1"/>
    <cellStyle name="Uwaga 3" xfId="17925" hidden="1"/>
    <cellStyle name="Uwaga 3" xfId="17928" hidden="1"/>
    <cellStyle name="Uwaga 3" xfId="17931" hidden="1"/>
    <cellStyle name="Uwaga 3" xfId="17934" hidden="1"/>
    <cellStyle name="Uwaga 3" xfId="17936" hidden="1"/>
    <cellStyle name="Uwaga 3" xfId="17939" hidden="1"/>
    <cellStyle name="Uwaga 3" xfId="17942" hidden="1"/>
    <cellStyle name="Uwaga 3" xfId="17943" hidden="1"/>
    <cellStyle name="Uwaga 3" xfId="17944" hidden="1"/>
    <cellStyle name="Uwaga 3" xfId="17951" hidden="1"/>
    <cellStyle name="Uwaga 3" xfId="17953" hidden="1"/>
    <cellStyle name="Uwaga 3" xfId="17955" hidden="1"/>
    <cellStyle name="Uwaga 3" xfId="17960" hidden="1"/>
    <cellStyle name="Uwaga 3" xfId="17962" hidden="1"/>
    <cellStyle name="Uwaga 3" xfId="17964" hidden="1"/>
    <cellStyle name="Uwaga 3" xfId="17969" hidden="1"/>
    <cellStyle name="Uwaga 3" xfId="17971" hidden="1"/>
    <cellStyle name="Uwaga 3" xfId="17973" hidden="1"/>
    <cellStyle name="Uwaga 3" xfId="17978" hidden="1"/>
    <cellStyle name="Uwaga 3" xfId="17979" hidden="1"/>
    <cellStyle name="Uwaga 3" xfId="17980" hidden="1"/>
    <cellStyle name="Uwaga 3" xfId="17987" hidden="1"/>
    <cellStyle name="Uwaga 3" xfId="17989" hidden="1"/>
    <cellStyle name="Uwaga 3" xfId="17991" hidden="1"/>
    <cellStyle name="Uwaga 3" xfId="17996" hidden="1"/>
    <cellStyle name="Uwaga 3" xfId="17998" hidden="1"/>
    <cellStyle name="Uwaga 3" xfId="18000" hidden="1"/>
    <cellStyle name="Uwaga 3" xfId="18005" hidden="1"/>
    <cellStyle name="Uwaga 3" xfId="18007" hidden="1"/>
    <cellStyle name="Uwaga 3" xfId="18008" hidden="1"/>
    <cellStyle name="Uwaga 3" xfId="18014" hidden="1"/>
    <cellStyle name="Uwaga 3" xfId="18015" hidden="1"/>
    <cellStyle name="Uwaga 3" xfId="18016" hidden="1"/>
    <cellStyle name="Uwaga 3" xfId="18023" hidden="1"/>
    <cellStyle name="Uwaga 3" xfId="18025" hidden="1"/>
    <cellStyle name="Uwaga 3" xfId="18027" hidden="1"/>
    <cellStyle name="Uwaga 3" xfId="18032" hidden="1"/>
    <cellStyle name="Uwaga 3" xfId="18034" hidden="1"/>
    <cellStyle name="Uwaga 3" xfId="18036" hidden="1"/>
    <cellStyle name="Uwaga 3" xfId="18041" hidden="1"/>
    <cellStyle name="Uwaga 3" xfId="18043" hidden="1"/>
    <cellStyle name="Uwaga 3" xfId="18045" hidden="1"/>
    <cellStyle name="Uwaga 3" xfId="18050" hidden="1"/>
    <cellStyle name="Uwaga 3" xfId="18051" hidden="1"/>
    <cellStyle name="Uwaga 3" xfId="18053" hidden="1"/>
    <cellStyle name="Uwaga 3" xfId="18059" hidden="1"/>
    <cellStyle name="Uwaga 3" xfId="18060" hidden="1"/>
    <cellStyle name="Uwaga 3" xfId="18061" hidden="1"/>
    <cellStyle name="Uwaga 3" xfId="18068" hidden="1"/>
    <cellStyle name="Uwaga 3" xfId="18069" hidden="1"/>
    <cellStyle name="Uwaga 3" xfId="18070" hidden="1"/>
    <cellStyle name="Uwaga 3" xfId="18077" hidden="1"/>
    <cellStyle name="Uwaga 3" xfId="18078" hidden="1"/>
    <cellStyle name="Uwaga 3" xfId="18079" hidden="1"/>
    <cellStyle name="Uwaga 3" xfId="18086" hidden="1"/>
    <cellStyle name="Uwaga 3" xfId="18087" hidden="1"/>
    <cellStyle name="Uwaga 3" xfId="18088" hidden="1"/>
    <cellStyle name="Uwaga 3" xfId="18095" hidden="1"/>
    <cellStyle name="Uwaga 3" xfId="18096" hidden="1"/>
    <cellStyle name="Uwaga 3" xfId="18097" hidden="1"/>
    <cellStyle name="Uwaga 3" xfId="18173" hidden="1"/>
    <cellStyle name="Uwaga 3" xfId="18174" hidden="1"/>
    <cellStyle name="Uwaga 3" xfId="18176" hidden="1"/>
    <cellStyle name="Uwaga 3" xfId="18188" hidden="1"/>
    <cellStyle name="Uwaga 3" xfId="18189" hidden="1"/>
    <cellStyle name="Uwaga 3" xfId="18194" hidden="1"/>
    <cellStyle name="Uwaga 3" xfId="18203" hidden="1"/>
    <cellStyle name="Uwaga 3" xfId="18204" hidden="1"/>
    <cellStyle name="Uwaga 3" xfId="18209" hidden="1"/>
    <cellStyle name="Uwaga 3" xfId="18218" hidden="1"/>
    <cellStyle name="Uwaga 3" xfId="18219" hidden="1"/>
    <cellStyle name="Uwaga 3" xfId="18220" hidden="1"/>
    <cellStyle name="Uwaga 3" xfId="18233" hidden="1"/>
    <cellStyle name="Uwaga 3" xfId="18238" hidden="1"/>
    <cellStyle name="Uwaga 3" xfId="18243" hidden="1"/>
    <cellStyle name="Uwaga 3" xfId="18253" hidden="1"/>
    <cellStyle name="Uwaga 3" xfId="18258" hidden="1"/>
    <cellStyle name="Uwaga 3" xfId="18262" hidden="1"/>
    <cellStyle name="Uwaga 3" xfId="18269" hidden="1"/>
    <cellStyle name="Uwaga 3" xfId="18274" hidden="1"/>
    <cellStyle name="Uwaga 3" xfId="18277" hidden="1"/>
    <cellStyle name="Uwaga 3" xfId="18283" hidden="1"/>
    <cellStyle name="Uwaga 3" xfId="18288" hidden="1"/>
    <cellStyle name="Uwaga 3" xfId="18292" hidden="1"/>
    <cellStyle name="Uwaga 3" xfId="18293" hidden="1"/>
    <cellStyle name="Uwaga 3" xfId="18294" hidden="1"/>
    <cellStyle name="Uwaga 3" xfId="18298" hidden="1"/>
    <cellStyle name="Uwaga 3" xfId="18310" hidden="1"/>
    <cellStyle name="Uwaga 3" xfId="18315" hidden="1"/>
    <cellStyle name="Uwaga 3" xfId="18320" hidden="1"/>
    <cellStyle name="Uwaga 3" xfId="18325" hidden="1"/>
    <cellStyle name="Uwaga 3" xfId="18330" hidden="1"/>
    <cellStyle name="Uwaga 3" xfId="18335" hidden="1"/>
    <cellStyle name="Uwaga 3" xfId="18339" hidden="1"/>
    <cellStyle name="Uwaga 3" xfId="18343" hidden="1"/>
    <cellStyle name="Uwaga 3" xfId="18348" hidden="1"/>
    <cellStyle name="Uwaga 3" xfId="18353" hidden="1"/>
    <cellStyle name="Uwaga 3" xfId="18354" hidden="1"/>
    <cellStyle name="Uwaga 3" xfId="18356" hidden="1"/>
    <cellStyle name="Uwaga 3" xfId="18369" hidden="1"/>
    <cellStyle name="Uwaga 3" xfId="18373" hidden="1"/>
    <cellStyle name="Uwaga 3" xfId="18378" hidden="1"/>
    <cellStyle name="Uwaga 3" xfId="18385" hidden="1"/>
    <cellStyle name="Uwaga 3" xfId="18389" hidden="1"/>
    <cellStyle name="Uwaga 3" xfId="18394" hidden="1"/>
    <cellStyle name="Uwaga 3" xfId="18399" hidden="1"/>
    <cellStyle name="Uwaga 3" xfId="18402" hidden="1"/>
    <cellStyle name="Uwaga 3" xfId="18407" hidden="1"/>
    <cellStyle name="Uwaga 3" xfId="18413" hidden="1"/>
    <cellStyle name="Uwaga 3" xfId="18414" hidden="1"/>
    <cellStyle name="Uwaga 3" xfId="18417" hidden="1"/>
    <cellStyle name="Uwaga 3" xfId="18430" hidden="1"/>
    <cellStyle name="Uwaga 3" xfId="18434" hidden="1"/>
    <cellStyle name="Uwaga 3" xfId="18439" hidden="1"/>
    <cellStyle name="Uwaga 3" xfId="18446" hidden="1"/>
    <cellStyle name="Uwaga 3" xfId="18451" hidden="1"/>
    <cellStyle name="Uwaga 3" xfId="18455" hidden="1"/>
    <cellStyle name="Uwaga 3" xfId="18460" hidden="1"/>
    <cellStyle name="Uwaga 3" xfId="18464" hidden="1"/>
    <cellStyle name="Uwaga 3" xfId="18469" hidden="1"/>
    <cellStyle name="Uwaga 3" xfId="18473" hidden="1"/>
    <cellStyle name="Uwaga 3" xfId="18474" hidden="1"/>
    <cellStyle name="Uwaga 3" xfId="18476" hidden="1"/>
    <cellStyle name="Uwaga 3" xfId="18488" hidden="1"/>
    <cellStyle name="Uwaga 3" xfId="18489" hidden="1"/>
    <cellStyle name="Uwaga 3" xfId="18491" hidden="1"/>
    <cellStyle name="Uwaga 3" xfId="18503" hidden="1"/>
    <cellStyle name="Uwaga 3" xfId="18505" hidden="1"/>
    <cellStyle name="Uwaga 3" xfId="18508" hidden="1"/>
    <cellStyle name="Uwaga 3" xfId="18518" hidden="1"/>
    <cellStyle name="Uwaga 3" xfId="18519" hidden="1"/>
    <cellStyle name="Uwaga 3" xfId="18521" hidden="1"/>
    <cellStyle name="Uwaga 3" xfId="18533" hidden="1"/>
    <cellStyle name="Uwaga 3" xfId="18534" hidden="1"/>
    <cellStyle name="Uwaga 3" xfId="18535" hidden="1"/>
    <cellStyle name="Uwaga 3" xfId="18549" hidden="1"/>
    <cellStyle name="Uwaga 3" xfId="18552" hidden="1"/>
    <cellStyle name="Uwaga 3" xfId="18556" hidden="1"/>
    <cellStyle name="Uwaga 3" xfId="18564" hidden="1"/>
    <cellStyle name="Uwaga 3" xfId="18567" hidden="1"/>
    <cellStyle name="Uwaga 3" xfId="18571" hidden="1"/>
    <cellStyle name="Uwaga 3" xfId="18579" hidden="1"/>
    <cellStyle name="Uwaga 3" xfId="18582" hidden="1"/>
    <cellStyle name="Uwaga 3" xfId="18586" hidden="1"/>
    <cellStyle name="Uwaga 3" xfId="18593" hidden="1"/>
    <cellStyle name="Uwaga 3" xfId="18594" hidden="1"/>
    <cellStyle name="Uwaga 3" xfId="18596" hidden="1"/>
    <cellStyle name="Uwaga 3" xfId="18609" hidden="1"/>
    <cellStyle name="Uwaga 3" xfId="18612" hidden="1"/>
    <cellStyle name="Uwaga 3" xfId="18615" hidden="1"/>
    <cellStyle name="Uwaga 3" xfId="18624" hidden="1"/>
    <cellStyle name="Uwaga 3" xfId="18627" hidden="1"/>
    <cellStyle name="Uwaga 3" xfId="18631" hidden="1"/>
    <cellStyle name="Uwaga 3" xfId="18639" hidden="1"/>
    <cellStyle name="Uwaga 3" xfId="18641" hidden="1"/>
    <cellStyle name="Uwaga 3" xfId="18644" hidden="1"/>
    <cellStyle name="Uwaga 3" xfId="18653" hidden="1"/>
    <cellStyle name="Uwaga 3" xfId="18654" hidden="1"/>
    <cellStyle name="Uwaga 3" xfId="18655" hidden="1"/>
    <cellStyle name="Uwaga 3" xfId="18668" hidden="1"/>
    <cellStyle name="Uwaga 3" xfId="18669" hidden="1"/>
    <cellStyle name="Uwaga 3" xfId="18671" hidden="1"/>
    <cellStyle name="Uwaga 3" xfId="18683" hidden="1"/>
    <cellStyle name="Uwaga 3" xfId="18684" hidden="1"/>
    <cellStyle name="Uwaga 3" xfId="18686" hidden="1"/>
    <cellStyle name="Uwaga 3" xfId="18698" hidden="1"/>
    <cellStyle name="Uwaga 3" xfId="18699" hidden="1"/>
    <cellStyle name="Uwaga 3" xfId="18701" hidden="1"/>
    <cellStyle name="Uwaga 3" xfId="18713" hidden="1"/>
    <cellStyle name="Uwaga 3" xfId="18714" hidden="1"/>
    <cellStyle name="Uwaga 3" xfId="18715" hidden="1"/>
    <cellStyle name="Uwaga 3" xfId="18729" hidden="1"/>
    <cellStyle name="Uwaga 3" xfId="18731" hidden="1"/>
    <cellStyle name="Uwaga 3" xfId="18734" hidden="1"/>
    <cellStyle name="Uwaga 3" xfId="18744" hidden="1"/>
    <cellStyle name="Uwaga 3" xfId="18747" hidden="1"/>
    <cellStyle name="Uwaga 3" xfId="18750" hidden="1"/>
    <cellStyle name="Uwaga 3" xfId="18759" hidden="1"/>
    <cellStyle name="Uwaga 3" xfId="18761" hidden="1"/>
    <cellStyle name="Uwaga 3" xfId="18764" hidden="1"/>
    <cellStyle name="Uwaga 3" xfId="18773" hidden="1"/>
    <cellStyle name="Uwaga 3" xfId="18774" hidden="1"/>
    <cellStyle name="Uwaga 3" xfId="18775" hidden="1"/>
    <cellStyle name="Uwaga 3" xfId="18788" hidden="1"/>
    <cellStyle name="Uwaga 3" xfId="18790" hidden="1"/>
    <cellStyle name="Uwaga 3" xfId="18792" hidden="1"/>
    <cellStyle name="Uwaga 3" xfId="18803" hidden="1"/>
    <cellStyle name="Uwaga 3" xfId="18805" hidden="1"/>
    <cellStyle name="Uwaga 3" xfId="18807" hidden="1"/>
    <cellStyle name="Uwaga 3" xfId="18818" hidden="1"/>
    <cellStyle name="Uwaga 3" xfId="18820" hidden="1"/>
    <cellStyle name="Uwaga 3" xfId="18822" hidden="1"/>
    <cellStyle name="Uwaga 3" xfId="18833" hidden="1"/>
    <cellStyle name="Uwaga 3" xfId="18834" hidden="1"/>
    <cellStyle name="Uwaga 3" xfId="18835" hidden="1"/>
    <cellStyle name="Uwaga 3" xfId="18848" hidden="1"/>
    <cellStyle name="Uwaga 3" xfId="18850" hidden="1"/>
    <cellStyle name="Uwaga 3" xfId="18852" hidden="1"/>
    <cellStyle name="Uwaga 3" xfId="18863" hidden="1"/>
    <cellStyle name="Uwaga 3" xfId="18865" hidden="1"/>
    <cellStyle name="Uwaga 3" xfId="18867" hidden="1"/>
    <cellStyle name="Uwaga 3" xfId="18878" hidden="1"/>
    <cellStyle name="Uwaga 3" xfId="18880" hidden="1"/>
    <cellStyle name="Uwaga 3" xfId="18881" hidden="1"/>
    <cellStyle name="Uwaga 3" xfId="18893" hidden="1"/>
    <cellStyle name="Uwaga 3" xfId="18894" hidden="1"/>
    <cellStyle name="Uwaga 3" xfId="18895" hidden="1"/>
    <cellStyle name="Uwaga 3" xfId="18908" hidden="1"/>
    <cellStyle name="Uwaga 3" xfId="18910" hidden="1"/>
    <cellStyle name="Uwaga 3" xfId="18912" hidden="1"/>
    <cellStyle name="Uwaga 3" xfId="18923" hidden="1"/>
    <cellStyle name="Uwaga 3" xfId="18925" hidden="1"/>
    <cellStyle name="Uwaga 3" xfId="18927" hidden="1"/>
    <cellStyle name="Uwaga 3" xfId="18938" hidden="1"/>
    <cellStyle name="Uwaga 3" xfId="18940" hidden="1"/>
    <cellStyle name="Uwaga 3" xfId="18942" hidden="1"/>
    <cellStyle name="Uwaga 3" xfId="18953" hidden="1"/>
    <cellStyle name="Uwaga 3" xfId="18954" hidden="1"/>
    <cellStyle name="Uwaga 3" xfId="18956" hidden="1"/>
    <cellStyle name="Uwaga 3" xfId="18967" hidden="1"/>
    <cellStyle name="Uwaga 3" xfId="18969" hidden="1"/>
    <cellStyle name="Uwaga 3" xfId="18970" hidden="1"/>
    <cellStyle name="Uwaga 3" xfId="18979" hidden="1"/>
    <cellStyle name="Uwaga 3" xfId="18982" hidden="1"/>
    <cellStyle name="Uwaga 3" xfId="18984" hidden="1"/>
    <cellStyle name="Uwaga 3" xfId="18995" hidden="1"/>
    <cellStyle name="Uwaga 3" xfId="18997" hidden="1"/>
    <cellStyle name="Uwaga 3" xfId="18999" hidden="1"/>
    <cellStyle name="Uwaga 3" xfId="19011" hidden="1"/>
    <cellStyle name="Uwaga 3" xfId="19013" hidden="1"/>
    <cellStyle name="Uwaga 3" xfId="19015" hidden="1"/>
    <cellStyle name="Uwaga 3" xfId="19023" hidden="1"/>
    <cellStyle name="Uwaga 3" xfId="19025" hidden="1"/>
    <cellStyle name="Uwaga 3" xfId="19028" hidden="1"/>
    <cellStyle name="Uwaga 3" xfId="19018" hidden="1"/>
    <cellStyle name="Uwaga 3" xfId="19017" hidden="1"/>
    <cellStyle name="Uwaga 3" xfId="19016" hidden="1"/>
    <cellStyle name="Uwaga 3" xfId="19003" hidden="1"/>
    <cellStyle name="Uwaga 3" xfId="19002" hidden="1"/>
    <cellStyle name="Uwaga 3" xfId="19001" hidden="1"/>
    <cellStyle name="Uwaga 3" xfId="18988" hidden="1"/>
    <cellStyle name="Uwaga 3" xfId="18987" hidden="1"/>
    <cellStyle name="Uwaga 3" xfId="18986" hidden="1"/>
    <cellStyle name="Uwaga 3" xfId="18973" hidden="1"/>
    <cellStyle name="Uwaga 3" xfId="18972" hidden="1"/>
    <cellStyle name="Uwaga 3" xfId="18971" hidden="1"/>
    <cellStyle name="Uwaga 3" xfId="18958" hidden="1"/>
    <cellStyle name="Uwaga 3" xfId="18957" hidden="1"/>
    <cellStyle name="Uwaga 3" xfId="18955" hidden="1"/>
    <cellStyle name="Uwaga 3" xfId="18944" hidden="1"/>
    <cellStyle name="Uwaga 3" xfId="18941" hidden="1"/>
    <cellStyle name="Uwaga 3" xfId="18939" hidden="1"/>
    <cellStyle name="Uwaga 3" xfId="18929" hidden="1"/>
    <cellStyle name="Uwaga 3" xfId="18926" hidden="1"/>
    <cellStyle name="Uwaga 3" xfId="18924" hidden="1"/>
    <cellStyle name="Uwaga 3" xfId="18914" hidden="1"/>
    <cellStyle name="Uwaga 3" xfId="18911" hidden="1"/>
    <cellStyle name="Uwaga 3" xfId="18909" hidden="1"/>
    <cellStyle name="Uwaga 3" xfId="18899" hidden="1"/>
    <cellStyle name="Uwaga 3" xfId="18897" hidden="1"/>
    <cellStyle name="Uwaga 3" xfId="18896" hidden="1"/>
    <cellStyle name="Uwaga 3" xfId="18884" hidden="1"/>
    <cellStyle name="Uwaga 3" xfId="18882" hidden="1"/>
    <cellStyle name="Uwaga 3" xfId="18879" hidden="1"/>
    <cellStyle name="Uwaga 3" xfId="18869" hidden="1"/>
    <cellStyle name="Uwaga 3" xfId="18866" hidden="1"/>
    <cellStyle name="Uwaga 3" xfId="18864" hidden="1"/>
    <cellStyle name="Uwaga 3" xfId="18854" hidden="1"/>
    <cellStyle name="Uwaga 3" xfId="18851" hidden="1"/>
    <cellStyle name="Uwaga 3" xfId="18849" hidden="1"/>
    <cellStyle name="Uwaga 3" xfId="18839" hidden="1"/>
    <cellStyle name="Uwaga 3" xfId="18837" hidden="1"/>
    <cellStyle name="Uwaga 3" xfId="18836" hidden="1"/>
    <cellStyle name="Uwaga 3" xfId="18824" hidden="1"/>
    <cellStyle name="Uwaga 3" xfId="18821" hidden="1"/>
    <cellStyle name="Uwaga 3" xfId="18819" hidden="1"/>
    <cellStyle name="Uwaga 3" xfId="18809" hidden="1"/>
    <cellStyle name="Uwaga 3" xfId="18806" hidden="1"/>
    <cellStyle name="Uwaga 3" xfId="18804" hidden="1"/>
    <cellStyle name="Uwaga 3" xfId="18794" hidden="1"/>
    <cellStyle name="Uwaga 3" xfId="18791" hidden="1"/>
    <cellStyle name="Uwaga 3" xfId="18789" hidden="1"/>
    <cellStyle name="Uwaga 3" xfId="18779" hidden="1"/>
    <cellStyle name="Uwaga 3" xfId="18777" hidden="1"/>
    <cellStyle name="Uwaga 3" xfId="18776" hidden="1"/>
    <cellStyle name="Uwaga 3" xfId="18763" hidden="1"/>
    <cellStyle name="Uwaga 3" xfId="18760" hidden="1"/>
    <cellStyle name="Uwaga 3" xfId="18758" hidden="1"/>
    <cellStyle name="Uwaga 3" xfId="18748" hidden="1"/>
    <cellStyle name="Uwaga 3" xfId="18745" hidden="1"/>
    <cellStyle name="Uwaga 3" xfId="18743" hidden="1"/>
    <cellStyle name="Uwaga 3" xfId="18733" hidden="1"/>
    <cellStyle name="Uwaga 3" xfId="18730" hidden="1"/>
    <cellStyle name="Uwaga 3" xfId="18728" hidden="1"/>
    <cellStyle name="Uwaga 3" xfId="18719" hidden="1"/>
    <cellStyle name="Uwaga 3" xfId="18717" hidden="1"/>
    <cellStyle name="Uwaga 3" xfId="18716" hidden="1"/>
    <cellStyle name="Uwaga 3" xfId="18704" hidden="1"/>
    <cellStyle name="Uwaga 3" xfId="18702" hidden="1"/>
    <cellStyle name="Uwaga 3" xfId="18700" hidden="1"/>
    <cellStyle name="Uwaga 3" xfId="18689" hidden="1"/>
    <cellStyle name="Uwaga 3" xfId="18687" hidden="1"/>
    <cellStyle name="Uwaga 3" xfId="18685" hidden="1"/>
    <cellStyle name="Uwaga 3" xfId="18674" hidden="1"/>
    <cellStyle name="Uwaga 3" xfId="18672" hidden="1"/>
    <cellStyle name="Uwaga 3" xfId="18670" hidden="1"/>
    <cellStyle name="Uwaga 3" xfId="18659" hidden="1"/>
    <cellStyle name="Uwaga 3" xfId="18657" hidden="1"/>
    <cellStyle name="Uwaga 3" xfId="18656" hidden="1"/>
    <cellStyle name="Uwaga 3" xfId="18643" hidden="1"/>
    <cellStyle name="Uwaga 3" xfId="18640" hidden="1"/>
    <cellStyle name="Uwaga 3" xfId="18638" hidden="1"/>
    <cellStyle name="Uwaga 3" xfId="18628" hidden="1"/>
    <cellStyle name="Uwaga 3" xfId="18625" hidden="1"/>
    <cellStyle name="Uwaga 3" xfId="18623" hidden="1"/>
    <cellStyle name="Uwaga 3" xfId="18613" hidden="1"/>
    <cellStyle name="Uwaga 3" xfId="18610" hidden="1"/>
    <cellStyle name="Uwaga 3" xfId="18608" hidden="1"/>
    <cellStyle name="Uwaga 3" xfId="18599" hidden="1"/>
    <cellStyle name="Uwaga 3" xfId="18597" hidden="1"/>
    <cellStyle name="Uwaga 3" xfId="18595" hidden="1"/>
    <cellStyle name="Uwaga 3" xfId="18583" hidden="1"/>
    <cellStyle name="Uwaga 3" xfId="18580" hidden="1"/>
    <cellStyle name="Uwaga 3" xfId="18578" hidden="1"/>
    <cellStyle name="Uwaga 3" xfId="18568" hidden="1"/>
    <cellStyle name="Uwaga 3" xfId="18565" hidden="1"/>
    <cellStyle name="Uwaga 3" xfId="18563" hidden="1"/>
    <cellStyle name="Uwaga 3" xfId="18553" hidden="1"/>
    <cellStyle name="Uwaga 3" xfId="18550" hidden="1"/>
    <cellStyle name="Uwaga 3" xfId="18548" hidden="1"/>
    <cellStyle name="Uwaga 3" xfId="18541" hidden="1"/>
    <cellStyle name="Uwaga 3" xfId="18538" hidden="1"/>
    <cellStyle name="Uwaga 3" xfId="18536" hidden="1"/>
    <cellStyle name="Uwaga 3" xfId="18526" hidden="1"/>
    <cellStyle name="Uwaga 3" xfId="18523" hidden="1"/>
    <cellStyle name="Uwaga 3" xfId="18520" hidden="1"/>
    <cellStyle name="Uwaga 3" xfId="18511" hidden="1"/>
    <cellStyle name="Uwaga 3" xfId="18507" hidden="1"/>
    <cellStyle name="Uwaga 3" xfId="18504" hidden="1"/>
    <cellStyle name="Uwaga 3" xfId="18496" hidden="1"/>
    <cellStyle name="Uwaga 3" xfId="18493" hidden="1"/>
    <cellStyle name="Uwaga 3" xfId="18490" hidden="1"/>
    <cellStyle name="Uwaga 3" xfId="18481" hidden="1"/>
    <cellStyle name="Uwaga 3" xfId="18478" hidden="1"/>
    <cellStyle name="Uwaga 3" xfId="18475" hidden="1"/>
    <cellStyle name="Uwaga 3" xfId="18465" hidden="1"/>
    <cellStyle name="Uwaga 3" xfId="18461" hidden="1"/>
    <cellStyle name="Uwaga 3" xfId="18458" hidden="1"/>
    <cellStyle name="Uwaga 3" xfId="18449" hidden="1"/>
    <cellStyle name="Uwaga 3" xfId="18445" hidden="1"/>
    <cellStyle name="Uwaga 3" xfId="18443" hidden="1"/>
    <cellStyle name="Uwaga 3" xfId="18435" hidden="1"/>
    <cellStyle name="Uwaga 3" xfId="18431" hidden="1"/>
    <cellStyle name="Uwaga 3" xfId="18428" hidden="1"/>
    <cellStyle name="Uwaga 3" xfId="18421" hidden="1"/>
    <cellStyle name="Uwaga 3" xfId="18418" hidden="1"/>
    <cellStyle name="Uwaga 3" xfId="18415" hidden="1"/>
    <cellStyle name="Uwaga 3" xfId="18406" hidden="1"/>
    <cellStyle name="Uwaga 3" xfId="18401" hidden="1"/>
    <cellStyle name="Uwaga 3" xfId="18398" hidden="1"/>
    <cellStyle name="Uwaga 3" xfId="18391" hidden="1"/>
    <cellStyle name="Uwaga 3" xfId="18386" hidden="1"/>
    <cellStyle name="Uwaga 3" xfId="18383" hidden="1"/>
    <cellStyle name="Uwaga 3" xfId="18376" hidden="1"/>
    <cellStyle name="Uwaga 3" xfId="18371" hidden="1"/>
    <cellStyle name="Uwaga 3" xfId="18368" hidden="1"/>
    <cellStyle name="Uwaga 3" xfId="18362" hidden="1"/>
    <cellStyle name="Uwaga 3" xfId="18358" hidden="1"/>
    <cellStyle name="Uwaga 3" xfId="18355" hidden="1"/>
    <cellStyle name="Uwaga 3" xfId="18347" hidden="1"/>
    <cellStyle name="Uwaga 3" xfId="18342" hidden="1"/>
    <cellStyle name="Uwaga 3" xfId="18338" hidden="1"/>
    <cellStyle name="Uwaga 3" xfId="18332" hidden="1"/>
    <cellStyle name="Uwaga 3" xfId="18327" hidden="1"/>
    <cellStyle name="Uwaga 3" xfId="18323" hidden="1"/>
    <cellStyle name="Uwaga 3" xfId="18317" hidden="1"/>
    <cellStyle name="Uwaga 3" xfId="18312" hidden="1"/>
    <cellStyle name="Uwaga 3" xfId="18308" hidden="1"/>
    <cellStyle name="Uwaga 3" xfId="18303" hidden="1"/>
    <cellStyle name="Uwaga 3" xfId="18299" hidden="1"/>
    <cellStyle name="Uwaga 3" xfId="18295" hidden="1"/>
    <cellStyle name="Uwaga 3" xfId="18287" hidden="1"/>
    <cellStyle name="Uwaga 3" xfId="18282" hidden="1"/>
    <cellStyle name="Uwaga 3" xfId="18278" hidden="1"/>
    <cellStyle name="Uwaga 3" xfId="18272" hidden="1"/>
    <cellStyle name="Uwaga 3" xfId="18267" hidden="1"/>
    <cellStyle name="Uwaga 3" xfId="18263" hidden="1"/>
    <cellStyle name="Uwaga 3" xfId="18257" hidden="1"/>
    <cellStyle name="Uwaga 3" xfId="18252" hidden="1"/>
    <cellStyle name="Uwaga 3" xfId="18248" hidden="1"/>
    <cellStyle name="Uwaga 3" xfId="18244" hidden="1"/>
    <cellStyle name="Uwaga 3" xfId="18239" hidden="1"/>
    <cellStyle name="Uwaga 3" xfId="18234" hidden="1"/>
    <cellStyle name="Uwaga 3" xfId="18229" hidden="1"/>
    <cellStyle name="Uwaga 3" xfId="18225" hidden="1"/>
    <cellStyle name="Uwaga 3" xfId="18221" hidden="1"/>
    <cellStyle name="Uwaga 3" xfId="18214" hidden="1"/>
    <cellStyle name="Uwaga 3" xfId="18210" hidden="1"/>
    <cellStyle name="Uwaga 3" xfId="18205" hidden="1"/>
    <cellStyle name="Uwaga 3" xfId="18199" hidden="1"/>
    <cellStyle name="Uwaga 3" xfId="18195" hidden="1"/>
    <cellStyle name="Uwaga 3" xfId="18190" hidden="1"/>
    <cellStyle name="Uwaga 3" xfId="18184" hidden="1"/>
    <cellStyle name="Uwaga 3" xfId="18180" hidden="1"/>
    <cellStyle name="Uwaga 3" xfId="18175" hidden="1"/>
    <cellStyle name="Uwaga 3" xfId="18169" hidden="1"/>
    <cellStyle name="Uwaga 3" xfId="18165" hidden="1"/>
    <cellStyle name="Uwaga 3" xfId="18161" hidden="1"/>
    <cellStyle name="Uwaga 3" xfId="19021" hidden="1"/>
    <cellStyle name="Uwaga 3" xfId="19020" hidden="1"/>
    <cellStyle name="Uwaga 3" xfId="19019" hidden="1"/>
    <cellStyle name="Uwaga 3" xfId="19006" hidden="1"/>
    <cellStyle name="Uwaga 3" xfId="19005" hidden="1"/>
    <cellStyle name="Uwaga 3" xfId="19004" hidden="1"/>
    <cellStyle name="Uwaga 3" xfId="18991" hidden="1"/>
    <cellStyle name="Uwaga 3" xfId="18990" hidden="1"/>
    <cellStyle name="Uwaga 3" xfId="18989" hidden="1"/>
    <cellStyle name="Uwaga 3" xfId="18976" hidden="1"/>
    <cellStyle name="Uwaga 3" xfId="18975" hidden="1"/>
    <cellStyle name="Uwaga 3" xfId="18974" hidden="1"/>
    <cellStyle name="Uwaga 3" xfId="18961" hidden="1"/>
    <cellStyle name="Uwaga 3" xfId="18960" hidden="1"/>
    <cellStyle name="Uwaga 3" xfId="18959" hidden="1"/>
    <cellStyle name="Uwaga 3" xfId="18947" hidden="1"/>
    <cellStyle name="Uwaga 3" xfId="18945" hidden="1"/>
    <cellStyle name="Uwaga 3" xfId="18943" hidden="1"/>
    <cellStyle name="Uwaga 3" xfId="18932" hidden="1"/>
    <cellStyle name="Uwaga 3" xfId="18930" hidden="1"/>
    <cellStyle name="Uwaga 3" xfId="18928" hidden="1"/>
    <cellStyle name="Uwaga 3" xfId="18917" hidden="1"/>
    <cellStyle name="Uwaga 3" xfId="18915" hidden="1"/>
    <cellStyle name="Uwaga 3" xfId="18913" hidden="1"/>
    <cellStyle name="Uwaga 3" xfId="18902" hidden="1"/>
    <cellStyle name="Uwaga 3" xfId="18900" hidden="1"/>
    <cellStyle name="Uwaga 3" xfId="18898" hidden="1"/>
    <cellStyle name="Uwaga 3" xfId="18887" hidden="1"/>
    <cellStyle name="Uwaga 3" xfId="18885" hidden="1"/>
    <cellStyle name="Uwaga 3" xfId="18883" hidden="1"/>
    <cellStyle name="Uwaga 3" xfId="18872" hidden="1"/>
    <cellStyle name="Uwaga 3" xfId="18870" hidden="1"/>
    <cellStyle name="Uwaga 3" xfId="18868" hidden="1"/>
    <cellStyle name="Uwaga 3" xfId="18857" hidden="1"/>
    <cellStyle name="Uwaga 3" xfId="18855" hidden="1"/>
    <cellStyle name="Uwaga 3" xfId="18853" hidden="1"/>
    <cellStyle name="Uwaga 3" xfId="18842" hidden="1"/>
    <cellStyle name="Uwaga 3" xfId="18840" hidden="1"/>
    <cellStyle name="Uwaga 3" xfId="18838" hidden="1"/>
    <cellStyle name="Uwaga 3" xfId="18827" hidden="1"/>
    <cellStyle name="Uwaga 3" xfId="18825" hidden="1"/>
    <cellStyle name="Uwaga 3" xfId="18823" hidden="1"/>
    <cellStyle name="Uwaga 3" xfId="18812" hidden="1"/>
    <cellStyle name="Uwaga 3" xfId="18810" hidden="1"/>
    <cellStyle name="Uwaga 3" xfId="18808" hidden="1"/>
    <cellStyle name="Uwaga 3" xfId="18797" hidden="1"/>
    <cellStyle name="Uwaga 3" xfId="18795" hidden="1"/>
    <cellStyle name="Uwaga 3" xfId="18793" hidden="1"/>
    <cellStyle name="Uwaga 3" xfId="18782" hidden="1"/>
    <cellStyle name="Uwaga 3" xfId="18780" hidden="1"/>
    <cellStyle name="Uwaga 3" xfId="18778" hidden="1"/>
    <cellStyle name="Uwaga 3" xfId="18767" hidden="1"/>
    <cellStyle name="Uwaga 3" xfId="18765" hidden="1"/>
    <cellStyle name="Uwaga 3" xfId="18762" hidden="1"/>
    <cellStyle name="Uwaga 3" xfId="18752" hidden="1"/>
    <cellStyle name="Uwaga 3" xfId="18749" hidden="1"/>
    <cellStyle name="Uwaga 3" xfId="18746" hidden="1"/>
    <cellStyle name="Uwaga 3" xfId="18737" hidden="1"/>
    <cellStyle name="Uwaga 3" xfId="18735" hidden="1"/>
    <cellStyle name="Uwaga 3" xfId="18732" hidden="1"/>
    <cellStyle name="Uwaga 3" xfId="18722" hidden="1"/>
    <cellStyle name="Uwaga 3" xfId="18720" hidden="1"/>
    <cellStyle name="Uwaga 3" xfId="18718" hidden="1"/>
    <cellStyle name="Uwaga 3" xfId="18707" hidden="1"/>
    <cellStyle name="Uwaga 3" xfId="18705" hidden="1"/>
    <cellStyle name="Uwaga 3" xfId="18703" hidden="1"/>
    <cellStyle name="Uwaga 3" xfId="18692" hidden="1"/>
    <cellStyle name="Uwaga 3" xfId="18690" hidden="1"/>
    <cellStyle name="Uwaga 3" xfId="18688" hidden="1"/>
    <cellStyle name="Uwaga 3" xfId="18677" hidden="1"/>
    <cellStyle name="Uwaga 3" xfId="18675" hidden="1"/>
    <cellStyle name="Uwaga 3" xfId="18673" hidden="1"/>
    <cellStyle name="Uwaga 3" xfId="18662" hidden="1"/>
    <cellStyle name="Uwaga 3" xfId="18660" hidden="1"/>
    <cellStyle name="Uwaga 3" xfId="18658" hidden="1"/>
    <cellStyle name="Uwaga 3" xfId="18647" hidden="1"/>
    <cellStyle name="Uwaga 3" xfId="18645" hidden="1"/>
    <cellStyle name="Uwaga 3" xfId="18642" hidden="1"/>
    <cellStyle name="Uwaga 3" xfId="18632" hidden="1"/>
    <cellStyle name="Uwaga 3" xfId="18629" hidden="1"/>
    <cellStyle name="Uwaga 3" xfId="18626" hidden="1"/>
    <cellStyle name="Uwaga 3" xfId="18617" hidden="1"/>
    <cellStyle name="Uwaga 3" xfId="18614" hidden="1"/>
    <cellStyle name="Uwaga 3" xfId="18611" hidden="1"/>
    <cellStyle name="Uwaga 3" xfId="18602" hidden="1"/>
    <cellStyle name="Uwaga 3" xfId="18600" hidden="1"/>
    <cellStyle name="Uwaga 3" xfId="18598" hidden="1"/>
    <cellStyle name="Uwaga 3" xfId="18587" hidden="1"/>
    <cellStyle name="Uwaga 3" xfId="18584" hidden="1"/>
    <cellStyle name="Uwaga 3" xfId="18581" hidden="1"/>
    <cellStyle name="Uwaga 3" xfId="18572" hidden="1"/>
    <cellStyle name="Uwaga 3" xfId="18569" hidden="1"/>
    <cellStyle name="Uwaga 3" xfId="18566" hidden="1"/>
    <cellStyle name="Uwaga 3" xfId="18557" hidden="1"/>
    <cellStyle name="Uwaga 3" xfId="18554" hidden="1"/>
    <cellStyle name="Uwaga 3" xfId="18551" hidden="1"/>
    <cellStyle name="Uwaga 3" xfId="18544" hidden="1"/>
    <cellStyle name="Uwaga 3" xfId="18540" hidden="1"/>
    <cellStyle name="Uwaga 3" xfId="18537" hidden="1"/>
    <cellStyle name="Uwaga 3" xfId="18529" hidden="1"/>
    <cellStyle name="Uwaga 3" xfId="18525" hidden="1"/>
    <cellStyle name="Uwaga 3" xfId="18522" hidden="1"/>
    <cellStyle name="Uwaga 3" xfId="18514" hidden="1"/>
    <cellStyle name="Uwaga 3" xfId="18510" hidden="1"/>
    <cellStyle name="Uwaga 3" xfId="18506" hidden="1"/>
    <cellStyle name="Uwaga 3" xfId="18499" hidden="1"/>
    <cellStyle name="Uwaga 3" xfId="18495" hidden="1"/>
    <cellStyle name="Uwaga 3" xfId="18492" hidden="1"/>
    <cellStyle name="Uwaga 3" xfId="18484" hidden="1"/>
    <cellStyle name="Uwaga 3" xfId="18480" hidden="1"/>
    <cellStyle name="Uwaga 3" xfId="18477" hidden="1"/>
    <cellStyle name="Uwaga 3" xfId="18468" hidden="1"/>
    <cellStyle name="Uwaga 3" xfId="18463" hidden="1"/>
    <cellStyle name="Uwaga 3" xfId="18459" hidden="1"/>
    <cellStyle name="Uwaga 3" xfId="18453" hidden="1"/>
    <cellStyle name="Uwaga 3" xfId="18448" hidden="1"/>
    <cellStyle name="Uwaga 3" xfId="18444" hidden="1"/>
    <cellStyle name="Uwaga 3" xfId="18438" hidden="1"/>
    <cellStyle name="Uwaga 3" xfId="18433" hidden="1"/>
    <cellStyle name="Uwaga 3" xfId="18429" hidden="1"/>
    <cellStyle name="Uwaga 3" xfId="18424" hidden="1"/>
    <cellStyle name="Uwaga 3" xfId="18420" hidden="1"/>
    <cellStyle name="Uwaga 3" xfId="18416" hidden="1"/>
    <cellStyle name="Uwaga 3" xfId="18409" hidden="1"/>
    <cellStyle name="Uwaga 3" xfId="18404" hidden="1"/>
    <cellStyle name="Uwaga 3" xfId="18400" hidden="1"/>
    <cellStyle name="Uwaga 3" xfId="18393" hidden="1"/>
    <cellStyle name="Uwaga 3" xfId="18388" hidden="1"/>
    <cellStyle name="Uwaga 3" xfId="18384" hidden="1"/>
    <cellStyle name="Uwaga 3" xfId="18379" hidden="1"/>
    <cellStyle name="Uwaga 3" xfId="18374" hidden="1"/>
    <cellStyle name="Uwaga 3" xfId="18370" hidden="1"/>
    <cellStyle name="Uwaga 3" xfId="18364" hidden="1"/>
    <cellStyle name="Uwaga 3" xfId="18360" hidden="1"/>
    <cellStyle name="Uwaga 3" xfId="18357" hidden="1"/>
    <cellStyle name="Uwaga 3" xfId="18350" hidden="1"/>
    <cellStyle name="Uwaga 3" xfId="18345" hidden="1"/>
    <cellStyle name="Uwaga 3" xfId="18340" hidden="1"/>
    <cellStyle name="Uwaga 3" xfId="18334" hidden="1"/>
    <cellStyle name="Uwaga 3" xfId="18329" hidden="1"/>
    <cellStyle name="Uwaga 3" xfId="18324" hidden="1"/>
    <cellStyle name="Uwaga 3" xfId="18319" hidden="1"/>
    <cellStyle name="Uwaga 3" xfId="18314" hidden="1"/>
    <cellStyle name="Uwaga 3" xfId="18309" hidden="1"/>
    <cellStyle name="Uwaga 3" xfId="18305" hidden="1"/>
    <cellStyle name="Uwaga 3" xfId="18301" hidden="1"/>
    <cellStyle name="Uwaga 3" xfId="18296" hidden="1"/>
    <cellStyle name="Uwaga 3" xfId="18289" hidden="1"/>
    <cellStyle name="Uwaga 3" xfId="18284" hidden="1"/>
    <cellStyle name="Uwaga 3" xfId="18279" hidden="1"/>
    <cellStyle name="Uwaga 3" xfId="18273" hidden="1"/>
    <cellStyle name="Uwaga 3" xfId="18268" hidden="1"/>
    <cellStyle name="Uwaga 3" xfId="18264" hidden="1"/>
    <cellStyle name="Uwaga 3" xfId="18259" hidden="1"/>
    <cellStyle name="Uwaga 3" xfId="18254" hidden="1"/>
    <cellStyle name="Uwaga 3" xfId="18249" hidden="1"/>
    <cellStyle name="Uwaga 3" xfId="18245" hidden="1"/>
    <cellStyle name="Uwaga 3" xfId="18240" hidden="1"/>
    <cellStyle name="Uwaga 3" xfId="18235" hidden="1"/>
    <cellStyle name="Uwaga 3" xfId="18230" hidden="1"/>
    <cellStyle name="Uwaga 3" xfId="18226" hidden="1"/>
    <cellStyle name="Uwaga 3" xfId="18222" hidden="1"/>
    <cellStyle name="Uwaga 3" xfId="18215" hidden="1"/>
    <cellStyle name="Uwaga 3" xfId="18211" hidden="1"/>
    <cellStyle name="Uwaga 3" xfId="18206" hidden="1"/>
    <cellStyle name="Uwaga 3" xfId="18200" hidden="1"/>
    <cellStyle name="Uwaga 3" xfId="18196" hidden="1"/>
    <cellStyle name="Uwaga 3" xfId="18191" hidden="1"/>
    <cellStyle name="Uwaga 3" xfId="18185" hidden="1"/>
    <cellStyle name="Uwaga 3" xfId="18181" hidden="1"/>
    <cellStyle name="Uwaga 3" xfId="18177" hidden="1"/>
    <cellStyle name="Uwaga 3" xfId="18170" hidden="1"/>
    <cellStyle name="Uwaga 3" xfId="18166" hidden="1"/>
    <cellStyle name="Uwaga 3" xfId="18162" hidden="1"/>
    <cellStyle name="Uwaga 3" xfId="19026" hidden="1"/>
    <cellStyle name="Uwaga 3" xfId="19024" hidden="1"/>
    <cellStyle name="Uwaga 3" xfId="19022" hidden="1"/>
    <cellStyle name="Uwaga 3" xfId="19009" hidden="1"/>
    <cellStyle name="Uwaga 3" xfId="19008" hidden="1"/>
    <cellStyle name="Uwaga 3" xfId="19007" hidden="1"/>
    <cellStyle name="Uwaga 3" xfId="18994" hidden="1"/>
    <cellStyle name="Uwaga 3" xfId="18993" hidden="1"/>
    <cellStyle name="Uwaga 3" xfId="18992" hidden="1"/>
    <cellStyle name="Uwaga 3" xfId="18980" hidden="1"/>
    <cellStyle name="Uwaga 3" xfId="18978" hidden="1"/>
    <cellStyle name="Uwaga 3" xfId="18977" hidden="1"/>
    <cellStyle name="Uwaga 3" xfId="18964" hidden="1"/>
    <cellStyle name="Uwaga 3" xfId="18963" hidden="1"/>
    <cellStyle name="Uwaga 3" xfId="18962" hidden="1"/>
    <cellStyle name="Uwaga 3" xfId="18950" hidden="1"/>
    <cellStyle name="Uwaga 3" xfId="18948" hidden="1"/>
    <cellStyle name="Uwaga 3" xfId="18946" hidden="1"/>
    <cellStyle name="Uwaga 3" xfId="18935" hidden="1"/>
    <cellStyle name="Uwaga 3" xfId="18933" hidden="1"/>
    <cellStyle name="Uwaga 3" xfId="18931" hidden="1"/>
    <cellStyle name="Uwaga 3" xfId="18920" hidden="1"/>
    <cellStyle name="Uwaga 3" xfId="18918" hidden="1"/>
    <cellStyle name="Uwaga 3" xfId="18916" hidden="1"/>
    <cellStyle name="Uwaga 3" xfId="18905" hidden="1"/>
    <cellStyle name="Uwaga 3" xfId="18903" hidden="1"/>
    <cellStyle name="Uwaga 3" xfId="18901" hidden="1"/>
    <cellStyle name="Uwaga 3" xfId="18890" hidden="1"/>
    <cellStyle name="Uwaga 3" xfId="18888" hidden="1"/>
    <cellStyle name="Uwaga 3" xfId="18886" hidden="1"/>
    <cellStyle name="Uwaga 3" xfId="18875" hidden="1"/>
    <cellStyle name="Uwaga 3" xfId="18873" hidden="1"/>
    <cellStyle name="Uwaga 3" xfId="18871" hidden="1"/>
    <cellStyle name="Uwaga 3" xfId="18860" hidden="1"/>
    <cellStyle name="Uwaga 3" xfId="18858" hidden="1"/>
    <cellStyle name="Uwaga 3" xfId="18856" hidden="1"/>
    <cellStyle name="Uwaga 3" xfId="18845" hidden="1"/>
    <cellStyle name="Uwaga 3" xfId="18843" hidden="1"/>
    <cellStyle name="Uwaga 3" xfId="18841" hidden="1"/>
    <cellStyle name="Uwaga 3" xfId="18830" hidden="1"/>
    <cellStyle name="Uwaga 3" xfId="18828" hidden="1"/>
    <cellStyle name="Uwaga 3" xfId="18826" hidden="1"/>
    <cellStyle name="Uwaga 3" xfId="18815" hidden="1"/>
    <cellStyle name="Uwaga 3" xfId="18813" hidden="1"/>
    <cellStyle name="Uwaga 3" xfId="18811" hidden="1"/>
    <cellStyle name="Uwaga 3" xfId="18800" hidden="1"/>
    <cellStyle name="Uwaga 3" xfId="18798" hidden="1"/>
    <cellStyle name="Uwaga 3" xfId="18796" hidden="1"/>
    <cellStyle name="Uwaga 3" xfId="18785" hidden="1"/>
    <cellStyle name="Uwaga 3" xfId="18783" hidden="1"/>
    <cellStyle name="Uwaga 3" xfId="18781" hidden="1"/>
    <cellStyle name="Uwaga 3" xfId="18770" hidden="1"/>
    <cellStyle name="Uwaga 3" xfId="18768" hidden="1"/>
    <cellStyle name="Uwaga 3" xfId="18766" hidden="1"/>
    <cellStyle name="Uwaga 3" xfId="18755" hidden="1"/>
    <cellStyle name="Uwaga 3" xfId="18753" hidden="1"/>
    <cellStyle name="Uwaga 3" xfId="18751" hidden="1"/>
    <cellStyle name="Uwaga 3" xfId="18740" hidden="1"/>
    <cellStyle name="Uwaga 3" xfId="18738" hidden="1"/>
    <cellStyle name="Uwaga 3" xfId="18736" hidden="1"/>
    <cellStyle name="Uwaga 3" xfId="18725" hidden="1"/>
    <cellStyle name="Uwaga 3" xfId="18723" hidden="1"/>
    <cellStyle name="Uwaga 3" xfId="18721" hidden="1"/>
    <cellStyle name="Uwaga 3" xfId="18710" hidden="1"/>
    <cellStyle name="Uwaga 3" xfId="18708" hidden="1"/>
    <cellStyle name="Uwaga 3" xfId="18706" hidden="1"/>
    <cellStyle name="Uwaga 3" xfId="18695" hidden="1"/>
    <cellStyle name="Uwaga 3" xfId="18693" hidden="1"/>
    <cellStyle name="Uwaga 3" xfId="18691" hidden="1"/>
    <cellStyle name="Uwaga 3" xfId="18680" hidden="1"/>
    <cellStyle name="Uwaga 3" xfId="18678" hidden="1"/>
    <cellStyle name="Uwaga 3" xfId="18676" hidden="1"/>
    <cellStyle name="Uwaga 3" xfId="18665" hidden="1"/>
    <cellStyle name="Uwaga 3" xfId="18663" hidden="1"/>
    <cellStyle name="Uwaga 3" xfId="18661" hidden="1"/>
    <cellStyle name="Uwaga 3" xfId="18650" hidden="1"/>
    <cellStyle name="Uwaga 3" xfId="18648" hidden="1"/>
    <cellStyle name="Uwaga 3" xfId="18646" hidden="1"/>
    <cellStyle name="Uwaga 3" xfId="18635" hidden="1"/>
    <cellStyle name="Uwaga 3" xfId="18633" hidden="1"/>
    <cellStyle name="Uwaga 3" xfId="18630" hidden="1"/>
    <cellStyle name="Uwaga 3" xfId="18620" hidden="1"/>
    <cellStyle name="Uwaga 3" xfId="18618" hidden="1"/>
    <cellStyle name="Uwaga 3" xfId="18616" hidden="1"/>
    <cellStyle name="Uwaga 3" xfId="18605" hidden="1"/>
    <cellStyle name="Uwaga 3" xfId="18603" hidden="1"/>
    <cellStyle name="Uwaga 3" xfId="18601" hidden="1"/>
    <cellStyle name="Uwaga 3" xfId="18590" hidden="1"/>
    <cellStyle name="Uwaga 3" xfId="18588" hidden="1"/>
    <cellStyle name="Uwaga 3" xfId="18585" hidden="1"/>
    <cellStyle name="Uwaga 3" xfId="18575" hidden="1"/>
    <cellStyle name="Uwaga 3" xfId="18573" hidden="1"/>
    <cellStyle name="Uwaga 3" xfId="18570" hidden="1"/>
    <cellStyle name="Uwaga 3" xfId="18560" hidden="1"/>
    <cellStyle name="Uwaga 3" xfId="18558" hidden="1"/>
    <cellStyle name="Uwaga 3" xfId="18555" hidden="1"/>
    <cellStyle name="Uwaga 3" xfId="18546" hidden="1"/>
    <cellStyle name="Uwaga 3" xfId="18543" hidden="1"/>
    <cellStyle name="Uwaga 3" xfId="18539" hidden="1"/>
    <cellStyle name="Uwaga 3" xfId="18531" hidden="1"/>
    <cellStyle name="Uwaga 3" xfId="18528" hidden="1"/>
    <cellStyle name="Uwaga 3" xfId="18524" hidden="1"/>
    <cellStyle name="Uwaga 3" xfId="18516" hidden="1"/>
    <cellStyle name="Uwaga 3" xfId="18513" hidden="1"/>
    <cellStyle name="Uwaga 3" xfId="18509" hidden="1"/>
    <cellStyle name="Uwaga 3" xfId="18501" hidden="1"/>
    <cellStyle name="Uwaga 3" xfId="18498" hidden="1"/>
    <cellStyle name="Uwaga 3" xfId="18494" hidden="1"/>
    <cellStyle name="Uwaga 3" xfId="18486" hidden="1"/>
    <cellStyle name="Uwaga 3" xfId="18483" hidden="1"/>
    <cellStyle name="Uwaga 3" xfId="18479" hidden="1"/>
    <cellStyle name="Uwaga 3" xfId="18471" hidden="1"/>
    <cellStyle name="Uwaga 3" xfId="18467" hidden="1"/>
    <cellStyle name="Uwaga 3" xfId="18462" hidden="1"/>
    <cellStyle name="Uwaga 3" xfId="18456" hidden="1"/>
    <cellStyle name="Uwaga 3" xfId="18452" hidden="1"/>
    <cellStyle name="Uwaga 3" xfId="18447" hidden="1"/>
    <cellStyle name="Uwaga 3" xfId="18441" hidden="1"/>
    <cellStyle name="Uwaga 3" xfId="18437" hidden="1"/>
    <cellStyle name="Uwaga 3" xfId="18432" hidden="1"/>
    <cellStyle name="Uwaga 3" xfId="18426" hidden="1"/>
    <cellStyle name="Uwaga 3" xfId="18423" hidden="1"/>
    <cellStyle name="Uwaga 3" xfId="18419" hidden="1"/>
    <cellStyle name="Uwaga 3" xfId="18411" hidden="1"/>
    <cellStyle name="Uwaga 3" xfId="18408" hidden="1"/>
    <cellStyle name="Uwaga 3" xfId="18403" hidden="1"/>
    <cellStyle name="Uwaga 3" xfId="18396" hidden="1"/>
    <cellStyle name="Uwaga 3" xfId="18392" hidden="1"/>
    <cellStyle name="Uwaga 3" xfId="18387" hidden="1"/>
    <cellStyle name="Uwaga 3" xfId="18381" hidden="1"/>
    <cellStyle name="Uwaga 3" xfId="18377" hidden="1"/>
    <cellStyle name="Uwaga 3" xfId="18372" hidden="1"/>
    <cellStyle name="Uwaga 3" xfId="18366" hidden="1"/>
    <cellStyle name="Uwaga 3" xfId="18363" hidden="1"/>
    <cellStyle name="Uwaga 3" xfId="18359" hidden="1"/>
    <cellStyle name="Uwaga 3" xfId="18351" hidden="1"/>
    <cellStyle name="Uwaga 3" xfId="18346" hidden="1"/>
    <cellStyle name="Uwaga 3" xfId="18341" hidden="1"/>
    <cellStyle name="Uwaga 3" xfId="18336" hidden="1"/>
    <cellStyle name="Uwaga 3" xfId="18331" hidden="1"/>
    <cellStyle name="Uwaga 3" xfId="18326" hidden="1"/>
    <cellStyle name="Uwaga 3" xfId="18321" hidden="1"/>
    <cellStyle name="Uwaga 3" xfId="18316" hidden="1"/>
    <cellStyle name="Uwaga 3" xfId="18311" hidden="1"/>
    <cellStyle name="Uwaga 3" xfId="18306" hidden="1"/>
    <cellStyle name="Uwaga 3" xfId="18302" hidden="1"/>
    <cellStyle name="Uwaga 3" xfId="18297" hidden="1"/>
    <cellStyle name="Uwaga 3" xfId="18290" hidden="1"/>
    <cellStyle name="Uwaga 3" xfId="18285" hidden="1"/>
    <cellStyle name="Uwaga 3" xfId="18280" hidden="1"/>
    <cellStyle name="Uwaga 3" xfId="18275" hidden="1"/>
    <cellStyle name="Uwaga 3" xfId="18270" hidden="1"/>
    <cellStyle name="Uwaga 3" xfId="18265" hidden="1"/>
    <cellStyle name="Uwaga 3" xfId="18260" hidden="1"/>
    <cellStyle name="Uwaga 3" xfId="18255" hidden="1"/>
    <cellStyle name="Uwaga 3" xfId="18250" hidden="1"/>
    <cellStyle name="Uwaga 3" xfId="18246" hidden="1"/>
    <cellStyle name="Uwaga 3" xfId="18241" hidden="1"/>
    <cellStyle name="Uwaga 3" xfId="18236" hidden="1"/>
    <cellStyle name="Uwaga 3" xfId="18231" hidden="1"/>
    <cellStyle name="Uwaga 3" xfId="18227" hidden="1"/>
    <cellStyle name="Uwaga 3" xfId="18223" hidden="1"/>
    <cellStyle name="Uwaga 3" xfId="18216" hidden="1"/>
    <cellStyle name="Uwaga 3" xfId="18212" hidden="1"/>
    <cellStyle name="Uwaga 3" xfId="18207" hidden="1"/>
    <cellStyle name="Uwaga 3" xfId="18201" hidden="1"/>
    <cellStyle name="Uwaga 3" xfId="18197" hidden="1"/>
    <cellStyle name="Uwaga 3" xfId="18192" hidden="1"/>
    <cellStyle name="Uwaga 3" xfId="18186" hidden="1"/>
    <cellStyle name="Uwaga 3" xfId="18182" hidden="1"/>
    <cellStyle name="Uwaga 3" xfId="18178" hidden="1"/>
    <cellStyle name="Uwaga 3" xfId="18171" hidden="1"/>
    <cellStyle name="Uwaga 3" xfId="18167" hidden="1"/>
    <cellStyle name="Uwaga 3" xfId="18163" hidden="1"/>
    <cellStyle name="Uwaga 3" xfId="19030" hidden="1"/>
    <cellStyle name="Uwaga 3" xfId="19029" hidden="1"/>
    <cellStyle name="Uwaga 3" xfId="19027" hidden="1"/>
    <cellStyle name="Uwaga 3" xfId="19014" hidden="1"/>
    <cellStyle name="Uwaga 3" xfId="19012" hidden="1"/>
    <cellStyle name="Uwaga 3" xfId="19010" hidden="1"/>
    <cellStyle name="Uwaga 3" xfId="19000" hidden="1"/>
    <cellStyle name="Uwaga 3" xfId="18998" hidden="1"/>
    <cellStyle name="Uwaga 3" xfId="18996" hidden="1"/>
    <cellStyle name="Uwaga 3" xfId="18985" hidden="1"/>
    <cellStyle name="Uwaga 3" xfId="18983" hidden="1"/>
    <cellStyle name="Uwaga 3" xfId="18981" hidden="1"/>
    <cellStyle name="Uwaga 3" xfId="18968" hidden="1"/>
    <cellStyle name="Uwaga 3" xfId="18966" hidden="1"/>
    <cellStyle name="Uwaga 3" xfId="18965" hidden="1"/>
    <cellStyle name="Uwaga 3" xfId="18952" hidden="1"/>
    <cellStyle name="Uwaga 3" xfId="18951" hidden="1"/>
    <cellStyle name="Uwaga 3" xfId="18949" hidden="1"/>
    <cellStyle name="Uwaga 3" xfId="18937" hidden="1"/>
    <cellStyle name="Uwaga 3" xfId="18936" hidden="1"/>
    <cellStyle name="Uwaga 3" xfId="18934" hidden="1"/>
    <cellStyle name="Uwaga 3" xfId="18922" hidden="1"/>
    <cellStyle name="Uwaga 3" xfId="18921" hidden="1"/>
    <cellStyle name="Uwaga 3" xfId="18919" hidden="1"/>
    <cellStyle name="Uwaga 3" xfId="18907" hidden="1"/>
    <cellStyle name="Uwaga 3" xfId="18906" hidden="1"/>
    <cellStyle name="Uwaga 3" xfId="18904" hidden="1"/>
    <cellStyle name="Uwaga 3" xfId="18892" hidden="1"/>
    <cellStyle name="Uwaga 3" xfId="18891" hidden="1"/>
    <cellStyle name="Uwaga 3" xfId="18889" hidden="1"/>
    <cellStyle name="Uwaga 3" xfId="18877" hidden="1"/>
    <cellStyle name="Uwaga 3" xfId="18876" hidden="1"/>
    <cellStyle name="Uwaga 3" xfId="18874" hidden="1"/>
    <cellStyle name="Uwaga 3" xfId="18862" hidden="1"/>
    <cellStyle name="Uwaga 3" xfId="18861" hidden="1"/>
    <cellStyle name="Uwaga 3" xfId="18859" hidden="1"/>
    <cellStyle name="Uwaga 3" xfId="18847" hidden="1"/>
    <cellStyle name="Uwaga 3" xfId="18846" hidden="1"/>
    <cellStyle name="Uwaga 3" xfId="18844" hidden="1"/>
    <cellStyle name="Uwaga 3" xfId="18832" hidden="1"/>
    <cellStyle name="Uwaga 3" xfId="18831" hidden="1"/>
    <cellStyle name="Uwaga 3" xfId="18829" hidden="1"/>
    <cellStyle name="Uwaga 3" xfId="18817" hidden="1"/>
    <cellStyle name="Uwaga 3" xfId="18816" hidden="1"/>
    <cellStyle name="Uwaga 3" xfId="18814" hidden="1"/>
    <cellStyle name="Uwaga 3" xfId="18802" hidden="1"/>
    <cellStyle name="Uwaga 3" xfId="18801" hidden="1"/>
    <cellStyle name="Uwaga 3" xfId="18799" hidden="1"/>
    <cellStyle name="Uwaga 3" xfId="18787" hidden="1"/>
    <cellStyle name="Uwaga 3" xfId="18786" hidden="1"/>
    <cellStyle name="Uwaga 3" xfId="18784" hidden="1"/>
    <cellStyle name="Uwaga 3" xfId="18772" hidden="1"/>
    <cellStyle name="Uwaga 3" xfId="18771" hidden="1"/>
    <cellStyle name="Uwaga 3" xfId="18769" hidden="1"/>
    <cellStyle name="Uwaga 3" xfId="18757" hidden="1"/>
    <cellStyle name="Uwaga 3" xfId="18756" hidden="1"/>
    <cellStyle name="Uwaga 3" xfId="18754" hidden="1"/>
    <cellStyle name="Uwaga 3" xfId="18742" hidden="1"/>
    <cellStyle name="Uwaga 3" xfId="18741" hidden="1"/>
    <cellStyle name="Uwaga 3" xfId="18739" hidden="1"/>
    <cellStyle name="Uwaga 3" xfId="18727" hidden="1"/>
    <cellStyle name="Uwaga 3" xfId="18726" hidden="1"/>
    <cellStyle name="Uwaga 3" xfId="18724" hidden="1"/>
    <cellStyle name="Uwaga 3" xfId="18712" hidden="1"/>
    <cellStyle name="Uwaga 3" xfId="18711" hidden="1"/>
    <cellStyle name="Uwaga 3" xfId="18709" hidden="1"/>
    <cellStyle name="Uwaga 3" xfId="18697" hidden="1"/>
    <cellStyle name="Uwaga 3" xfId="18696" hidden="1"/>
    <cellStyle name="Uwaga 3" xfId="18694" hidden="1"/>
    <cellStyle name="Uwaga 3" xfId="18682" hidden="1"/>
    <cellStyle name="Uwaga 3" xfId="18681" hidden="1"/>
    <cellStyle name="Uwaga 3" xfId="18679" hidden="1"/>
    <cellStyle name="Uwaga 3" xfId="18667" hidden="1"/>
    <cellStyle name="Uwaga 3" xfId="18666" hidden="1"/>
    <cellStyle name="Uwaga 3" xfId="18664" hidden="1"/>
    <cellStyle name="Uwaga 3" xfId="18652" hidden="1"/>
    <cellStyle name="Uwaga 3" xfId="18651" hidden="1"/>
    <cellStyle name="Uwaga 3" xfId="18649" hidden="1"/>
    <cellStyle name="Uwaga 3" xfId="18637" hidden="1"/>
    <cellStyle name="Uwaga 3" xfId="18636" hidden="1"/>
    <cellStyle name="Uwaga 3" xfId="18634" hidden="1"/>
    <cellStyle name="Uwaga 3" xfId="18622" hidden="1"/>
    <cellStyle name="Uwaga 3" xfId="18621" hidden="1"/>
    <cellStyle name="Uwaga 3" xfId="18619" hidden="1"/>
    <cellStyle name="Uwaga 3" xfId="18607" hidden="1"/>
    <cellStyle name="Uwaga 3" xfId="18606" hidden="1"/>
    <cellStyle name="Uwaga 3" xfId="18604" hidden="1"/>
    <cellStyle name="Uwaga 3" xfId="18592" hidden="1"/>
    <cellStyle name="Uwaga 3" xfId="18591" hidden="1"/>
    <cellStyle name="Uwaga 3" xfId="18589" hidden="1"/>
    <cellStyle name="Uwaga 3" xfId="18577" hidden="1"/>
    <cellStyle name="Uwaga 3" xfId="18576" hidden="1"/>
    <cellStyle name="Uwaga 3" xfId="18574" hidden="1"/>
    <cellStyle name="Uwaga 3" xfId="18562" hidden="1"/>
    <cellStyle name="Uwaga 3" xfId="18561" hidden="1"/>
    <cellStyle name="Uwaga 3" xfId="18559" hidden="1"/>
    <cellStyle name="Uwaga 3" xfId="18547" hidden="1"/>
    <cellStyle name="Uwaga 3" xfId="18545" hidden="1"/>
    <cellStyle name="Uwaga 3" xfId="18542" hidden="1"/>
    <cellStyle name="Uwaga 3" xfId="18532" hidden="1"/>
    <cellStyle name="Uwaga 3" xfId="18530" hidden="1"/>
    <cellStyle name="Uwaga 3" xfId="18527" hidden="1"/>
    <cellStyle name="Uwaga 3" xfId="18517" hidden="1"/>
    <cellStyle name="Uwaga 3" xfId="18515" hidden="1"/>
    <cellStyle name="Uwaga 3" xfId="18512" hidden="1"/>
    <cellStyle name="Uwaga 3" xfId="18502" hidden="1"/>
    <cellStyle name="Uwaga 3" xfId="18500" hidden="1"/>
    <cellStyle name="Uwaga 3" xfId="18497" hidden="1"/>
    <cellStyle name="Uwaga 3" xfId="18487" hidden="1"/>
    <cellStyle name="Uwaga 3" xfId="18485" hidden="1"/>
    <cellStyle name="Uwaga 3" xfId="18482" hidden="1"/>
    <cellStyle name="Uwaga 3" xfId="18472" hidden="1"/>
    <cellStyle name="Uwaga 3" xfId="18470" hidden="1"/>
    <cellStyle name="Uwaga 3" xfId="18466" hidden="1"/>
    <cellStyle name="Uwaga 3" xfId="18457" hidden="1"/>
    <cellStyle name="Uwaga 3" xfId="18454" hidden="1"/>
    <cellStyle name="Uwaga 3" xfId="18450" hidden="1"/>
    <cellStyle name="Uwaga 3" xfId="18442" hidden="1"/>
    <cellStyle name="Uwaga 3" xfId="18440" hidden="1"/>
    <cellStyle name="Uwaga 3" xfId="18436" hidden="1"/>
    <cellStyle name="Uwaga 3" xfId="18427" hidden="1"/>
    <cellStyle name="Uwaga 3" xfId="18425" hidden="1"/>
    <cellStyle name="Uwaga 3" xfId="18422" hidden="1"/>
    <cellStyle name="Uwaga 3" xfId="18412" hidden="1"/>
    <cellStyle name="Uwaga 3" xfId="18410" hidden="1"/>
    <cellStyle name="Uwaga 3" xfId="18405" hidden="1"/>
    <cellStyle name="Uwaga 3" xfId="18397" hidden="1"/>
    <cellStyle name="Uwaga 3" xfId="18395" hidden="1"/>
    <cellStyle name="Uwaga 3" xfId="18390" hidden="1"/>
    <cellStyle name="Uwaga 3" xfId="18382" hidden="1"/>
    <cellStyle name="Uwaga 3" xfId="18380" hidden="1"/>
    <cellStyle name="Uwaga 3" xfId="18375" hidden="1"/>
    <cellStyle name="Uwaga 3" xfId="18367" hidden="1"/>
    <cellStyle name="Uwaga 3" xfId="18365" hidden="1"/>
    <cellStyle name="Uwaga 3" xfId="18361" hidden="1"/>
    <cellStyle name="Uwaga 3" xfId="18352" hidden="1"/>
    <cellStyle name="Uwaga 3" xfId="18349" hidden="1"/>
    <cellStyle name="Uwaga 3" xfId="18344" hidden="1"/>
    <cellStyle name="Uwaga 3" xfId="18337" hidden="1"/>
    <cellStyle name="Uwaga 3" xfId="18333" hidden="1"/>
    <cellStyle name="Uwaga 3" xfId="18328" hidden="1"/>
    <cellStyle name="Uwaga 3" xfId="18322" hidden="1"/>
    <cellStyle name="Uwaga 3" xfId="18318" hidden="1"/>
    <cellStyle name="Uwaga 3" xfId="18313" hidden="1"/>
    <cellStyle name="Uwaga 3" xfId="18307" hidden="1"/>
    <cellStyle name="Uwaga 3" xfId="18304" hidden="1"/>
    <cellStyle name="Uwaga 3" xfId="18300" hidden="1"/>
    <cellStyle name="Uwaga 3" xfId="18291" hidden="1"/>
    <cellStyle name="Uwaga 3" xfId="18286" hidden="1"/>
    <cellStyle name="Uwaga 3" xfId="18281" hidden="1"/>
    <cellStyle name="Uwaga 3" xfId="18276" hidden="1"/>
    <cellStyle name="Uwaga 3" xfId="18271" hidden="1"/>
    <cellStyle name="Uwaga 3" xfId="18266" hidden="1"/>
    <cellStyle name="Uwaga 3" xfId="18261" hidden="1"/>
    <cellStyle name="Uwaga 3" xfId="18256" hidden="1"/>
    <cellStyle name="Uwaga 3" xfId="18251" hidden="1"/>
    <cellStyle name="Uwaga 3" xfId="18247" hidden="1"/>
    <cellStyle name="Uwaga 3" xfId="18242" hidden="1"/>
    <cellStyle name="Uwaga 3" xfId="18237" hidden="1"/>
    <cellStyle name="Uwaga 3" xfId="18232" hidden="1"/>
    <cellStyle name="Uwaga 3" xfId="18228" hidden="1"/>
    <cellStyle name="Uwaga 3" xfId="18224" hidden="1"/>
    <cellStyle name="Uwaga 3" xfId="18217" hidden="1"/>
    <cellStyle name="Uwaga 3" xfId="18213" hidden="1"/>
    <cellStyle name="Uwaga 3" xfId="18208" hidden="1"/>
    <cellStyle name="Uwaga 3" xfId="18202" hidden="1"/>
    <cellStyle name="Uwaga 3" xfId="18198" hidden="1"/>
    <cellStyle name="Uwaga 3" xfId="18193" hidden="1"/>
    <cellStyle name="Uwaga 3" xfId="18187" hidden="1"/>
    <cellStyle name="Uwaga 3" xfId="18183" hidden="1"/>
    <cellStyle name="Uwaga 3" xfId="18179" hidden="1"/>
    <cellStyle name="Uwaga 3" xfId="18172" hidden="1"/>
    <cellStyle name="Uwaga 3" xfId="18168" hidden="1"/>
    <cellStyle name="Uwaga 3" xfId="18164" hidden="1"/>
    <cellStyle name="Uwaga 3" xfId="18091" hidden="1"/>
    <cellStyle name="Uwaga 3" xfId="18090" hidden="1"/>
    <cellStyle name="Uwaga 3" xfId="18089" hidden="1"/>
    <cellStyle name="Uwaga 3" xfId="18082" hidden="1"/>
    <cellStyle name="Uwaga 3" xfId="18081" hidden="1"/>
    <cellStyle name="Uwaga 3" xfId="18080" hidden="1"/>
    <cellStyle name="Uwaga 3" xfId="18073" hidden="1"/>
    <cellStyle name="Uwaga 3" xfId="18072" hidden="1"/>
    <cellStyle name="Uwaga 3" xfId="18071" hidden="1"/>
    <cellStyle name="Uwaga 3" xfId="18064" hidden="1"/>
    <cellStyle name="Uwaga 3" xfId="18063" hidden="1"/>
    <cellStyle name="Uwaga 3" xfId="18062" hidden="1"/>
    <cellStyle name="Uwaga 3" xfId="18055" hidden="1"/>
    <cellStyle name="Uwaga 3" xfId="18054" hidden="1"/>
    <cellStyle name="Uwaga 3" xfId="18052" hidden="1"/>
    <cellStyle name="Uwaga 3" xfId="18047" hidden="1"/>
    <cellStyle name="Uwaga 3" xfId="18044" hidden="1"/>
    <cellStyle name="Uwaga 3" xfId="18042" hidden="1"/>
    <cellStyle name="Uwaga 3" xfId="18038" hidden="1"/>
    <cellStyle name="Uwaga 3" xfId="18035" hidden="1"/>
    <cellStyle name="Uwaga 3" xfId="18033" hidden="1"/>
    <cellStyle name="Uwaga 3" xfId="18029" hidden="1"/>
    <cellStyle name="Uwaga 3" xfId="18026" hidden="1"/>
    <cellStyle name="Uwaga 3" xfId="18024" hidden="1"/>
    <cellStyle name="Uwaga 3" xfId="18020" hidden="1"/>
    <cellStyle name="Uwaga 3" xfId="18018" hidden="1"/>
    <cellStyle name="Uwaga 3" xfId="18017" hidden="1"/>
    <cellStyle name="Uwaga 3" xfId="18011" hidden="1"/>
    <cellStyle name="Uwaga 3" xfId="18009" hidden="1"/>
    <cellStyle name="Uwaga 3" xfId="18006" hidden="1"/>
    <cellStyle name="Uwaga 3" xfId="18002" hidden="1"/>
    <cellStyle name="Uwaga 3" xfId="17999" hidden="1"/>
    <cellStyle name="Uwaga 3" xfId="17997" hidden="1"/>
    <cellStyle name="Uwaga 3" xfId="17993" hidden="1"/>
    <cellStyle name="Uwaga 3" xfId="17990" hidden="1"/>
    <cellStyle name="Uwaga 3" xfId="17988" hidden="1"/>
    <cellStyle name="Uwaga 3" xfId="17984" hidden="1"/>
    <cellStyle name="Uwaga 3" xfId="17982" hidden="1"/>
    <cellStyle name="Uwaga 3" xfId="17981" hidden="1"/>
    <cellStyle name="Uwaga 3" xfId="17975" hidden="1"/>
    <cellStyle name="Uwaga 3" xfId="17972" hidden="1"/>
    <cellStyle name="Uwaga 3" xfId="17970" hidden="1"/>
    <cellStyle name="Uwaga 3" xfId="17966" hidden="1"/>
    <cellStyle name="Uwaga 3" xfId="17963" hidden="1"/>
    <cellStyle name="Uwaga 3" xfId="17961" hidden="1"/>
    <cellStyle name="Uwaga 3" xfId="17957" hidden="1"/>
    <cellStyle name="Uwaga 3" xfId="17954" hidden="1"/>
    <cellStyle name="Uwaga 3" xfId="17952" hidden="1"/>
    <cellStyle name="Uwaga 3" xfId="17948" hidden="1"/>
    <cellStyle name="Uwaga 3" xfId="17946" hidden="1"/>
    <cellStyle name="Uwaga 3" xfId="17945" hidden="1"/>
    <cellStyle name="Uwaga 3" xfId="17938" hidden="1"/>
    <cellStyle name="Uwaga 3" xfId="17935" hidden="1"/>
    <cellStyle name="Uwaga 3" xfId="17933" hidden="1"/>
    <cellStyle name="Uwaga 3" xfId="17929" hidden="1"/>
    <cellStyle name="Uwaga 3" xfId="17926" hidden="1"/>
    <cellStyle name="Uwaga 3" xfId="17924" hidden="1"/>
    <cellStyle name="Uwaga 3" xfId="17920" hidden="1"/>
    <cellStyle name="Uwaga 3" xfId="17917" hidden="1"/>
    <cellStyle name="Uwaga 3" xfId="17915" hidden="1"/>
    <cellStyle name="Uwaga 3" xfId="17912" hidden="1"/>
    <cellStyle name="Uwaga 3" xfId="17910" hidden="1"/>
    <cellStyle name="Uwaga 3" xfId="17909" hidden="1"/>
    <cellStyle name="Uwaga 3" xfId="17903" hidden="1"/>
    <cellStyle name="Uwaga 3" xfId="17901" hidden="1"/>
    <cellStyle name="Uwaga 3" xfId="17899" hidden="1"/>
    <cellStyle name="Uwaga 3" xfId="17894" hidden="1"/>
    <cellStyle name="Uwaga 3" xfId="17892" hidden="1"/>
    <cellStyle name="Uwaga 3" xfId="17890" hidden="1"/>
    <cellStyle name="Uwaga 3" xfId="17885" hidden="1"/>
    <cellStyle name="Uwaga 3" xfId="17883" hidden="1"/>
    <cellStyle name="Uwaga 3" xfId="17881" hidden="1"/>
    <cellStyle name="Uwaga 3" xfId="17876" hidden="1"/>
    <cellStyle name="Uwaga 3" xfId="17874" hidden="1"/>
    <cellStyle name="Uwaga 3" xfId="17873" hidden="1"/>
    <cellStyle name="Uwaga 3" xfId="17866" hidden="1"/>
    <cellStyle name="Uwaga 3" xfId="17863" hidden="1"/>
    <cellStyle name="Uwaga 3" xfId="17861" hidden="1"/>
    <cellStyle name="Uwaga 3" xfId="17857" hidden="1"/>
    <cellStyle name="Uwaga 3" xfId="17854" hidden="1"/>
    <cellStyle name="Uwaga 3" xfId="17852" hidden="1"/>
    <cellStyle name="Uwaga 3" xfId="17848" hidden="1"/>
    <cellStyle name="Uwaga 3" xfId="17845" hidden="1"/>
    <cellStyle name="Uwaga 3" xfId="17843" hidden="1"/>
    <cellStyle name="Uwaga 3" xfId="17840" hidden="1"/>
    <cellStyle name="Uwaga 3" xfId="17838" hidden="1"/>
    <cellStyle name="Uwaga 3" xfId="17836" hidden="1"/>
    <cellStyle name="Uwaga 3" xfId="17830" hidden="1"/>
    <cellStyle name="Uwaga 3" xfId="17827" hidden="1"/>
    <cellStyle name="Uwaga 3" xfId="17825" hidden="1"/>
    <cellStyle name="Uwaga 3" xfId="17821" hidden="1"/>
    <cellStyle name="Uwaga 3" xfId="17818" hidden="1"/>
    <cellStyle name="Uwaga 3" xfId="17816" hidden="1"/>
    <cellStyle name="Uwaga 3" xfId="17812" hidden="1"/>
    <cellStyle name="Uwaga 3" xfId="17809" hidden="1"/>
    <cellStyle name="Uwaga 3" xfId="17807" hidden="1"/>
    <cellStyle name="Uwaga 3" xfId="17805" hidden="1"/>
    <cellStyle name="Uwaga 3" xfId="17803" hidden="1"/>
    <cellStyle name="Uwaga 3" xfId="17801" hidden="1"/>
    <cellStyle name="Uwaga 3" xfId="17796" hidden="1"/>
    <cellStyle name="Uwaga 3" xfId="17794" hidden="1"/>
    <cellStyle name="Uwaga 3" xfId="17791" hidden="1"/>
    <cellStyle name="Uwaga 3" xfId="17787" hidden="1"/>
    <cellStyle name="Uwaga 3" xfId="17784" hidden="1"/>
    <cellStyle name="Uwaga 3" xfId="17781" hidden="1"/>
    <cellStyle name="Uwaga 3" xfId="17778" hidden="1"/>
    <cellStyle name="Uwaga 3" xfId="17776" hidden="1"/>
    <cellStyle name="Uwaga 3" xfId="17773" hidden="1"/>
    <cellStyle name="Uwaga 3" xfId="17769" hidden="1"/>
    <cellStyle name="Uwaga 3" xfId="17767" hidden="1"/>
    <cellStyle name="Uwaga 3" xfId="17764" hidden="1"/>
    <cellStyle name="Uwaga 3" xfId="17759" hidden="1"/>
    <cellStyle name="Uwaga 3" xfId="17756" hidden="1"/>
    <cellStyle name="Uwaga 3" xfId="17753" hidden="1"/>
    <cellStyle name="Uwaga 3" xfId="17749" hidden="1"/>
    <cellStyle name="Uwaga 3" xfId="17746" hidden="1"/>
    <cellStyle name="Uwaga 3" xfId="17744" hidden="1"/>
    <cellStyle name="Uwaga 3" xfId="17741" hidden="1"/>
    <cellStyle name="Uwaga 3" xfId="17738" hidden="1"/>
    <cellStyle name="Uwaga 3" xfId="17735" hidden="1"/>
    <cellStyle name="Uwaga 3" xfId="17733" hidden="1"/>
    <cellStyle name="Uwaga 3" xfId="17731" hidden="1"/>
    <cellStyle name="Uwaga 3" xfId="17728" hidden="1"/>
    <cellStyle name="Uwaga 3" xfId="17723" hidden="1"/>
    <cellStyle name="Uwaga 3" xfId="17720" hidden="1"/>
    <cellStyle name="Uwaga 3" xfId="17717" hidden="1"/>
    <cellStyle name="Uwaga 3" xfId="17714" hidden="1"/>
    <cellStyle name="Uwaga 3" xfId="17711" hidden="1"/>
    <cellStyle name="Uwaga 3" xfId="17708" hidden="1"/>
    <cellStyle name="Uwaga 3" xfId="17705" hidden="1"/>
    <cellStyle name="Uwaga 3" xfId="17702" hidden="1"/>
    <cellStyle name="Uwaga 3" xfId="17699" hidden="1"/>
    <cellStyle name="Uwaga 3" xfId="17697" hidden="1"/>
    <cellStyle name="Uwaga 3" xfId="17695" hidden="1"/>
    <cellStyle name="Uwaga 3" xfId="17692" hidden="1"/>
    <cellStyle name="Uwaga 3" xfId="17687" hidden="1"/>
    <cellStyle name="Uwaga 3" xfId="17684" hidden="1"/>
    <cellStyle name="Uwaga 3" xfId="17681" hidden="1"/>
    <cellStyle name="Uwaga 3" xfId="17678" hidden="1"/>
    <cellStyle name="Uwaga 3" xfId="17675" hidden="1"/>
    <cellStyle name="Uwaga 3" xfId="17672" hidden="1"/>
    <cellStyle name="Uwaga 3" xfId="17669" hidden="1"/>
    <cellStyle name="Uwaga 3" xfId="17666" hidden="1"/>
    <cellStyle name="Uwaga 3" xfId="17663" hidden="1"/>
    <cellStyle name="Uwaga 3" xfId="17661" hidden="1"/>
    <cellStyle name="Uwaga 3" xfId="17659" hidden="1"/>
    <cellStyle name="Uwaga 3" xfId="17656" hidden="1"/>
    <cellStyle name="Uwaga 3" xfId="17650" hidden="1"/>
    <cellStyle name="Uwaga 3" xfId="17647" hidden="1"/>
    <cellStyle name="Uwaga 3" xfId="17645" hidden="1"/>
    <cellStyle name="Uwaga 3" xfId="17641" hidden="1"/>
    <cellStyle name="Uwaga 3" xfId="17638" hidden="1"/>
    <cellStyle name="Uwaga 3" xfId="17636" hidden="1"/>
    <cellStyle name="Uwaga 3" xfId="17632" hidden="1"/>
    <cellStyle name="Uwaga 3" xfId="17629" hidden="1"/>
    <cellStyle name="Uwaga 3" xfId="17627" hidden="1"/>
    <cellStyle name="Uwaga 3" xfId="17625" hidden="1"/>
    <cellStyle name="Uwaga 3" xfId="17622" hidden="1"/>
    <cellStyle name="Uwaga 3" xfId="17619" hidden="1"/>
    <cellStyle name="Uwaga 3" xfId="17616" hidden="1"/>
    <cellStyle name="Uwaga 3" xfId="17614" hidden="1"/>
    <cellStyle name="Uwaga 3" xfId="17612" hidden="1"/>
    <cellStyle name="Uwaga 3" xfId="17607" hidden="1"/>
    <cellStyle name="Uwaga 3" xfId="17605" hidden="1"/>
    <cellStyle name="Uwaga 3" xfId="17602" hidden="1"/>
    <cellStyle name="Uwaga 3" xfId="17598" hidden="1"/>
    <cellStyle name="Uwaga 3" xfId="17596" hidden="1"/>
    <cellStyle name="Uwaga 3" xfId="17593" hidden="1"/>
    <cellStyle name="Uwaga 3" xfId="17589" hidden="1"/>
    <cellStyle name="Uwaga 3" xfId="17587" hidden="1"/>
    <cellStyle name="Uwaga 3" xfId="17584" hidden="1"/>
    <cellStyle name="Uwaga 3" xfId="17580" hidden="1"/>
    <cellStyle name="Uwaga 3" xfId="17578" hidden="1"/>
    <cellStyle name="Uwaga 3" xfId="17576" hidden="1"/>
    <cellStyle name="Uwaga 3" xfId="19144" hidden="1"/>
    <cellStyle name="Uwaga 3" xfId="19145" hidden="1"/>
    <cellStyle name="Uwaga 3" xfId="19147" hidden="1"/>
    <cellStyle name="Uwaga 3" xfId="19159" hidden="1"/>
    <cellStyle name="Uwaga 3" xfId="19160" hidden="1"/>
    <cellStyle name="Uwaga 3" xfId="19165" hidden="1"/>
    <cellStyle name="Uwaga 3" xfId="19174" hidden="1"/>
    <cellStyle name="Uwaga 3" xfId="19175" hidden="1"/>
    <cellStyle name="Uwaga 3" xfId="19180" hidden="1"/>
    <cellStyle name="Uwaga 3" xfId="19189" hidden="1"/>
    <cellStyle name="Uwaga 3" xfId="19190" hidden="1"/>
    <cellStyle name="Uwaga 3" xfId="19191" hidden="1"/>
    <cellStyle name="Uwaga 3" xfId="19204" hidden="1"/>
    <cellStyle name="Uwaga 3" xfId="19209" hidden="1"/>
    <cellStyle name="Uwaga 3" xfId="19214" hidden="1"/>
    <cellStyle name="Uwaga 3" xfId="19224" hidden="1"/>
    <cellStyle name="Uwaga 3" xfId="19229" hidden="1"/>
    <cellStyle name="Uwaga 3" xfId="19233" hidden="1"/>
    <cellStyle name="Uwaga 3" xfId="19240" hidden="1"/>
    <cellStyle name="Uwaga 3" xfId="19245" hidden="1"/>
    <cellStyle name="Uwaga 3" xfId="19248" hidden="1"/>
    <cellStyle name="Uwaga 3" xfId="19254" hidden="1"/>
    <cellStyle name="Uwaga 3" xfId="19259" hidden="1"/>
    <cellStyle name="Uwaga 3" xfId="19263" hidden="1"/>
    <cellStyle name="Uwaga 3" xfId="19264" hidden="1"/>
    <cellStyle name="Uwaga 3" xfId="19265" hidden="1"/>
    <cellStyle name="Uwaga 3" xfId="19269" hidden="1"/>
    <cellStyle name="Uwaga 3" xfId="19281" hidden="1"/>
    <cellStyle name="Uwaga 3" xfId="19286" hidden="1"/>
    <cellStyle name="Uwaga 3" xfId="19291" hidden="1"/>
    <cellStyle name="Uwaga 3" xfId="19296" hidden="1"/>
    <cellStyle name="Uwaga 3" xfId="19301" hidden="1"/>
    <cellStyle name="Uwaga 3" xfId="19306" hidden="1"/>
    <cellStyle name="Uwaga 3" xfId="19310" hidden="1"/>
    <cellStyle name="Uwaga 3" xfId="19314" hidden="1"/>
    <cellStyle name="Uwaga 3" xfId="19319" hidden="1"/>
    <cellStyle name="Uwaga 3" xfId="19324" hidden="1"/>
    <cellStyle name="Uwaga 3" xfId="19325" hidden="1"/>
    <cellStyle name="Uwaga 3" xfId="19327" hidden="1"/>
    <cellStyle name="Uwaga 3" xfId="19340" hidden="1"/>
    <cellStyle name="Uwaga 3" xfId="19344" hidden="1"/>
    <cellStyle name="Uwaga 3" xfId="19349" hidden="1"/>
    <cellStyle name="Uwaga 3" xfId="19356" hidden="1"/>
    <cellStyle name="Uwaga 3" xfId="19360" hidden="1"/>
    <cellStyle name="Uwaga 3" xfId="19365" hidden="1"/>
    <cellStyle name="Uwaga 3" xfId="19370" hidden="1"/>
    <cellStyle name="Uwaga 3" xfId="19373" hidden="1"/>
    <cellStyle name="Uwaga 3" xfId="19378" hidden="1"/>
    <cellStyle name="Uwaga 3" xfId="19384" hidden="1"/>
    <cellStyle name="Uwaga 3" xfId="19385" hidden="1"/>
    <cellStyle name="Uwaga 3" xfId="19388" hidden="1"/>
    <cellStyle name="Uwaga 3" xfId="19401" hidden="1"/>
    <cellStyle name="Uwaga 3" xfId="19405" hidden="1"/>
    <cellStyle name="Uwaga 3" xfId="19410" hidden="1"/>
    <cellStyle name="Uwaga 3" xfId="19417" hidden="1"/>
    <cellStyle name="Uwaga 3" xfId="19422" hidden="1"/>
    <cellStyle name="Uwaga 3" xfId="19426" hidden="1"/>
    <cellStyle name="Uwaga 3" xfId="19431" hidden="1"/>
    <cellStyle name="Uwaga 3" xfId="19435" hidden="1"/>
    <cellStyle name="Uwaga 3" xfId="19440" hidden="1"/>
    <cellStyle name="Uwaga 3" xfId="19444" hidden="1"/>
    <cellStyle name="Uwaga 3" xfId="19445" hidden="1"/>
    <cellStyle name="Uwaga 3" xfId="19447" hidden="1"/>
    <cellStyle name="Uwaga 3" xfId="19459" hidden="1"/>
    <cellStyle name="Uwaga 3" xfId="19460" hidden="1"/>
    <cellStyle name="Uwaga 3" xfId="19462" hidden="1"/>
    <cellStyle name="Uwaga 3" xfId="19474" hidden="1"/>
    <cellStyle name="Uwaga 3" xfId="19476" hidden="1"/>
    <cellStyle name="Uwaga 3" xfId="19479" hidden="1"/>
    <cellStyle name="Uwaga 3" xfId="19489" hidden="1"/>
    <cellStyle name="Uwaga 3" xfId="19490" hidden="1"/>
    <cellStyle name="Uwaga 3" xfId="19492" hidden="1"/>
    <cellStyle name="Uwaga 3" xfId="19504" hidden="1"/>
    <cellStyle name="Uwaga 3" xfId="19505" hidden="1"/>
    <cellStyle name="Uwaga 3" xfId="19506" hidden="1"/>
    <cellStyle name="Uwaga 3" xfId="19520" hidden="1"/>
    <cellStyle name="Uwaga 3" xfId="19523" hidden="1"/>
    <cellStyle name="Uwaga 3" xfId="19527" hidden="1"/>
    <cellStyle name="Uwaga 3" xfId="19535" hidden="1"/>
    <cellStyle name="Uwaga 3" xfId="19538" hidden="1"/>
    <cellStyle name="Uwaga 3" xfId="19542" hidden="1"/>
    <cellStyle name="Uwaga 3" xfId="19550" hidden="1"/>
    <cellStyle name="Uwaga 3" xfId="19553" hidden="1"/>
    <cellStyle name="Uwaga 3" xfId="19557" hidden="1"/>
    <cellStyle name="Uwaga 3" xfId="19564" hidden="1"/>
    <cellStyle name="Uwaga 3" xfId="19565" hidden="1"/>
    <cellStyle name="Uwaga 3" xfId="19567" hidden="1"/>
    <cellStyle name="Uwaga 3" xfId="19580" hidden="1"/>
    <cellStyle name="Uwaga 3" xfId="19583" hidden="1"/>
    <cellStyle name="Uwaga 3" xfId="19586" hidden="1"/>
    <cellStyle name="Uwaga 3" xfId="19595" hidden="1"/>
    <cellStyle name="Uwaga 3" xfId="19598" hidden="1"/>
    <cellStyle name="Uwaga 3" xfId="19602" hidden="1"/>
    <cellStyle name="Uwaga 3" xfId="19610" hidden="1"/>
    <cellStyle name="Uwaga 3" xfId="19612" hidden="1"/>
    <cellStyle name="Uwaga 3" xfId="19615" hidden="1"/>
    <cellStyle name="Uwaga 3" xfId="19624" hidden="1"/>
    <cellStyle name="Uwaga 3" xfId="19625" hidden="1"/>
    <cellStyle name="Uwaga 3" xfId="19626" hidden="1"/>
    <cellStyle name="Uwaga 3" xfId="19639" hidden="1"/>
    <cellStyle name="Uwaga 3" xfId="19640" hidden="1"/>
    <cellStyle name="Uwaga 3" xfId="19642" hidden="1"/>
    <cellStyle name="Uwaga 3" xfId="19654" hidden="1"/>
    <cellStyle name="Uwaga 3" xfId="19655" hidden="1"/>
    <cellStyle name="Uwaga 3" xfId="19657" hidden="1"/>
    <cellStyle name="Uwaga 3" xfId="19669" hidden="1"/>
    <cellStyle name="Uwaga 3" xfId="19670" hidden="1"/>
    <cellStyle name="Uwaga 3" xfId="19672" hidden="1"/>
    <cellStyle name="Uwaga 3" xfId="19684" hidden="1"/>
    <cellStyle name="Uwaga 3" xfId="19685" hidden="1"/>
    <cellStyle name="Uwaga 3" xfId="19686" hidden="1"/>
    <cellStyle name="Uwaga 3" xfId="19700" hidden="1"/>
    <cellStyle name="Uwaga 3" xfId="19702" hidden="1"/>
    <cellStyle name="Uwaga 3" xfId="19705" hidden="1"/>
    <cellStyle name="Uwaga 3" xfId="19715" hidden="1"/>
    <cellStyle name="Uwaga 3" xfId="19718" hidden="1"/>
    <cellStyle name="Uwaga 3" xfId="19721" hidden="1"/>
    <cellStyle name="Uwaga 3" xfId="19730" hidden="1"/>
    <cellStyle name="Uwaga 3" xfId="19732" hidden="1"/>
    <cellStyle name="Uwaga 3" xfId="19735" hidden="1"/>
    <cellStyle name="Uwaga 3" xfId="19744" hidden="1"/>
    <cellStyle name="Uwaga 3" xfId="19745" hidden="1"/>
    <cellStyle name="Uwaga 3" xfId="19746" hidden="1"/>
    <cellStyle name="Uwaga 3" xfId="19759" hidden="1"/>
    <cellStyle name="Uwaga 3" xfId="19761" hidden="1"/>
    <cellStyle name="Uwaga 3" xfId="19763" hidden="1"/>
    <cellStyle name="Uwaga 3" xfId="19774" hidden="1"/>
    <cellStyle name="Uwaga 3" xfId="19776" hidden="1"/>
    <cellStyle name="Uwaga 3" xfId="19778" hidden="1"/>
    <cellStyle name="Uwaga 3" xfId="19789" hidden="1"/>
    <cellStyle name="Uwaga 3" xfId="19791" hidden="1"/>
    <cellStyle name="Uwaga 3" xfId="19793" hidden="1"/>
    <cellStyle name="Uwaga 3" xfId="19804" hidden="1"/>
    <cellStyle name="Uwaga 3" xfId="19805" hidden="1"/>
    <cellStyle name="Uwaga 3" xfId="19806" hidden="1"/>
    <cellStyle name="Uwaga 3" xfId="19819" hidden="1"/>
    <cellStyle name="Uwaga 3" xfId="19821" hidden="1"/>
    <cellStyle name="Uwaga 3" xfId="19823" hidden="1"/>
    <cellStyle name="Uwaga 3" xfId="19834" hidden="1"/>
    <cellStyle name="Uwaga 3" xfId="19836" hidden="1"/>
    <cellStyle name="Uwaga 3" xfId="19838" hidden="1"/>
    <cellStyle name="Uwaga 3" xfId="19849" hidden="1"/>
    <cellStyle name="Uwaga 3" xfId="19851" hidden="1"/>
    <cellStyle name="Uwaga 3" xfId="19852" hidden="1"/>
    <cellStyle name="Uwaga 3" xfId="19864" hidden="1"/>
    <cellStyle name="Uwaga 3" xfId="19865" hidden="1"/>
    <cellStyle name="Uwaga 3" xfId="19866" hidden="1"/>
    <cellStyle name="Uwaga 3" xfId="19879" hidden="1"/>
    <cellStyle name="Uwaga 3" xfId="19881" hidden="1"/>
    <cellStyle name="Uwaga 3" xfId="19883" hidden="1"/>
    <cellStyle name="Uwaga 3" xfId="19894" hidden="1"/>
    <cellStyle name="Uwaga 3" xfId="19896" hidden="1"/>
    <cellStyle name="Uwaga 3" xfId="19898" hidden="1"/>
    <cellStyle name="Uwaga 3" xfId="19909" hidden="1"/>
    <cellStyle name="Uwaga 3" xfId="19911" hidden="1"/>
    <cellStyle name="Uwaga 3" xfId="19913" hidden="1"/>
    <cellStyle name="Uwaga 3" xfId="19924" hidden="1"/>
    <cellStyle name="Uwaga 3" xfId="19925" hidden="1"/>
    <cellStyle name="Uwaga 3" xfId="19927" hidden="1"/>
    <cellStyle name="Uwaga 3" xfId="19938" hidden="1"/>
    <cellStyle name="Uwaga 3" xfId="19940" hidden="1"/>
    <cellStyle name="Uwaga 3" xfId="19941" hidden="1"/>
    <cellStyle name="Uwaga 3" xfId="19950" hidden="1"/>
    <cellStyle name="Uwaga 3" xfId="19953" hidden="1"/>
    <cellStyle name="Uwaga 3" xfId="19955" hidden="1"/>
    <cellStyle name="Uwaga 3" xfId="19966" hidden="1"/>
    <cellStyle name="Uwaga 3" xfId="19968" hidden="1"/>
    <cellStyle name="Uwaga 3" xfId="19970" hidden="1"/>
    <cellStyle name="Uwaga 3" xfId="19982" hidden="1"/>
    <cellStyle name="Uwaga 3" xfId="19984" hidden="1"/>
    <cellStyle name="Uwaga 3" xfId="19986" hidden="1"/>
    <cellStyle name="Uwaga 3" xfId="19994" hidden="1"/>
    <cellStyle name="Uwaga 3" xfId="19996" hidden="1"/>
    <cellStyle name="Uwaga 3" xfId="19999" hidden="1"/>
    <cellStyle name="Uwaga 3" xfId="19989" hidden="1"/>
    <cellStyle name="Uwaga 3" xfId="19988" hidden="1"/>
    <cellStyle name="Uwaga 3" xfId="19987" hidden="1"/>
    <cellStyle name="Uwaga 3" xfId="19974" hidden="1"/>
    <cellStyle name="Uwaga 3" xfId="19973" hidden="1"/>
    <cellStyle name="Uwaga 3" xfId="19972" hidden="1"/>
    <cellStyle name="Uwaga 3" xfId="19959" hidden="1"/>
    <cellStyle name="Uwaga 3" xfId="19958" hidden="1"/>
    <cellStyle name="Uwaga 3" xfId="19957" hidden="1"/>
    <cellStyle name="Uwaga 3" xfId="19944" hidden="1"/>
    <cellStyle name="Uwaga 3" xfId="19943" hidden="1"/>
    <cellStyle name="Uwaga 3" xfId="19942" hidden="1"/>
    <cellStyle name="Uwaga 3" xfId="19929" hidden="1"/>
    <cellStyle name="Uwaga 3" xfId="19928" hidden="1"/>
    <cellStyle name="Uwaga 3" xfId="19926" hidden="1"/>
    <cellStyle name="Uwaga 3" xfId="19915" hidden="1"/>
    <cellStyle name="Uwaga 3" xfId="19912" hidden="1"/>
    <cellStyle name="Uwaga 3" xfId="19910" hidden="1"/>
    <cellStyle name="Uwaga 3" xfId="19900" hidden="1"/>
    <cellStyle name="Uwaga 3" xfId="19897" hidden="1"/>
    <cellStyle name="Uwaga 3" xfId="19895" hidden="1"/>
    <cellStyle name="Uwaga 3" xfId="19885" hidden="1"/>
    <cellStyle name="Uwaga 3" xfId="19882" hidden="1"/>
    <cellStyle name="Uwaga 3" xfId="19880" hidden="1"/>
    <cellStyle name="Uwaga 3" xfId="19870" hidden="1"/>
    <cellStyle name="Uwaga 3" xfId="19868" hidden="1"/>
    <cellStyle name="Uwaga 3" xfId="19867" hidden="1"/>
    <cellStyle name="Uwaga 3" xfId="19855" hidden="1"/>
    <cellStyle name="Uwaga 3" xfId="19853" hidden="1"/>
    <cellStyle name="Uwaga 3" xfId="19850" hidden="1"/>
    <cellStyle name="Uwaga 3" xfId="19840" hidden="1"/>
    <cellStyle name="Uwaga 3" xfId="19837" hidden="1"/>
    <cellStyle name="Uwaga 3" xfId="19835" hidden="1"/>
    <cellStyle name="Uwaga 3" xfId="19825" hidden="1"/>
    <cellStyle name="Uwaga 3" xfId="19822" hidden="1"/>
    <cellStyle name="Uwaga 3" xfId="19820" hidden="1"/>
    <cellStyle name="Uwaga 3" xfId="19810" hidden="1"/>
    <cellStyle name="Uwaga 3" xfId="19808" hidden="1"/>
    <cellStyle name="Uwaga 3" xfId="19807" hidden="1"/>
    <cellStyle name="Uwaga 3" xfId="19795" hidden="1"/>
    <cellStyle name="Uwaga 3" xfId="19792" hidden="1"/>
    <cellStyle name="Uwaga 3" xfId="19790" hidden="1"/>
    <cellStyle name="Uwaga 3" xfId="19780" hidden="1"/>
    <cellStyle name="Uwaga 3" xfId="19777" hidden="1"/>
    <cellStyle name="Uwaga 3" xfId="19775" hidden="1"/>
    <cellStyle name="Uwaga 3" xfId="19765" hidden="1"/>
    <cellStyle name="Uwaga 3" xfId="19762" hidden="1"/>
    <cellStyle name="Uwaga 3" xfId="19760" hidden="1"/>
    <cellStyle name="Uwaga 3" xfId="19750" hidden="1"/>
    <cellStyle name="Uwaga 3" xfId="19748" hidden="1"/>
    <cellStyle name="Uwaga 3" xfId="19747" hidden="1"/>
    <cellStyle name="Uwaga 3" xfId="19734" hidden="1"/>
    <cellStyle name="Uwaga 3" xfId="19731" hidden="1"/>
    <cellStyle name="Uwaga 3" xfId="19729" hidden="1"/>
    <cellStyle name="Uwaga 3" xfId="19719" hidden="1"/>
    <cellStyle name="Uwaga 3" xfId="19716" hidden="1"/>
    <cellStyle name="Uwaga 3" xfId="19714" hidden="1"/>
    <cellStyle name="Uwaga 3" xfId="19704" hidden="1"/>
    <cellStyle name="Uwaga 3" xfId="19701" hidden="1"/>
    <cellStyle name="Uwaga 3" xfId="19699" hidden="1"/>
    <cellStyle name="Uwaga 3" xfId="19690" hidden="1"/>
    <cellStyle name="Uwaga 3" xfId="19688" hidden="1"/>
    <cellStyle name="Uwaga 3" xfId="19687" hidden="1"/>
    <cellStyle name="Uwaga 3" xfId="19675" hidden="1"/>
    <cellStyle name="Uwaga 3" xfId="19673" hidden="1"/>
    <cellStyle name="Uwaga 3" xfId="19671" hidden="1"/>
    <cellStyle name="Uwaga 3" xfId="19660" hidden="1"/>
    <cellStyle name="Uwaga 3" xfId="19658" hidden="1"/>
    <cellStyle name="Uwaga 3" xfId="19656" hidden="1"/>
    <cellStyle name="Uwaga 3" xfId="19645" hidden="1"/>
    <cellStyle name="Uwaga 3" xfId="19643" hidden="1"/>
    <cellStyle name="Uwaga 3" xfId="19641" hidden="1"/>
    <cellStyle name="Uwaga 3" xfId="19630" hidden="1"/>
    <cellStyle name="Uwaga 3" xfId="19628" hidden="1"/>
    <cellStyle name="Uwaga 3" xfId="19627" hidden="1"/>
    <cellStyle name="Uwaga 3" xfId="19614" hidden="1"/>
    <cellStyle name="Uwaga 3" xfId="19611" hidden="1"/>
    <cellStyle name="Uwaga 3" xfId="19609" hidden="1"/>
    <cellStyle name="Uwaga 3" xfId="19599" hidden="1"/>
    <cellStyle name="Uwaga 3" xfId="19596" hidden="1"/>
    <cellStyle name="Uwaga 3" xfId="19594" hidden="1"/>
    <cellStyle name="Uwaga 3" xfId="19584" hidden="1"/>
    <cellStyle name="Uwaga 3" xfId="19581" hidden="1"/>
    <cellStyle name="Uwaga 3" xfId="19579" hidden="1"/>
    <cellStyle name="Uwaga 3" xfId="19570" hidden="1"/>
    <cellStyle name="Uwaga 3" xfId="19568" hidden="1"/>
    <cellStyle name="Uwaga 3" xfId="19566" hidden="1"/>
    <cellStyle name="Uwaga 3" xfId="19554" hidden="1"/>
    <cellStyle name="Uwaga 3" xfId="19551" hidden="1"/>
    <cellStyle name="Uwaga 3" xfId="19549" hidden="1"/>
    <cellStyle name="Uwaga 3" xfId="19539" hidden="1"/>
    <cellStyle name="Uwaga 3" xfId="19536" hidden="1"/>
    <cellStyle name="Uwaga 3" xfId="19534" hidden="1"/>
    <cellStyle name="Uwaga 3" xfId="19524" hidden="1"/>
    <cellStyle name="Uwaga 3" xfId="19521" hidden="1"/>
    <cellStyle name="Uwaga 3" xfId="19519" hidden="1"/>
    <cellStyle name="Uwaga 3" xfId="19512" hidden="1"/>
    <cellStyle name="Uwaga 3" xfId="19509" hidden="1"/>
    <cellStyle name="Uwaga 3" xfId="19507" hidden="1"/>
    <cellStyle name="Uwaga 3" xfId="19497" hidden="1"/>
    <cellStyle name="Uwaga 3" xfId="19494" hidden="1"/>
    <cellStyle name="Uwaga 3" xfId="19491" hidden="1"/>
    <cellStyle name="Uwaga 3" xfId="19482" hidden="1"/>
    <cellStyle name="Uwaga 3" xfId="19478" hidden="1"/>
    <cellStyle name="Uwaga 3" xfId="19475" hidden="1"/>
    <cellStyle name="Uwaga 3" xfId="19467" hidden="1"/>
    <cellStyle name="Uwaga 3" xfId="19464" hidden="1"/>
    <cellStyle name="Uwaga 3" xfId="19461" hidden="1"/>
    <cellStyle name="Uwaga 3" xfId="19452" hidden="1"/>
    <cellStyle name="Uwaga 3" xfId="19449" hidden="1"/>
    <cellStyle name="Uwaga 3" xfId="19446" hidden="1"/>
    <cellStyle name="Uwaga 3" xfId="19436" hidden="1"/>
    <cellStyle name="Uwaga 3" xfId="19432" hidden="1"/>
    <cellStyle name="Uwaga 3" xfId="19429" hidden="1"/>
    <cellStyle name="Uwaga 3" xfId="19420" hidden="1"/>
    <cellStyle name="Uwaga 3" xfId="19416" hidden="1"/>
    <cellStyle name="Uwaga 3" xfId="19414" hidden="1"/>
    <cellStyle name="Uwaga 3" xfId="19406" hidden="1"/>
    <cellStyle name="Uwaga 3" xfId="19402" hidden="1"/>
    <cellStyle name="Uwaga 3" xfId="19399" hidden="1"/>
    <cellStyle name="Uwaga 3" xfId="19392" hidden="1"/>
    <cellStyle name="Uwaga 3" xfId="19389" hidden="1"/>
    <cellStyle name="Uwaga 3" xfId="19386" hidden="1"/>
    <cellStyle name="Uwaga 3" xfId="19377" hidden="1"/>
    <cellStyle name="Uwaga 3" xfId="19372" hidden="1"/>
    <cellStyle name="Uwaga 3" xfId="19369" hidden="1"/>
    <cellStyle name="Uwaga 3" xfId="19362" hidden="1"/>
    <cellStyle name="Uwaga 3" xfId="19357" hidden="1"/>
    <cellStyle name="Uwaga 3" xfId="19354" hidden="1"/>
    <cellStyle name="Uwaga 3" xfId="19347" hidden="1"/>
    <cellStyle name="Uwaga 3" xfId="19342" hidden="1"/>
    <cellStyle name="Uwaga 3" xfId="19339" hidden="1"/>
    <cellStyle name="Uwaga 3" xfId="19333" hidden="1"/>
    <cellStyle name="Uwaga 3" xfId="19329" hidden="1"/>
    <cellStyle name="Uwaga 3" xfId="19326" hidden="1"/>
    <cellStyle name="Uwaga 3" xfId="19318" hidden="1"/>
    <cellStyle name="Uwaga 3" xfId="19313" hidden="1"/>
    <cellStyle name="Uwaga 3" xfId="19309" hidden="1"/>
    <cellStyle name="Uwaga 3" xfId="19303" hidden="1"/>
    <cellStyle name="Uwaga 3" xfId="19298" hidden="1"/>
    <cellStyle name="Uwaga 3" xfId="19294" hidden="1"/>
    <cellStyle name="Uwaga 3" xfId="19288" hidden="1"/>
    <cellStyle name="Uwaga 3" xfId="19283" hidden="1"/>
    <cellStyle name="Uwaga 3" xfId="19279" hidden="1"/>
    <cellStyle name="Uwaga 3" xfId="19274" hidden="1"/>
    <cellStyle name="Uwaga 3" xfId="19270" hidden="1"/>
    <cellStyle name="Uwaga 3" xfId="19266" hidden="1"/>
    <cellStyle name="Uwaga 3" xfId="19258" hidden="1"/>
    <cellStyle name="Uwaga 3" xfId="19253" hidden="1"/>
    <cellStyle name="Uwaga 3" xfId="19249" hidden="1"/>
    <cellStyle name="Uwaga 3" xfId="19243" hidden="1"/>
    <cellStyle name="Uwaga 3" xfId="19238" hidden="1"/>
    <cellStyle name="Uwaga 3" xfId="19234" hidden="1"/>
    <cellStyle name="Uwaga 3" xfId="19228" hidden="1"/>
    <cellStyle name="Uwaga 3" xfId="19223" hidden="1"/>
    <cellStyle name="Uwaga 3" xfId="19219" hidden="1"/>
    <cellStyle name="Uwaga 3" xfId="19215" hidden="1"/>
    <cellStyle name="Uwaga 3" xfId="19210" hidden="1"/>
    <cellStyle name="Uwaga 3" xfId="19205" hidden="1"/>
    <cellStyle name="Uwaga 3" xfId="19200" hidden="1"/>
    <cellStyle name="Uwaga 3" xfId="19196" hidden="1"/>
    <cellStyle name="Uwaga 3" xfId="19192" hidden="1"/>
    <cellStyle name="Uwaga 3" xfId="19185" hidden="1"/>
    <cellStyle name="Uwaga 3" xfId="19181" hidden="1"/>
    <cellStyle name="Uwaga 3" xfId="19176" hidden="1"/>
    <cellStyle name="Uwaga 3" xfId="19170" hidden="1"/>
    <cellStyle name="Uwaga 3" xfId="19166" hidden="1"/>
    <cellStyle name="Uwaga 3" xfId="19161" hidden="1"/>
    <cellStyle name="Uwaga 3" xfId="19155" hidden="1"/>
    <cellStyle name="Uwaga 3" xfId="19151" hidden="1"/>
    <cellStyle name="Uwaga 3" xfId="19146" hidden="1"/>
    <cellStyle name="Uwaga 3" xfId="19140" hidden="1"/>
    <cellStyle name="Uwaga 3" xfId="19136" hidden="1"/>
    <cellStyle name="Uwaga 3" xfId="19132" hidden="1"/>
    <cellStyle name="Uwaga 3" xfId="19992" hidden="1"/>
    <cellStyle name="Uwaga 3" xfId="19991" hidden="1"/>
    <cellStyle name="Uwaga 3" xfId="19990" hidden="1"/>
    <cellStyle name="Uwaga 3" xfId="19977" hidden="1"/>
    <cellStyle name="Uwaga 3" xfId="19976" hidden="1"/>
    <cellStyle name="Uwaga 3" xfId="19975" hidden="1"/>
    <cellStyle name="Uwaga 3" xfId="19962" hidden="1"/>
    <cellStyle name="Uwaga 3" xfId="19961" hidden="1"/>
    <cellStyle name="Uwaga 3" xfId="19960" hidden="1"/>
    <cellStyle name="Uwaga 3" xfId="19947" hidden="1"/>
    <cellStyle name="Uwaga 3" xfId="19946" hidden="1"/>
    <cellStyle name="Uwaga 3" xfId="19945" hidden="1"/>
    <cellStyle name="Uwaga 3" xfId="19932" hidden="1"/>
    <cellStyle name="Uwaga 3" xfId="19931" hidden="1"/>
    <cellStyle name="Uwaga 3" xfId="19930" hidden="1"/>
    <cellStyle name="Uwaga 3" xfId="19918" hidden="1"/>
    <cellStyle name="Uwaga 3" xfId="19916" hidden="1"/>
    <cellStyle name="Uwaga 3" xfId="19914" hidden="1"/>
    <cellStyle name="Uwaga 3" xfId="19903" hidden="1"/>
    <cellStyle name="Uwaga 3" xfId="19901" hidden="1"/>
    <cellStyle name="Uwaga 3" xfId="19899" hidden="1"/>
    <cellStyle name="Uwaga 3" xfId="19888" hidden="1"/>
    <cellStyle name="Uwaga 3" xfId="19886" hidden="1"/>
    <cellStyle name="Uwaga 3" xfId="19884" hidden="1"/>
    <cellStyle name="Uwaga 3" xfId="19873" hidden="1"/>
    <cellStyle name="Uwaga 3" xfId="19871" hidden="1"/>
    <cellStyle name="Uwaga 3" xfId="19869" hidden="1"/>
    <cellStyle name="Uwaga 3" xfId="19858" hidden="1"/>
    <cellStyle name="Uwaga 3" xfId="19856" hidden="1"/>
    <cellStyle name="Uwaga 3" xfId="19854" hidden="1"/>
    <cellStyle name="Uwaga 3" xfId="19843" hidden="1"/>
    <cellStyle name="Uwaga 3" xfId="19841" hidden="1"/>
    <cellStyle name="Uwaga 3" xfId="19839" hidden="1"/>
    <cellStyle name="Uwaga 3" xfId="19828" hidden="1"/>
    <cellStyle name="Uwaga 3" xfId="19826" hidden="1"/>
    <cellStyle name="Uwaga 3" xfId="19824" hidden="1"/>
    <cellStyle name="Uwaga 3" xfId="19813" hidden="1"/>
    <cellStyle name="Uwaga 3" xfId="19811" hidden="1"/>
    <cellStyle name="Uwaga 3" xfId="19809" hidden="1"/>
    <cellStyle name="Uwaga 3" xfId="19798" hidden="1"/>
    <cellStyle name="Uwaga 3" xfId="19796" hidden="1"/>
    <cellStyle name="Uwaga 3" xfId="19794" hidden="1"/>
    <cellStyle name="Uwaga 3" xfId="19783" hidden="1"/>
    <cellStyle name="Uwaga 3" xfId="19781" hidden="1"/>
    <cellStyle name="Uwaga 3" xfId="19779" hidden="1"/>
    <cellStyle name="Uwaga 3" xfId="19768" hidden="1"/>
    <cellStyle name="Uwaga 3" xfId="19766" hidden="1"/>
    <cellStyle name="Uwaga 3" xfId="19764" hidden="1"/>
    <cellStyle name="Uwaga 3" xfId="19753" hidden="1"/>
    <cellStyle name="Uwaga 3" xfId="19751" hidden="1"/>
    <cellStyle name="Uwaga 3" xfId="19749" hidden="1"/>
    <cellStyle name="Uwaga 3" xfId="19738" hidden="1"/>
    <cellStyle name="Uwaga 3" xfId="19736" hidden="1"/>
    <cellStyle name="Uwaga 3" xfId="19733" hidden="1"/>
    <cellStyle name="Uwaga 3" xfId="19723" hidden="1"/>
    <cellStyle name="Uwaga 3" xfId="19720" hidden="1"/>
    <cellStyle name="Uwaga 3" xfId="19717" hidden="1"/>
    <cellStyle name="Uwaga 3" xfId="19708" hidden="1"/>
    <cellStyle name="Uwaga 3" xfId="19706" hidden="1"/>
    <cellStyle name="Uwaga 3" xfId="19703" hidden="1"/>
    <cellStyle name="Uwaga 3" xfId="19693" hidden="1"/>
    <cellStyle name="Uwaga 3" xfId="19691" hidden="1"/>
    <cellStyle name="Uwaga 3" xfId="19689" hidden="1"/>
    <cellStyle name="Uwaga 3" xfId="19678" hidden="1"/>
    <cellStyle name="Uwaga 3" xfId="19676" hidden="1"/>
    <cellStyle name="Uwaga 3" xfId="19674" hidden="1"/>
    <cellStyle name="Uwaga 3" xfId="19663" hidden="1"/>
    <cellStyle name="Uwaga 3" xfId="19661" hidden="1"/>
    <cellStyle name="Uwaga 3" xfId="19659" hidden="1"/>
    <cellStyle name="Uwaga 3" xfId="19648" hidden="1"/>
    <cellStyle name="Uwaga 3" xfId="19646" hidden="1"/>
    <cellStyle name="Uwaga 3" xfId="19644" hidden="1"/>
    <cellStyle name="Uwaga 3" xfId="19633" hidden="1"/>
    <cellStyle name="Uwaga 3" xfId="19631" hidden="1"/>
    <cellStyle name="Uwaga 3" xfId="19629" hidden="1"/>
    <cellStyle name="Uwaga 3" xfId="19618" hidden="1"/>
    <cellStyle name="Uwaga 3" xfId="19616" hidden="1"/>
    <cellStyle name="Uwaga 3" xfId="19613" hidden="1"/>
    <cellStyle name="Uwaga 3" xfId="19603" hidden="1"/>
    <cellStyle name="Uwaga 3" xfId="19600" hidden="1"/>
    <cellStyle name="Uwaga 3" xfId="19597" hidden="1"/>
    <cellStyle name="Uwaga 3" xfId="19588" hidden="1"/>
    <cellStyle name="Uwaga 3" xfId="19585" hidden="1"/>
    <cellStyle name="Uwaga 3" xfId="19582" hidden="1"/>
    <cellStyle name="Uwaga 3" xfId="19573" hidden="1"/>
    <cellStyle name="Uwaga 3" xfId="19571" hidden="1"/>
    <cellStyle name="Uwaga 3" xfId="19569" hidden="1"/>
    <cellStyle name="Uwaga 3" xfId="19558" hidden="1"/>
    <cellStyle name="Uwaga 3" xfId="19555" hidden="1"/>
    <cellStyle name="Uwaga 3" xfId="19552" hidden="1"/>
    <cellStyle name="Uwaga 3" xfId="19543" hidden="1"/>
    <cellStyle name="Uwaga 3" xfId="19540" hidden="1"/>
    <cellStyle name="Uwaga 3" xfId="19537" hidden="1"/>
    <cellStyle name="Uwaga 3" xfId="19528" hidden="1"/>
    <cellStyle name="Uwaga 3" xfId="19525" hidden="1"/>
    <cellStyle name="Uwaga 3" xfId="19522" hidden="1"/>
    <cellStyle name="Uwaga 3" xfId="19515" hidden="1"/>
    <cellStyle name="Uwaga 3" xfId="19511" hidden="1"/>
    <cellStyle name="Uwaga 3" xfId="19508" hidden="1"/>
    <cellStyle name="Uwaga 3" xfId="19500" hidden="1"/>
    <cellStyle name="Uwaga 3" xfId="19496" hidden="1"/>
    <cellStyle name="Uwaga 3" xfId="19493" hidden="1"/>
    <cellStyle name="Uwaga 3" xfId="19485" hidden="1"/>
    <cellStyle name="Uwaga 3" xfId="19481" hidden="1"/>
    <cellStyle name="Uwaga 3" xfId="19477" hidden="1"/>
    <cellStyle name="Uwaga 3" xfId="19470" hidden="1"/>
    <cellStyle name="Uwaga 3" xfId="19466" hidden="1"/>
    <cellStyle name="Uwaga 3" xfId="19463" hidden="1"/>
    <cellStyle name="Uwaga 3" xfId="19455" hidden="1"/>
    <cellStyle name="Uwaga 3" xfId="19451" hidden="1"/>
    <cellStyle name="Uwaga 3" xfId="19448" hidden="1"/>
    <cellStyle name="Uwaga 3" xfId="19439" hidden="1"/>
    <cellStyle name="Uwaga 3" xfId="19434" hidden="1"/>
    <cellStyle name="Uwaga 3" xfId="19430" hidden="1"/>
    <cellStyle name="Uwaga 3" xfId="19424" hidden="1"/>
    <cellStyle name="Uwaga 3" xfId="19419" hidden="1"/>
    <cellStyle name="Uwaga 3" xfId="19415" hidden="1"/>
    <cellStyle name="Uwaga 3" xfId="19409" hidden="1"/>
    <cellStyle name="Uwaga 3" xfId="19404" hidden="1"/>
    <cellStyle name="Uwaga 3" xfId="19400" hidden="1"/>
    <cellStyle name="Uwaga 3" xfId="19395" hidden="1"/>
    <cellStyle name="Uwaga 3" xfId="19391" hidden="1"/>
    <cellStyle name="Uwaga 3" xfId="19387" hidden="1"/>
    <cellStyle name="Uwaga 3" xfId="19380" hidden="1"/>
    <cellStyle name="Uwaga 3" xfId="19375" hidden="1"/>
    <cellStyle name="Uwaga 3" xfId="19371" hidden="1"/>
    <cellStyle name="Uwaga 3" xfId="19364" hidden="1"/>
    <cellStyle name="Uwaga 3" xfId="19359" hidden="1"/>
    <cellStyle name="Uwaga 3" xfId="19355" hidden="1"/>
    <cellStyle name="Uwaga 3" xfId="19350" hidden="1"/>
    <cellStyle name="Uwaga 3" xfId="19345" hidden="1"/>
    <cellStyle name="Uwaga 3" xfId="19341" hidden="1"/>
    <cellStyle name="Uwaga 3" xfId="19335" hidden="1"/>
    <cellStyle name="Uwaga 3" xfId="19331" hidden="1"/>
    <cellStyle name="Uwaga 3" xfId="19328" hidden="1"/>
    <cellStyle name="Uwaga 3" xfId="19321" hidden="1"/>
    <cellStyle name="Uwaga 3" xfId="19316" hidden="1"/>
    <cellStyle name="Uwaga 3" xfId="19311" hidden="1"/>
    <cellStyle name="Uwaga 3" xfId="19305" hidden="1"/>
    <cellStyle name="Uwaga 3" xfId="19300" hidden="1"/>
    <cellStyle name="Uwaga 3" xfId="19295" hidden="1"/>
    <cellStyle name="Uwaga 3" xfId="19290" hidden="1"/>
    <cellStyle name="Uwaga 3" xfId="19285" hidden="1"/>
    <cellStyle name="Uwaga 3" xfId="19280" hidden="1"/>
    <cellStyle name="Uwaga 3" xfId="19276" hidden="1"/>
    <cellStyle name="Uwaga 3" xfId="19272" hidden="1"/>
    <cellStyle name="Uwaga 3" xfId="19267" hidden="1"/>
    <cellStyle name="Uwaga 3" xfId="19260" hidden="1"/>
    <cellStyle name="Uwaga 3" xfId="19255" hidden="1"/>
    <cellStyle name="Uwaga 3" xfId="19250" hidden="1"/>
    <cellStyle name="Uwaga 3" xfId="19244" hidden="1"/>
    <cellStyle name="Uwaga 3" xfId="19239" hidden="1"/>
    <cellStyle name="Uwaga 3" xfId="19235" hidden="1"/>
    <cellStyle name="Uwaga 3" xfId="19230" hidden="1"/>
    <cellStyle name="Uwaga 3" xfId="19225" hidden="1"/>
    <cellStyle name="Uwaga 3" xfId="19220" hidden="1"/>
    <cellStyle name="Uwaga 3" xfId="19216" hidden="1"/>
    <cellStyle name="Uwaga 3" xfId="19211" hidden="1"/>
    <cellStyle name="Uwaga 3" xfId="19206" hidden="1"/>
    <cellStyle name="Uwaga 3" xfId="19201" hidden="1"/>
    <cellStyle name="Uwaga 3" xfId="19197" hidden="1"/>
    <cellStyle name="Uwaga 3" xfId="19193" hidden="1"/>
    <cellStyle name="Uwaga 3" xfId="19186" hidden="1"/>
    <cellStyle name="Uwaga 3" xfId="19182" hidden="1"/>
    <cellStyle name="Uwaga 3" xfId="19177" hidden="1"/>
    <cellStyle name="Uwaga 3" xfId="19171" hidden="1"/>
    <cellStyle name="Uwaga 3" xfId="19167" hidden="1"/>
    <cellStyle name="Uwaga 3" xfId="19162" hidden="1"/>
    <cellStyle name="Uwaga 3" xfId="19156" hidden="1"/>
    <cellStyle name="Uwaga 3" xfId="19152" hidden="1"/>
    <cellStyle name="Uwaga 3" xfId="19148" hidden="1"/>
    <cellStyle name="Uwaga 3" xfId="19141" hidden="1"/>
    <cellStyle name="Uwaga 3" xfId="19137" hidden="1"/>
    <cellStyle name="Uwaga 3" xfId="19133" hidden="1"/>
    <cellStyle name="Uwaga 3" xfId="19997" hidden="1"/>
    <cellStyle name="Uwaga 3" xfId="19995" hidden="1"/>
    <cellStyle name="Uwaga 3" xfId="19993" hidden="1"/>
    <cellStyle name="Uwaga 3" xfId="19980" hidden="1"/>
    <cellStyle name="Uwaga 3" xfId="19979" hidden="1"/>
    <cellStyle name="Uwaga 3" xfId="19978" hidden="1"/>
    <cellStyle name="Uwaga 3" xfId="19965" hidden="1"/>
    <cellStyle name="Uwaga 3" xfId="19964" hidden="1"/>
    <cellStyle name="Uwaga 3" xfId="19963" hidden="1"/>
    <cellStyle name="Uwaga 3" xfId="19951" hidden="1"/>
    <cellStyle name="Uwaga 3" xfId="19949" hidden="1"/>
    <cellStyle name="Uwaga 3" xfId="19948" hidden="1"/>
    <cellStyle name="Uwaga 3" xfId="19935" hidden="1"/>
    <cellStyle name="Uwaga 3" xfId="19934" hidden="1"/>
    <cellStyle name="Uwaga 3" xfId="19933" hidden="1"/>
    <cellStyle name="Uwaga 3" xfId="19921" hidden="1"/>
    <cellStyle name="Uwaga 3" xfId="19919" hidden="1"/>
    <cellStyle name="Uwaga 3" xfId="19917" hidden="1"/>
    <cellStyle name="Uwaga 3" xfId="19906" hidden="1"/>
    <cellStyle name="Uwaga 3" xfId="19904" hidden="1"/>
    <cellStyle name="Uwaga 3" xfId="19902" hidden="1"/>
    <cellStyle name="Uwaga 3" xfId="19891" hidden="1"/>
    <cellStyle name="Uwaga 3" xfId="19889" hidden="1"/>
    <cellStyle name="Uwaga 3" xfId="19887" hidden="1"/>
    <cellStyle name="Uwaga 3" xfId="19876" hidden="1"/>
    <cellStyle name="Uwaga 3" xfId="19874" hidden="1"/>
    <cellStyle name="Uwaga 3" xfId="19872" hidden="1"/>
    <cellStyle name="Uwaga 3" xfId="19861" hidden="1"/>
    <cellStyle name="Uwaga 3" xfId="19859" hidden="1"/>
    <cellStyle name="Uwaga 3" xfId="19857" hidden="1"/>
    <cellStyle name="Uwaga 3" xfId="19846" hidden="1"/>
    <cellStyle name="Uwaga 3" xfId="19844" hidden="1"/>
    <cellStyle name="Uwaga 3" xfId="19842" hidden="1"/>
    <cellStyle name="Uwaga 3" xfId="19831" hidden="1"/>
    <cellStyle name="Uwaga 3" xfId="19829" hidden="1"/>
    <cellStyle name="Uwaga 3" xfId="19827" hidden="1"/>
    <cellStyle name="Uwaga 3" xfId="19816" hidden="1"/>
    <cellStyle name="Uwaga 3" xfId="19814" hidden="1"/>
    <cellStyle name="Uwaga 3" xfId="19812" hidden="1"/>
    <cellStyle name="Uwaga 3" xfId="19801" hidden="1"/>
    <cellStyle name="Uwaga 3" xfId="19799" hidden="1"/>
    <cellStyle name="Uwaga 3" xfId="19797" hidden="1"/>
    <cellStyle name="Uwaga 3" xfId="19786" hidden="1"/>
    <cellStyle name="Uwaga 3" xfId="19784" hidden="1"/>
    <cellStyle name="Uwaga 3" xfId="19782" hidden="1"/>
    <cellStyle name="Uwaga 3" xfId="19771" hidden="1"/>
    <cellStyle name="Uwaga 3" xfId="19769" hidden="1"/>
    <cellStyle name="Uwaga 3" xfId="19767" hidden="1"/>
    <cellStyle name="Uwaga 3" xfId="19756" hidden="1"/>
    <cellStyle name="Uwaga 3" xfId="19754" hidden="1"/>
    <cellStyle name="Uwaga 3" xfId="19752" hidden="1"/>
    <cellStyle name="Uwaga 3" xfId="19741" hidden="1"/>
    <cellStyle name="Uwaga 3" xfId="19739" hidden="1"/>
    <cellStyle name="Uwaga 3" xfId="19737" hidden="1"/>
    <cellStyle name="Uwaga 3" xfId="19726" hidden="1"/>
    <cellStyle name="Uwaga 3" xfId="19724" hidden="1"/>
    <cellStyle name="Uwaga 3" xfId="19722" hidden="1"/>
    <cellStyle name="Uwaga 3" xfId="19711" hidden="1"/>
    <cellStyle name="Uwaga 3" xfId="19709" hidden="1"/>
    <cellStyle name="Uwaga 3" xfId="19707" hidden="1"/>
    <cellStyle name="Uwaga 3" xfId="19696" hidden="1"/>
    <cellStyle name="Uwaga 3" xfId="19694" hidden="1"/>
    <cellStyle name="Uwaga 3" xfId="19692" hidden="1"/>
    <cellStyle name="Uwaga 3" xfId="19681" hidden="1"/>
    <cellStyle name="Uwaga 3" xfId="19679" hidden="1"/>
    <cellStyle name="Uwaga 3" xfId="19677" hidden="1"/>
    <cellStyle name="Uwaga 3" xfId="19666" hidden="1"/>
    <cellStyle name="Uwaga 3" xfId="19664" hidden="1"/>
    <cellStyle name="Uwaga 3" xfId="19662" hidden="1"/>
    <cellStyle name="Uwaga 3" xfId="19651" hidden="1"/>
    <cellStyle name="Uwaga 3" xfId="19649" hidden="1"/>
    <cellStyle name="Uwaga 3" xfId="19647" hidden="1"/>
    <cellStyle name="Uwaga 3" xfId="19636" hidden="1"/>
    <cellStyle name="Uwaga 3" xfId="19634" hidden="1"/>
    <cellStyle name="Uwaga 3" xfId="19632" hidden="1"/>
    <cellStyle name="Uwaga 3" xfId="19621" hidden="1"/>
    <cellStyle name="Uwaga 3" xfId="19619" hidden="1"/>
    <cellStyle name="Uwaga 3" xfId="19617" hidden="1"/>
    <cellStyle name="Uwaga 3" xfId="19606" hidden="1"/>
    <cellStyle name="Uwaga 3" xfId="19604" hidden="1"/>
    <cellStyle name="Uwaga 3" xfId="19601" hidden="1"/>
    <cellStyle name="Uwaga 3" xfId="19591" hidden="1"/>
    <cellStyle name="Uwaga 3" xfId="19589" hidden="1"/>
    <cellStyle name="Uwaga 3" xfId="19587" hidden="1"/>
    <cellStyle name="Uwaga 3" xfId="19576" hidden="1"/>
    <cellStyle name="Uwaga 3" xfId="19574" hidden="1"/>
    <cellStyle name="Uwaga 3" xfId="19572" hidden="1"/>
    <cellStyle name="Uwaga 3" xfId="19561" hidden="1"/>
    <cellStyle name="Uwaga 3" xfId="19559" hidden="1"/>
    <cellStyle name="Uwaga 3" xfId="19556" hidden="1"/>
    <cellStyle name="Uwaga 3" xfId="19546" hidden="1"/>
    <cellStyle name="Uwaga 3" xfId="19544" hidden="1"/>
    <cellStyle name="Uwaga 3" xfId="19541" hidden="1"/>
    <cellStyle name="Uwaga 3" xfId="19531" hidden="1"/>
    <cellStyle name="Uwaga 3" xfId="19529" hidden="1"/>
    <cellStyle name="Uwaga 3" xfId="19526" hidden="1"/>
    <cellStyle name="Uwaga 3" xfId="19517" hidden="1"/>
    <cellStyle name="Uwaga 3" xfId="19514" hidden="1"/>
    <cellStyle name="Uwaga 3" xfId="19510" hidden="1"/>
    <cellStyle name="Uwaga 3" xfId="19502" hidden="1"/>
    <cellStyle name="Uwaga 3" xfId="19499" hidden="1"/>
    <cellStyle name="Uwaga 3" xfId="19495" hidden="1"/>
    <cellStyle name="Uwaga 3" xfId="19487" hidden="1"/>
    <cellStyle name="Uwaga 3" xfId="19484" hidden="1"/>
    <cellStyle name="Uwaga 3" xfId="19480" hidden="1"/>
    <cellStyle name="Uwaga 3" xfId="19472" hidden="1"/>
    <cellStyle name="Uwaga 3" xfId="19469" hidden="1"/>
    <cellStyle name="Uwaga 3" xfId="19465" hidden="1"/>
    <cellStyle name="Uwaga 3" xfId="19457" hidden="1"/>
    <cellStyle name="Uwaga 3" xfId="19454" hidden="1"/>
    <cellStyle name="Uwaga 3" xfId="19450" hidden="1"/>
    <cellStyle name="Uwaga 3" xfId="19442" hidden="1"/>
    <cellStyle name="Uwaga 3" xfId="19438" hidden="1"/>
    <cellStyle name="Uwaga 3" xfId="19433" hidden="1"/>
    <cellStyle name="Uwaga 3" xfId="19427" hidden="1"/>
    <cellStyle name="Uwaga 3" xfId="19423" hidden="1"/>
    <cellStyle name="Uwaga 3" xfId="19418" hidden="1"/>
    <cellStyle name="Uwaga 3" xfId="19412" hidden="1"/>
    <cellStyle name="Uwaga 3" xfId="19408" hidden="1"/>
    <cellStyle name="Uwaga 3" xfId="19403" hidden="1"/>
    <cellStyle name="Uwaga 3" xfId="19397" hidden="1"/>
    <cellStyle name="Uwaga 3" xfId="19394" hidden="1"/>
    <cellStyle name="Uwaga 3" xfId="19390" hidden="1"/>
    <cellStyle name="Uwaga 3" xfId="19382" hidden="1"/>
    <cellStyle name="Uwaga 3" xfId="19379" hidden="1"/>
    <cellStyle name="Uwaga 3" xfId="19374" hidden="1"/>
    <cellStyle name="Uwaga 3" xfId="19367" hidden="1"/>
    <cellStyle name="Uwaga 3" xfId="19363" hidden="1"/>
    <cellStyle name="Uwaga 3" xfId="19358" hidden="1"/>
    <cellStyle name="Uwaga 3" xfId="19352" hidden="1"/>
    <cellStyle name="Uwaga 3" xfId="19348" hidden="1"/>
    <cellStyle name="Uwaga 3" xfId="19343" hidden="1"/>
    <cellStyle name="Uwaga 3" xfId="19337" hidden="1"/>
    <cellStyle name="Uwaga 3" xfId="19334" hidden="1"/>
    <cellStyle name="Uwaga 3" xfId="19330" hidden="1"/>
    <cellStyle name="Uwaga 3" xfId="19322" hidden="1"/>
    <cellStyle name="Uwaga 3" xfId="19317" hidden="1"/>
    <cellStyle name="Uwaga 3" xfId="19312" hidden="1"/>
    <cellStyle name="Uwaga 3" xfId="19307" hidden="1"/>
    <cellStyle name="Uwaga 3" xfId="19302" hidden="1"/>
    <cellStyle name="Uwaga 3" xfId="19297" hidden="1"/>
    <cellStyle name="Uwaga 3" xfId="19292" hidden="1"/>
    <cellStyle name="Uwaga 3" xfId="19287" hidden="1"/>
    <cellStyle name="Uwaga 3" xfId="19282" hidden="1"/>
    <cellStyle name="Uwaga 3" xfId="19277" hidden="1"/>
    <cellStyle name="Uwaga 3" xfId="19273" hidden="1"/>
    <cellStyle name="Uwaga 3" xfId="19268" hidden="1"/>
    <cellStyle name="Uwaga 3" xfId="19261" hidden="1"/>
    <cellStyle name="Uwaga 3" xfId="19256" hidden="1"/>
    <cellStyle name="Uwaga 3" xfId="19251" hidden="1"/>
    <cellStyle name="Uwaga 3" xfId="19246" hidden="1"/>
    <cellStyle name="Uwaga 3" xfId="19241" hidden="1"/>
    <cellStyle name="Uwaga 3" xfId="19236" hidden="1"/>
    <cellStyle name="Uwaga 3" xfId="19231" hidden="1"/>
    <cellStyle name="Uwaga 3" xfId="19226" hidden="1"/>
    <cellStyle name="Uwaga 3" xfId="19221" hidden="1"/>
    <cellStyle name="Uwaga 3" xfId="19217" hidden="1"/>
    <cellStyle name="Uwaga 3" xfId="19212" hidden="1"/>
    <cellStyle name="Uwaga 3" xfId="19207" hidden="1"/>
    <cellStyle name="Uwaga 3" xfId="19202" hidden="1"/>
    <cellStyle name="Uwaga 3" xfId="19198" hidden="1"/>
    <cellStyle name="Uwaga 3" xfId="19194" hidden="1"/>
    <cellStyle name="Uwaga 3" xfId="19187" hidden="1"/>
    <cellStyle name="Uwaga 3" xfId="19183" hidden="1"/>
    <cellStyle name="Uwaga 3" xfId="19178" hidden="1"/>
    <cellStyle name="Uwaga 3" xfId="19172" hidden="1"/>
    <cellStyle name="Uwaga 3" xfId="19168" hidden="1"/>
    <cellStyle name="Uwaga 3" xfId="19163" hidden="1"/>
    <cellStyle name="Uwaga 3" xfId="19157" hidden="1"/>
    <cellStyle name="Uwaga 3" xfId="19153" hidden="1"/>
    <cellStyle name="Uwaga 3" xfId="19149" hidden="1"/>
    <cellStyle name="Uwaga 3" xfId="19142" hidden="1"/>
    <cellStyle name="Uwaga 3" xfId="19138" hidden="1"/>
    <cellStyle name="Uwaga 3" xfId="19134" hidden="1"/>
    <cellStyle name="Uwaga 3" xfId="20001" hidden="1"/>
    <cellStyle name="Uwaga 3" xfId="20000" hidden="1"/>
    <cellStyle name="Uwaga 3" xfId="19998" hidden="1"/>
    <cellStyle name="Uwaga 3" xfId="19985" hidden="1"/>
    <cellStyle name="Uwaga 3" xfId="19983" hidden="1"/>
    <cellStyle name="Uwaga 3" xfId="19981" hidden="1"/>
    <cellStyle name="Uwaga 3" xfId="19971" hidden="1"/>
    <cellStyle name="Uwaga 3" xfId="19969" hidden="1"/>
    <cellStyle name="Uwaga 3" xfId="19967" hidden="1"/>
    <cellStyle name="Uwaga 3" xfId="19956" hidden="1"/>
    <cellStyle name="Uwaga 3" xfId="19954" hidden="1"/>
    <cellStyle name="Uwaga 3" xfId="19952" hidden="1"/>
    <cellStyle name="Uwaga 3" xfId="19939" hidden="1"/>
    <cellStyle name="Uwaga 3" xfId="19937" hidden="1"/>
    <cellStyle name="Uwaga 3" xfId="19936" hidden="1"/>
    <cellStyle name="Uwaga 3" xfId="19923" hidden="1"/>
    <cellStyle name="Uwaga 3" xfId="19922" hidden="1"/>
    <cellStyle name="Uwaga 3" xfId="19920" hidden="1"/>
    <cellStyle name="Uwaga 3" xfId="19908" hidden="1"/>
    <cellStyle name="Uwaga 3" xfId="19907" hidden="1"/>
    <cellStyle name="Uwaga 3" xfId="19905" hidden="1"/>
    <cellStyle name="Uwaga 3" xfId="19893" hidden="1"/>
    <cellStyle name="Uwaga 3" xfId="19892" hidden="1"/>
    <cellStyle name="Uwaga 3" xfId="19890" hidden="1"/>
    <cellStyle name="Uwaga 3" xfId="19878" hidden="1"/>
    <cellStyle name="Uwaga 3" xfId="19877" hidden="1"/>
    <cellStyle name="Uwaga 3" xfId="19875" hidden="1"/>
    <cellStyle name="Uwaga 3" xfId="19863" hidden="1"/>
    <cellStyle name="Uwaga 3" xfId="19862" hidden="1"/>
    <cellStyle name="Uwaga 3" xfId="19860" hidden="1"/>
    <cellStyle name="Uwaga 3" xfId="19848" hidden="1"/>
    <cellStyle name="Uwaga 3" xfId="19847" hidden="1"/>
    <cellStyle name="Uwaga 3" xfId="19845" hidden="1"/>
    <cellStyle name="Uwaga 3" xfId="19833" hidden="1"/>
    <cellStyle name="Uwaga 3" xfId="19832" hidden="1"/>
    <cellStyle name="Uwaga 3" xfId="19830" hidden="1"/>
    <cellStyle name="Uwaga 3" xfId="19818" hidden="1"/>
    <cellStyle name="Uwaga 3" xfId="19817" hidden="1"/>
    <cellStyle name="Uwaga 3" xfId="19815" hidden="1"/>
    <cellStyle name="Uwaga 3" xfId="19803" hidden="1"/>
    <cellStyle name="Uwaga 3" xfId="19802" hidden="1"/>
    <cellStyle name="Uwaga 3" xfId="19800" hidden="1"/>
    <cellStyle name="Uwaga 3" xfId="19788" hidden="1"/>
    <cellStyle name="Uwaga 3" xfId="19787" hidden="1"/>
    <cellStyle name="Uwaga 3" xfId="19785" hidden="1"/>
    <cellStyle name="Uwaga 3" xfId="19773" hidden="1"/>
    <cellStyle name="Uwaga 3" xfId="19772" hidden="1"/>
    <cellStyle name="Uwaga 3" xfId="19770" hidden="1"/>
    <cellStyle name="Uwaga 3" xfId="19758" hidden="1"/>
    <cellStyle name="Uwaga 3" xfId="19757" hidden="1"/>
    <cellStyle name="Uwaga 3" xfId="19755" hidden="1"/>
    <cellStyle name="Uwaga 3" xfId="19743" hidden="1"/>
    <cellStyle name="Uwaga 3" xfId="19742" hidden="1"/>
    <cellStyle name="Uwaga 3" xfId="19740" hidden="1"/>
    <cellStyle name="Uwaga 3" xfId="19728" hidden="1"/>
    <cellStyle name="Uwaga 3" xfId="19727" hidden="1"/>
    <cellStyle name="Uwaga 3" xfId="19725" hidden="1"/>
    <cellStyle name="Uwaga 3" xfId="19713" hidden="1"/>
    <cellStyle name="Uwaga 3" xfId="19712" hidden="1"/>
    <cellStyle name="Uwaga 3" xfId="19710" hidden="1"/>
    <cellStyle name="Uwaga 3" xfId="19698" hidden="1"/>
    <cellStyle name="Uwaga 3" xfId="19697" hidden="1"/>
    <cellStyle name="Uwaga 3" xfId="19695" hidden="1"/>
    <cellStyle name="Uwaga 3" xfId="19683" hidden="1"/>
    <cellStyle name="Uwaga 3" xfId="19682" hidden="1"/>
    <cellStyle name="Uwaga 3" xfId="19680" hidden="1"/>
    <cellStyle name="Uwaga 3" xfId="19668" hidden="1"/>
    <cellStyle name="Uwaga 3" xfId="19667" hidden="1"/>
    <cellStyle name="Uwaga 3" xfId="19665" hidden="1"/>
    <cellStyle name="Uwaga 3" xfId="19653" hidden="1"/>
    <cellStyle name="Uwaga 3" xfId="19652" hidden="1"/>
    <cellStyle name="Uwaga 3" xfId="19650" hidden="1"/>
    <cellStyle name="Uwaga 3" xfId="19638" hidden="1"/>
    <cellStyle name="Uwaga 3" xfId="19637" hidden="1"/>
    <cellStyle name="Uwaga 3" xfId="19635" hidden="1"/>
    <cellStyle name="Uwaga 3" xfId="19623" hidden="1"/>
    <cellStyle name="Uwaga 3" xfId="19622" hidden="1"/>
    <cellStyle name="Uwaga 3" xfId="19620" hidden="1"/>
    <cellStyle name="Uwaga 3" xfId="19608" hidden="1"/>
    <cellStyle name="Uwaga 3" xfId="19607" hidden="1"/>
    <cellStyle name="Uwaga 3" xfId="19605" hidden="1"/>
    <cellStyle name="Uwaga 3" xfId="19593" hidden="1"/>
    <cellStyle name="Uwaga 3" xfId="19592" hidden="1"/>
    <cellStyle name="Uwaga 3" xfId="19590" hidden="1"/>
    <cellStyle name="Uwaga 3" xfId="19578" hidden="1"/>
    <cellStyle name="Uwaga 3" xfId="19577" hidden="1"/>
    <cellStyle name="Uwaga 3" xfId="19575" hidden="1"/>
    <cellStyle name="Uwaga 3" xfId="19563" hidden="1"/>
    <cellStyle name="Uwaga 3" xfId="19562" hidden="1"/>
    <cellStyle name="Uwaga 3" xfId="19560" hidden="1"/>
    <cellStyle name="Uwaga 3" xfId="19548" hidden="1"/>
    <cellStyle name="Uwaga 3" xfId="19547" hidden="1"/>
    <cellStyle name="Uwaga 3" xfId="19545" hidden="1"/>
    <cellStyle name="Uwaga 3" xfId="19533" hidden="1"/>
    <cellStyle name="Uwaga 3" xfId="19532" hidden="1"/>
    <cellStyle name="Uwaga 3" xfId="19530" hidden="1"/>
    <cellStyle name="Uwaga 3" xfId="19518" hidden="1"/>
    <cellStyle name="Uwaga 3" xfId="19516" hidden="1"/>
    <cellStyle name="Uwaga 3" xfId="19513" hidden="1"/>
    <cellStyle name="Uwaga 3" xfId="19503" hidden="1"/>
    <cellStyle name="Uwaga 3" xfId="19501" hidden="1"/>
    <cellStyle name="Uwaga 3" xfId="19498" hidden="1"/>
    <cellStyle name="Uwaga 3" xfId="19488" hidden="1"/>
    <cellStyle name="Uwaga 3" xfId="19486" hidden="1"/>
    <cellStyle name="Uwaga 3" xfId="19483" hidden="1"/>
    <cellStyle name="Uwaga 3" xfId="19473" hidden="1"/>
    <cellStyle name="Uwaga 3" xfId="19471" hidden="1"/>
    <cellStyle name="Uwaga 3" xfId="19468" hidden="1"/>
    <cellStyle name="Uwaga 3" xfId="19458" hidden="1"/>
    <cellStyle name="Uwaga 3" xfId="19456" hidden="1"/>
    <cellStyle name="Uwaga 3" xfId="19453" hidden="1"/>
    <cellStyle name="Uwaga 3" xfId="19443" hidden="1"/>
    <cellStyle name="Uwaga 3" xfId="19441" hidden="1"/>
    <cellStyle name="Uwaga 3" xfId="19437" hidden="1"/>
    <cellStyle name="Uwaga 3" xfId="19428" hidden="1"/>
    <cellStyle name="Uwaga 3" xfId="19425" hidden="1"/>
    <cellStyle name="Uwaga 3" xfId="19421" hidden="1"/>
    <cellStyle name="Uwaga 3" xfId="19413" hidden="1"/>
    <cellStyle name="Uwaga 3" xfId="19411" hidden="1"/>
    <cellStyle name="Uwaga 3" xfId="19407" hidden="1"/>
    <cellStyle name="Uwaga 3" xfId="19398" hidden="1"/>
    <cellStyle name="Uwaga 3" xfId="19396" hidden="1"/>
    <cellStyle name="Uwaga 3" xfId="19393" hidden="1"/>
    <cellStyle name="Uwaga 3" xfId="19383" hidden="1"/>
    <cellStyle name="Uwaga 3" xfId="19381" hidden="1"/>
    <cellStyle name="Uwaga 3" xfId="19376" hidden="1"/>
    <cellStyle name="Uwaga 3" xfId="19368" hidden="1"/>
    <cellStyle name="Uwaga 3" xfId="19366" hidden="1"/>
    <cellStyle name="Uwaga 3" xfId="19361" hidden="1"/>
    <cellStyle name="Uwaga 3" xfId="19353" hidden="1"/>
    <cellStyle name="Uwaga 3" xfId="19351" hidden="1"/>
    <cellStyle name="Uwaga 3" xfId="19346" hidden="1"/>
    <cellStyle name="Uwaga 3" xfId="19338" hidden="1"/>
    <cellStyle name="Uwaga 3" xfId="19336" hidden="1"/>
    <cellStyle name="Uwaga 3" xfId="19332" hidden="1"/>
    <cellStyle name="Uwaga 3" xfId="19323" hidden="1"/>
    <cellStyle name="Uwaga 3" xfId="19320" hidden="1"/>
    <cellStyle name="Uwaga 3" xfId="19315" hidden="1"/>
    <cellStyle name="Uwaga 3" xfId="19308" hidden="1"/>
    <cellStyle name="Uwaga 3" xfId="19304" hidden="1"/>
    <cellStyle name="Uwaga 3" xfId="19299" hidden="1"/>
    <cellStyle name="Uwaga 3" xfId="19293" hidden="1"/>
    <cellStyle name="Uwaga 3" xfId="19289" hidden="1"/>
    <cellStyle name="Uwaga 3" xfId="19284" hidden="1"/>
    <cellStyle name="Uwaga 3" xfId="19278" hidden="1"/>
    <cellStyle name="Uwaga 3" xfId="19275" hidden="1"/>
    <cellStyle name="Uwaga 3" xfId="19271" hidden="1"/>
    <cellStyle name="Uwaga 3" xfId="19262" hidden="1"/>
    <cellStyle name="Uwaga 3" xfId="19257" hidden="1"/>
    <cellStyle name="Uwaga 3" xfId="19252" hidden="1"/>
    <cellStyle name="Uwaga 3" xfId="19247" hidden="1"/>
    <cellStyle name="Uwaga 3" xfId="19242" hidden="1"/>
    <cellStyle name="Uwaga 3" xfId="19237" hidden="1"/>
    <cellStyle name="Uwaga 3" xfId="19232" hidden="1"/>
    <cellStyle name="Uwaga 3" xfId="19227" hidden="1"/>
    <cellStyle name="Uwaga 3" xfId="19222" hidden="1"/>
    <cellStyle name="Uwaga 3" xfId="19218" hidden="1"/>
    <cellStyle name="Uwaga 3" xfId="19213" hidden="1"/>
    <cellStyle name="Uwaga 3" xfId="19208" hidden="1"/>
    <cellStyle name="Uwaga 3" xfId="19203" hidden="1"/>
    <cellStyle name="Uwaga 3" xfId="19199" hidden="1"/>
    <cellStyle name="Uwaga 3" xfId="19195" hidden="1"/>
    <cellStyle name="Uwaga 3" xfId="19188" hidden="1"/>
    <cellStyle name="Uwaga 3" xfId="19184" hidden="1"/>
    <cellStyle name="Uwaga 3" xfId="19179" hidden="1"/>
    <cellStyle name="Uwaga 3" xfId="19173" hidden="1"/>
    <cellStyle name="Uwaga 3" xfId="19169" hidden="1"/>
    <cellStyle name="Uwaga 3" xfId="19164" hidden="1"/>
    <cellStyle name="Uwaga 3" xfId="19158" hidden="1"/>
    <cellStyle name="Uwaga 3" xfId="19154" hidden="1"/>
    <cellStyle name="Uwaga 3" xfId="19150" hidden="1"/>
    <cellStyle name="Uwaga 3" xfId="19143" hidden="1"/>
    <cellStyle name="Uwaga 3" xfId="19139" hidden="1"/>
    <cellStyle name="Uwaga 3" xfId="19135" hidden="1"/>
    <cellStyle name="Uwaga 3" xfId="18094" hidden="1"/>
    <cellStyle name="Uwaga 3" xfId="18093" hidden="1"/>
    <cellStyle name="Uwaga 3" xfId="18092" hidden="1"/>
    <cellStyle name="Uwaga 3" xfId="18085" hidden="1"/>
    <cellStyle name="Uwaga 3" xfId="18084" hidden="1"/>
    <cellStyle name="Uwaga 3" xfId="18083" hidden="1"/>
    <cellStyle name="Uwaga 3" xfId="18076" hidden="1"/>
    <cellStyle name="Uwaga 3" xfId="18075" hidden="1"/>
    <cellStyle name="Uwaga 3" xfId="18074" hidden="1"/>
    <cellStyle name="Uwaga 3" xfId="18067" hidden="1"/>
    <cellStyle name="Uwaga 3" xfId="18066" hidden="1"/>
    <cellStyle name="Uwaga 3" xfId="18065" hidden="1"/>
    <cellStyle name="Uwaga 3" xfId="18058" hidden="1"/>
    <cellStyle name="Uwaga 3" xfId="18057" hidden="1"/>
    <cellStyle name="Uwaga 3" xfId="18056" hidden="1"/>
    <cellStyle name="Uwaga 3" xfId="18049" hidden="1"/>
    <cellStyle name="Uwaga 3" xfId="18048" hidden="1"/>
    <cellStyle name="Uwaga 3" xfId="18046" hidden="1"/>
    <cellStyle name="Uwaga 3" xfId="18040" hidden="1"/>
    <cellStyle name="Uwaga 3" xfId="18039" hidden="1"/>
    <cellStyle name="Uwaga 3" xfId="18037" hidden="1"/>
    <cellStyle name="Uwaga 3" xfId="18031" hidden="1"/>
    <cellStyle name="Uwaga 3" xfId="18030" hidden="1"/>
    <cellStyle name="Uwaga 3" xfId="18028" hidden="1"/>
    <cellStyle name="Uwaga 3" xfId="18022" hidden="1"/>
    <cellStyle name="Uwaga 3" xfId="18021" hidden="1"/>
    <cellStyle name="Uwaga 3" xfId="18019" hidden="1"/>
    <cellStyle name="Uwaga 3" xfId="18013" hidden="1"/>
    <cellStyle name="Uwaga 3" xfId="18012" hidden="1"/>
    <cellStyle name="Uwaga 3" xfId="18010" hidden="1"/>
    <cellStyle name="Uwaga 3" xfId="18004" hidden="1"/>
    <cellStyle name="Uwaga 3" xfId="18003" hidden="1"/>
    <cellStyle name="Uwaga 3" xfId="18001" hidden="1"/>
    <cellStyle name="Uwaga 3" xfId="17995" hidden="1"/>
    <cellStyle name="Uwaga 3" xfId="17994" hidden="1"/>
    <cellStyle name="Uwaga 3" xfId="17992" hidden="1"/>
    <cellStyle name="Uwaga 3" xfId="17986" hidden="1"/>
    <cellStyle name="Uwaga 3" xfId="17985" hidden="1"/>
    <cellStyle name="Uwaga 3" xfId="17983" hidden="1"/>
    <cellStyle name="Uwaga 3" xfId="17977" hidden="1"/>
    <cellStyle name="Uwaga 3" xfId="17976" hidden="1"/>
    <cellStyle name="Uwaga 3" xfId="17974" hidden="1"/>
    <cellStyle name="Uwaga 3" xfId="17968" hidden="1"/>
    <cellStyle name="Uwaga 3" xfId="17967" hidden="1"/>
    <cellStyle name="Uwaga 3" xfId="17965" hidden="1"/>
    <cellStyle name="Uwaga 3" xfId="17959" hidden="1"/>
    <cellStyle name="Uwaga 3" xfId="17958" hidden="1"/>
    <cellStyle name="Uwaga 3" xfId="17956" hidden="1"/>
    <cellStyle name="Uwaga 3" xfId="17950" hidden="1"/>
    <cellStyle name="Uwaga 3" xfId="17949" hidden="1"/>
    <cellStyle name="Uwaga 3" xfId="17947" hidden="1"/>
    <cellStyle name="Uwaga 3" xfId="17941" hidden="1"/>
    <cellStyle name="Uwaga 3" xfId="17940" hidden="1"/>
    <cellStyle name="Uwaga 3" xfId="17937" hidden="1"/>
    <cellStyle name="Uwaga 3" xfId="17932" hidden="1"/>
    <cellStyle name="Uwaga 3" xfId="17930" hidden="1"/>
    <cellStyle name="Uwaga 3" xfId="17927" hidden="1"/>
    <cellStyle name="Uwaga 3" xfId="17923" hidden="1"/>
    <cellStyle name="Uwaga 3" xfId="17922" hidden="1"/>
    <cellStyle name="Uwaga 3" xfId="17919" hidden="1"/>
    <cellStyle name="Uwaga 3" xfId="17914" hidden="1"/>
    <cellStyle name="Uwaga 3" xfId="17913" hidden="1"/>
    <cellStyle name="Uwaga 3" xfId="17911" hidden="1"/>
    <cellStyle name="Uwaga 3" xfId="17905" hidden="1"/>
    <cellStyle name="Uwaga 3" xfId="17904" hidden="1"/>
    <cellStyle name="Uwaga 3" xfId="17902" hidden="1"/>
    <cellStyle name="Uwaga 3" xfId="17896" hidden="1"/>
    <cellStyle name="Uwaga 3" xfId="17895" hidden="1"/>
    <cellStyle name="Uwaga 3" xfId="17893" hidden="1"/>
    <cellStyle name="Uwaga 3" xfId="17887" hidden="1"/>
    <cellStyle name="Uwaga 3" xfId="17886" hidden="1"/>
    <cellStyle name="Uwaga 3" xfId="17884" hidden="1"/>
    <cellStyle name="Uwaga 3" xfId="17878" hidden="1"/>
    <cellStyle name="Uwaga 3" xfId="17877" hidden="1"/>
    <cellStyle name="Uwaga 3" xfId="17875" hidden="1"/>
    <cellStyle name="Uwaga 3" xfId="17869" hidden="1"/>
    <cellStyle name="Uwaga 3" xfId="17868" hidden="1"/>
    <cellStyle name="Uwaga 3" xfId="17865" hidden="1"/>
    <cellStyle name="Uwaga 3" xfId="17860" hidden="1"/>
    <cellStyle name="Uwaga 3" xfId="17858" hidden="1"/>
    <cellStyle name="Uwaga 3" xfId="17855" hidden="1"/>
    <cellStyle name="Uwaga 3" xfId="17851" hidden="1"/>
    <cellStyle name="Uwaga 3" xfId="17849" hidden="1"/>
    <cellStyle name="Uwaga 3" xfId="17846" hidden="1"/>
    <cellStyle name="Uwaga 3" xfId="17842" hidden="1"/>
    <cellStyle name="Uwaga 3" xfId="17841" hidden="1"/>
    <cellStyle name="Uwaga 3" xfId="17839" hidden="1"/>
    <cellStyle name="Uwaga 3" xfId="17833" hidden="1"/>
    <cellStyle name="Uwaga 3" xfId="17831" hidden="1"/>
    <cellStyle name="Uwaga 3" xfId="17828" hidden="1"/>
    <cellStyle name="Uwaga 3" xfId="17824" hidden="1"/>
    <cellStyle name="Uwaga 3" xfId="17822" hidden="1"/>
    <cellStyle name="Uwaga 3" xfId="17819" hidden="1"/>
    <cellStyle name="Uwaga 3" xfId="17815" hidden="1"/>
    <cellStyle name="Uwaga 3" xfId="17813" hidden="1"/>
    <cellStyle name="Uwaga 3" xfId="17810" hidden="1"/>
    <cellStyle name="Uwaga 3" xfId="17806" hidden="1"/>
    <cellStyle name="Uwaga 3" xfId="17804" hidden="1"/>
    <cellStyle name="Uwaga 3" xfId="17802" hidden="1"/>
    <cellStyle name="Uwaga 3" xfId="17797" hidden="1"/>
    <cellStyle name="Uwaga 3" xfId="17795" hidden="1"/>
    <cellStyle name="Uwaga 3" xfId="17793" hidden="1"/>
    <cellStyle name="Uwaga 3" xfId="17788" hidden="1"/>
    <cellStyle name="Uwaga 3" xfId="17786" hidden="1"/>
    <cellStyle name="Uwaga 3" xfId="17783" hidden="1"/>
    <cellStyle name="Uwaga 3" xfId="17779" hidden="1"/>
    <cellStyle name="Uwaga 3" xfId="17777" hidden="1"/>
    <cellStyle name="Uwaga 3" xfId="17775" hidden="1"/>
    <cellStyle name="Uwaga 3" xfId="17770" hidden="1"/>
    <cellStyle name="Uwaga 3" xfId="17768" hidden="1"/>
    <cellStyle name="Uwaga 3" xfId="17766" hidden="1"/>
    <cellStyle name="Uwaga 3" xfId="17760" hidden="1"/>
    <cellStyle name="Uwaga 3" xfId="17757" hidden="1"/>
    <cellStyle name="Uwaga 3" xfId="17754" hidden="1"/>
    <cellStyle name="Uwaga 3" xfId="17751" hidden="1"/>
    <cellStyle name="Uwaga 3" xfId="17748" hidden="1"/>
    <cellStyle name="Uwaga 3" xfId="17745" hidden="1"/>
    <cellStyle name="Uwaga 3" xfId="17742" hidden="1"/>
    <cellStyle name="Uwaga 3" xfId="17739" hidden="1"/>
    <cellStyle name="Uwaga 3" xfId="17736" hidden="1"/>
    <cellStyle name="Uwaga 3" xfId="17734" hidden="1"/>
    <cellStyle name="Uwaga 3" xfId="17732" hidden="1"/>
    <cellStyle name="Uwaga 3" xfId="17729" hidden="1"/>
    <cellStyle name="Uwaga 3" xfId="17725" hidden="1"/>
    <cellStyle name="Uwaga 3" xfId="17722" hidden="1"/>
    <cellStyle name="Uwaga 3" xfId="17719" hidden="1"/>
    <cellStyle name="Uwaga 3" xfId="17715" hidden="1"/>
    <cellStyle name="Uwaga 3" xfId="17712" hidden="1"/>
    <cellStyle name="Uwaga 3" xfId="17709" hidden="1"/>
    <cellStyle name="Uwaga 3" xfId="17707" hidden="1"/>
    <cellStyle name="Uwaga 3" xfId="17704" hidden="1"/>
    <cellStyle name="Uwaga 3" xfId="17701" hidden="1"/>
    <cellStyle name="Uwaga 3" xfId="17698" hidden="1"/>
    <cellStyle name="Uwaga 3" xfId="17696" hidden="1"/>
    <cellStyle name="Uwaga 3" xfId="17694" hidden="1"/>
    <cellStyle name="Uwaga 3" xfId="17689" hidden="1"/>
    <cellStyle name="Uwaga 3" xfId="17686" hidden="1"/>
    <cellStyle name="Uwaga 3" xfId="17683" hidden="1"/>
    <cellStyle name="Uwaga 3" xfId="17679" hidden="1"/>
    <cellStyle name="Uwaga 3" xfId="17676" hidden="1"/>
    <cellStyle name="Uwaga 3" xfId="17673" hidden="1"/>
    <cellStyle name="Uwaga 3" xfId="17670" hidden="1"/>
    <cellStyle name="Uwaga 3" xfId="17667" hidden="1"/>
    <cellStyle name="Uwaga 3" xfId="17664" hidden="1"/>
    <cellStyle name="Uwaga 3" xfId="17662" hidden="1"/>
    <cellStyle name="Uwaga 3" xfId="17660" hidden="1"/>
    <cellStyle name="Uwaga 3" xfId="17657" hidden="1"/>
    <cellStyle name="Uwaga 3" xfId="17652" hidden="1"/>
    <cellStyle name="Uwaga 3" xfId="17649" hidden="1"/>
    <cellStyle name="Uwaga 3" xfId="17646" hidden="1"/>
    <cellStyle name="Uwaga 3" xfId="17642" hidden="1"/>
    <cellStyle name="Uwaga 3" xfId="17639" hidden="1"/>
    <cellStyle name="Uwaga 3" xfId="17637" hidden="1"/>
    <cellStyle name="Uwaga 3" xfId="17634" hidden="1"/>
    <cellStyle name="Uwaga 3" xfId="17631" hidden="1"/>
    <cellStyle name="Uwaga 3" xfId="17628" hidden="1"/>
    <cellStyle name="Uwaga 3" xfId="17626" hidden="1"/>
    <cellStyle name="Uwaga 3" xfId="17623" hidden="1"/>
    <cellStyle name="Uwaga 3" xfId="17620" hidden="1"/>
    <cellStyle name="Uwaga 3" xfId="17617" hidden="1"/>
    <cellStyle name="Uwaga 3" xfId="17615" hidden="1"/>
    <cellStyle name="Uwaga 3" xfId="17613" hidden="1"/>
    <cellStyle name="Uwaga 3" xfId="17608" hidden="1"/>
    <cellStyle name="Uwaga 3" xfId="17606" hidden="1"/>
    <cellStyle name="Uwaga 3" xfId="17603" hidden="1"/>
    <cellStyle name="Uwaga 3" xfId="17599" hidden="1"/>
    <cellStyle name="Uwaga 3" xfId="17597" hidden="1"/>
    <cellStyle name="Uwaga 3" xfId="17594" hidden="1"/>
    <cellStyle name="Uwaga 3" xfId="17590" hidden="1"/>
    <cellStyle name="Uwaga 3" xfId="17588" hidden="1"/>
    <cellStyle name="Uwaga 3" xfId="17586" hidden="1"/>
    <cellStyle name="Uwaga 3" xfId="17581" hidden="1"/>
    <cellStyle name="Uwaga 3" xfId="17579" hidden="1"/>
    <cellStyle name="Uwaga 3" xfId="17577" hidden="1"/>
    <cellStyle name="Uwaga 3" xfId="20089" hidden="1"/>
    <cellStyle name="Uwaga 3" xfId="20090" hidden="1"/>
    <cellStyle name="Uwaga 3" xfId="20092" hidden="1"/>
    <cellStyle name="Uwaga 3" xfId="20104" hidden="1"/>
    <cellStyle name="Uwaga 3" xfId="20105" hidden="1"/>
    <cellStyle name="Uwaga 3" xfId="20110" hidden="1"/>
    <cellStyle name="Uwaga 3" xfId="20119" hidden="1"/>
    <cellStyle name="Uwaga 3" xfId="20120" hidden="1"/>
    <cellStyle name="Uwaga 3" xfId="20125" hidden="1"/>
    <cellStyle name="Uwaga 3" xfId="20134" hidden="1"/>
    <cellStyle name="Uwaga 3" xfId="20135" hidden="1"/>
    <cellStyle name="Uwaga 3" xfId="20136" hidden="1"/>
    <cellStyle name="Uwaga 3" xfId="20149" hidden="1"/>
    <cellStyle name="Uwaga 3" xfId="20154" hidden="1"/>
    <cellStyle name="Uwaga 3" xfId="20159" hidden="1"/>
    <cellStyle name="Uwaga 3" xfId="20169" hidden="1"/>
    <cellStyle name="Uwaga 3" xfId="20174" hidden="1"/>
    <cellStyle name="Uwaga 3" xfId="20178" hidden="1"/>
    <cellStyle name="Uwaga 3" xfId="20185" hidden="1"/>
    <cellStyle name="Uwaga 3" xfId="20190" hidden="1"/>
    <cellStyle name="Uwaga 3" xfId="20193" hidden="1"/>
    <cellStyle name="Uwaga 3" xfId="20199" hidden="1"/>
    <cellStyle name="Uwaga 3" xfId="20204" hidden="1"/>
    <cellStyle name="Uwaga 3" xfId="20208" hidden="1"/>
    <cellStyle name="Uwaga 3" xfId="20209" hidden="1"/>
    <cellStyle name="Uwaga 3" xfId="20210" hidden="1"/>
    <cellStyle name="Uwaga 3" xfId="20214" hidden="1"/>
    <cellStyle name="Uwaga 3" xfId="20226" hidden="1"/>
    <cellStyle name="Uwaga 3" xfId="20231" hidden="1"/>
    <cellStyle name="Uwaga 3" xfId="20236" hidden="1"/>
    <cellStyle name="Uwaga 3" xfId="20241" hidden="1"/>
    <cellStyle name="Uwaga 3" xfId="20246" hidden="1"/>
    <cellStyle name="Uwaga 3" xfId="20251" hidden="1"/>
    <cellStyle name="Uwaga 3" xfId="20255" hidden="1"/>
    <cellStyle name="Uwaga 3" xfId="20259" hidden="1"/>
    <cellStyle name="Uwaga 3" xfId="20264" hidden="1"/>
    <cellStyle name="Uwaga 3" xfId="20269" hidden="1"/>
    <cellStyle name="Uwaga 3" xfId="20270" hidden="1"/>
    <cellStyle name="Uwaga 3" xfId="20272" hidden="1"/>
    <cellStyle name="Uwaga 3" xfId="20285" hidden="1"/>
    <cellStyle name="Uwaga 3" xfId="20289" hidden="1"/>
    <cellStyle name="Uwaga 3" xfId="20294" hidden="1"/>
    <cellStyle name="Uwaga 3" xfId="20301" hidden="1"/>
    <cellStyle name="Uwaga 3" xfId="20305" hidden="1"/>
    <cellStyle name="Uwaga 3" xfId="20310" hidden="1"/>
    <cellStyle name="Uwaga 3" xfId="20315" hidden="1"/>
    <cellStyle name="Uwaga 3" xfId="20318" hidden="1"/>
    <cellStyle name="Uwaga 3" xfId="20323" hidden="1"/>
    <cellStyle name="Uwaga 3" xfId="20329" hidden="1"/>
    <cellStyle name="Uwaga 3" xfId="20330" hidden="1"/>
    <cellStyle name="Uwaga 3" xfId="20333" hidden="1"/>
    <cellStyle name="Uwaga 3" xfId="20346" hidden="1"/>
    <cellStyle name="Uwaga 3" xfId="20350" hidden="1"/>
    <cellStyle name="Uwaga 3" xfId="20355" hidden="1"/>
    <cellStyle name="Uwaga 3" xfId="20362" hidden="1"/>
    <cellStyle name="Uwaga 3" xfId="20367" hidden="1"/>
    <cellStyle name="Uwaga 3" xfId="20371" hidden="1"/>
    <cellStyle name="Uwaga 3" xfId="20376" hidden="1"/>
    <cellStyle name="Uwaga 3" xfId="20380" hidden="1"/>
    <cellStyle name="Uwaga 3" xfId="20385" hidden="1"/>
    <cellStyle name="Uwaga 3" xfId="20389" hidden="1"/>
    <cellStyle name="Uwaga 3" xfId="20390" hidden="1"/>
    <cellStyle name="Uwaga 3" xfId="20392" hidden="1"/>
    <cellStyle name="Uwaga 3" xfId="20404" hidden="1"/>
    <cellStyle name="Uwaga 3" xfId="20405" hidden="1"/>
    <cellStyle name="Uwaga 3" xfId="20407" hidden="1"/>
    <cellStyle name="Uwaga 3" xfId="20419" hidden="1"/>
    <cellStyle name="Uwaga 3" xfId="20421" hidden="1"/>
    <cellStyle name="Uwaga 3" xfId="20424" hidden="1"/>
    <cellStyle name="Uwaga 3" xfId="20434" hidden="1"/>
    <cellStyle name="Uwaga 3" xfId="20435" hidden="1"/>
    <cellStyle name="Uwaga 3" xfId="20437" hidden="1"/>
    <cellStyle name="Uwaga 3" xfId="20449" hidden="1"/>
    <cellStyle name="Uwaga 3" xfId="20450" hidden="1"/>
    <cellStyle name="Uwaga 3" xfId="20451" hidden="1"/>
    <cellStyle name="Uwaga 3" xfId="20465" hidden="1"/>
    <cellStyle name="Uwaga 3" xfId="20468" hidden="1"/>
    <cellStyle name="Uwaga 3" xfId="20472" hidden="1"/>
    <cellStyle name="Uwaga 3" xfId="20480" hidden="1"/>
    <cellStyle name="Uwaga 3" xfId="20483" hidden="1"/>
    <cellStyle name="Uwaga 3" xfId="20487" hidden="1"/>
    <cellStyle name="Uwaga 3" xfId="20495" hidden="1"/>
    <cellStyle name="Uwaga 3" xfId="20498" hidden="1"/>
    <cellStyle name="Uwaga 3" xfId="20502" hidden="1"/>
    <cellStyle name="Uwaga 3" xfId="20509" hidden="1"/>
    <cellStyle name="Uwaga 3" xfId="20510" hidden="1"/>
    <cellStyle name="Uwaga 3" xfId="20512" hidden="1"/>
    <cellStyle name="Uwaga 3" xfId="20525" hidden="1"/>
    <cellStyle name="Uwaga 3" xfId="20528" hidden="1"/>
    <cellStyle name="Uwaga 3" xfId="20531" hidden="1"/>
    <cellStyle name="Uwaga 3" xfId="20540" hidden="1"/>
    <cellStyle name="Uwaga 3" xfId="20543" hidden="1"/>
    <cellStyle name="Uwaga 3" xfId="20547" hidden="1"/>
    <cellStyle name="Uwaga 3" xfId="20555" hidden="1"/>
    <cellStyle name="Uwaga 3" xfId="20557" hidden="1"/>
    <cellStyle name="Uwaga 3" xfId="20560" hidden="1"/>
    <cellStyle name="Uwaga 3" xfId="20569" hidden="1"/>
    <cellStyle name="Uwaga 3" xfId="20570" hidden="1"/>
    <cellStyle name="Uwaga 3" xfId="20571" hidden="1"/>
    <cellStyle name="Uwaga 3" xfId="20584" hidden="1"/>
    <cellStyle name="Uwaga 3" xfId="20585" hidden="1"/>
    <cellStyle name="Uwaga 3" xfId="20587" hidden="1"/>
    <cellStyle name="Uwaga 3" xfId="20599" hidden="1"/>
    <cellStyle name="Uwaga 3" xfId="20600" hidden="1"/>
    <cellStyle name="Uwaga 3" xfId="20602" hidden="1"/>
    <cellStyle name="Uwaga 3" xfId="20614" hidden="1"/>
    <cellStyle name="Uwaga 3" xfId="20615" hidden="1"/>
    <cellStyle name="Uwaga 3" xfId="20617" hidden="1"/>
    <cellStyle name="Uwaga 3" xfId="20629" hidden="1"/>
    <cellStyle name="Uwaga 3" xfId="20630" hidden="1"/>
    <cellStyle name="Uwaga 3" xfId="20631" hidden="1"/>
    <cellStyle name="Uwaga 3" xfId="20645" hidden="1"/>
    <cellStyle name="Uwaga 3" xfId="20647" hidden="1"/>
    <cellStyle name="Uwaga 3" xfId="20650" hidden="1"/>
    <cellStyle name="Uwaga 3" xfId="20660" hidden="1"/>
    <cellStyle name="Uwaga 3" xfId="20663" hidden="1"/>
    <cellStyle name="Uwaga 3" xfId="20666" hidden="1"/>
    <cellStyle name="Uwaga 3" xfId="20675" hidden="1"/>
    <cellStyle name="Uwaga 3" xfId="20677" hidden="1"/>
    <cellStyle name="Uwaga 3" xfId="20680" hidden="1"/>
    <cellStyle name="Uwaga 3" xfId="20689" hidden="1"/>
    <cellStyle name="Uwaga 3" xfId="20690" hidden="1"/>
    <cellStyle name="Uwaga 3" xfId="20691" hidden="1"/>
    <cellStyle name="Uwaga 3" xfId="20704" hidden="1"/>
    <cellStyle name="Uwaga 3" xfId="20706" hidden="1"/>
    <cellStyle name="Uwaga 3" xfId="20708" hidden="1"/>
    <cellStyle name="Uwaga 3" xfId="20719" hidden="1"/>
    <cellStyle name="Uwaga 3" xfId="20721" hidden="1"/>
    <cellStyle name="Uwaga 3" xfId="20723" hidden="1"/>
    <cellStyle name="Uwaga 3" xfId="20734" hidden="1"/>
    <cellStyle name="Uwaga 3" xfId="20736" hidden="1"/>
    <cellStyle name="Uwaga 3" xfId="20738" hidden="1"/>
    <cellStyle name="Uwaga 3" xfId="20749" hidden="1"/>
    <cellStyle name="Uwaga 3" xfId="20750" hidden="1"/>
    <cellStyle name="Uwaga 3" xfId="20751" hidden="1"/>
    <cellStyle name="Uwaga 3" xfId="20764" hidden="1"/>
    <cellStyle name="Uwaga 3" xfId="20766" hidden="1"/>
    <cellStyle name="Uwaga 3" xfId="20768" hidden="1"/>
    <cellStyle name="Uwaga 3" xfId="20779" hidden="1"/>
    <cellStyle name="Uwaga 3" xfId="20781" hidden="1"/>
    <cellStyle name="Uwaga 3" xfId="20783" hidden="1"/>
    <cellStyle name="Uwaga 3" xfId="20794" hidden="1"/>
    <cellStyle name="Uwaga 3" xfId="20796" hidden="1"/>
    <cellStyle name="Uwaga 3" xfId="20797" hidden="1"/>
    <cellStyle name="Uwaga 3" xfId="20809" hidden="1"/>
    <cellStyle name="Uwaga 3" xfId="20810" hidden="1"/>
    <cellStyle name="Uwaga 3" xfId="20811" hidden="1"/>
    <cellStyle name="Uwaga 3" xfId="20824" hidden="1"/>
    <cellStyle name="Uwaga 3" xfId="20826" hidden="1"/>
    <cellStyle name="Uwaga 3" xfId="20828" hidden="1"/>
    <cellStyle name="Uwaga 3" xfId="20839" hidden="1"/>
    <cellStyle name="Uwaga 3" xfId="20841" hidden="1"/>
    <cellStyle name="Uwaga 3" xfId="20843" hidden="1"/>
    <cellStyle name="Uwaga 3" xfId="20854" hidden="1"/>
    <cellStyle name="Uwaga 3" xfId="20856" hidden="1"/>
    <cellStyle name="Uwaga 3" xfId="20858" hidden="1"/>
    <cellStyle name="Uwaga 3" xfId="20869" hidden="1"/>
    <cellStyle name="Uwaga 3" xfId="20870" hidden="1"/>
    <cellStyle name="Uwaga 3" xfId="20872" hidden="1"/>
    <cellStyle name="Uwaga 3" xfId="20883" hidden="1"/>
    <cellStyle name="Uwaga 3" xfId="20885" hidden="1"/>
    <cellStyle name="Uwaga 3" xfId="20886" hidden="1"/>
    <cellStyle name="Uwaga 3" xfId="20895" hidden="1"/>
    <cellStyle name="Uwaga 3" xfId="20898" hidden="1"/>
    <cellStyle name="Uwaga 3" xfId="20900" hidden="1"/>
    <cellStyle name="Uwaga 3" xfId="20911" hidden="1"/>
    <cellStyle name="Uwaga 3" xfId="20913" hidden="1"/>
    <cellStyle name="Uwaga 3" xfId="20915" hidden="1"/>
    <cellStyle name="Uwaga 3" xfId="20927" hidden="1"/>
    <cellStyle name="Uwaga 3" xfId="20929" hidden="1"/>
    <cellStyle name="Uwaga 3" xfId="20931" hidden="1"/>
    <cellStyle name="Uwaga 3" xfId="20939" hidden="1"/>
    <cellStyle name="Uwaga 3" xfId="20941" hidden="1"/>
    <cellStyle name="Uwaga 3" xfId="20944" hidden="1"/>
    <cellStyle name="Uwaga 3" xfId="20934" hidden="1"/>
    <cellStyle name="Uwaga 3" xfId="20933" hidden="1"/>
    <cellStyle name="Uwaga 3" xfId="20932" hidden="1"/>
    <cellStyle name="Uwaga 3" xfId="20919" hidden="1"/>
    <cellStyle name="Uwaga 3" xfId="20918" hidden="1"/>
    <cellStyle name="Uwaga 3" xfId="20917" hidden="1"/>
    <cellStyle name="Uwaga 3" xfId="20904" hidden="1"/>
    <cellStyle name="Uwaga 3" xfId="20903" hidden="1"/>
    <cellStyle name="Uwaga 3" xfId="20902" hidden="1"/>
    <cellStyle name="Uwaga 3" xfId="20889" hidden="1"/>
    <cellStyle name="Uwaga 3" xfId="20888" hidden="1"/>
    <cellStyle name="Uwaga 3" xfId="20887" hidden="1"/>
    <cellStyle name="Uwaga 3" xfId="20874" hidden="1"/>
    <cellStyle name="Uwaga 3" xfId="20873" hidden="1"/>
    <cellStyle name="Uwaga 3" xfId="20871" hidden="1"/>
    <cellStyle name="Uwaga 3" xfId="20860" hidden="1"/>
    <cellStyle name="Uwaga 3" xfId="20857" hidden="1"/>
    <cellStyle name="Uwaga 3" xfId="20855" hidden="1"/>
    <cellStyle name="Uwaga 3" xfId="20845" hidden="1"/>
    <cellStyle name="Uwaga 3" xfId="20842" hidden="1"/>
    <cellStyle name="Uwaga 3" xfId="20840" hidden="1"/>
    <cellStyle name="Uwaga 3" xfId="20830" hidden="1"/>
    <cellStyle name="Uwaga 3" xfId="20827" hidden="1"/>
    <cellStyle name="Uwaga 3" xfId="20825" hidden="1"/>
    <cellStyle name="Uwaga 3" xfId="20815" hidden="1"/>
    <cellStyle name="Uwaga 3" xfId="20813" hidden="1"/>
    <cellStyle name="Uwaga 3" xfId="20812" hidden="1"/>
    <cellStyle name="Uwaga 3" xfId="20800" hidden="1"/>
    <cellStyle name="Uwaga 3" xfId="20798" hidden="1"/>
    <cellStyle name="Uwaga 3" xfId="20795" hidden="1"/>
    <cellStyle name="Uwaga 3" xfId="20785" hidden="1"/>
    <cellStyle name="Uwaga 3" xfId="20782" hidden="1"/>
    <cellStyle name="Uwaga 3" xfId="20780" hidden="1"/>
    <cellStyle name="Uwaga 3" xfId="20770" hidden="1"/>
    <cellStyle name="Uwaga 3" xfId="20767" hidden="1"/>
    <cellStyle name="Uwaga 3" xfId="20765" hidden="1"/>
    <cellStyle name="Uwaga 3" xfId="20755" hidden="1"/>
    <cellStyle name="Uwaga 3" xfId="20753" hidden="1"/>
    <cellStyle name="Uwaga 3" xfId="20752" hidden="1"/>
    <cellStyle name="Uwaga 3" xfId="20740" hidden="1"/>
    <cellStyle name="Uwaga 3" xfId="20737" hidden="1"/>
    <cellStyle name="Uwaga 3" xfId="20735" hidden="1"/>
    <cellStyle name="Uwaga 3" xfId="20725" hidden="1"/>
    <cellStyle name="Uwaga 3" xfId="20722" hidden="1"/>
    <cellStyle name="Uwaga 3" xfId="20720" hidden="1"/>
    <cellStyle name="Uwaga 3" xfId="20710" hidden="1"/>
    <cellStyle name="Uwaga 3" xfId="20707" hidden="1"/>
    <cellStyle name="Uwaga 3" xfId="20705" hidden="1"/>
    <cellStyle name="Uwaga 3" xfId="20695" hidden="1"/>
    <cellStyle name="Uwaga 3" xfId="20693" hidden="1"/>
    <cellStyle name="Uwaga 3" xfId="20692" hidden="1"/>
    <cellStyle name="Uwaga 3" xfId="20679" hidden="1"/>
    <cellStyle name="Uwaga 3" xfId="20676" hidden="1"/>
    <cellStyle name="Uwaga 3" xfId="20674" hidden="1"/>
    <cellStyle name="Uwaga 3" xfId="20664" hidden="1"/>
    <cellStyle name="Uwaga 3" xfId="20661" hidden="1"/>
    <cellStyle name="Uwaga 3" xfId="20659" hidden="1"/>
    <cellStyle name="Uwaga 3" xfId="20649" hidden="1"/>
    <cellStyle name="Uwaga 3" xfId="20646" hidden="1"/>
    <cellStyle name="Uwaga 3" xfId="20644" hidden="1"/>
    <cellStyle name="Uwaga 3" xfId="20635" hidden="1"/>
    <cellStyle name="Uwaga 3" xfId="20633" hidden="1"/>
    <cellStyle name="Uwaga 3" xfId="20632" hidden="1"/>
    <cellStyle name="Uwaga 3" xfId="20620" hidden="1"/>
    <cellStyle name="Uwaga 3" xfId="20618" hidden="1"/>
    <cellStyle name="Uwaga 3" xfId="20616" hidden="1"/>
    <cellStyle name="Uwaga 3" xfId="20605" hidden="1"/>
    <cellStyle name="Uwaga 3" xfId="20603" hidden="1"/>
    <cellStyle name="Uwaga 3" xfId="20601" hidden="1"/>
    <cellStyle name="Uwaga 3" xfId="20590" hidden="1"/>
    <cellStyle name="Uwaga 3" xfId="20588" hidden="1"/>
    <cellStyle name="Uwaga 3" xfId="20586" hidden="1"/>
    <cellStyle name="Uwaga 3" xfId="20575" hidden="1"/>
    <cellStyle name="Uwaga 3" xfId="20573" hidden="1"/>
    <cellStyle name="Uwaga 3" xfId="20572" hidden="1"/>
    <cellStyle name="Uwaga 3" xfId="20559" hidden="1"/>
    <cellStyle name="Uwaga 3" xfId="20556" hidden="1"/>
    <cellStyle name="Uwaga 3" xfId="20554" hidden="1"/>
    <cellStyle name="Uwaga 3" xfId="20544" hidden="1"/>
    <cellStyle name="Uwaga 3" xfId="20541" hidden="1"/>
    <cellStyle name="Uwaga 3" xfId="20539" hidden="1"/>
    <cellStyle name="Uwaga 3" xfId="20529" hidden="1"/>
    <cellStyle name="Uwaga 3" xfId="20526" hidden="1"/>
    <cellStyle name="Uwaga 3" xfId="20524" hidden="1"/>
    <cellStyle name="Uwaga 3" xfId="20515" hidden="1"/>
    <cellStyle name="Uwaga 3" xfId="20513" hidden="1"/>
    <cellStyle name="Uwaga 3" xfId="20511" hidden="1"/>
    <cellStyle name="Uwaga 3" xfId="20499" hidden="1"/>
    <cellStyle name="Uwaga 3" xfId="20496" hidden="1"/>
    <cellStyle name="Uwaga 3" xfId="20494" hidden="1"/>
    <cellStyle name="Uwaga 3" xfId="20484" hidden="1"/>
    <cellStyle name="Uwaga 3" xfId="20481" hidden="1"/>
    <cellStyle name="Uwaga 3" xfId="20479" hidden="1"/>
    <cellStyle name="Uwaga 3" xfId="20469" hidden="1"/>
    <cellStyle name="Uwaga 3" xfId="20466" hidden="1"/>
    <cellStyle name="Uwaga 3" xfId="20464" hidden="1"/>
    <cellStyle name="Uwaga 3" xfId="20457" hidden="1"/>
    <cellStyle name="Uwaga 3" xfId="20454" hidden="1"/>
    <cellStyle name="Uwaga 3" xfId="20452" hidden="1"/>
    <cellStyle name="Uwaga 3" xfId="20442" hidden="1"/>
    <cellStyle name="Uwaga 3" xfId="20439" hidden="1"/>
    <cellStyle name="Uwaga 3" xfId="20436" hidden="1"/>
    <cellStyle name="Uwaga 3" xfId="20427" hidden="1"/>
    <cellStyle name="Uwaga 3" xfId="20423" hidden="1"/>
    <cellStyle name="Uwaga 3" xfId="20420" hidden="1"/>
    <cellStyle name="Uwaga 3" xfId="20412" hidden="1"/>
    <cellStyle name="Uwaga 3" xfId="20409" hidden="1"/>
    <cellStyle name="Uwaga 3" xfId="20406" hidden="1"/>
    <cellStyle name="Uwaga 3" xfId="20397" hidden="1"/>
    <cellStyle name="Uwaga 3" xfId="20394" hidden="1"/>
    <cellStyle name="Uwaga 3" xfId="20391" hidden="1"/>
    <cellStyle name="Uwaga 3" xfId="20381" hidden="1"/>
    <cellStyle name="Uwaga 3" xfId="20377" hidden="1"/>
    <cellStyle name="Uwaga 3" xfId="20374" hidden="1"/>
    <cellStyle name="Uwaga 3" xfId="20365" hidden="1"/>
    <cellStyle name="Uwaga 3" xfId="20361" hidden="1"/>
    <cellStyle name="Uwaga 3" xfId="20359" hidden="1"/>
    <cellStyle name="Uwaga 3" xfId="20351" hidden="1"/>
    <cellStyle name="Uwaga 3" xfId="20347" hidden="1"/>
    <cellStyle name="Uwaga 3" xfId="20344" hidden="1"/>
    <cellStyle name="Uwaga 3" xfId="20337" hidden="1"/>
    <cellStyle name="Uwaga 3" xfId="20334" hidden="1"/>
    <cellStyle name="Uwaga 3" xfId="20331" hidden="1"/>
    <cellStyle name="Uwaga 3" xfId="20322" hidden="1"/>
    <cellStyle name="Uwaga 3" xfId="20317" hidden="1"/>
    <cellStyle name="Uwaga 3" xfId="20314" hidden="1"/>
    <cellStyle name="Uwaga 3" xfId="20307" hidden="1"/>
    <cellStyle name="Uwaga 3" xfId="20302" hidden="1"/>
    <cellStyle name="Uwaga 3" xfId="20299" hidden="1"/>
    <cellStyle name="Uwaga 3" xfId="20292" hidden="1"/>
    <cellStyle name="Uwaga 3" xfId="20287" hidden="1"/>
    <cellStyle name="Uwaga 3" xfId="20284" hidden="1"/>
    <cellStyle name="Uwaga 3" xfId="20278" hidden="1"/>
    <cellStyle name="Uwaga 3" xfId="20274" hidden="1"/>
    <cellStyle name="Uwaga 3" xfId="20271" hidden="1"/>
    <cellStyle name="Uwaga 3" xfId="20263" hidden="1"/>
    <cellStyle name="Uwaga 3" xfId="20258" hidden="1"/>
    <cellStyle name="Uwaga 3" xfId="20254" hidden="1"/>
    <cellStyle name="Uwaga 3" xfId="20248" hidden="1"/>
    <cellStyle name="Uwaga 3" xfId="20243" hidden="1"/>
    <cellStyle name="Uwaga 3" xfId="20239" hidden="1"/>
    <cellStyle name="Uwaga 3" xfId="20233" hidden="1"/>
    <cellStyle name="Uwaga 3" xfId="20228" hidden="1"/>
    <cellStyle name="Uwaga 3" xfId="20224" hidden="1"/>
    <cellStyle name="Uwaga 3" xfId="20219" hidden="1"/>
    <cellStyle name="Uwaga 3" xfId="20215" hidden="1"/>
    <cellStyle name="Uwaga 3" xfId="20211" hidden="1"/>
    <cellStyle name="Uwaga 3" xfId="20203" hidden="1"/>
    <cellStyle name="Uwaga 3" xfId="20198" hidden="1"/>
    <cellStyle name="Uwaga 3" xfId="20194" hidden="1"/>
    <cellStyle name="Uwaga 3" xfId="20188" hidden="1"/>
    <cellStyle name="Uwaga 3" xfId="20183" hidden="1"/>
    <cellStyle name="Uwaga 3" xfId="20179" hidden="1"/>
    <cellStyle name="Uwaga 3" xfId="20173" hidden="1"/>
    <cellStyle name="Uwaga 3" xfId="20168" hidden="1"/>
    <cellStyle name="Uwaga 3" xfId="20164" hidden="1"/>
    <cellStyle name="Uwaga 3" xfId="20160" hidden="1"/>
    <cellStyle name="Uwaga 3" xfId="20155" hidden="1"/>
    <cellStyle name="Uwaga 3" xfId="20150" hidden="1"/>
    <cellStyle name="Uwaga 3" xfId="20145" hidden="1"/>
    <cellStyle name="Uwaga 3" xfId="20141" hidden="1"/>
    <cellStyle name="Uwaga 3" xfId="20137" hidden="1"/>
    <cellStyle name="Uwaga 3" xfId="20130" hidden="1"/>
    <cellStyle name="Uwaga 3" xfId="20126" hidden="1"/>
    <cellStyle name="Uwaga 3" xfId="20121" hidden="1"/>
    <cellStyle name="Uwaga 3" xfId="20115" hidden="1"/>
    <cellStyle name="Uwaga 3" xfId="20111" hidden="1"/>
    <cellStyle name="Uwaga 3" xfId="20106" hidden="1"/>
    <cellStyle name="Uwaga 3" xfId="20100" hidden="1"/>
    <cellStyle name="Uwaga 3" xfId="20096" hidden="1"/>
    <cellStyle name="Uwaga 3" xfId="20091" hidden="1"/>
    <cellStyle name="Uwaga 3" xfId="20085" hidden="1"/>
    <cellStyle name="Uwaga 3" xfId="20081" hidden="1"/>
    <cellStyle name="Uwaga 3" xfId="20077" hidden="1"/>
    <cellStyle name="Uwaga 3" xfId="20937" hidden="1"/>
    <cellStyle name="Uwaga 3" xfId="20936" hidden="1"/>
    <cellStyle name="Uwaga 3" xfId="20935" hidden="1"/>
    <cellStyle name="Uwaga 3" xfId="20922" hidden="1"/>
    <cellStyle name="Uwaga 3" xfId="20921" hidden="1"/>
    <cellStyle name="Uwaga 3" xfId="20920" hidden="1"/>
    <cellStyle name="Uwaga 3" xfId="20907" hidden="1"/>
    <cellStyle name="Uwaga 3" xfId="20906" hidden="1"/>
    <cellStyle name="Uwaga 3" xfId="20905" hidden="1"/>
    <cellStyle name="Uwaga 3" xfId="20892" hidden="1"/>
    <cellStyle name="Uwaga 3" xfId="20891" hidden="1"/>
    <cellStyle name="Uwaga 3" xfId="20890" hidden="1"/>
    <cellStyle name="Uwaga 3" xfId="20877" hidden="1"/>
    <cellStyle name="Uwaga 3" xfId="20876" hidden="1"/>
    <cellStyle name="Uwaga 3" xfId="20875" hidden="1"/>
    <cellStyle name="Uwaga 3" xfId="20863" hidden="1"/>
    <cellStyle name="Uwaga 3" xfId="20861" hidden="1"/>
    <cellStyle name="Uwaga 3" xfId="20859" hidden="1"/>
    <cellStyle name="Uwaga 3" xfId="20848" hidden="1"/>
    <cellStyle name="Uwaga 3" xfId="20846" hidden="1"/>
    <cellStyle name="Uwaga 3" xfId="20844" hidden="1"/>
    <cellStyle name="Uwaga 3" xfId="20833" hidden="1"/>
    <cellStyle name="Uwaga 3" xfId="20831" hidden="1"/>
    <cellStyle name="Uwaga 3" xfId="20829" hidden="1"/>
    <cellStyle name="Uwaga 3" xfId="20818" hidden="1"/>
    <cellStyle name="Uwaga 3" xfId="20816" hidden="1"/>
    <cellStyle name="Uwaga 3" xfId="20814" hidden="1"/>
    <cellStyle name="Uwaga 3" xfId="20803" hidden="1"/>
    <cellStyle name="Uwaga 3" xfId="20801" hidden="1"/>
    <cellStyle name="Uwaga 3" xfId="20799" hidden="1"/>
    <cellStyle name="Uwaga 3" xfId="20788" hidden="1"/>
    <cellStyle name="Uwaga 3" xfId="20786" hidden="1"/>
    <cellStyle name="Uwaga 3" xfId="20784" hidden="1"/>
    <cellStyle name="Uwaga 3" xfId="20773" hidden="1"/>
    <cellStyle name="Uwaga 3" xfId="20771" hidden="1"/>
    <cellStyle name="Uwaga 3" xfId="20769" hidden="1"/>
    <cellStyle name="Uwaga 3" xfId="20758" hidden="1"/>
    <cellStyle name="Uwaga 3" xfId="20756" hidden="1"/>
    <cellStyle name="Uwaga 3" xfId="20754" hidden="1"/>
    <cellStyle name="Uwaga 3" xfId="20743" hidden="1"/>
    <cellStyle name="Uwaga 3" xfId="20741" hidden="1"/>
    <cellStyle name="Uwaga 3" xfId="20739" hidden="1"/>
    <cellStyle name="Uwaga 3" xfId="20728" hidden="1"/>
    <cellStyle name="Uwaga 3" xfId="20726" hidden="1"/>
    <cellStyle name="Uwaga 3" xfId="20724" hidden="1"/>
    <cellStyle name="Uwaga 3" xfId="20713" hidden="1"/>
    <cellStyle name="Uwaga 3" xfId="20711" hidden="1"/>
    <cellStyle name="Uwaga 3" xfId="20709" hidden="1"/>
    <cellStyle name="Uwaga 3" xfId="20698" hidden="1"/>
    <cellStyle name="Uwaga 3" xfId="20696" hidden="1"/>
    <cellStyle name="Uwaga 3" xfId="20694" hidden="1"/>
    <cellStyle name="Uwaga 3" xfId="20683" hidden="1"/>
    <cellStyle name="Uwaga 3" xfId="20681" hidden="1"/>
    <cellStyle name="Uwaga 3" xfId="20678" hidden="1"/>
    <cellStyle name="Uwaga 3" xfId="20668" hidden="1"/>
    <cellStyle name="Uwaga 3" xfId="20665" hidden="1"/>
    <cellStyle name="Uwaga 3" xfId="20662" hidden="1"/>
    <cellStyle name="Uwaga 3" xfId="20653" hidden="1"/>
    <cellStyle name="Uwaga 3" xfId="20651" hidden="1"/>
    <cellStyle name="Uwaga 3" xfId="20648" hidden="1"/>
    <cellStyle name="Uwaga 3" xfId="20638" hidden="1"/>
    <cellStyle name="Uwaga 3" xfId="20636" hidden="1"/>
    <cellStyle name="Uwaga 3" xfId="20634" hidden="1"/>
    <cellStyle name="Uwaga 3" xfId="20623" hidden="1"/>
    <cellStyle name="Uwaga 3" xfId="20621" hidden="1"/>
    <cellStyle name="Uwaga 3" xfId="20619" hidden="1"/>
    <cellStyle name="Uwaga 3" xfId="20608" hidden="1"/>
    <cellStyle name="Uwaga 3" xfId="20606" hidden="1"/>
    <cellStyle name="Uwaga 3" xfId="20604" hidden="1"/>
    <cellStyle name="Uwaga 3" xfId="20593" hidden="1"/>
    <cellStyle name="Uwaga 3" xfId="20591" hidden="1"/>
    <cellStyle name="Uwaga 3" xfId="20589" hidden="1"/>
    <cellStyle name="Uwaga 3" xfId="20578" hidden="1"/>
    <cellStyle name="Uwaga 3" xfId="20576" hidden="1"/>
    <cellStyle name="Uwaga 3" xfId="20574" hidden="1"/>
    <cellStyle name="Uwaga 3" xfId="20563" hidden="1"/>
    <cellStyle name="Uwaga 3" xfId="20561" hidden="1"/>
    <cellStyle name="Uwaga 3" xfId="20558" hidden="1"/>
    <cellStyle name="Uwaga 3" xfId="20548" hidden="1"/>
    <cellStyle name="Uwaga 3" xfId="20545" hidden="1"/>
    <cellStyle name="Uwaga 3" xfId="20542" hidden="1"/>
    <cellStyle name="Uwaga 3" xfId="20533" hidden="1"/>
    <cellStyle name="Uwaga 3" xfId="20530" hidden="1"/>
    <cellStyle name="Uwaga 3" xfId="20527" hidden="1"/>
    <cellStyle name="Uwaga 3" xfId="20518" hidden="1"/>
    <cellStyle name="Uwaga 3" xfId="20516" hidden="1"/>
    <cellStyle name="Uwaga 3" xfId="20514" hidden="1"/>
    <cellStyle name="Uwaga 3" xfId="20503" hidden="1"/>
    <cellStyle name="Uwaga 3" xfId="20500" hidden="1"/>
    <cellStyle name="Uwaga 3" xfId="20497" hidden="1"/>
    <cellStyle name="Uwaga 3" xfId="20488" hidden="1"/>
    <cellStyle name="Uwaga 3" xfId="20485" hidden="1"/>
    <cellStyle name="Uwaga 3" xfId="20482" hidden="1"/>
    <cellStyle name="Uwaga 3" xfId="20473" hidden="1"/>
    <cellStyle name="Uwaga 3" xfId="20470" hidden="1"/>
    <cellStyle name="Uwaga 3" xfId="20467" hidden="1"/>
    <cellStyle name="Uwaga 3" xfId="20460" hidden="1"/>
    <cellStyle name="Uwaga 3" xfId="20456" hidden="1"/>
    <cellStyle name="Uwaga 3" xfId="20453" hidden="1"/>
    <cellStyle name="Uwaga 3" xfId="20445" hidden="1"/>
    <cellStyle name="Uwaga 3" xfId="20441" hidden="1"/>
    <cellStyle name="Uwaga 3" xfId="20438" hidden="1"/>
    <cellStyle name="Uwaga 3" xfId="20430" hidden="1"/>
    <cellStyle name="Uwaga 3" xfId="20426" hidden="1"/>
    <cellStyle name="Uwaga 3" xfId="20422" hidden="1"/>
    <cellStyle name="Uwaga 3" xfId="20415" hidden="1"/>
    <cellStyle name="Uwaga 3" xfId="20411" hidden="1"/>
    <cellStyle name="Uwaga 3" xfId="20408" hidden="1"/>
    <cellStyle name="Uwaga 3" xfId="20400" hidden="1"/>
    <cellStyle name="Uwaga 3" xfId="20396" hidden="1"/>
    <cellStyle name="Uwaga 3" xfId="20393" hidden="1"/>
    <cellStyle name="Uwaga 3" xfId="20384" hidden="1"/>
    <cellStyle name="Uwaga 3" xfId="20379" hidden="1"/>
    <cellStyle name="Uwaga 3" xfId="20375" hidden="1"/>
    <cellStyle name="Uwaga 3" xfId="20369" hidden="1"/>
    <cellStyle name="Uwaga 3" xfId="20364" hidden="1"/>
    <cellStyle name="Uwaga 3" xfId="20360" hidden="1"/>
    <cellStyle name="Uwaga 3" xfId="20354" hidden="1"/>
    <cellStyle name="Uwaga 3" xfId="20349" hidden="1"/>
    <cellStyle name="Uwaga 3" xfId="20345" hidden="1"/>
    <cellStyle name="Uwaga 3" xfId="20340" hidden="1"/>
    <cellStyle name="Uwaga 3" xfId="20336" hidden="1"/>
    <cellStyle name="Uwaga 3" xfId="20332" hidden="1"/>
    <cellStyle name="Uwaga 3" xfId="20325" hidden="1"/>
    <cellStyle name="Uwaga 3" xfId="20320" hidden="1"/>
    <cellStyle name="Uwaga 3" xfId="20316" hidden="1"/>
    <cellStyle name="Uwaga 3" xfId="20309" hidden="1"/>
    <cellStyle name="Uwaga 3" xfId="20304" hidden="1"/>
    <cellStyle name="Uwaga 3" xfId="20300" hidden="1"/>
    <cellStyle name="Uwaga 3" xfId="20295" hidden="1"/>
    <cellStyle name="Uwaga 3" xfId="20290" hidden="1"/>
    <cellStyle name="Uwaga 3" xfId="20286" hidden="1"/>
    <cellStyle name="Uwaga 3" xfId="20280" hidden="1"/>
    <cellStyle name="Uwaga 3" xfId="20276" hidden="1"/>
    <cellStyle name="Uwaga 3" xfId="20273" hidden="1"/>
    <cellStyle name="Uwaga 3" xfId="20266" hidden="1"/>
    <cellStyle name="Uwaga 3" xfId="20261" hidden="1"/>
    <cellStyle name="Uwaga 3" xfId="20256" hidden="1"/>
    <cellStyle name="Uwaga 3" xfId="20250" hidden="1"/>
    <cellStyle name="Uwaga 3" xfId="20245" hidden="1"/>
    <cellStyle name="Uwaga 3" xfId="20240" hidden="1"/>
    <cellStyle name="Uwaga 3" xfId="20235" hidden="1"/>
    <cellStyle name="Uwaga 3" xfId="20230" hidden="1"/>
    <cellStyle name="Uwaga 3" xfId="20225" hidden="1"/>
    <cellStyle name="Uwaga 3" xfId="20221" hidden="1"/>
    <cellStyle name="Uwaga 3" xfId="20217" hidden="1"/>
    <cellStyle name="Uwaga 3" xfId="20212" hidden="1"/>
    <cellStyle name="Uwaga 3" xfId="20205" hidden="1"/>
    <cellStyle name="Uwaga 3" xfId="20200" hidden="1"/>
    <cellStyle name="Uwaga 3" xfId="20195" hidden="1"/>
    <cellStyle name="Uwaga 3" xfId="20189" hidden="1"/>
    <cellStyle name="Uwaga 3" xfId="20184" hidden="1"/>
    <cellStyle name="Uwaga 3" xfId="20180" hidden="1"/>
    <cellStyle name="Uwaga 3" xfId="20175" hidden="1"/>
    <cellStyle name="Uwaga 3" xfId="20170" hidden="1"/>
    <cellStyle name="Uwaga 3" xfId="20165" hidden="1"/>
    <cellStyle name="Uwaga 3" xfId="20161" hidden="1"/>
    <cellStyle name="Uwaga 3" xfId="20156" hidden="1"/>
    <cellStyle name="Uwaga 3" xfId="20151" hidden="1"/>
    <cellStyle name="Uwaga 3" xfId="20146" hidden="1"/>
    <cellStyle name="Uwaga 3" xfId="20142" hidden="1"/>
    <cellStyle name="Uwaga 3" xfId="20138" hidden="1"/>
    <cellStyle name="Uwaga 3" xfId="20131" hidden="1"/>
    <cellStyle name="Uwaga 3" xfId="20127" hidden="1"/>
    <cellStyle name="Uwaga 3" xfId="20122" hidden="1"/>
    <cellStyle name="Uwaga 3" xfId="20116" hidden="1"/>
    <cellStyle name="Uwaga 3" xfId="20112" hidden="1"/>
    <cellStyle name="Uwaga 3" xfId="20107" hidden="1"/>
    <cellStyle name="Uwaga 3" xfId="20101" hidden="1"/>
    <cellStyle name="Uwaga 3" xfId="20097" hidden="1"/>
    <cellStyle name="Uwaga 3" xfId="20093" hidden="1"/>
    <cellStyle name="Uwaga 3" xfId="20086" hidden="1"/>
    <cellStyle name="Uwaga 3" xfId="20082" hidden="1"/>
    <cellStyle name="Uwaga 3" xfId="20078" hidden="1"/>
    <cellStyle name="Uwaga 3" xfId="20942" hidden="1"/>
    <cellStyle name="Uwaga 3" xfId="20940" hidden="1"/>
    <cellStyle name="Uwaga 3" xfId="20938" hidden="1"/>
    <cellStyle name="Uwaga 3" xfId="20925" hidden="1"/>
    <cellStyle name="Uwaga 3" xfId="20924" hidden="1"/>
    <cellStyle name="Uwaga 3" xfId="20923" hidden="1"/>
    <cellStyle name="Uwaga 3" xfId="20910" hidden="1"/>
    <cellStyle name="Uwaga 3" xfId="20909" hidden="1"/>
    <cellStyle name="Uwaga 3" xfId="20908" hidden="1"/>
    <cellStyle name="Uwaga 3" xfId="20896" hidden="1"/>
    <cellStyle name="Uwaga 3" xfId="20894" hidden="1"/>
    <cellStyle name="Uwaga 3" xfId="20893" hidden="1"/>
    <cellStyle name="Uwaga 3" xfId="20880" hidden="1"/>
    <cellStyle name="Uwaga 3" xfId="20879" hidden="1"/>
    <cellStyle name="Uwaga 3" xfId="20878" hidden="1"/>
    <cellStyle name="Uwaga 3" xfId="20866" hidden="1"/>
    <cellStyle name="Uwaga 3" xfId="20864" hidden="1"/>
    <cellStyle name="Uwaga 3" xfId="20862" hidden="1"/>
    <cellStyle name="Uwaga 3" xfId="20851" hidden="1"/>
    <cellStyle name="Uwaga 3" xfId="20849" hidden="1"/>
    <cellStyle name="Uwaga 3" xfId="20847" hidden="1"/>
    <cellStyle name="Uwaga 3" xfId="20836" hidden="1"/>
    <cellStyle name="Uwaga 3" xfId="20834" hidden="1"/>
    <cellStyle name="Uwaga 3" xfId="20832" hidden="1"/>
    <cellStyle name="Uwaga 3" xfId="20821" hidden="1"/>
    <cellStyle name="Uwaga 3" xfId="20819" hidden="1"/>
    <cellStyle name="Uwaga 3" xfId="20817" hidden="1"/>
    <cellStyle name="Uwaga 3" xfId="20806" hidden="1"/>
    <cellStyle name="Uwaga 3" xfId="20804" hidden="1"/>
    <cellStyle name="Uwaga 3" xfId="20802" hidden="1"/>
    <cellStyle name="Uwaga 3" xfId="20791" hidden="1"/>
    <cellStyle name="Uwaga 3" xfId="20789" hidden="1"/>
    <cellStyle name="Uwaga 3" xfId="20787" hidden="1"/>
    <cellStyle name="Uwaga 3" xfId="20776" hidden="1"/>
    <cellStyle name="Uwaga 3" xfId="20774" hidden="1"/>
    <cellStyle name="Uwaga 3" xfId="20772" hidden="1"/>
    <cellStyle name="Uwaga 3" xfId="20761" hidden="1"/>
    <cellStyle name="Uwaga 3" xfId="20759" hidden="1"/>
    <cellStyle name="Uwaga 3" xfId="20757" hidden="1"/>
    <cellStyle name="Uwaga 3" xfId="20746" hidden="1"/>
    <cellStyle name="Uwaga 3" xfId="20744" hidden="1"/>
    <cellStyle name="Uwaga 3" xfId="20742" hidden="1"/>
    <cellStyle name="Uwaga 3" xfId="20731" hidden="1"/>
    <cellStyle name="Uwaga 3" xfId="20729" hidden="1"/>
    <cellStyle name="Uwaga 3" xfId="20727" hidden="1"/>
    <cellStyle name="Uwaga 3" xfId="20716" hidden="1"/>
    <cellStyle name="Uwaga 3" xfId="20714" hidden="1"/>
    <cellStyle name="Uwaga 3" xfId="20712" hidden="1"/>
    <cellStyle name="Uwaga 3" xfId="20701" hidden="1"/>
    <cellStyle name="Uwaga 3" xfId="20699" hidden="1"/>
    <cellStyle name="Uwaga 3" xfId="20697" hidden="1"/>
    <cellStyle name="Uwaga 3" xfId="20686" hidden="1"/>
    <cellStyle name="Uwaga 3" xfId="20684" hidden="1"/>
    <cellStyle name="Uwaga 3" xfId="20682" hidden="1"/>
    <cellStyle name="Uwaga 3" xfId="20671" hidden="1"/>
    <cellStyle name="Uwaga 3" xfId="20669" hidden="1"/>
    <cellStyle name="Uwaga 3" xfId="20667" hidden="1"/>
    <cellStyle name="Uwaga 3" xfId="20656" hidden="1"/>
    <cellStyle name="Uwaga 3" xfId="20654" hidden="1"/>
    <cellStyle name="Uwaga 3" xfId="20652" hidden="1"/>
    <cellStyle name="Uwaga 3" xfId="20641" hidden="1"/>
    <cellStyle name="Uwaga 3" xfId="20639" hidden="1"/>
    <cellStyle name="Uwaga 3" xfId="20637" hidden="1"/>
    <cellStyle name="Uwaga 3" xfId="20626" hidden="1"/>
    <cellStyle name="Uwaga 3" xfId="20624" hidden="1"/>
    <cellStyle name="Uwaga 3" xfId="20622" hidden="1"/>
    <cellStyle name="Uwaga 3" xfId="20611" hidden="1"/>
    <cellStyle name="Uwaga 3" xfId="20609" hidden="1"/>
    <cellStyle name="Uwaga 3" xfId="20607" hidden="1"/>
    <cellStyle name="Uwaga 3" xfId="20596" hidden="1"/>
    <cellStyle name="Uwaga 3" xfId="20594" hidden="1"/>
    <cellStyle name="Uwaga 3" xfId="20592" hidden="1"/>
    <cellStyle name="Uwaga 3" xfId="20581" hidden="1"/>
    <cellStyle name="Uwaga 3" xfId="20579" hidden="1"/>
    <cellStyle name="Uwaga 3" xfId="20577" hidden="1"/>
    <cellStyle name="Uwaga 3" xfId="20566" hidden="1"/>
    <cellStyle name="Uwaga 3" xfId="20564" hidden="1"/>
    <cellStyle name="Uwaga 3" xfId="20562" hidden="1"/>
    <cellStyle name="Uwaga 3" xfId="20551" hidden="1"/>
    <cellStyle name="Uwaga 3" xfId="20549" hidden="1"/>
    <cellStyle name="Uwaga 3" xfId="20546" hidden="1"/>
    <cellStyle name="Uwaga 3" xfId="20536" hidden="1"/>
    <cellStyle name="Uwaga 3" xfId="20534" hidden="1"/>
    <cellStyle name="Uwaga 3" xfId="20532" hidden="1"/>
    <cellStyle name="Uwaga 3" xfId="20521" hidden="1"/>
    <cellStyle name="Uwaga 3" xfId="20519" hidden="1"/>
    <cellStyle name="Uwaga 3" xfId="20517" hidden="1"/>
    <cellStyle name="Uwaga 3" xfId="20506" hidden="1"/>
    <cellStyle name="Uwaga 3" xfId="20504" hidden="1"/>
    <cellStyle name="Uwaga 3" xfId="20501" hidden="1"/>
    <cellStyle name="Uwaga 3" xfId="20491" hidden="1"/>
    <cellStyle name="Uwaga 3" xfId="20489" hidden="1"/>
    <cellStyle name="Uwaga 3" xfId="20486" hidden="1"/>
    <cellStyle name="Uwaga 3" xfId="20476" hidden="1"/>
    <cellStyle name="Uwaga 3" xfId="20474" hidden="1"/>
    <cellStyle name="Uwaga 3" xfId="20471" hidden="1"/>
    <cellStyle name="Uwaga 3" xfId="20462" hidden="1"/>
    <cellStyle name="Uwaga 3" xfId="20459" hidden="1"/>
    <cellStyle name="Uwaga 3" xfId="20455" hidden="1"/>
    <cellStyle name="Uwaga 3" xfId="20447" hidden="1"/>
    <cellStyle name="Uwaga 3" xfId="20444" hidden="1"/>
    <cellStyle name="Uwaga 3" xfId="20440" hidden="1"/>
    <cellStyle name="Uwaga 3" xfId="20432" hidden="1"/>
    <cellStyle name="Uwaga 3" xfId="20429" hidden="1"/>
    <cellStyle name="Uwaga 3" xfId="20425" hidden="1"/>
    <cellStyle name="Uwaga 3" xfId="20417" hidden="1"/>
    <cellStyle name="Uwaga 3" xfId="20414" hidden="1"/>
    <cellStyle name="Uwaga 3" xfId="20410" hidden="1"/>
    <cellStyle name="Uwaga 3" xfId="20402" hidden="1"/>
    <cellStyle name="Uwaga 3" xfId="20399" hidden="1"/>
    <cellStyle name="Uwaga 3" xfId="20395" hidden="1"/>
    <cellStyle name="Uwaga 3" xfId="20387" hidden="1"/>
    <cellStyle name="Uwaga 3" xfId="20383" hidden="1"/>
    <cellStyle name="Uwaga 3" xfId="20378" hidden="1"/>
    <cellStyle name="Uwaga 3" xfId="20372" hidden="1"/>
    <cellStyle name="Uwaga 3" xfId="20368" hidden="1"/>
    <cellStyle name="Uwaga 3" xfId="20363" hidden="1"/>
    <cellStyle name="Uwaga 3" xfId="20357" hidden="1"/>
    <cellStyle name="Uwaga 3" xfId="20353" hidden="1"/>
    <cellStyle name="Uwaga 3" xfId="20348" hidden="1"/>
    <cellStyle name="Uwaga 3" xfId="20342" hidden="1"/>
    <cellStyle name="Uwaga 3" xfId="20339" hidden="1"/>
    <cellStyle name="Uwaga 3" xfId="20335" hidden="1"/>
    <cellStyle name="Uwaga 3" xfId="20327" hidden="1"/>
    <cellStyle name="Uwaga 3" xfId="20324" hidden="1"/>
    <cellStyle name="Uwaga 3" xfId="20319" hidden="1"/>
    <cellStyle name="Uwaga 3" xfId="20312" hidden="1"/>
    <cellStyle name="Uwaga 3" xfId="20308" hidden="1"/>
    <cellStyle name="Uwaga 3" xfId="20303" hidden="1"/>
    <cellStyle name="Uwaga 3" xfId="20297" hidden="1"/>
    <cellStyle name="Uwaga 3" xfId="20293" hidden="1"/>
    <cellStyle name="Uwaga 3" xfId="20288" hidden="1"/>
    <cellStyle name="Uwaga 3" xfId="20282" hidden="1"/>
    <cellStyle name="Uwaga 3" xfId="20279" hidden="1"/>
    <cellStyle name="Uwaga 3" xfId="20275" hidden="1"/>
    <cellStyle name="Uwaga 3" xfId="20267" hidden="1"/>
    <cellStyle name="Uwaga 3" xfId="20262" hidden="1"/>
    <cellStyle name="Uwaga 3" xfId="20257" hidden="1"/>
    <cellStyle name="Uwaga 3" xfId="20252" hidden="1"/>
    <cellStyle name="Uwaga 3" xfId="20247" hidden="1"/>
    <cellStyle name="Uwaga 3" xfId="20242" hidden="1"/>
    <cellStyle name="Uwaga 3" xfId="20237" hidden="1"/>
    <cellStyle name="Uwaga 3" xfId="20232" hidden="1"/>
    <cellStyle name="Uwaga 3" xfId="20227" hidden="1"/>
    <cellStyle name="Uwaga 3" xfId="20222" hidden="1"/>
    <cellStyle name="Uwaga 3" xfId="20218" hidden="1"/>
    <cellStyle name="Uwaga 3" xfId="20213" hidden="1"/>
    <cellStyle name="Uwaga 3" xfId="20206" hidden="1"/>
    <cellStyle name="Uwaga 3" xfId="20201" hidden="1"/>
    <cellStyle name="Uwaga 3" xfId="20196" hidden="1"/>
    <cellStyle name="Uwaga 3" xfId="20191" hidden="1"/>
    <cellStyle name="Uwaga 3" xfId="20186" hidden="1"/>
    <cellStyle name="Uwaga 3" xfId="20181" hidden="1"/>
    <cellStyle name="Uwaga 3" xfId="20176" hidden="1"/>
    <cellStyle name="Uwaga 3" xfId="20171" hidden="1"/>
    <cellStyle name="Uwaga 3" xfId="20166" hidden="1"/>
    <cellStyle name="Uwaga 3" xfId="20162" hidden="1"/>
    <cellStyle name="Uwaga 3" xfId="20157" hidden="1"/>
    <cellStyle name="Uwaga 3" xfId="20152" hidden="1"/>
    <cellStyle name="Uwaga 3" xfId="20147" hidden="1"/>
    <cellStyle name="Uwaga 3" xfId="20143" hidden="1"/>
    <cellStyle name="Uwaga 3" xfId="20139" hidden="1"/>
    <cellStyle name="Uwaga 3" xfId="20132" hidden="1"/>
    <cellStyle name="Uwaga 3" xfId="20128" hidden="1"/>
    <cellStyle name="Uwaga 3" xfId="20123" hidden="1"/>
    <cellStyle name="Uwaga 3" xfId="20117" hidden="1"/>
    <cellStyle name="Uwaga 3" xfId="20113" hidden="1"/>
    <cellStyle name="Uwaga 3" xfId="20108" hidden="1"/>
    <cellStyle name="Uwaga 3" xfId="20102" hidden="1"/>
    <cellStyle name="Uwaga 3" xfId="20098" hidden="1"/>
    <cellStyle name="Uwaga 3" xfId="20094" hidden="1"/>
    <cellStyle name="Uwaga 3" xfId="20087" hidden="1"/>
    <cellStyle name="Uwaga 3" xfId="20083" hidden="1"/>
    <cellStyle name="Uwaga 3" xfId="20079" hidden="1"/>
    <cellStyle name="Uwaga 3" xfId="20946" hidden="1"/>
    <cellStyle name="Uwaga 3" xfId="20945" hidden="1"/>
    <cellStyle name="Uwaga 3" xfId="20943" hidden="1"/>
    <cellStyle name="Uwaga 3" xfId="20930" hidden="1"/>
    <cellStyle name="Uwaga 3" xfId="20928" hidden="1"/>
    <cellStyle name="Uwaga 3" xfId="20926" hidden="1"/>
    <cellStyle name="Uwaga 3" xfId="20916" hidden="1"/>
    <cellStyle name="Uwaga 3" xfId="20914" hidden="1"/>
    <cellStyle name="Uwaga 3" xfId="20912" hidden="1"/>
    <cellStyle name="Uwaga 3" xfId="20901" hidden="1"/>
    <cellStyle name="Uwaga 3" xfId="20899" hidden="1"/>
    <cellStyle name="Uwaga 3" xfId="20897" hidden="1"/>
    <cellStyle name="Uwaga 3" xfId="20884" hidden="1"/>
    <cellStyle name="Uwaga 3" xfId="20882" hidden="1"/>
    <cellStyle name="Uwaga 3" xfId="20881" hidden="1"/>
    <cellStyle name="Uwaga 3" xfId="20868" hidden="1"/>
    <cellStyle name="Uwaga 3" xfId="20867" hidden="1"/>
    <cellStyle name="Uwaga 3" xfId="20865" hidden="1"/>
    <cellStyle name="Uwaga 3" xfId="20853" hidden="1"/>
    <cellStyle name="Uwaga 3" xfId="20852" hidden="1"/>
    <cellStyle name="Uwaga 3" xfId="20850" hidden="1"/>
    <cellStyle name="Uwaga 3" xfId="20838" hidden="1"/>
    <cellStyle name="Uwaga 3" xfId="20837" hidden="1"/>
    <cellStyle name="Uwaga 3" xfId="20835" hidden="1"/>
    <cellStyle name="Uwaga 3" xfId="20823" hidden="1"/>
    <cellStyle name="Uwaga 3" xfId="20822" hidden="1"/>
    <cellStyle name="Uwaga 3" xfId="20820" hidden="1"/>
    <cellStyle name="Uwaga 3" xfId="20808" hidden="1"/>
    <cellStyle name="Uwaga 3" xfId="20807" hidden="1"/>
    <cellStyle name="Uwaga 3" xfId="20805" hidden="1"/>
    <cellStyle name="Uwaga 3" xfId="20793" hidden="1"/>
    <cellStyle name="Uwaga 3" xfId="20792" hidden="1"/>
    <cellStyle name="Uwaga 3" xfId="20790" hidden="1"/>
    <cellStyle name="Uwaga 3" xfId="20778" hidden="1"/>
    <cellStyle name="Uwaga 3" xfId="20777" hidden="1"/>
    <cellStyle name="Uwaga 3" xfId="20775" hidden="1"/>
    <cellStyle name="Uwaga 3" xfId="20763" hidden="1"/>
    <cellStyle name="Uwaga 3" xfId="20762" hidden="1"/>
    <cellStyle name="Uwaga 3" xfId="20760" hidden="1"/>
    <cellStyle name="Uwaga 3" xfId="20748" hidden="1"/>
    <cellStyle name="Uwaga 3" xfId="20747" hidden="1"/>
    <cellStyle name="Uwaga 3" xfId="20745" hidden="1"/>
    <cellStyle name="Uwaga 3" xfId="20733" hidden="1"/>
    <cellStyle name="Uwaga 3" xfId="20732" hidden="1"/>
    <cellStyle name="Uwaga 3" xfId="20730" hidden="1"/>
    <cellStyle name="Uwaga 3" xfId="20718" hidden="1"/>
    <cellStyle name="Uwaga 3" xfId="20717" hidden="1"/>
    <cellStyle name="Uwaga 3" xfId="20715" hidden="1"/>
    <cellStyle name="Uwaga 3" xfId="20703" hidden="1"/>
    <cellStyle name="Uwaga 3" xfId="20702" hidden="1"/>
    <cellStyle name="Uwaga 3" xfId="20700" hidden="1"/>
    <cellStyle name="Uwaga 3" xfId="20688" hidden="1"/>
    <cellStyle name="Uwaga 3" xfId="20687" hidden="1"/>
    <cellStyle name="Uwaga 3" xfId="20685" hidden="1"/>
    <cellStyle name="Uwaga 3" xfId="20673" hidden="1"/>
    <cellStyle name="Uwaga 3" xfId="20672" hidden="1"/>
    <cellStyle name="Uwaga 3" xfId="20670" hidden="1"/>
    <cellStyle name="Uwaga 3" xfId="20658" hidden="1"/>
    <cellStyle name="Uwaga 3" xfId="20657" hidden="1"/>
    <cellStyle name="Uwaga 3" xfId="20655" hidden="1"/>
    <cellStyle name="Uwaga 3" xfId="20643" hidden="1"/>
    <cellStyle name="Uwaga 3" xfId="20642" hidden="1"/>
    <cellStyle name="Uwaga 3" xfId="20640" hidden="1"/>
    <cellStyle name="Uwaga 3" xfId="20628" hidden="1"/>
    <cellStyle name="Uwaga 3" xfId="20627" hidden="1"/>
    <cellStyle name="Uwaga 3" xfId="20625" hidden="1"/>
    <cellStyle name="Uwaga 3" xfId="20613" hidden="1"/>
    <cellStyle name="Uwaga 3" xfId="20612" hidden="1"/>
    <cellStyle name="Uwaga 3" xfId="20610" hidden="1"/>
    <cellStyle name="Uwaga 3" xfId="20598" hidden="1"/>
    <cellStyle name="Uwaga 3" xfId="20597" hidden="1"/>
    <cellStyle name="Uwaga 3" xfId="20595" hidden="1"/>
    <cellStyle name="Uwaga 3" xfId="20583" hidden="1"/>
    <cellStyle name="Uwaga 3" xfId="20582" hidden="1"/>
    <cellStyle name="Uwaga 3" xfId="20580" hidden="1"/>
    <cellStyle name="Uwaga 3" xfId="20568" hidden="1"/>
    <cellStyle name="Uwaga 3" xfId="20567" hidden="1"/>
    <cellStyle name="Uwaga 3" xfId="20565" hidden="1"/>
    <cellStyle name="Uwaga 3" xfId="20553" hidden="1"/>
    <cellStyle name="Uwaga 3" xfId="20552" hidden="1"/>
    <cellStyle name="Uwaga 3" xfId="20550" hidden="1"/>
    <cellStyle name="Uwaga 3" xfId="20538" hidden="1"/>
    <cellStyle name="Uwaga 3" xfId="20537" hidden="1"/>
    <cellStyle name="Uwaga 3" xfId="20535" hidden="1"/>
    <cellStyle name="Uwaga 3" xfId="20523" hidden="1"/>
    <cellStyle name="Uwaga 3" xfId="20522" hidden="1"/>
    <cellStyle name="Uwaga 3" xfId="20520" hidden="1"/>
    <cellStyle name="Uwaga 3" xfId="20508" hidden="1"/>
    <cellStyle name="Uwaga 3" xfId="20507" hidden="1"/>
    <cellStyle name="Uwaga 3" xfId="20505" hidden="1"/>
    <cellStyle name="Uwaga 3" xfId="20493" hidden="1"/>
    <cellStyle name="Uwaga 3" xfId="20492" hidden="1"/>
    <cellStyle name="Uwaga 3" xfId="20490" hidden="1"/>
    <cellStyle name="Uwaga 3" xfId="20478" hidden="1"/>
    <cellStyle name="Uwaga 3" xfId="20477" hidden="1"/>
    <cellStyle name="Uwaga 3" xfId="20475" hidden="1"/>
    <cellStyle name="Uwaga 3" xfId="20463" hidden="1"/>
    <cellStyle name="Uwaga 3" xfId="20461" hidden="1"/>
    <cellStyle name="Uwaga 3" xfId="20458" hidden="1"/>
    <cellStyle name="Uwaga 3" xfId="20448" hidden="1"/>
    <cellStyle name="Uwaga 3" xfId="20446" hidden="1"/>
    <cellStyle name="Uwaga 3" xfId="20443" hidden="1"/>
    <cellStyle name="Uwaga 3" xfId="20433" hidden="1"/>
    <cellStyle name="Uwaga 3" xfId="20431" hidden="1"/>
    <cellStyle name="Uwaga 3" xfId="20428" hidden="1"/>
    <cellStyle name="Uwaga 3" xfId="20418" hidden="1"/>
    <cellStyle name="Uwaga 3" xfId="20416" hidden="1"/>
    <cellStyle name="Uwaga 3" xfId="20413" hidden="1"/>
    <cellStyle name="Uwaga 3" xfId="20403" hidden="1"/>
    <cellStyle name="Uwaga 3" xfId="20401" hidden="1"/>
    <cellStyle name="Uwaga 3" xfId="20398" hidden="1"/>
    <cellStyle name="Uwaga 3" xfId="20388" hidden="1"/>
    <cellStyle name="Uwaga 3" xfId="20386" hidden="1"/>
    <cellStyle name="Uwaga 3" xfId="20382" hidden="1"/>
    <cellStyle name="Uwaga 3" xfId="20373" hidden="1"/>
    <cellStyle name="Uwaga 3" xfId="20370" hidden="1"/>
    <cellStyle name="Uwaga 3" xfId="20366" hidden="1"/>
    <cellStyle name="Uwaga 3" xfId="20358" hidden="1"/>
    <cellStyle name="Uwaga 3" xfId="20356" hidden="1"/>
    <cellStyle name="Uwaga 3" xfId="20352" hidden="1"/>
    <cellStyle name="Uwaga 3" xfId="20343" hidden="1"/>
    <cellStyle name="Uwaga 3" xfId="20341" hidden="1"/>
    <cellStyle name="Uwaga 3" xfId="20338" hidden="1"/>
    <cellStyle name="Uwaga 3" xfId="20328" hidden="1"/>
    <cellStyle name="Uwaga 3" xfId="20326" hidden="1"/>
    <cellStyle name="Uwaga 3" xfId="20321" hidden="1"/>
    <cellStyle name="Uwaga 3" xfId="20313" hidden="1"/>
    <cellStyle name="Uwaga 3" xfId="20311" hidden="1"/>
    <cellStyle name="Uwaga 3" xfId="20306" hidden="1"/>
    <cellStyle name="Uwaga 3" xfId="20298" hidden="1"/>
    <cellStyle name="Uwaga 3" xfId="20296" hidden="1"/>
    <cellStyle name="Uwaga 3" xfId="20291" hidden="1"/>
    <cellStyle name="Uwaga 3" xfId="20283" hidden="1"/>
    <cellStyle name="Uwaga 3" xfId="20281" hidden="1"/>
    <cellStyle name="Uwaga 3" xfId="20277" hidden="1"/>
    <cellStyle name="Uwaga 3" xfId="20268" hidden="1"/>
    <cellStyle name="Uwaga 3" xfId="20265" hidden="1"/>
    <cellStyle name="Uwaga 3" xfId="20260" hidden="1"/>
    <cellStyle name="Uwaga 3" xfId="20253" hidden="1"/>
    <cellStyle name="Uwaga 3" xfId="20249" hidden="1"/>
    <cellStyle name="Uwaga 3" xfId="20244" hidden="1"/>
    <cellStyle name="Uwaga 3" xfId="20238" hidden="1"/>
    <cellStyle name="Uwaga 3" xfId="20234" hidden="1"/>
    <cellStyle name="Uwaga 3" xfId="20229" hidden="1"/>
    <cellStyle name="Uwaga 3" xfId="20223" hidden="1"/>
    <cellStyle name="Uwaga 3" xfId="20220" hidden="1"/>
    <cellStyle name="Uwaga 3" xfId="20216" hidden="1"/>
    <cellStyle name="Uwaga 3" xfId="20207" hidden="1"/>
    <cellStyle name="Uwaga 3" xfId="20202" hidden="1"/>
    <cellStyle name="Uwaga 3" xfId="20197" hidden="1"/>
    <cellStyle name="Uwaga 3" xfId="20192" hidden="1"/>
    <cellStyle name="Uwaga 3" xfId="20187" hidden="1"/>
    <cellStyle name="Uwaga 3" xfId="20182" hidden="1"/>
    <cellStyle name="Uwaga 3" xfId="20177" hidden="1"/>
    <cellStyle name="Uwaga 3" xfId="20172" hidden="1"/>
    <cellStyle name="Uwaga 3" xfId="20167" hidden="1"/>
    <cellStyle name="Uwaga 3" xfId="20163" hidden="1"/>
    <cellStyle name="Uwaga 3" xfId="20158" hidden="1"/>
    <cellStyle name="Uwaga 3" xfId="20153" hidden="1"/>
    <cellStyle name="Uwaga 3" xfId="20148" hidden="1"/>
    <cellStyle name="Uwaga 3" xfId="20144" hidden="1"/>
    <cellStyle name="Uwaga 3" xfId="20140" hidden="1"/>
    <cellStyle name="Uwaga 3" xfId="20133" hidden="1"/>
    <cellStyle name="Uwaga 3" xfId="20129" hidden="1"/>
    <cellStyle name="Uwaga 3" xfId="20124" hidden="1"/>
    <cellStyle name="Uwaga 3" xfId="20118" hidden="1"/>
    <cellStyle name="Uwaga 3" xfId="20114" hidden="1"/>
    <cellStyle name="Uwaga 3" xfId="20109" hidden="1"/>
    <cellStyle name="Uwaga 3" xfId="20103" hidden="1"/>
    <cellStyle name="Uwaga 3" xfId="20099" hidden="1"/>
    <cellStyle name="Uwaga 3" xfId="20095" hidden="1"/>
    <cellStyle name="Uwaga 3" xfId="20088" hidden="1"/>
    <cellStyle name="Uwaga 3" xfId="20084" hidden="1"/>
    <cellStyle name="Uwaga 3" xfId="20080" hidden="1"/>
    <cellStyle name="Uwaga 3" xfId="21400" hidden="1"/>
    <cellStyle name="Uwaga 3" xfId="21401" hidden="1"/>
    <cellStyle name="Uwaga 3" xfId="21402" hidden="1"/>
    <cellStyle name="Uwaga 3" xfId="21412" hidden="1"/>
    <cellStyle name="Uwaga 3" xfId="21413" hidden="1"/>
    <cellStyle name="Uwaga 3" xfId="21414" hidden="1"/>
    <cellStyle name="Uwaga 3" xfId="21421" hidden="1"/>
    <cellStyle name="Uwaga 3" xfId="21422" hidden="1"/>
    <cellStyle name="Uwaga 3" xfId="21423" hidden="1"/>
    <cellStyle name="Uwaga 3" xfId="21430" hidden="1"/>
    <cellStyle name="Uwaga 3" xfId="21431" hidden="1"/>
    <cellStyle name="Uwaga 3" xfId="21432" hidden="1"/>
    <cellStyle name="Uwaga 3" xfId="21441" hidden="1"/>
    <cellStyle name="Uwaga 3" xfId="21442" hidden="1"/>
    <cellStyle name="Uwaga 3" xfId="21443" hidden="1"/>
    <cellStyle name="Uwaga 3" xfId="21454" hidden="1"/>
    <cellStyle name="Uwaga 3" xfId="21455" hidden="1"/>
    <cellStyle name="Uwaga 3" xfId="21456" hidden="1"/>
    <cellStyle name="Uwaga 3" xfId="21463" hidden="1"/>
    <cellStyle name="Uwaga 3" xfId="21464" hidden="1"/>
    <cellStyle name="Uwaga 3" xfId="21465" hidden="1"/>
    <cellStyle name="Uwaga 3" xfId="21472" hidden="1"/>
    <cellStyle name="Uwaga 3" xfId="21473" hidden="1"/>
    <cellStyle name="Uwaga 3" xfId="21474" hidden="1"/>
    <cellStyle name="Uwaga 3" xfId="21481" hidden="1"/>
    <cellStyle name="Uwaga 3" xfId="21482" hidden="1"/>
    <cellStyle name="Uwaga 3" xfId="21483" hidden="1"/>
    <cellStyle name="Uwaga 3" xfId="21493" hidden="1"/>
    <cellStyle name="Uwaga 3" xfId="21494" hidden="1"/>
    <cellStyle name="Uwaga 3" xfId="21495" hidden="1"/>
    <cellStyle name="Uwaga 3" xfId="21502" hidden="1"/>
    <cellStyle name="Uwaga 3" xfId="21503" hidden="1"/>
    <cellStyle name="Uwaga 3" xfId="21504" hidden="1"/>
    <cellStyle name="Uwaga 3" xfId="21511" hidden="1"/>
    <cellStyle name="Uwaga 3" xfId="21512" hidden="1"/>
    <cellStyle name="Uwaga 3" xfId="21513" hidden="1"/>
    <cellStyle name="Uwaga 3" xfId="21521" hidden="1"/>
    <cellStyle name="Uwaga 3" xfId="21522" hidden="1"/>
    <cellStyle name="Uwaga 3" xfId="21523" hidden="1"/>
    <cellStyle name="Uwaga 3" xfId="21533" hidden="1"/>
    <cellStyle name="Uwaga 3" xfId="21534" hidden="1"/>
    <cellStyle name="Uwaga 3" xfId="21535" hidden="1"/>
    <cellStyle name="Uwaga 3" xfId="21542" hidden="1"/>
    <cellStyle name="Uwaga 3" xfId="21543" hidden="1"/>
    <cellStyle name="Uwaga 3" xfId="21544" hidden="1"/>
    <cellStyle name="Uwaga 3" xfId="21551" hidden="1"/>
    <cellStyle name="Uwaga 3" xfId="21552" hidden="1"/>
    <cellStyle name="Uwaga 3" xfId="21553" hidden="1"/>
    <cellStyle name="Uwaga 3" xfId="21561" hidden="1"/>
    <cellStyle name="Uwaga 3" xfId="21562" hidden="1"/>
    <cellStyle name="Uwaga 3" xfId="21563" hidden="1"/>
    <cellStyle name="Uwaga 3" xfId="21573" hidden="1"/>
    <cellStyle name="Uwaga 3" xfId="21574" hidden="1"/>
    <cellStyle name="Uwaga 3" xfId="21575" hidden="1"/>
    <cellStyle name="Uwaga 3" xfId="21582" hidden="1"/>
    <cellStyle name="Uwaga 3" xfId="21583" hidden="1"/>
    <cellStyle name="Uwaga 3" xfId="21584" hidden="1"/>
    <cellStyle name="Uwaga 3" xfId="21591" hidden="1"/>
    <cellStyle name="Uwaga 3" xfId="21592" hidden="1"/>
    <cellStyle name="Uwaga 3" xfId="21593" hidden="1"/>
    <cellStyle name="Uwaga 3" xfId="21600" hidden="1"/>
    <cellStyle name="Uwaga 3" xfId="21601" hidden="1"/>
    <cellStyle name="Uwaga 3" xfId="21602" hidden="1"/>
    <cellStyle name="Uwaga 3" xfId="21612" hidden="1"/>
    <cellStyle name="Uwaga 3" xfId="21613" hidden="1"/>
    <cellStyle name="Uwaga 3" xfId="21614" hidden="1"/>
    <cellStyle name="Uwaga 3" xfId="21621" hidden="1"/>
    <cellStyle name="Uwaga 3" xfId="21622" hidden="1"/>
    <cellStyle name="Uwaga 3" xfId="21623" hidden="1"/>
    <cellStyle name="Uwaga 3" xfId="21630" hidden="1"/>
    <cellStyle name="Uwaga 3" xfId="21631" hidden="1"/>
    <cellStyle name="Uwaga 3" xfId="21632" hidden="1"/>
    <cellStyle name="Uwaga 3" xfId="21641" hidden="1"/>
    <cellStyle name="Uwaga 3" xfId="21642" hidden="1"/>
    <cellStyle name="Uwaga 3" xfId="21643" hidden="1"/>
    <cellStyle name="Uwaga 3" xfId="21653" hidden="1"/>
    <cellStyle name="Uwaga 3" xfId="21654" hidden="1"/>
    <cellStyle name="Uwaga 3" xfId="21655" hidden="1"/>
    <cellStyle name="Uwaga 3" xfId="21662" hidden="1"/>
    <cellStyle name="Uwaga 3" xfId="21663" hidden="1"/>
    <cellStyle name="Uwaga 3" xfId="21664" hidden="1"/>
    <cellStyle name="Uwaga 3" xfId="21671" hidden="1"/>
    <cellStyle name="Uwaga 3" xfId="21672" hidden="1"/>
    <cellStyle name="Uwaga 3" xfId="21673" hidden="1"/>
    <cellStyle name="Uwaga 3" xfId="21681" hidden="1"/>
    <cellStyle name="Uwaga 3" xfId="21682" hidden="1"/>
    <cellStyle name="Uwaga 3" xfId="21683" hidden="1"/>
    <cellStyle name="Uwaga 3" xfId="21693" hidden="1"/>
    <cellStyle name="Uwaga 3" xfId="21694" hidden="1"/>
    <cellStyle name="Uwaga 3" xfId="21695" hidden="1"/>
    <cellStyle name="Uwaga 3" xfId="21702" hidden="1"/>
    <cellStyle name="Uwaga 3" xfId="21703" hidden="1"/>
    <cellStyle name="Uwaga 3" xfId="21704" hidden="1"/>
    <cellStyle name="Uwaga 3" xfId="21711" hidden="1"/>
    <cellStyle name="Uwaga 3" xfId="21712" hidden="1"/>
    <cellStyle name="Uwaga 3" xfId="21713" hidden="1"/>
    <cellStyle name="Uwaga 3" xfId="21720" hidden="1"/>
    <cellStyle name="Uwaga 3" xfId="21721" hidden="1"/>
    <cellStyle name="Uwaga 3" xfId="21722" hidden="1"/>
    <cellStyle name="Uwaga 3" xfId="21732" hidden="1"/>
    <cellStyle name="Uwaga 3" xfId="21733" hidden="1"/>
    <cellStyle name="Uwaga 3" xfId="21734" hidden="1"/>
    <cellStyle name="Uwaga 3" xfId="21741" hidden="1"/>
    <cellStyle name="Uwaga 3" xfId="21742" hidden="1"/>
    <cellStyle name="Uwaga 3" xfId="21743" hidden="1"/>
    <cellStyle name="Uwaga 3" xfId="21750" hidden="1"/>
    <cellStyle name="Uwaga 3" xfId="21751" hidden="1"/>
    <cellStyle name="Uwaga 3" xfId="21752" hidden="1"/>
    <cellStyle name="Uwaga 3" xfId="21761" hidden="1"/>
    <cellStyle name="Uwaga 3" xfId="21762" hidden="1"/>
    <cellStyle name="Uwaga 3" xfId="21763" hidden="1"/>
    <cellStyle name="Uwaga 3" xfId="21773" hidden="1"/>
    <cellStyle name="Uwaga 3" xfId="21774" hidden="1"/>
    <cellStyle name="Uwaga 3" xfId="21775" hidden="1"/>
    <cellStyle name="Uwaga 3" xfId="21782" hidden="1"/>
    <cellStyle name="Uwaga 3" xfId="21783" hidden="1"/>
    <cellStyle name="Uwaga 3" xfId="21784" hidden="1"/>
    <cellStyle name="Uwaga 3" xfId="21791" hidden="1"/>
    <cellStyle name="Uwaga 3" xfId="21792" hidden="1"/>
    <cellStyle name="Uwaga 3" xfId="21793" hidden="1"/>
    <cellStyle name="Uwaga 3" xfId="21800" hidden="1"/>
    <cellStyle name="Uwaga 3" xfId="21801" hidden="1"/>
    <cellStyle name="Uwaga 3" xfId="21802" hidden="1"/>
    <cellStyle name="Uwaga 3" xfId="21812" hidden="1"/>
    <cellStyle name="Uwaga 3" xfId="21813" hidden="1"/>
    <cellStyle name="Uwaga 3" xfId="21814" hidden="1"/>
    <cellStyle name="Uwaga 3" xfId="21821" hidden="1"/>
    <cellStyle name="Uwaga 3" xfId="21822" hidden="1"/>
    <cellStyle name="Uwaga 3" xfId="21823" hidden="1"/>
    <cellStyle name="Uwaga 3" xfId="21830" hidden="1"/>
    <cellStyle name="Uwaga 3" xfId="21831" hidden="1"/>
    <cellStyle name="Uwaga 3" xfId="21832" hidden="1"/>
    <cellStyle name="Uwaga 3" xfId="21840" hidden="1"/>
    <cellStyle name="Uwaga 3" xfId="21841" hidden="1"/>
    <cellStyle name="Uwaga 3" xfId="21842" hidden="1"/>
    <cellStyle name="Uwaga 3" xfId="21852" hidden="1"/>
    <cellStyle name="Uwaga 3" xfId="21853" hidden="1"/>
    <cellStyle name="Uwaga 3" xfId="21854" hidden="1"/>
    <cellStyle name="Uwaga 3" xfId="21861" hidden="1"/>
    <cellStyle name="Uwaga 3" xfId="21862" hidden="1"/>
    <cellStyle name="Uwaga 3" xfId="21863" hidden="1"/>
    <cellStyle name="Uwaga 3" xfId="21870" hidden="1"/>
    <cellStyle name="Uwaga 3" xfId="21871" hidden="1"/>
    <cellStyle name="Uwaga 3" xfId="21872" hidden="1"/>
    <cellStyle name="Uwaga 3" xfId="21880" hidden="1"/>
    <cellStyle name="Uwaga 3" xfId="21881" hidden="1"/>
    <cellStyle name="Uwaga 3" xfId="21882" hidden="1"/>
    <cellStyle name="Uwaga 3" xfId="21892" hidden="1"/>
    <cellStyle name="Uwaga 3" xfId="21893" hidden="1"/>
    <cellStyle name="Uwaga 3" xfId="21894" hidden="1"/>
    <cellStyle name="Uwaga 3" xfId="21901" hidden="1"/>
    <cellStyle name="Uwaga 3" xfId="21902" hidden="1"/>
    <cellStyle name="Uwaga 3" xfId="21903" hidden="1"/>
    <cellStyle name="Uwaga 3" xfId="21910" hidden="1"/>
    <cellStyle name="Uwaga 3" xfId="21911" hidden="1"/>
    <cellStyle name="Uwaga 3" xfId="21912" hidden="1"/>
    <cellStyle name="Uwaga 3" xfId="21920" hidden="1"/>
    <cellStyle name="Uwaga 3" xfId="21921" hidden="1"/>
    <cellStyle name="Uwaga 3" xfId="21922" hidden="1"/>
    <cellStyle name="Uwaga 3" xfId="21930" hidden="1"/>
    <cellStyle name="Uwaga 3" xfId="21931" hidden="1"/>
    <cellStyle name="Uwaga 3" xfId="21932" hidden="1"/>
    <cellStyle name="Uwaga 3" xfId="21940" hidden="1"/>
    <cellStyle name="Uwaga 3" xfId="21941" hidden="1"/>
    <cellStyle name="Uwaga 3" xfId="21942" hidden="1"/>
    <cellStyle name="Uwaga 3" xfId="21950" hidden="1"/>
    <cellStyle name="Uwaga 3" xfId="21951" hidden="1"/>
    <cellStyle name="Uwaga 3" xfId="21952" hidden="1"/>
    <cellStyle name="Uwaga 3" xfId="21960" hidden="1"/>
    <cellStyle name="Uwaga 3" xfId="21961" hidden="1"/>
    <cellStyle name="Uwaga 3" xfId="21962" hidden="1"/>
    <cellStyle name="Uwaga 3" xfId="21970" hidden="1"/>
    <cellStyle name="Uwaga 3" xfId="21971" hidden="1"/>
    <cellStyle name="Uwaga 3" xfId="21972" hidden="1"/>
    <cellStyle name="Uwaga 3" xfId="22008" hidden="1"/>
    <cellStyle name="Uwaga 3" xfId="22009" hidden="1"/>
    <cellStyle name="Uwaga 3" xfId="22011" hidden="1"/>
    <cellStyle name="Uwaga 3" xfId="22017" hidden="1"/>
    <cellStyle name="Uwaga 3" xfId="22018" hidden="1"/>
    <cellStyle name="Uwaga 3" xfId="22021" hidden="1"/>
    <cellStyle name="Uwaga 3" xfId="22026" hidden="1"/>
    <cellStyle name="Uwaga 3" xfId="22027" hidden="1"/>
    <cellStyle name="Uwaga 3" xfId="22030" hidden="1"/>
    <cellStyle name="Uwaga 3" xfId="22035" hidden="1"/>
    <cellStyle name="Uwaga 3" xfId="22036" hidden="1"/>
    <cellStyle name="Uwaga 3" xfId="22037" hidden="1"/>
    <cellStyle name="Uwaga 3" xfId="22044" hidden="1"/>
    <cellStyle name="Uwaga 3" xfId="22047" hidden="1"/>
    <cellStyle name="Uwaga 3" xfId="22050" hidden="1"/>
    <cellStyle name="Uwaga 3" xfId="22056" hidden="1"/>
    <cellStyle name="Uwaga 3" xfId="22059" hidden="1"/>
    <cellStyle name="Uwaga 3" xfId="22061" hidden="1"/>
    <cellStyle name="Uwaga 3" xfId="22066" hidden="1"/>
    <cellStyle name="Uwaga 3" xfId="22069" hidden="1"/>
    <cellStyle name="Uwaga 3" xfId="22070" hidden="1"/>
    <cellStyle name="Uwaga 3" xfId="22074" hidden="1"/>
    <cellStyle name="Uwaga 3" xfId="22077" hidden="1"/>
    <cellStyle name="Uwaga 3" xfId="22079" hidden="1"/>
    <cellStyle name="Uwaga 3" xfId="22080" hidden="1"/>
    <cellStyle name="Uwaga 3" xfId="22081" hidden="1"/>
    <cellStyle name="Uwaga 3" xfId="22084" hidden="1"/>
    <cellStyle name="Uwaga 3" xfId="22091" hidden="1"/>
    <cellStyle name="Uwaga 3" xfId="22094" hidden="1"/>
    <cellStyle name="Uwaga 3" xfId="22097" hidden="1"/>
    <cellStyle name="Uwaga 3" xfId="22100" hidden="1"/>
    <cellStyle name="Uwaga 3" xfId="22103" hidden="1"/>
    <cellStyle name="Uwaga 3" xfId="22106" hidden="1"/>
    <cellStyle name="Uwaga 3" xfId="22108" hidden="1"/>
    <cellStyle name="Uwaga 3" xfId="22111" hidden="1"/>
    <cellStyle name="Uwaga 3" xfId="22114" hidden="1"/>
    <cellStyle name="Uwaga 3" xfId="22116" hidden="1"/>
    <cellStyle name="Uwaga 3" xfId="22117" hidden="1"/>
    <cellStyle name="Uwaga 3" xfId="22119" hidden="1"/>
    <cellStyle name="Uwaga 3" xfId="22126" hidden="1"/>
    <cellStyle name="Uwaga 3" xfId="22129" hidden="1"/>
    <cellStyle name="Uwaga 3" xfId="22132" hidden="1"/>
    <cellStyle name="Uwaga 3" xfId="22136" hidden="1"/>
    <cellStyle name="Uwaga 3" xfId="22139" hidden="1"/>
    <cellStyle name="Uwaga 3" xfId="22142" hidden="1"/>
    <cellStyle name="Uwaga 3" xfId="22144" hidden="1"/>
    <cellStyle name="Uwaga 3" xfId="22147" hidden="1"/>
    <cellStyle name="Uwaga 3" xfId="22150" hidden="1"/>
    <cellStyle name="Uwaga 3" xfId="22152" hidden="1"/>
    <cellStyle name="Uwaga 3" xfId="22153" hidden="1"/>
    <cellStyle name="Uwaga 3" xfId="22156" hidden="1"/>
    <cellStyle name="Uwaga 3" xfId="22163" hidden="1"/>
    <cellStyle name="Uwaga 3" xfId="22166" hidden="1"/>
    <cellStyle name="Uwaga 3" xfId="22169" hidden="1"/>
    <cellStyle name="Uwaga 3" xfId="22173" hidden="1"/>
    <cellStyle name="Uwaga 3" xfId="22176" hidden="1"/>
    <cellStyle name="Uwaga 3" xfId="22178" hidden="1"/>
    <cellStyle name="Uwaga 3" xfId="22181" hidden="1"/>
    <cellStyle name="Uwaga 3" xfId="22184" hidden="1"/>
    <cellStyle name="Uwaga 3" xfId="22187" hidden="1"/>
    <cellStyle name="Uwaga 3" xfId="22188" hidden="1"/>
    <cellStyle name="Uwaga 3" xfId="22189" hidden="1"/>
    <cellStyle name="Uwaga 3" xfId="22191" hidden="1"/>
    <cellStyle name="Uwaga 3" xfId="22197" hidden="1"/>
    <cellStyle name="Uwaga 3" xfId="22198" hidden="1"/>
    <cellStyle name="Uwaga 3" xfId="22200" hidden="1"/>
    <cellStyle name="Uwaga 3" xfId="22206" hidden="1"/>
    <cellStyle name="Uwaga 3" xfId="22208" hidden="1"/>
    <cellStyle name="Uwaga 3" xfId="22211" hidden="1"/>
    <cellStyle name="Uwaga 3" xfId="22215" hidden="1"/>
    <cellStyle name="Uwaga 3" xfId="22216" hidden="1"/>
    <cellStyle name="Uwaga 3" xfId="22218" hidden="1"/>
    <cellStyle name="Uwaga 3" xfId="22224" hidden="1"/>
    <cellStyle name="Uwaga 3" xfId="22225" hidden="1"/>
    <cellStyle name="Uwaga 3" xfId="22226" hidden="1"/>
    <cellStyle name="Uwaga 3" xfId="22234" hidden="1"/>
    <cellStyle name="Uwaga 3" xfId="22237" hidden="1"/>
    <cellStyle name="Uwaga 3" xfId="22240" hidden="1"/>
    <cellStyle name="Uwaga 3" xfId="22243" hidden="1"/>
    <cellStyle name="Uwaga 3" xfId="22246" hidden="1"/>
    <cellStyle name="Uwaga 3" xfId="22249" hidden="1"/>
    <cellStyle name="Uwaga 3" xfId="22252" hidden="1"/>
    <cellStyle name="Uwaga 3" xfId="22255" hidden="1"/>
    <cellStyle name="Uwaga 3" xfId="22258" hidden="1"/>
    <cellStyle name="Uwaga 3" xfId="22260" hidden="1"/>
    <cellStyle name="Uwaga 3" xfId="22261" hidden="1"/>
    <cellStyle name="Uwaga 3" xfId="22263" hidden="1"/>
    <cellStyle name="Uwaga 3" xfId="22270" hidden="1"/>
    <cellStyle name="Uwaga 3" xfId="22273" hidden="1"/>
    <cellStyle name="Uwaga 3" xfId="22276" hidden="1"/>
    <cellStyle name="Uwaga 3" xfId="22279" hidden="1"/>
    <cellStyle name="Uwaga 3" xfId="22282" hidden="1"/>
    <cellStyle name="Uwaga 3" xfId="22285" hidden="1"/>
    <cellStyle name="Uwaga 3" xfId="22288" hidden="1"/>
    <cellStyle name="Uwaga 3" xfId="22290" hidden="1"/>
    <cellStyle name="Uwaga 3" xfId="22293" hidden="1"/>
    <cellStyle name="Uwaga 3" xfId="22296" hidden="1"/>
    <cellStyle name="Uwaga 3" xfId="22297" hidden="1"/>
    <cellStyle name="Uwaga 3" xfId="22298" hidden="1"/>
    <cellStyle name="Uwaga 3" xfId="22305" hidden="1"/>
    <cellStyle name="Uwaga 3" xfId="22306" hidden="1"/>
    <cellStyle name="Uwaga 3" xfId="22308" hidden="1"/>
    <cellStyle name="Uwaga 3" xfId="22314" hidden="1"/>
    <cellStyle name="Uwaga 3" xfId="22315" hidden="1"/>
    <cellStyle name="Uwaga 3" xfId="22317" hidden="1"/>
    <cellStyle name="Uwaga 3" xfId="22323" hidden="1"/>
    <cellStyle name="Uwaga 3" xfId="22324" hidden="1"/>
    <cellStyle name="Uwaga 3" xfId="22326" hidden="1"/>
    <cellStyle name="Uwaga 3" xfId="22332" hidden="1"/>
    <cellStyle name="Uwaga 3" xfId="22333" hidden="1"/>
    <cellStyle name="Uwaga 3" xfId="22334" hidden="1"/>
    <cellStyle name="Uwaga 3" xfId="22342" hidden="1"/>
    <cellStyle name="Uwaga 3" xfId="22344" hidden="1"/>
    <cellStyle name="Uwaga 3" xfId="22347" hidden="1"/>
    <cellStyle name="Uwaga 3" xfId="22351" hidden="1"/>
    <cellStyle name="Uwaga 3" xfId="22354" hidden="1"/>
    <cellStyle name="Uwaga 3" xfId="22357" hidden="1"/>
    <cellStyle name="Uwaga 3" xfId="22360" hidden="1"/>
    <cellStyle name="Uwaga 3" xfId="22362" hidden="1"/>
    <cellStyle name="Uwaga 3" xfId="22365" hidden="1"/>
    <cellStyle name="Uwaga 3" xfId="22368" hidden="1"/>
    <cellStyle name="Uwaga 3" xfId="22369" hidden="1"/>
    <cellStyle name="Uwaga 3" xfId="22370" hidden="1"/>
    <cellStyle name="Uwaga 3" xfId="22377" hidden="1"/>
    <cellStyle name="Uwaga 3" xfId="22379" hidden="1"/>
    <cellStyle name="Uwaga 3" xfId="22381" hidden="1"/>
    <cellStyle name="Uwaga 3" xfId="22386" hidden="1"/>
    <cellStyle name="Uwaga 3" xfId="22388" hidden="1"/>
    <cellStyle name="Uwaga 3" xfId="22390" hidden="1"/>
    <cellStyle name="Uwaga 3" xfId="22395" hidden="1"/>
    <cellStyle name="Uwaga 3" xfId="22397" hidden="1"/>
    <cellStyle name="Uwaga 3" xfId="22399" hidden="1"/>
    <cellStyle name="Uwaga 3" xfId="22404" hidden="1"/>
    <cellStyle name="Uwaga 3" xfId="22405" hidden="1"/>
    <cellStyle name="Uwaga 3" xfId="22406" hidden="1"/>
    <cellStyle name="Uwaga 3" xfId="22413" hidden="1"/>
    <cellStyle name="Uwaga 3" xfId="22415" hidden="1"/>
    <cellStyle name="Uwaga 3" xfId="22417" hidden="1"/>
    <cellStyle name="Uwaga 3" xfId="22422" hidden="1"/>
    <cellStyle name="Uwaga 3" xfId="22424" hidden="1"/>
    <cellStyle name="Uwaga 3" xfId="22426" hidden="1"/>
    <cellStyle name="Uwaga 3" xfId="22431" hidden="1"/>
    <cellStyle name="Uwaga 3" xfId="22433" hidden="1"/>
    <cellStyle name="Uwaga 3" xfId="22434" hidden="1"/>
    <cellStyle name="Uwaga 3" xfId="22440" hidden="1"/>
    <cellStyle name="Uwaga 3" xfId="22441" hidden="1"/>
    <cellStyle name="Uwaga 3" xfId="22442" hidden="1"/>
    <cellStyle name="Uwaga 3" xfId="22449" hidden="1"/>
    <cellStyle name="Uwaga 3" xfId="22451" hidden="1"/>
    <cellStyle name="Uwaga 3" xfId="22453" hidden="1"/>
    <cellStyle name="Uwaga 3" xfId="22458" hidden="1"/>
    <cellStyle name="Uwaga 3" xfId="22460" hidden="1"/>
    <cellStyle name="Uwaga 3" xfId="22462" hidden="1"/>
    <cellStyle name="Uwaga 3" xfId="22467" hidden="1"/>
    <cellStyle name="Uwaga 3" xfId="22469" hidden="1"/>
    <cellStyle name="Uwaga 3" xfId="22471" hidden="1"/>
    <cellStyle name="Uwaga 3" xfId="22476" hidden="1"/>
    <cellStyle name="Uwaga 3" xfId="22477" hidden="1"/>
    <cellStyle name="Uwaga 3" xfId="22479" hidden="1"/>
    <cellStyle name="Uwaga 3" xfId="22485" hidden="1"/>
    <cellStyle name="Uwaga 3" xfId="22486" hidden="1"/>
    <cellStyle name="Uwaga 3" xfId="22487" hidden="1"/>
    <cellStyle name="Uwaga 3" xfId="22494" hidden="1"/>
    <cellStyle name="Uwaga 3" xfId="22495" hidden="1"/>
    <cellStyle name="Uwaga 3" xfId="22496" hidden="1"/>
    <cellStyle name="Uwaga 3" xfId="22503" hidden="1"/>
    <cellStyle name="Uwaga 3" xfId="22504" hidden="1"/>
    <cellStyle name="Uwaga 3" xfId="22505" hidden="1"/>
    <cellStyle name="Uwaga 3" xfId="22512" hidden="1"/>
    <cellStyle name="Uwaga 3" xfId="22513" hidden="1"/>
    <cellStyle name="Uwaga 3" xfId="22514" hidden="1"/>
    <cellStyle name="Uwaga 3" xfId="22521" hidden="1"/>
    <cellStyle name="Uwaga 3" xfId="22522" hidden="1"/>
    <cellStyle name="Uwaga 3" xfId="22523" hidden="1"/>
    <cellStyle name="Uwaga 3" xfId="22556" hidden="1"/>
    <cellStyle name="Uwaga 3" xfId="22557" hidden="1"/>
    <cellStyle name="Uwaga 3" xfId="22559" hidden="1"/>
    <cellStyle name="Uwaga 3" xfId="22571" hidden="1"/>
    <cellStyle name="Uwaga 3" xfId="22572" hidden="1"/>
    <cellStyle name="Uwaga 3" xfId="22577" hidden="1"/>
    <cellStyle name="Uwaga 3" xfId="22586" hidden="1"/>
    <cellStyle name="Uwaga 3" xfId="22587" hidden="1"/>
    <cellStyle name="Uwaga 3" xfId="22592" hidden="1"/>
    <cellStyle name="Uwaga 3" xfId="22601" hidden="1"/>
    <cellStyle name="Uwaga 3" xfId="22602" hidden="1"/>
    <cellStyle name="Uwaga 3" xfId="22603" hidden="1"/>
    <cellStyle name="Uwaga 3" xfId="22616" hidden="1"/>
    <cellStyle name="Uwaga 3" xfId="22621" hidden="1"/>
    <cellStyle name="Uwaga 3" xfId="22626" hidden="1"/>
    <cellStyle name="Uwaga 3" xfId="22636" hidden="1"/>
    <cellStyle name="Uwaga 3" xfId="22641" hidden="1"/>
    <cellStyle name="Uwaga 3" xfId="22645" hidden="1"/>
    <cellStyle name="Uwaga 3" xfId="22652" hidden="1"/>
    <cellStyle name="Uwaga 3" xfId="22657" hidden="1"/>
    <cellStyle name="Uwaga 3" xfId="22660" hidden="1"/>
    <cellStyle name="Uwaga 3" xfId="22666" hidden="1"/>
    <cellStyle name="Uwaga 3" xfId="22671" hidden="1"/>
    <cellStyle name="Uwaga 3" xfId="22675" hidden="1"/>
    <cellStyle name="Uwaga 3" xfId="22676" hidden="1"/>
    <cellStyle name="Uwaga 3" xfId="22677" hidden="1"/>
    <cellStyle name="Uwaga 3" xfId="22681" hidden="1"/>
    <cellStyle name="Uwaga 3" xfId="22693" hidden="1"/>
    <cellStyle name="Uwaga 3" xfId="22698" hidden="1"/>
    <cellStyle name="Uwaga 3" xfId="22703" hidden="1"/>
    <cellStyle name="Uwaga 3" xfId="22708" hidden="1"/>
    <cellStyle name="Uwaga 3" xfId="22713" hidden="1"/>
    <cellStyle name="Uwaga 3" xfId="22718" hidden="1"/>
    <cellStyle name="Uwaga 3" xfId="22722" hidden="1"/>
    <cellStyle name="Uwaga 3" xfId="22726" hidden="1"/>
    <cellStyle name="Uwaga 3" xfId="22731" hidden="1"/>
    <cellStyle name="Uwaga 3" xfId="22736" hidden="1"/>
    <cellStyle name="Uwaga 3" xfId="22737" hidden="1"/>
    <cellStyle name="Uwaga 3" xfId="22739" hidden="1"/>
    <cellStyle name="Uwaga 3" xfId="22752" hidden="1"/>
    <cellStyle name="Uwaga 3" xfId="22756" hidden="1"/>
    <cellStyle name="Uwaga 3" xfId="22761" hidden="1"/>
    <cellStyle name="Uwaga 3" xfId="22768" hidden="1"/>
    <cellStyle name="Uwaga 3" xfId="22772" hidden="1"/>
    <cellStyle name="Uwaga 3" xfId="22777" hidden="1"/>
    <cellStyle name="Uwaga 3" xfId="22782" hidden="1"/>
    <cellStyle name="Uwaga 3" xfId="22785" hidden="1"/>
    <cellStyle name="Uwaga 3" xfId="22790" hidden="1"/>
    <cellStyle name="Uwaga 3" xfId="22796" hidden="1"/>
    <cellStyle name="Uwaga 3" xfId="22797" hidden="1"/>
    <cellStyle name="Uwaga 3" xfId="22800" hidden="1"/>
    <cellStyle name="Uwaga 3" xfId="22813" hidden="1"/>
    <cellStyle name="Uwaga 3" xfId="22817" hidden="1"/>
    <cellStyle name="Uwaga 3" xfId="22822" hidden="1"/>
    <cellStyle name="Uwaga 3" xfId="22829" hidden="1"/>
    <cellStyle name="Uwaga 3" xfId="22834" hidden="1"/>
    <cellStyle name="Uwaga 3" xfId="22838" hidden="1"/>
    <cellStyle name="Uwaga 3" xfId="22843" hidden="1"/>
    <cellStyle name="Uwaga 3" xfId="22847" hidden="1"/>
    <cellStyle name="Uwaga 3" xfId="22852" hidden="1"/>
    <cellStyle name="Uwaga 3" xfId="22856" hidden="1"/>
    <cellStyle name="Uwaga 3" xfId="22857" hidden="1"/>
    <cellStyle name="Uwaga 3" xfId="22859" hidden="1"/>
    <cellStyle name="Uwaga 3" xfId="22871" hidden="1"/>
    <cellStyle name="Uwaga 3" xfId="22872" hidden="1"/>
    <cellStyle name="Uwaga 3" xfId="22874" hidden="1"/>
    <cellStyle name="Uwaga 3" xfId="22886" hidden="1"/>
    <cellStyle name="Uwaga 3" xfId="22888" hidden="1"/>
    <cellStyle name="Uwaga 3" xfId="22891" hidden="1"/>
    <cellStyle name="Uwaga 3" xfId="22901" hidden="1"/>
    <cellStyle name="Uwaga 3" xfId="22902" hidden="1"/>
    <cellStyle name="Uwaga 3" xfId="22904" hidden="1"/>
    <cellStyle name="Uwaga 3" xfId="22916" hidden="1"/>
    <cellStyle name="Uwaga 3" xfId="22917" hidden="1"/>
    <cellStyle name="Uwaga 3" xfId="22918" hidden="1"/>
    <cellStyle name="Uwaga 3" xfId="22932" hidden="1"/>
    <cellStyle name="Uwaga 3" xfId="22935" hidden="1"/>
    <cellStyle name="Uwaga 3" xfId="22939" hidden="1"/>
    <cellStyle name="Uwaga 3" xfId="22947" hidden="1"/>
    <cellStyle name="Uwaga 3" xfId="22950" hidden="1"/>
    <cellStyle name="Uwaga 3" xfId="22954" hidden="1"/>
    <cellStyle name="Uwaga 3" xfId="22962" hidden="1"/>
    <cellStyle name="Uwaga 3" xfId="22965" hidden="1"/>
    <cellStyle name="Uwaga 3" xfId="22969" hidden="1"/>
    <cellStyle name="Uwaga 3" xfId="22976" hidden="1"/>
    <cellStyle name="Uwaga 3" xfId="22977" hidden="1"/>
    <cellStyle name="Uwaga 3" xfId="22979" hidden="1"/>
    <cellStyle name="Uwaga 3" xfId="22992" hidden="1"/>
    <cellStyle name="Uwaga 3" xfId="22995" hidden="1"/>
    <cellStyle name="Uwaga 3" xfId="22998" hidden="1"/>
    <cellStyle name="Uwaga 3" xfId="23007" hidden="1"/>
    <cellStyle name="Uwaga 3" xfId="23010" hidden="1"/>
    <cellStyle name="Uwaga 3" xfId="23014" hidden="1"/>
    <cellStyle name="Uwaga 3" xfId="23022" hidden="1"/>
    <cellStyle name="Uwaga 3" xfId="23024" hidden="1"/>
    <cellStyle name="Uwaga 3" xfId="23027" hidden="1"/>
    <cellStyle name="Uwaga 3" xfId="23036" hidden="1"/>
    <cellStyle name="Uwaga 3" xfId="23037" hidden="1"/>
    <cellStyle name="Uwaga 3" xfId="23038" hidden="1"/>
    <cellStyle name="Uwaga 3" xfId="23051" hidden="1"/>
    <cellStyle name="Uwaga 3" xfId="23052" hidden="1"/>
    <cellStyle name="Uwaga 3" xfId="23054" hidden="1"/>
    <cellStyle name="Uwaga 3" xfId="23066" hidden="1"/>
    <cellStyle name="Uwaga 3" xfId="23067" hidden="1"/>
    <cellStyle name="Uwaga 3" xfId="23069" hidden="1"/>
    <cellStyle name="Uwaga 3" xfId="23081" hidden="1"/>
    <cellStyle name="Uwaga 3" xfId="23082" hidden="1"/>
    <cellStyle name="Uwaga 3" xfId="23084" hidden="1"/>
    <cellStyle name="Uwaga 3" xfId="23096" hidden="1"/>
    <cellStyle name="Uwaga 3" xfId="23097" hidden="1"/>
    <cellStyle name="Uwaga 3" xfId="23098" hidden="1"/>
    <cellStyle name="Uwaga 3" xfId="23112" hidden="1"/>
    <cellStyle name="Uwaga 3" xfId="23114" hidden="1"/>
    <cellStyle name="Uwaga 3" xfId="23117" hidden="1"/>
    <cellStyle name="Uwaga 3" xfId="23127" hidden="1"/>
    <cellStyle name="Uwaga 3" xfId="23130" hidden="1"/>
    <cellStyle name="Uwaga 3" xfId="23133" hidden="1"/>
    <cellStyle name="Uwaga 3" xfId="23142" hidden="1"/>
    <cellStyle name="Uwaga 3" xfId="23144" hidden="1"/>
    <cellStyle name="Uwaga 3" xfId="23147" hidden="1"/>
    <cellStyle name="Uwaga 3" xfId="23156" hidden="1"/>
    <cellStyle name="Uwaga 3" xfId="23157" hidden="1"/>
    <cellStyle name="Uwaga 3" xfId="23158" hidden="1"/>
    <cellStyle name="Uwaga 3" xfId="23171" hidden="1"/>
    <cellStyle name="Uwaga 3" xfId="23173" hidden="1"/>
    <cellStyle name="Uwaga 3" xfId="23175" hidden="1"/>
    <cellStyle name="Uwaga 3" xfId="23186" hidden="1"/>
    <cellStyle name="Uwaga 3" xfId="23188" hidden="1"/>
    <cellStyle name="Uwaga 3" xfId="23190" hidden="1"/>
    <cellStyle name="Uwaga 3" xfId="23201" hidden="1"/>
    <cellStyle name="Uwaga 3" xfId="23203" hidden="1"/>
    <cellStyle name="Uwaga 3" xfId="23205" hidden="1"/>
    <cellStyle name="Uwaga 3" xfId="23216" hidden="1"/>
    <cellStyle name="Uwaga 3" xfId="23217" hidden="1"/>
    <cellStyle name="Uwaga 3" xfId="23218" hidden="1"/>
    <cellStyle name="Uwaga 3" xfId="23231" hidden="1"/>
    <cellStyle name="Uwaga 3" xfId="23233" hidden="1"/>
    <cellStyle name="Uwaga 3" xfId="23235" hidden="1"/>
    <cellStyle name="Uwaga 3" xfId="23246" hidden="1"/>
    <cellStyle name="Uwaga 3" xfId="23248" hidden="1"/>
    <cellStyle name="Uwaga 3" xfId="23250" hidden="1"/>
    <cellStyle name="Uwaga 3" xfId="23261" hidden="1"/>
    <cellStyle name="Uwaga 3" xfId="23263" hidden="1"/>
    <cellStyle name="Uwaga 3" xfId="23264" hidden="1"/>
    <cellStyle name="Uwaga 3" xfId="23276" hidden="1"/>
    <cellStyle name="Uwaga 3" xfId="23277" hidden="1"/>
    <cellStyle name="Uwaga 3" xfId="23278" hidden="1"/>
    <cellStyle name="Uwaga 3" xfId="23291" hidden="1"/>
    <cellStyle name="Uwaga 3" xfId="23293" hidden="1"/>
    <cellStyle name="Uwaga 3" xfId="23295" hidden="1"/>
    <cellStyle name="Uwaga 3" xfId="23306" hidden="1"/>
    <cellStyle name="Uwaga 3" xfId="23308" hidden="1"/>
    <cellStyle name="Uwaga 3" xfId="23310" hidden="1"/>
    <cellStyle name="Uwaga 3" xfId="23321" hidden="1"/>
    <cellStyle name="Uwaga 3" xfId="23323" hidden="1"/>
    <cellStyle name="Uwaga 3" xfId="23325" hidden="1"/>
    <cellStyle name="Uwaga 3" xfId="23336" hidden="1"/>
    <cellStyle name="Uwaga 3" xfId="23337" hidden="1"/>
    <cellStyle name="Uwaga 3" xfId="23339" hidden="1"/>
    <cellStyle name="Uwaga 3" xfId="23350" hidden="1"/>
    <cellStyle name="Uwaga 3" xfId="23352" hidden="1"/>
    <cellStyle name="Uwaga 3" xfId="23353" hidden="1"/>
    <cellStyle name="Uwaga 3" xfId="23362" hidden="1"/>
    <cellStyle name="Uwaga 3" xfId="23365" hidden="1"/>
    <cellStyle name="Uwaga 3" xfId="23367" hidden="1"/>
    <cellStyle name="Uwaga 3" xfId="23378" hidden="1"/>
    <cellStyle name="Uwaga 3" xfId="23380" hidden="1"/>
    <cellStyle name="Uwaga 3" xfId="23382" hidden="1"/>
    <cellStyle name="Uwaga 3" xfId="23394" hidden="1"/>
    <cellStyle name="Uwaga 3" xfId="23396" hidden="1"/>
    <cellStyle name="Uwaga 3" xfId="23398" hidden="1"/>
    <cellStyle name="Uwaga 3" xfId="23406" hidden="1"/>
    <cellStyle name="Uwaga 3" xfId="23408" hidden="1"/>
    <cellStyle name="Uwaga 3" xfId="23411" hidden="1"/>
    <cellStyle name="Uwaga 3" xfId="23401" hidden="1"/>
    <cellStyle name="Uwaga 3" xfId="23400" hidden="1"/>
    <cellStyle name="Uwaga 3" xfId="23399" hidden="1"/>
    <cellStyle name="Uwaga 3" xfId="23386" hidden="1"/>
    <cellStyle name="Uwaga 3" xfId="23385" hidden="1"/>
    <cellStyle name="Uwaga 3" xfId="23384" hidden="1"/>
    <cellStyle name="Uwaga 3" xfId="23371" hidden="1"/>
    <cellStyle name="Uwaga 3" xfId="23370" hidden="1"/>
    <cellStyle name="Uwaga 3" xfId="23369" hidden="1"/>
    <cellStyle name="Uwaga 3" xfId="23356" hidden="1"/>
    <cellStyle name="Uwaga 3" xfId="23355" hidden="1"/>
    <cellStyle name="Uwaga 3" xfId="23354" hidden="1"/>
    <cellStyle name="Uwaga 3" xfId="23341" hidden="1"/>
    <cellStyle name="Uwaga 3" xfId="23340" hidden="1"/>
    <cellStyle name="Uwaga 3" xfId="23338" hidden="1"/>
    <cellStyle name="Uwaga 3" xfId="23327" hidden="1"/>
    <cellStyle name="Uwaga 3" xfId="23324" hidden="1"/>
    <cellStyle name="Uwaga 3" xfId="23322" hidden="1"/>
    <cellStyle name="Uwaga 3" xfId="23312" hidden="1"/>
    <cellStyle name="Uwaga 3" xfId="23309" hidden="1"/>
    <cellStyle name="Uwaga 3" xfId="23307" hidden="1"/>
    <cellStyle name="Uwaga 3" xfId="23297" hidden="1"/>
    <cellStyle name="Uwaga 3" xfId="23294" hidden="1"/>
    <cellStyle name="Uwaga 3" xfId="23292" hidden="1"/>
    <cellStyle name="Uwaga 3" xfId="23282" hidden="1"/>
    <cellStyle name="Uwaga 3" xfId="23280" hidden="1"/>
    <cellStyle name="Uwaga 3" xfId="23279" hidden="1"/>
    <cellStyle name="Uwaga 3" xfId="23267" hidden="1"/>
    <cellStyle name="Uwaga 3" xfId="23265" hidden="1"/>
    <cellStyle name="Uwaga 3" xfId="23262" hidden="1"/>
    <cellStyle name="Uwaga 3" xfId="23252" hidden="1"/>
    <cellStyle name="Uwaga 3" xfId="23249" hidden="1"/>
    <cellStyle name="Uwaga 3" xfId="23247" hidden="1"/>
    <cellStyle name="Uwaga 3" xfId="23237" hidden="1"/>
    <cellStyle name="Uwaga 3" xfId="23234" hidden="1"/>
    <cellStyle name="Uwaga 3" xfId="23232" hidden="1"/>
    <cellStyle name="Uwaga 3" xfId="23222" hidden="1"/>
    <cellStyle name="Uwaga 3" xfId="23220" hidden="1"/>
    <cellStyle name="Uwaga 3" xfId="23219" hidden="1"/>
    <cellStyle name="Uwaga 3" xfId="23207" hidden="1"/>
    <cellStyle name="Uwaga 3" xfId="23204" hidden="1"/>
    <cellStyle name="Uwaga 3" xfId="23202" hidden="1"/>
    <cellStyle name="Uwaga 3" xfId="23192" hidden="1"/>
    <cellStyle name="Uwaga 3" xfId="23189" hidden="1"/>
    <cellStyle name="Uwaga 3" xfId="23187" hidden="1"/>
    <cellStyle name="Uwaga 3" xfId="23177" hidden="1"/>
    <cellStyle name="Uwaga 3" xfId="23174" hidden="1"/>
    <cellStyle name="Uwaga 3" xfId="23172" hidden="1"/>
    <cellStyle name="Uwaga 3" xfId="23162" hidden="1"/>
    <cellStyle name="Uwaga 3" xfId="23160" hidden="1"/>
    <cellStyle name="Uwaga 3" xfId="23159" hidden="1"/>
    <cellStyle name="Uwaga 3" xfId="23146" hidden="1"/>
    <cellStyle name="Uwaga 3" xfId="23143" hidden="1"/>
    <cellStyle name="Uwaga 3" xfId="23141" hidden="1"/>
    <cellStyle name="Uwaga 3" xfId="23131" hidden="1"/>
    <cellStyle name="Uwaga 3" xfId="23128" hidden="1"/>
    <cellStyle name="Uwaga 3" xfId="23126" hidden="1"/>
    <cellStyle name="Uwaga 3" xfId="23116" hidden="1"/>
    <cellStyle name="Uwaga 3" xfId="23113" hidden="1"/>
    <cellStyle name="Uwaga 3" xfId="23111" hidden="1"/>
    <cellStyle name="Uwaga 3" xfId="23102" hidden="1"/>
    <cellStyle name="Uwaga 3" xfId="23100" hidden="1"/>
    <cellStyle name="Uwaga 3" xfId="23099" hidden="1"/>
    <cellStyle name="Uwaga 3" xfId="23087" hidden="1"/>
    <cellStyle name="Uwaga 3" xfId="23085" hidden="1"/>
    <cellStyle name="Uwaga 3" xfId="23083" hidden="1"/>
    <cellStyle name="Uwaga 3" xfId="23072" hidden="1"/>
    <cellStyle name="Uwaga 3" xfId="23070" hidden="1"/>
    <cellStyle name="Uwaga 3" xfId="23068" hidden="1"/>
    <cellStyle name="Uwaga 3" xfId="23057" hidden="1"/>
    <cellStyle name="Uwaga 3" xfId="23055" hidden="1"/>
    <cellStyle name="Uwaga 3" xfId="23053" hidden="1"/>
    <cellStyle name="Uwaga 3" xfId="23042" hidden="1"/>
    <cellStyle name="Uwaga 3" xfId="23040" hidden="1"/>
    <cellStyle name="Uwaga 3" xfId="23039" hidden="1"/>
    <cellStyle name="Uwaga 3" xfId="23026" hidden="1"/>
    <cellStyle name="Uwaga 3" xfId="23023" hidden="1"/>
    <cellStyle name="Uwaga 3" xfId="23021" hidden="1"/>
    <cellStyle name="Uwaga 3" xfId="23011" hidden="1"/>
    <cellStyle name="Uwaga 3" xfId="23008" hidden="1"/>
    <cellStyle name="Uwaga 3" xfId="23006" hidden="1"/>
    <cellStyle name="Uwaga 3" xfId="22996" hidden="1"/>
    <cellStyle name="Uwaga 3" xfId="22993" hidden="1"/>
    <cellStyle name="Uwaga 3" xfId="22991" hidden="1"/>
    <cellStyle name="Uwaga 3" xfId="22982" hidden="1"/>
    <cellStyle name="Uwaga 3" xfId="22980" hidden="1"/>
    <cellStyle name="Uwaga 3" xfId="22978" hidden="1"/>
    <cellStyle name="Uwaga 3" xfId="22966" hidden="1"/>
    <cellStyle name="Uwaga 3" xfId="22963" hidden="1"/>
    <cellStyle name="Uwaga 3" xfId="22961" hidden="1"/>
    <cellStyle name="Uwaga 3" xfId="22951" hidden="1"/>
    <cellStyle name="Uwaga 3" xfId="22948" hidden="1"/>
    <cellStyle name="Uwaga 3" xfId="22946" hidden="1"/>
    <cellStyle name="Uwaga 3" xfId="22936" hidden="1"/>
    <cellStyle name="Uwaga 3" xfId="22933" hidden="1"/>
    <cellStyle name="Uwaga 3" xfId="22931" hidden="1"/>
    <cellStyle name="Uwaga 3" xfId="22924" hidden="1"/>
    <cellStyle name="Uwaga 3" xfId="22921" hidden="1"/>
    <cellStyle name="Uwaga 3" xfId="22919" hidden="1"/>
    <cellStyle name="Uwaga 3" xfId="22909" hidden="1"/>
    <cellStyle name="Uwaga 3" xfId="22906" hidden="1"/>
    <cellStyle name="Uwaga 3" xfId="22903" hidden="1"/>
    <cellStyle name="Uwaga 3" xfId="22894" hidden="1"/>
    <cellStyle name="Uwaga 3" xfId="22890" hidden="1"/>
    <cellStyle name="Uwaga 3" xfId="22887" hidden="1"/>
    <cellStyle name="Uwaga 3" xfId="22879" hidden="1"/>
    <cellStyle name="Uwaga 3" xfId="22876" hidden="1"/>
    <cellStyle name="Uwaga 3" xfId="22873" hidden="1"/>
    <cellStyle name="Uwaga 3" xfId="22864" hidden="1"/>
    <cellStyle name="Uwaga 3" xfId="22861" hidden="1"/>
    <cellStyle name="Uwaga 3" xfId="22858" hidden="1"/>
    <cellStyle name="Uwaga 3" xfId="22848" hidden="1"/>
    <cellStyle name="Uwaga 3" xfId="22844" hidden="1"/>
    <cellStyle name="Uwaga 3" xfId="22841" hidden="1"/>
    <cellStyle name="Uwaga 3" xfId="22832" hidden="1"/>
    <cellStyle name="Uwaga 3" xfId="22828" hidden="1"/>
    <cellStyle name="Uwaga 3" xfId="22826" hidden="1"/>
    <cellStyle name="Uwaga 3" xfId="22818" hidden="1"/>
    <cellStyle name="Uwaga 3" xfId="22814" hidden="1"/>
    <cellStyle name="Uwaga 3" xfId="22811" hidden="1"/>
    <cellStyle name="Uwaga 3" xfId="22804" hidden="1"/>
    <cellStyle name="Uwaga 3" xfId="22801" hidden="1"/>
    <cellStyle name="Uwaga 3" xfId="22798" hidden="1"/>
    <cellStyle name="Uwaga 3" xfId="22789" hidden="1"/>
    <cellStyle name="Uwaga 3" xfId="22784" hidden="1"/>
    <cellStyle name="Uwaga 3" xfId="22781" hidden="1"/>
    <cellStyle name="Uwaga 3" xfId="22774" hidden="1"/>
    <cellStyle name="Uwaga 3" xfId="22769" hidden="1"/>
    <cellStyle name="Uwaga 3" xfId="22766" hidden="1"/>
    <cellStyle name="Uwaga 3" xfId="22759" hidden="1"/>
    <cellStyle name="Uwaga 3" xfId="22754" hidden="1"/>
    <cellStyle name="Uwaga 3" xfId="22751" hidden="1"/>
    <cellStyle name="Uwaga 3" xfId="22745" hidden="1"/>
    <cellStyle name="Uwaga 3" xfId="22741" hidden="1"/>
    <cellStyle name="Uwaga 3" xfId="22738" hidden="1"/>
    <cellStyle name="Uwaga 3" xfId="22730" hidden="1"/>
    <cellStyle name="Uwaga 3" xfId="22725" hidden="1"/>
    <cellStyle name="Uwaga 3" xfId="22721" hidden="1"/>
    <cellStyle name="Uwaga 3" xfId="22715" hidden="1"/>
    <cellStyle name="Uwaga 3" xfId="22710" hidden="1"/>
    <cellStyle name="Uwaga 3" xfId="22706" hidden="1"/>
    <cellStyle name="Uwaga 3" xfId="22700" hidden="1"/>
    <cellStyle name="Uwaga 3" xfId="22695" hidden="1"/>
    <cellStyle name="Uwaga 3" xfId="22691" hidden="1"/>
    <cellStyle name="Uwaga 3" xfId="22686" hidden="1"/>
    <cellStyle name="Uwaga 3" xfId="22682" hidden="1"/>
    <cellStyle name="Uwaga 3" xfId="22678" hidden="1"/>
    <cellStyle name="Uwaga 3" xfId="22670" hidden="1"/>
    <cellStyle name="Uwaga 3" xfId="22665" hidden="1"/>
    <cellStyle name="Uwaga 3" xfId="22661" hidden="1"/>
    <cellStyle name="Uwaga 3" xfId="22655" hidden="1"/>
    <cellStyle name="Uwaga 3" xfId="22650" hidden="1"/>
    <cellStyle name="Uwaga 3" xfId="22646" hidden="1"/>
    <cellStyle name="Uwaga 3" xfId="22640" hidden="1"/>
    <cellStyle name="Uwaga 3" xfId="22635" hidden="1"/>
    <cellStyle name="Uwaga 3" xfId="22631" hidden="1"/>
    <cellStyle name="Uwaga 3" xfId="22627" hidden="1"/>
    <cellStyle name="Uwaga 3" xfId="22622" hidden="1"/>
    <cellStyle name="Uwaga 3" xfId="22617" hidden="1"/>
    <cellStyle name="Uwaga 3" xfId="22612" hidden="1"/>
    <cellStyle name="Uwaga 3" xfId="22608" hidden="1"/>
    <cellStyle name="Uwaga 3" xfId="22604" hidden="1"/>
    <cellStyle name="Uwaga 3" xfId="22597" hidden="1"/>
    <cellStyle name="Uwaga 3" xfId="22593" hidden="1"/>
    <cellStyle name="Uwaga 3" xfId="22588" hidden="1"/>
    <cellStyle name="Uwaga 3" xfId="22582" hidden="1"/>
    <cellStyle name="Uwaga 3" xfId="22578" hidden="1"/>
    <cellStyle name="Uwaga 3" xfId="22573" hidden="1"/>
    <cellStyle name="Uwaga 3" xfId="22567" hidden="1"/>
    <cellStyle name="Uwaga 3" xfId="22563" hidden="1"/>
    <cellStyle name="Uwaga 3" xfId="22558" hidden="1"/>
    <cellStyle name="Uwaga 3" xfId="22552" hidden="1"/>
    <cellStyle name="Uwaga 3" xfId="22548" hidden="1"/>
    <cellStyle name="Uwaga 3" xfId="22544" hidden="1"/>
    <cellStyle name="Uwaga 3" xfId="23404" hidden="1"/>
    <cellStyle name="Uwaga 3" xfId="23403" hidden="1"/>
    <cellStyle name="Uwaga 3" xfId="23402" hidden="1"/>
    <cellStyle name="Uwaga 3" xfId="23389" hidden="1"/>
    <cellStyle name="Uwaga 3" xfId="23388" hidden="1"/>
    <cellStyle name="Uwaga 3" xfId="23387" hidden="1"/>
    <cellStyle name="Uwaga 3" xfId="23374" hidden="1"/>
    <cellStyle name="Uwaga 3" xfId="23373" hidden="1"/>
    <cellStyle name="Uwaga 3" xfId="23372" hidden="1"/>
    <cellStyle name="Uwaga 3" xfId="23359" hidden="1"/>
    <cellStyle name="Uwaga 3" xfId="23358" hidden="1"/>
    <cellStyle name="Uwaga 3" xfId="23357" hidden="1"/>
    <cellStyle name="Uwaga 3" xfId="23344" hidden="1"/>
    <cellStyle name="Uwaga 3" xfId="23343" hidden="1"/>
    <cellStyle name="Uwaga 3" xfId="23342" hidden="1"/>
    <cellStyle name="Uwaga 3" xfId="23330" hidden="1"/>
    <cellStyle name="Uwaga 3" xfId="23328" hidden="1"/>
    <cellStyle name="Uwaga 3" xfId="23326" hidden="1"/>
    <cellStyle name="Uwaga 3" xfId="23315" hidden="1"/>
    <cellStyle name="Uwaga 3" xfId="23313" hidden="1"/>
    <cellStyle name="Uwaga 3" xfId="23311" hidden="1"/>
    <cellStyle name="Uwaga 3" xfId="23300" hidden="1"/>
    <cellStyle name="Uwaga 3" xfId="23298" hidden="1"/>
    <cellStyle name="Uwaga 3" xfId="23296" hidden="1"/>
    <cellStyle name="Uwaga 3" xfId="23285" hidden="1"/>
    <cellStyle name="Uwaga 3" xfId="23283" hidden="1"/>
    <cellStyle name="Uwaga 3" xfId="23281" hidden="1"/>
    <cellStyle name="Uwaga 3" xfId="23270" hidden="1"/>
    <cellStyle name="Uwaga 3" xfId="23268" hidden="1"/>
    <cellStyle name="Uwaga 3" xfId="23266" hidden="1"/>
    <cellStyle name="Uwaga 3" xfId="23255" hidden="1"/>
    <cellStyle name="Uwaga 3" xfId="23253" hidden="1"/>
    <cellStyle name="Uwaga 3" xfId="23251" hidden="1"/>
    <cellStyle name="Uwaga 3" xfId="23240" hidden="1"/>
    <cellStyle name="Uwaga 3" xfId="23238" hidden="1"/>
    <cellStyle name="Uwaga 3" xfId="23236" hidden="1"/>
    <cellStyle name="Uwaga 3" xfId="23225" hidden="1"/>
    <cellStyle name="Uwaga 3" xfId="23223" hidden="1"/>
    <cellStyle name="Uwaga 3" xfId="23221" hidden="1"/>
    <cellStyle name="Uwaga 3" xfId="23210" hidden="1"/>
    <cellStyle name="Uwaga 3" xfId="23208" hidden="1"/>
    <cellStyle name="Uwaga 3" xfId="23206" hidden="1"/>
    <cellStyle name="Uwaga 3" xfId="23195" hidden="1"/>
    <cellStyle name="Uwaga 3" xfId="23193" hidden="1"/>
    <cellStyle name="Uwaga 3" xfId="23191" hidden="1"/>
    <cellStyle name="Uwaga 3" xfId="23180" hidden="1"/>
    <cellStyle name="Uwaga 3" xfId="23178" hidden="1"/>
    <cellStyle name="Uwaga 3" xfId="23176" hidden="1"/>
    <cellStyle name="Uwaga 3" xfId="23165" hidden="1"/>
    <cellStyle name="Uwaga 3" xfId="23163" hidden="1"/>
    <cellStyle name="Uwaga 3" xfId="23161" hidden="1"/>
    <cellStyle name="Uwaga 3" xfId="23150" hidden="1"/>
    <cellStyle name="Uwaga 3" xfId="23148" hidden="1"/>
    <cellStyle name="Uwaga 3" xfId="23145" hidden="1"/>
    <cellStyle name="Uwaga 3" xfId="23135" hidden="1"/>
    <cellStyle name="Uwaga 3" xfId="23132" hidden="1"/>
    <cellStyle name="Uwaga 3" xfId="23129" hidden="1"/>
    <cellStyle name="Uwaga 3" xfId="23120" hidden="1"/>
    <cellStyle name="Uwaga 3" xfId="23118" hidden="1"/>
    <cellStyle name="Uwaga 3" xfId="23115" hidden="1"/>
    <cellStyle name="Uwaga 3" xfId="23105" hidden="1"/>
    <cellStyle name="Uwaga 3" xfId="23103" hidden="1"/>
    <cellStyle name="Uwaga 3" xfId="23101" hidden="1"/>
    <cellStyle name="Uwaga 3" xfId="23090" hidden="1"/>
    <cellStyle name="Uwaga 3" xfId="23088" hidden="1"/>
    <cellStyle name="Uwaga 3" xfId="23086" hidden="1"/>
    <cellStyle name="Uwaga 3" xfId="23075" hidden="1"/>
    <cellStyle name="Uwaga 3" xfId="23073" hidden="1"/>
    <cellStyle name="Uwaga 3" xfId="23071" hidden="1"/>
    <cellStyle name="Uwaga 3" xfId="23060" hidden="1"/>
    <cellStyle name="Uwaga 3" xfId="23058" hidden="1"/>
    <cellStyle name="Uwaga 3" xfId="23056" hidden="1"/>
    <cellStyle name="Uwaga 3" xfId="23045" hidden="1"/>
    <cellStyle name="Uwaga 3" xfId="23043" hidden="1"/>
    <cellStyle name="Uwaga 3" xfId="23041" hidden="1"/>
    <cellStyle name="Uwaga 3" xfId="23030" hidden="1"/>
    <cellStyle name="Uwaga 3" xfId="23028" hidden="1"/>
    <cellStyle name="Uwaga 3" xfId="23025" hidden="1"/>
    <cellStyle name="Uwaga 3" xfId="23015" hidden="1"/>
    <cellStyle name="Uwaga 3" xfId="23012" hidden="1"/>
    <cellStyle name="Uwaga 3" xfId="23009" hidden="1"/>
    <cellStyle name="Uwaga 3" xfId="23000" hidden="1"/>
    <cellStyle name="Uwaga 3" xfId="22997" hidden="1"/>
    <cellStyle name="Uwaga 3" xfId="22994" hidden="1"/>
    <cellStyle name="Uwaga 3" xfId="22985" hidden="1"/>
    <cellStyle name="Uwaga 3" xfId="22983" hidden="1"/>
    <cellStyle name="Uwaga 3" xfId="22981" hidden="1"/>
    <cellStyle name="Uwaga 3" xfId="22970" hidden="1"/>
    <cellStyle name="Uwaga 3" xfId="22967" hidden="1"/>
    <cellStyle name="Uwaga 3" xfId="22964" hidden="1"/>
    <cellStyle name="Uwaga 3" xfId="22955" hidden="1"/>
    <cellStyle name="Uwaga 3" xfId="22952" hidden="1"/>
    <cellStyle name="Uwaga 3" xfId="22949" hidden="1"/>
    <cellStyle name="Uwaga 3" xfId="22940" hidden="1"/>
    <cellStyle name="Uwaga 3" xfId="22937" hidden="1"/>
    <cellStyle name="Uwaga 3" xfId="22934" hidden="1"/>
    <cellStyle name="Uwaga 3" xfId="22927" hidden="1"/>
    <cellStyle name="Uwaga 3" xfId="22923" hidden="1"/>
    <cellStyle name="Uwaga 3" xfId="22920" hidden="1"/>
    <cellStyle name="Uwaga 3" xfId="22912" hidden="1"/>
    <cellStyle name="Uwaga 3" xfId="22908" hidden="1"/>
    <cellStyle name="Uwaga 3" xfId="22905" hidden="1"/>
    <cellStyle name="Uwaga 3" xfId="22897" hidden="1"/>
    <cellStyle name="Uwaga 3" xfId="22893" hidden="1"/>
    <cellStyle name="Uwaga 3" xfId="22889" hidden="1"/>
    <cellStyle name="Uwaga 3" xfId="22882" hidden="1"/>
    <cellStyle name="Uwaga 3" xfId="22878" hidden="1"/>
    <cellStyle name="Uwaga 3" xfId="22875" hidden="1"/>
    <cellStyle name="Uwaga 3" xfId="22867" hidden="1"/>
    <cellStyle name="Uwaga 3" xfId="22863" hidden="1"/>
    <cellStyle name="Uwaga 3" xfId="22860" hidden="1"/>
    <cellStyle name="Uwaga 3" xfId="22851" hidden="1"/>
    <cellStyle name="Uwaga 3" xfId="22846" hidden="1"/>
    <cellStyle name="Uwaga 3" xfId="22842" hidden="1"/>
    <cellStyle name="Uwaga 3" xfId="22836" hidden="1"/>
    <cellStyle name="Uwaga 3" xfId="22831" hidden="1"/>
    <cellStyle name="Uwaga 3" xfId="22827" hidden="1"/>
    <cellStyle name="Uwaga 3" xfId="22821" hidden="1"/>
    <cellStyle name="Uwaga 3" xfId="22816" hidden="1"/>
    <cellStyle name="Uwaga 3" xfId="22812" hidden="1"/>
    <cellStyle name="Uwaga 3" xfId="22807" hidden="1"/>
    <cellStyle name="Uwaga 3" xfId="22803" hidden="1"/>
    <cellStyle name="Uwaga 3" xfId="22799" hidden="1"/>
    <cellStyle name="Uwaga 3" xfId="22792" hidden="1"/>
    <cellStyle name="Uwaga 3" xfId="22787" hidden="1"/>
    <cellStyle name="Uwaga 3" xfId="22783" hidden="1"/>
    <cellStyle name="Uwaga 3" xfId="22776" hidden="1"/>
    <cellStyle name="Uwaga 3" xfId="22771" hidden="1"/>
    <cellStyle name="Uwaga 3" xfId="22767" hidden="1"/>
    <cellStyle name="Uwaga 3" xfId="22762" hidden="1"/>
    <cellStyle name="Uwaga 3" xfId="22757" hidden="1"/>
    <cellStyle name="Uwaga 3" xfId="22753" hidden="1"/>
    <cellStyle name="Uwaga 3" xfId="22747" hidden="1"/>
    <cellStyle name="Uwaga 3" xfId="22743" hidden="1"/>
    <cellStyle name="Uwaga 3" xfId="22740" hidden="1"/>
    <cellStyle name="Uwaga 3" xfId="22733" hidden="1"/>
    <cellStyle name="Uwaga 3" xfId="22728" hidden="1"/>
    <cellStyle name="Uwaga 3" xfId="22723" hidden="1"/>
    <cellStyle name="Uwaga 3" xfId="22717" hidden="1"/>
    <cellStyle name="Uwaga 3" xfId="22712" hidden="1"/>
    <cellStyle name="Uwaga 3" xfId="22707" hidden="1"/>
    <cellStyle name="Uwaga 3" xfId="22702" hidden="1"/>
    <cellStyle name="Uwaga 3" xfId="22697" hidden="1"/>
    <cellStyle name="Uwaga 3" xfId="22692" hidden="1"/>
    <cellStyle name="Uwaga 3" xfId="22688" hidden="1"/>
    <cellStyle name="Uwaga 3" xfId="22684" hidden="1"/>
    <cellStyle name="Uwaga 3" xfId="22679" hidden="1"/>
    <cellStyle name="Uwaga 3" xfId="22672" hidden="1"/>
    <cellStyle name="Uwaga 3" xfId="22667" hidden="1"/>
    <cellStyle name="Uwaga 3" xfId="22662" hidden="1"/>
    <cellStyle name="Uwaga 3" xfId="22656" hidden="1"/>
    <cellStyle name="Uwaga 3" xfId="22651" hidden="1"/>
    <cellStyle name="Uwaga 3" xfId="22647" hidden="1"/>
    <cellStyle name="Uwaga 3" xfId="22642" hidden="1"/>
    <cellStyle name="Uwaga 3" xfId="22637" hidden="1"/>
    <cellStyle name="Uwaga 3" xfId="22632" hidden="1"/>
    <cellStyle name="Uwaga 3" xfId="22628" hidden="1"/>
    <cellStyle name="Uwaga 3" xfId="22623" hidden="1"/>
    <cellStyle name="Uwaga 3" xfId="22618" hidden="1"/>
    <cellStyle name="Uwaga 3" xfId="22613" hidden="1"/>
    <cellStyle name="Uwaga 3" xfId="22609" hidden="1"/>
    <cellStyle name="Uwaga 3" xfId="22605" hidden="1"/>
    <cellStyle name="Uwaga 3" xfId="22598" hidden="1"/>
    <cellStyle name="Uwaga 3" xfId="22594" hidden="1"/>
    <cellStyle name="Uwaga 3" xfId="22589" hidden="1"/>
    <cellStyle name="Uwaga 3" xfId="22583" hidden="1"/>
    <cellStyle name="Uwaga 3" xfId="22579" hidden="1"/>
    <cellStyle name="Uwaga 3" xfId="22574" hidden="1"/>
    <cellStyle name="Uwaga 3" xfId="22568" hidden="1"/>
    <cellStyle name="Uwaga 3" xfId="22564" hidden="1"/>
    <cellStyle name="Uwaga 3" xfId="22560" hidden="1"/>
    <cellStyle name="Uwaga 3" xfId="22553" hidden="1"/>
    <cellStyle name="Uwaga 3" xfId="22549" hidden="1"/>
    <cellStyle name="Uwaga 3" xfId="22545" hidden="1"/>
    <cellStyle name="Uwaga 3" xfId="23409" hidden="1"/>
    <cellStyle name="Uwaga 3" xfId="23407" hidden="1"/>
    <cellStyle name="Uwaga 3" xfId="23405" hidden="1"/>
    <cellStyle name="Uwaga 3" xfId="23392" hidden="1"/>
    <cellStyle name="Uwaga 3" xfId="23391" hidden="1"/>
    <cellStyle name="Uwaga 3" xfId="23390" hidden="1"/>
    <cellStyle name="Uwaga 3" xfId="23377" hidden="1"/>
    <cellStyle name="Uwaga 3" xfId="23376" hidden="1"/>
    <cellStyle name="Uwaga 3" xfId="23375" hidden="1"/>
    <cellStyle name="Uwaga 3" xfId="23363" hidden="1"/>
    <cellStyle name="Uwaga 3" xfId="23361" hidden="1"/>
    <cellStyle name="Uwaga 3" xfId="23360" hidden="1"/>
    <cellStyle name="Uwaga 3" xfId="23347" hidden="1"/>
    <cellStyle name="Uwaga 3" xfId="23346" hidden="1"/>
    <cellStyle name="Uwaga 3" xfId="23345" hidden="1"/>
    <cellStyle name="Uwaga 3" xfId="23333" hidden="1"/>
    <cellStyle name="Uwaga 3" xfId="23331" hidden="1"/>
    <cellStyle name="Uwaga 3" xfId="23329" hidden="1"/>
    <cellStyle name="Uwaga 3" xfId="23318" hidden="1"/>
    <cellStyle name="Uwaga 3" xfId="23316" hidden="1"/>
    <cellStyle name="Uwaga 3" xfId="23314" hidden="1"/>
    <cellStyle name="Uwaga 3" xfId="23303" hidden="1"/>
    <cellStyle name="Uwaga 3" xfId="23301" hidden="1"/>
    <cellStyle name="Uwaga 3" xfId="23299" hidden="1"/>
    <cellStyle name="Uwaga 3" xfId="23288" hidden="1"/>
    <cellStyle name="Uwaga 3" xfId="23286" hidden="1"/>
    <cellStyle name="Uwaga 3" xfId="23284" hidden="1"/>
    <cellStyle name="Uwaga 3" xfId="23273" hidden="1"/>
    <cellStyle name="Uwaga 3" xfId="23271" hidden="1"/>
    <cellStyle name="Uwaga 3" xfId="23269" hidden="1"/>
    <cellStyle name="Uwaga 3" xfId="23258" hidden="1"/>
    <cellStyle name="Uwaga 3" xfId="23256" hidden="1"/>
    <cellStyle name="Uwaga 3" xfId="23254" hidden="1"/>
    <cellStyle name="Uwaga 3" xfId="23243" hidden="1"/>
    <cellStyle name="Uwaga 3" xfId="23241" hidden="1"/>
    <cellStyle name="Uwaga 3" xfId="23239" hidden="1"/>
    <cellStyle name="Uwaga 3" xfId="23228" hidden="1"/>
    <cellStyle name="Uwaga 3" xfId="23226" hidden="1"/>
    <cellStyle name="Uwaga 3" xfId="23224" hidden="1"/>
    <cellStyle name="Uwaga 3" xfId="23213" hidden="1"/>
    <cellStyle name="Uwaga 3" xfId="23211" hidden="1"/>
    <cellStyle name="Uwaga 3" xfId="23209" hidden="1"/>
    <cellStyle name="Uwaga 3" xfId="23198" hidden="1"/>
    <cellStyle name="Uwaga 3" xfId="23196" hidden="1"/>
    <cellStyle name="Uwaga 3" xfId="23194" hidden="1"/>
    <cellStyle name="Uwaga 3" xfId="23183" hidden="1"/>
    <cellStyle name="Uwaga 3" xfId="23181" hidden="1"/>
    <cellStyle name="Uwaga 3" xfId="23179" hidden="1"/>
    <cellStyle name="Uwaga 3" xfId="23168" hidden="1"/>
    <cellStyle name="Uwaga 3" xfId="23166" hidden="1"/>
    <cellStyle name="Uwaga 3" xfId="23164" hidden="1"/>
    <cellStyle name="Uwaga 3" xfId="23153" hidden="1"/>
    <cellStyle name="Uwaga 3" xfId="23151" hidden="1"/>
    <cellStyle name="Uwaga 3" xfId="23149" hidden="1"/>
    <cellStyle name="Uwaga 3" xfId="23138" hidden="1"/>
    <cellStyle name="Uwaga 3" xfId="23136" hidden="1"/>
    <cellStyle name="Uwaga 3" xfId="23134" hidden="1"/>
    <cellStyle name="Uwaga 3" xfId="23123" hidden="1"/>
    <cellStyle name="Uwaga 3" xfId="23121" hidden="1"/>
    <cellStyle name="Uwaga 3" xfId="23119" hidden="1"/>
    <cellStyle name="Uwaga 3" xfId="23108" hidden="1"/>
    <cellStyle name="Uwaga 3" xfId="23106" hidden="1"/>
    <cellStyle name="Uwaga 3" xfId="23104" hidden="1"/>
    <cellStyle name="Uwaga 3" xfId="23093" hidden="1"/>
    <cellStyle name="Uwaga 3" xfId="23091" hidden="1"/>
    <cellStyle name="Uwaga 3" xfId="23089" hidden="1"/>
    <cellStyle name="Uwaga 3" xfId="23078" hidden="1"/>
    <cellStyle name="Uwaga 3" xfId="23076" hidden="1"/>
    <cellStyle name="Uwaga 3" xfId="23074" hidden="1"/>
    <cellStyle name="Uwaga 3" xfId="23063" hidden="1"/>
    <cellStyle name="Uwaga 3" xfId="23061" hidden="1"/>
    <cellStyle name="Uwaga 3" xfId="23059" hidden="1"/>
    <cellStyle name="Uwaga 3" xfId="23048" hidden="1"/>
    <cellStyle name="Uwaga 3" xfId="23046" hidden="1"/>
    <cellStyle name="Uwaga 3" xfId="23044" hidden="1"/>
    <cellStyle name="Uwaga 3" xfId="23033" hidden="1"/>
    <cellStyle name="Uwaga 3" xfId="23031" hidden="1"/>
    <cellStyle name="Uwaga 3" xfId="23029" hidden="1"/>
    <cellStyle name="Uwaga 3" xfId="23018" hidden="1"/>
    <cellStyle name="Uwaga 3" xfId="23016" hidden="1"/>
    <cellStyle name="Uwaga 3" xfId="23013" hidden="1"/>
    <cellStyle name="Uwaga 3" xfId="23003" hidden="1"/>
    <cellStyle name="Uwaga 3" xfId="23001" hidden="1"/>
    <cellStyle name="Uwaga 3" xfId="22999" hidden="1"/>
    <cellStyle name="Uwaga 3" xfId="22988" hidden="1"/>
    <cellStyle name="Uwaga 3" xfId="22986" hidden="1"/>
    <cellStyle name="Uwaga 3" xfId="22984" hidden="1"/>
    <cellStyle name="Uwaga 3" xfId="22973" hidden="1"/>
    <cellStyle name="Uwaga 3" xfId="22971" hidden="1"/>
    <cellStyle name="Uwaga 3" xfId="22968" hidden="1"/>
    <cellStyle name="Uwaga 3" xfId="22958" hidden="1"/>
    <cellStyle name="Uwaga 3" xfId="22956" hidden="1"/>
    <cellStyle name="Uwaga 3" xfId="22953" hidden="1"/>
    <cellStyle name="Uwaga 3" xfId="22943" hidden="1"/>
    <cellStyle name="Uwaga 3" xfId="22941" hidden="1"/>
    <cellStyle name="Uwaga 3" xfId="22938" hidden="1"/>
    <cellStyle name="Uwaga 3" xfId="22929" hidden="1"/>
    <cellStyle name="Uwaga 3" xfId="22926" hidden="1"/>
    <cellStyle name="Uwaga 3" xfId="22922" hidden="1"/>
    <cellStyle name="Uwaga 3" xfId="22914" hidden="1"/>
    <cellStyle name="Uwaga 3" xfId="22911" hidden="1"/>
    <cellStyle name="Uwaga 3" xfId="22907" hidden="1"/>
    <cellStyle name="Uwaga 3" xfId="22899" hidden="1"/>
    <cellStyle name="Uwaga 3" xfId="22896" hidden="1"/>
    <cellStyle name="Uwaga 3" xfId="22892" hidden="1"/>
    <cellStyle name="Uwaga 3" xfId="22884" hidden="1"/>
    <cellStyle name="Uwaga 3" xfId="22881" hidden="1"/>
    <cellStyle name="Uwaga 3" xfId="22877" hidden="1"/>
    <cellStyle name="Uwaga 3" xfId="22869" hidden="1"/>
    <cellStyle name="Uwaga 3" xfId="22866" hidden="1"/>
    <cellStyle name="Uwaga 3" xfId="22862" hidden="1"/>
    <cellStyle name="Uwaga 3" xfId="22854" hidden="1"/>
    <cellStyle name="Uwaga 3" xfId="22850" hidden="1"/>
    <cellStyle name="Uwaga 3" xfId="22845" hidden="1"/>
    <cellStyle name="Uwaga 3" xfId="22839" hidden="1"/>
    <cellStyle name="Uwaga 3" xfId="22835" hidden="1"/>
    <cellStyle name="Uwaga 3" xfId="22830" hidden="1"/>
    <cellStyle name="Uwaga 3" xfId="22824" hidden="1"/>
    <cellStyle name="Uwaga 3" xfId="22820" hidden="1"/>
    <cellStyle name="Uwaga 3" xfId="22815" hidden="1"/>
    <cellStyle name="Uwaga 3" xfId="22809" hidden="1"/>
    <cellStyle name="Uwaga 3" xfId="22806" hidden="1"/>
    <cellStyle name="Uwaga 3" xfId="22802" hidden="1"/>
    <cellStyle name="Uwaga 3" xfId="22794" hidden="1"/>
    <cellStyle name="Uwaga 3" xfId="22791" hidden="1"/>
    <cellStyle name="Uwaga 3" xfId="22786" hidden="1"/>
    <cellStyle name="Uwaga 3" xfId="22779" hidden="1"/>
    <cellStyle name="Uwaga 3" xfId="22775" hidden="1"/>
    <cellStyle name="Uwaga 3" xfId="22770" hidden="1"/>
    <cellStyle name="Uwaga 3" xfId="22764" hidden="1"/>
    <cellStyle name="Uwaga 3" xfId="22760" hidden="1"/>
    <cellStyle name="Uwaga 3" xfId="22755" hidden="1"/>
    <cellStyle name="Uwaga 3" xfId="22749" hidden="1"/>
    <cellStyle name="Uwaga 3" xfId="22746" hidden="1"/>
    <cellStyle name="Uwaga 3" xfId="22742" hidden="1"/>
    <cellStyle name="Uwaga 3" xfId="22734" hidden="1"/>
    <cellStyle name="Uwaga 3" xfId="22729" hidden="1"/>
    <cellStyle name="Uwaga 3" xfId="22724" hidden="1"/>
    <cellStyle name="Uwaga 3" xfId="22719" hidden="1"/>
    <cellStyle name="Uwaga 3" xfId="22714" hidden="1"/>
    <cellStyle name="Uwaga 3" xfId="22709" hidden="1"/>
    <cellStyle name="Uwaga 3" xfId="22704" hidden="1"/>
    <cellStyle name="Uwaga 3" xfId="22699" hidden="1"/>
    <cellStyle name="Uwaga 3" xfId="22694" hidden="1"/>
    <cellStyle name="Uwaga 3" xfId="22689" hidden="1"/>
    <cellStyle name="Uwaga 3" xfId="22685" hidden="1"/>
    <cellStyle name="Uwaga 3" xfId="22680" hidden="1"/>
    <cellStyle name="Uwaga 3" xfId="22673" hidden="1"/>
    <cellStyle name="Uwaga 3" xfId="22668" hidden="1"/>
    <cellStyle name="Uwaga 3" xfId="22663" hidden="1"/>
    <cellStyle name="Uwaga 3" xfId="22658" hidden="1"/>
    <cellStyle name="Uwaga 3" xfId="22653" hidden="1"/>
    <cellStyle name="Uwaga 3" xfId="22648" hidden="1"/>
    <cellStyle name="Uwaga 3" xfId="22643" hidden="1"/>
    <cellStyle name="Uwaga 3" xfId="22638" hidden="1"/>
    <cellStyle name="Uwaga 3" xfId="22633" hidden="1"/>
    <cellStyle name="Uwaga 3" xfId="22629" hidden="1"/>
    <cellStyle name="Uwaga 3" xfId="22624" hidden="1"/>
    <cellStyle name="Uwaga 3" xfId="22619" hidden="1"/>
    <cellStyle name="Uwaga 3" xfId="22614" hidden="1"/>
    <cellStyle name="Uwaga 3" xfId="22610" hidden="1"/>
    <cellStyle name="Uwaga 3" xfId="22606" hidden="1"/>
    <cellStyle name="Uwaga 3" xfId="22599" hidden="1"/>
    <cellStyle name="Uwaga 3" xfId="22595" hidden="1"/>
    <cellStyle name="Uwaga 3" xfId="22590" hidden="1"/>
    <cellStyle name="Uwaga 3" xfId="22584" hidden="1"/>
    <cellStyle name="Uwaga 3" xfId="22580" hidden="1"/>
    <cellStyle name="Uwaga 3" xfId="22575" hidden="1"/>
    <cellStyle name="Uwaga 3" xfId="22569" hidden="1"/>
    <cellStyle name="Uwaga 3" xfId="22565" hidden="1"/>
    <cellStyle name="Uwaga 3" xfId="22561" hidden="1"/>
    <cellStyle name="Uwaga 3" xfId="22554" hidden="1"/>
    <cellStyle name="Uwaga 3" xfId="22550" hidden="1"/>
    <cellStyle name="Uwaga 3" xfId="22546" hidden="1"/>
    <cellStyle name="Uwaga 3" xfId="23413" hidden="1"/>
    <cellStyle name="Uwaga 3" xfId="23412" hidden="1"/>
    <cellStyle name="Uwaga 3" xfId="23410" hidden="1"/>
    <cellStyle name="Uwaga 3" xfId="23397" hidden="1"/>
    <cellStyle name="Uwaga 3" xfId="23395" hidden="1"/>
    <cellStyle name="Uwaga 3" xfId="23393" hidden="1"/>
    <cellStyle name="Uwaga 3" xfId="23383" hidden="1"/>
    <cellStyle name="Uwaga 3" xfId="23381" hidden="1"/>
    <cellStyle name="Uwaga 3" xfId="23379" hidden="1"/>
    <cellStyle name="Uwaga 3" xfId="23368" hidden="1"/>
    <cellStyle name="Uwaga 3" xfId="23366" hidden="1"/>
    <cellStyle name="Uwaga 3" xfId="23364" hidden="1"/>
    <cellStyle name="Uwaga 3" xfId="23351" hidden="1"/>
    <cellStyle name="Uwaga 3" xfId="23349" hidden="1"/>
    <cellStyle name="Uwaga 3" xfId="23348" hidden="1"/>
    <cellStyle name="Uwaga 3" xfId="23335" hidden="1"/>
    <cellStyle name="Uwaga 3" xfId="23334" hidden="1"/>
    <cellStyle name="Uwaga 3" xfId="23332" hidden="1"/>
    <cellStyle name="Uwaga 3" xfId="23320" hidden="1"/>
    <cellStyle name="Uwaga 3" xfId="23319" hidden="1"/>
    <cellStyle name="Uwaga 3" xfId="23317" hidden="1"/>
    <cellStyle name="Uwaga 3" xfId="23305" hidden="1"/>
    <cellStyle name="Uwaga 3" xfId="23304" hidden="1"/>
    <cellStyle name="Uwaga 3" xfId="23302" hidden="1"/>
    <cellStyle name="Uwaga 3" xfId="23290" hidden="1"/>
    <cellStyle name="Uwaga 3" xfId="23289" hidden="1"/>
    <cellStyle name="Uwaga 3" xfId="23287" hidden="1"/>
    <cellStyle name="Uwaga 3" xfId="23275" hidden="1"/>
    <cellStyle name="Uwaga 3" xfId="23274" hidden="1"/>
    <cellStyle name="Uwaga 3" xfId="23272" hidden="1"/>
    <cellStyle name="Uwaga 3" xfId="23260" hidden="1"/>
    <cellStyle name="Uwaga 3" xfId="23259" hidden="1"/>
    <cellStyle name="Uwaga 3" xfId="23257" hidden="1"/>
    <cellStyle name="Uwaga 3" xfId="23245" hidden="1"/>
    <cellStyle name="Uwaga 3" xfId="23244" hidden="1"/>
    <cellStyle name="Uwaga 3" xfId="23242" hidden="1"/>
    <cellStyle name="Uwaga 3" xfId="23230" hidden="1"/>
    <cellStyle name="Uwaga 3" xfId="23229" hidden="1"/>
    <cellStyle name="Uwaga 3" xfId="23227" hidden="1"/>
    <cellStyle name="Uwaga 3" xfId="23215" hidden="1"/>
    <cellStyle name="Uwaga 3" xfId="23214" hidden="1"/>
    <cellStyle name="Uwaga 3" xfId="23212" hidden="1"/>
    <cellStyle name="Uwaga 3" xfId="23200" hidden="1"/>
    <cellStyle name="Uwaga 3" xfId="23199" hidden="1"/>
    <cellStyle name="Uwaga 3" xfId="23197" hidden="1"/>
    <cellStyle name="Uwaga 3" xfId="23185" hidden="1"/>
    <cellStyle name="Uwaga 3" xfId="23184" hidden="1"/>
    <cellStyle name="Uwaga 3" xfId="23182" hidden="1"/>
    <cellStyle name="Uwaga 3" xfId="23170" hidden="1"/>
    <cellStyle name="Uwaga 3" xfId="23169" hidden="1"/>
    <cellStyle name="Uwaga 3" xfId="23167" hidden="1"/>
    <cellStyle name="Uwaga 3" xfId="23155" hidden="1"/>
    <cellStyle name="Uwaga 3" xfId="23154" hidden="1"/>
    <cellStyle name="Uwaga 3" xfId="23152" hidden="1"/>
    <cellStyle name="Uwaga 3" xfId="23140" hidden="1"/>
    <cellStyle name="Uwaga 3" xfId="23139" hidden="1"/>
    <cellStyle name="Uwaga 3" xfId="23137" hidden="1"/>
    <cellStyle name="Uwaga 3" xfId="23125" hidden="1"/>
    <cellStyle name="Uwaga 3" xfId="23124" hidden="1"/>
    <cellStyle name="Uwaga 3" xfId="23122" hidden="1"/>
    <cellStyle name="Uwaga 3" xfId="23110" hidden="1"/>
    <cellStyle name="Uwaga 3" xfId="23109" hidden="1"/>
    <cellStyle name="Uwaga 3" xfId="23107" hidden="1"/>
    <cellStyle name="Uwaga 3" xfId="23095" hidden="1"/>
    <cellStyle name="Uwaga 3" xfId="23094" hidden="1"/>
    <cellStyle name="Uwaga 3" xfId="23092" hidden="1"/>
    <cellStyle name="Uwaga 3" xfId="23080" hidden="1"/>
    <cellStyle name="Uwaga 3" xfId="23079" hidden="1"/>
    <cellStyle name="Uwaga 3" xfId="23077" hidden="1"/>
    <cellStyle name="Uwaga 3" xfId="23065" hidden="1"/>
    <cellStyle name="Uwaga 3" xfId="23064" hidden="1"/>
    <cellStyle name="Uwaga 3" xfId="23062" hidden="1"/>
    <cellStyle name="Uwaga 3" xfId="23050" hidden="1"/>
    <cellStyle name="Uwaga 3" xfId="23049" hidden="1"/>
    <cellStyle name="Uwaga 3" xfId="23047" hidden="1"/>
    <cellStyle name="Uwaga 3" xfId="23035" hidden="1"/>
    <cellStyle name="Uwaga 3" xfId="23034" hidden="1"/>
    <cellStyle name="Uwaga 3" xfId="23032" hidden="1"/>
    <cellStyle name="Uwaga 3" xfId="23020" hidden="1"/>
    <cellStyle name="Uwaga 3" xfId="23019" hidden="1"/>
    <cellStyle name="Uwaga 3" xfId="23017" hidden="1"/>
    <cellStyle name="Uwaga 3" xfId="23005" hidden="1"/>
    <cellStyle name="Uwaga 3" xfId="23004" hidden="1"/>
    <cellStyle name="Uwaga 3" xfId="23002" hidden="1"/>
    <cellStyle name="Uwaga 3" xfId="22990" hidden="1"/>
    <cellStyle name="Uwaga 3" xfId="22989" hidden="1"/>
    <cellStyle name="Uwaga 3" xfId="22987" hidden="1"/>
    <cellStyle name="Uwaga 3" xfId="22975" hidden="1"/>
    <cellStyle name="Uwaga 3" xfId="22974" hidden="1"/>
    <cellStyle name="Uwaga 3" xfId="22972" hidden="1"/>
    <cellStyle name="Uwaga 3" xfId="22960" hidden="1"/>
    <cellStyle name="Uwaga 3" xfId="22959" hidden="1"/>
    <cellStyle name="Uwaga 3" xfId="22957" hidden="1"/>
    <cellStyle name="Uwaga 3" xfId="22945" hidden="1"/>
    <cellStyle name="Uwaga 3" xfId="22944" hidden="1"/>
    <cellStyle name="Uwaga 3" xfId="22942" hidden="1"/>
    <cellStyle name="Uwaga 3" xfId="22930" hidden="1"/>
    <cellStyle name="Uwaga 3" xfId="22928" hidden="1"/>
    <cellStyle name="Uwaga 3" xfId="22925" hidden="1"/>
    <cellStyle name="Uwaga 3" xfId="22915" hidden="1"/>
    <cellStyle name="Uwaga 3" xfId="22913" hidden="1"/>
    <cellStyle name="Uwaga 3" xfId="22910" hidden="1"/>
    <cellStyle name="Uwaga 3" xfId="22900" hidden="1"/>
    <cellStyle name="Uwaga 3" xfId="22898" hidden="1"/>
    <cellStyle name="Uwaga 3" xfId="22895" hidden="1"/>
    <cellStyle name="Uwaga 3" xfId="22885" hidden="1"/>
    <cellStyle name="Uwaga 3" xfId="22883" hidden="1"/>
    <cellStyle name="Uwaga 3" xfId="22880" hidden="1"/>
    <cellStyle name="Uwaga 3" xfId="22870" hidden="1"/>
    <cellStyle name="Uwaga 3" xfId="22868" hidden="1"/>
    <cellStyle name="Uwaga 3" xfId="22865" hidden="1"/>
    <cellStyle name="Uwaga 3" xfId="22855" hidden="1"/>
    <cellStyle name="Uwaga 3" xfId="22853" hidden="1"/>
    <cellStyle name="Uwaga 3" xfId="22849" hidden="1"/>
    <cellStyle name="Uwaga 3" xfId="22840" hidden="1"/>
    <cellStyle name="Uwaga 3" xfId="22837" hidden="1"/>
    <cellStyle name="Uwaga 3" xfId="22833" hidden="1"/>
    <cellStyle name="Uwaga 3" xfId="22825" hidden="1"/>
    <cellStyle name="Uwaga 3" xfId="22823" hidden="1"/>
    <cellStyle name="Uwaga 3" xfId="22819" hidden="1"/>
    <cellStyle name="Uwaga 3" xfId="22810" hidden="1"/>
    <cellStyle name="Uwaga 3" xfId="22808" hidden="1"/>
    <cellStyle name="Uwaga 3" xfId="22805" hidden="1"/>
    <cellStyle name="Uwaga 3" xfId="22795" hidden="1"/>
    <cellStyle name="Uwaga 3" xfId="22793" hidden="1"/>
    <cellStyle name="Uwaga 3" xfId="22788" hidden="1"/>
    <cellStyle name="Uwaga 3" xfId="22780" hidden="1"/>
    <cellStyle name="Uwaga 3" xfId="22778" hidden="1"/>
    <cellStyle name="Uwaga 3" xfId="22773" hidden="1"/>
    <cellStyle name="Uwaga 3" xfId="22765" hidden="1"/>
    <cellStyle name="Uwaga 3" xfId="22763" hidden="1"/>
    <cellStyle name="Uwaga 3" xfId="22758" hidden="1"/>
    <cellStyle name="Uwaga 3" xfId="22750" hidden="1"/>
    <cellStyle name="Uwaga 3" xfId="22748" hidden="1"/>
    <cellStyle name="Uwaga 3" xfId="22744" hidden="1"/>
    <cellStyle name="Uwaga 3" xfId="22735" hidden="1"/>
    <cellStyle name="Uwaga 3" xfId="22732" hidden="1"/>
    <cellStyle name="Uwaga 3" xfId="22727" hidden="1"/>
    <cellStyle name="Uwaga 3" xfId="22720" hidden="1"/>
    <cellStyle name="Uwaga 3" xfId="22716" hidden="1"/>
    <cellStyle name="Uwaga 3" xfId="22711" hidden="1"/>
    <cellStyle name="Uwaga 3" xfId="22705" hidden="1"/>
    <cellStyle name="Uwaga 3" xfId="22701" hidden="1"/>
    <cellStyle name="Uwaga 3" xfId="22696" hidden="1"/>
    <cellStyle name="Uwaga 3" xfId="22690" hidden="1"/>
    <cellStyle name="Uwaga 3" xfId="22687" hidden="1"/>
    <cellStyle name="Uwaga 3" xfId="22683" hidden="1"/>
    <cellStyle name="Uwaga 3" xfId="22674" hidden="1"/>
    <cellStyle name="Uwaga 3" xfId="22669" hidden="1"/>
    <cellStyle name="Uwaga 3" xfId="22664" hidden="1"/>
    <cellStyle name="Uwaga 3" xfId="22659" hidden="1"/>
    <cellStyle name="Uwaga 3" xfId="22654" hidden="1"/>
    <cellStyle name="Uwaga 3" xfId="22649" hidden="1"/>
    <cellStyle name="Uwaga 3" xfId="22644" hidden="1"/>
    <cellStyle name="Uwaga 3" xfId="22639" hidden="1"/>
    <cellStyle name="Uwaga 3" xfId="22634" hidden="1"/>
    <cellStyle name="Uwaga 3" xfId="22630" hidden="1"/>
    <cellStyle name="Uwaga 3" xfId="22625" hidden="1"/>
    <cellStyle name="Uwaga 3" xfId="22620" hidden="1"/>
    <cellStyle name="Uwaga 3" xfId="22615" hidden="1"/>
    <cellStyle name="Uwaga 3" xfId="22611" hidden="1"/>
    <cellStyle name="Uwaga 3" xfId="22607" hidden="1"/>
    <cellStyle name="Uwaga 3" xfId="22600" hidden="1"/>
    <cellStyle name="Uwaga 3" xfId="22596" hidden="1"/>
    <cellStyle name="Uwaga 3" xfId="22591" hidden="1"/>
    <cellStyle name="Uwaga 3" xfId="22585" hidden="1"/>
    <cellStyle name="Uwaga 3" xfId="22581" hidden="1"/>
    <cellStyle name="Uwaga 3" xfId="22576" hidden="1"/>
    <cellStyle name="Uwaga 3" xfId="22570" hidden="1"/>
    <cellStyle name="Uwaga 3" xfId="22566" hidden="1"/>
    <cellStyle name="Uwaga 3" xfId="22562" hidden="1"/>
    <cellStyle name="Uwaga 3" xfId="22555" hidden="1"/>
    <cellStyle name="Uwaga 3" xfId="22551" hidden="1"/>
    <cellStyle name="Uwaga 3" xfId="22547" hidden="1"/>
    <cellStyle name="Uwaga 3" xfId="22517" hidden="1"/>
    <cellStyle name="Uwaga 3" xfId="22516" hidden="1"/>
    <cellStyle name="Uwaga 3" xfId="22515" hidden="1"/>
    <cellStyle name="Uwaga 3" xfId="22508" hidden="1"/>
    <cellStyle name="Uwaga 3" xfId="22507" hidden="1"/>
    <cellStyle name="Uwaga 3" xfId="22506" hidden="1"/>
    <cellStyle name="Uwaga 3" xfId="22499" hidden="1"/>
    <cellStyle name="Uwaga 3" xfId="22498" hidden="1"/>
    <cellStyle name="Uwaga 3" xfId="22497" hidden="1"/>
    <cellStyle name="Uwaga 3" xfId="22490" hidden="1"/>
    <cellStyle name="Uwaga 3" xfId="22489" hidden="1"/>
    <cellStyle name="Uwaga 3" xfId="22488" hidden="1"/>
    <cellStyle name="Uwaga 3" xfId="22481" hidden="1"/>
    <cellStyle name="Uwaga 3" xfId="22480" hidden="1"/>
    <cellStyle name="Uwaga 3" xfId="22478" hidden="1"/>
    <cellStyle name="Uwaga 3" xfId="22473" hidden="1"/>
    <cellStyle name="Uwaga 3" xfId="22470" hidden="1"/>
    <cellStyle name="Uwaga 3" xfId="22468" hidden="1"/>
    <cellStyle name="Uwaga 3" xfId="22464" hidden="1"/>
    <cellStyle name="Uwaga 3" xfId="22461" hidden="1"/>
    <cellStyle name="Uwaga 3" xfId="22459" hidden="1"/>
    <cellStyle name="Uwaga 3" xfId="22455" hidden="1"/>
    <cellStyle name="Uwaga 3" xfId="22452" hidden="1"/>
    <cellStyle name="Uwaga 3" xfId="22450" hidden="1"/>
    <cellStyle name="Uwaga 3" xfId="22446" hidden="1"/>
    <cellStyle name="Uwaga 3" xfId="22444" hidden="1"/>
    <cellStyle name="Uwaga 3" xfId="22443" hidden="1"/>
    <cellStyle name="Uwaga 3" xfId="22437" hidden="1"/>
    <cellStyle name="Uwaga 3" xfId="22435" hidden="1"/>
    <cellStyle name="Uwaga 3" xfId="22432" hidden="1"/>
    <cellStyle name="Uwaga 3" xfId="22428" hidden="1"/>
    <cellStyle name="Uwaga 3" xfId="22425" hidden="1"/>
    <cellStyle name="Uwaga 3" xfId="22423" hidden="1"/>
    <cellStyle name="Uwaga 3" xfId="22419" hidden="1"/>
    <cellStyle name="Uwaga 3" xfId="22416" hidden="1"/>
    <cellStyle name="Uwaga 3" xfId="22414" hidden="1"/>
    <cellStyle name="Uwaga 3" xfId="22410" hidden="1"/>
    <cellStyle name="Uwaga 3" xfId="22408" hidden="1"/>
    <cellStyle name="Uwaga 3" xfId="22407" hidden="1"/>
    <cellStyle name="Uwaga 3" xfId="22401" hidden="1"/>
    <cellStyle name="Uwaga 3" xfId="22398" hidden="1"/>
    <cellStyle name="Uwaga 3" xfId="22396" hidden="1"/>
    <cellStyle name="Uwaga 3" xfId="22392" hidden="1"/>
    <cellStyle name="Uwaga 3" xfId="22389" hidden="1"/>
    <cellStyle name="Uwaga 3" xfId="22387" hidden="1"/>
    <cellStyle name="Uwaga 3" xfId="22383" hidden="1"/>
    <cellStyle name="Uwaga 3" xfId="22380" hidden="1"/>
    <cellStyle name="Uwaga 3" xfId="22378" hidden="1"/>
    <cellStyle name="Uwaga 3" xfId="22374" hidden="1"/>
    <cellStyle name="Uwaga 3" xfId="22372" hidden="1"/>
    <cellStyle name="Uwaga 3" xfId="22371" hidden="1"/>
    <cellStyle name="Uwaga 3" xfId="22364" hidden="1"/>
    <cellStyle name="Uwaga 3" xfId="22361" hidden="1"/>
    <cellStyle name="Uwaga 3" xfId="22359" hidden="1"/>
    <cellStyle name="Uwaga 3" xfId="22355" hidden="1"/>
    <cellStyle name="Uwaga 3" xfId="22352" hidden="1"/>
    <cellStyle name="Uwaga 3" xfId="22350" hidden="1"/>
    <cellStyle name="Uwaga 3" xfId="22346" hidden="1"/>
    <cellStyle name="Uwaga 3" xfId="22343" hidden="1"/>
    <cellStyle name="Uwaga 3" xfId="22341" hidden="1"/>
    <cellStyle name="Uwaga 3" xfId="22338" hidden="1"/>
    <cellStyle name="Uwaga 3" xfId="22336" hidden="1"/>
    <cellStyle name="Uwaga 3" xfId="22335" hidden="1"/>
    <cellStyle name="Uwaga 3" xfId="22329" hidden="1"/>
    <cellStyle name="Uwaga 3" xfId="22327" hidden="1"/>
    <cellStyle name="Uwaga 3" xfId="22325" hidden="1"/>
    <cellStyle name="Uwaga 3" xfId="22320" hidden="1"/>
    <cellStyle name="Uwaga 3" xfId="22318" hidden="1"/>
    <cellStyle name="Uwaga 3" xfId="22316" hidden="1"/>
    <cellStyle name="Uwaga 3" xfId="22311" hidden="1"/>
    <cellStyle name="Uwaga 3" xfId="22309" hidden="1"/>
    <cellStyle name="Uwaga 3" xfId="22307" hidden="1"/>
    <cellStyle name="Uwaga 3" xfId="22302" hidden="1"/>
    <cellStyle name="Uwaga 3" xfId="22300" hidden="1"/>
    <cellStyle name="Uwaga 3" xfId="22299" hidden="1"/>
    <cellStyle name="Uwaga 3" xfId="22292" hidden="1"/>
    <cellStyle name="Uwaga 3" xfId="22289" hidden="1"/>
    <cellStyle name="Uwaga 3" xfId="22287" hidden="1"/>
    <cellStyle name="Uwaga 3" xfId="22283" hidden="1"/>
    <cellStyle name="Uwaga 3" xfId="22280" hidden="1"/>
    <cellStyle name="Uwaga 3" xfId="22278" hidden="1"/>
    <cellStyle name="Uwaga 3" xfId="22274" hidden="1"/>
    <cellStyle name="Uwaga 3" xfId="22271" hidden="1"/>
    <cellStyle name="Uwaga 3" xfId="22269" hidden="1"/>
    <cellStyle name="Uwaga 3" xfId="22266" hidden="1"/>
    <cellStyle name="Uwaga 3" xfId="22264" hidden="1"/>
    <cellStyle name="Uwaga 3" xfId="22262" hidden="1"/>
    <cellStyle name="Uwaga 3" xfId="22256" hidden="1"/>
    <cellStyle name="Uwaga 3" xfId="22253" hidden="1"/>
    <cellStyle name="Uwaga 3" xfId="22251" hidden="1"/>
    <cellStyle name="Uwaga 3" xfId="22247" hidden="1"/>
    <cellStyle name="Uwaga 3" xfId="22244" hidden="1"/>
    <cellStyle name="Uwaga 3" xfId="22242" hidden="1"/>
    <cellStyle name="Uwaga 3" xfId="22238" hidden="1"/>
    <cellStyle name="Uwaga 3" xfId="22235" hidden="1"/>
    <cellStyle name="Uwaga 3" xfId="22233" hidden="1"/>
    <cellStyle name="Uwaga 3" xfId="22231" hidden="1"/>
    <cellStyle name="Uwaga 3" xfId="22229" hidden="1"/>
    <cellStyle name="Uwaga 3" xfId="22227" hidden="1"/>
    <cellStyle name="Uwaga 3" xfId="22222" hidden="1"/>
    <cellStyle name="Uwaga 3" xfId="22220" hidden="1"/>
    <cellStyle name="Uwaga 3" xfId="22217" hidden="1"/>
    <cellStyle name="Uwaga 3" xfId="22213" hidden="1"/>
    <cellStyle name="Uwaga 3" xfId="22210" hidden="1"/>
    <cellStyle name="Uwaga 3" xfId="22207" hidden="1"/>
    <cellStyle name="Uwaga 3" xfId="22204" hidden="1"/>
    <cellStyle name="Uwaga 3" xfId="22202" hidden="1"/>
    <cellStyle name="Uwaga 3" xfId="22199" hidden="1"/>
    <cellStyle name="Uwaga 3" xfId="22195" hidden="1"/>
    <cellStyle name="Uwaga 3" xfId="22193" hidden="1"/>
    <cellStyle name="Uwaga 3" xfId="22190" hidden="1"/>
    <cellStyle name="Uwaga 3" xfId="22185" hidden="1"/>
    <cellStyle name="Uwaga 3" xfId="22182" hidden="1"/>
    <cellStyle name="Uwaga 3" xfId="22179" hidden="1"/>
    <cellStyle name="Uwaga 3" xfId="22175" hidden="1"/>
    <cellStyle name="Uwaga 3" xfId="22172" hidden="1"/>
    <cellStyle name="Uwaga 3" xfId="22170" hidden="1"/>
    <cellStyle name="Uwaga 3" xfId="22167" hidden="1"/>
    <cellStyle name="Uwaga 3" xfId="22164" hidden="1"/>
    <cellStyle name="Uwaga 3" xfId="22161" hidden="1"/>
    <cellStyle name="Uwaga 3" xfId="22159" hidden="1"/>
    <cellStyle name="Uwaga 3" xfId="22157" hidden="1"/>
    <cellStyle name="Uwaga 3" xfId="22154" hidden="1"/>
    <cellStyle name="Uwaga 3" xfId="22149" hidden="1"/>
    <cellStyle name="Uwaga 3" xfId="22146" hidden="1"/>
    <cellStyle name="Uwaga 3" xfId="22143" hidden="1"/>
    <cellStyle name="Uwaga 3" xfId="22140" hidden="1"/>
    <cellStyle name="Uwaga 3" xfId="22137" hidden="1"/>
    <cellStyle name="Uwaga 3" xfId="22134" hidden="1"/>
    <cellStyle name="Uwaga 3" xfId="22131" hidden="1"/>
    <cellStyle name="Uwaga 3" xfId="22128" hidden="1"/>
    <cellStyle name="Uwaga 3" xfId="22125" hidden="1"/>
    <cellStyle name="Uwaga 3" xfId="22123" hidden="1"/>
    <cellStyle name="Uwaga 3" xfId="22121" hidden="1"/>
    <cellStyle name="Uwaga 3" xfId="22118" hidden="1"/>
    <cellStyle name="Uwaga 3" xfId="22113" hidden="1"/>
    <cellStyle name="Uwaga 3" xfId="22110" hidden="1"/>
    <cellStyle name="Uwaga 3" xfId="22107" hidden="1"/>
    <cellStyle name="Uwaga 3" xfId="22104" hidden="1"/>
    <cellStyle name="Uwaga 3" xfId="22101" hidden="1"/>
    <cellStyle name="Uwaga 3" xfId="22098" hidden="1"/>
    <cellStyle name="Uwaga 3" xfId="22095" hidden="1"/>
    <cellStyle name="Uwaga 3" xfId="22092" hidden="1"/>
    <cellStyle name="Uwaga 3" xfId="22089" hidden="1"/>
    <cellStyle name="Uwaga 3" xfId="22087" hidden="1"/>
    <cellStyle name="Uwaga 3" xfId="22085" hidden="1"/>
    <cellStyle name="Uwaga 3" xfId="22082" hidden="1"/>
    <cellStyle name="Uwaga 3" xfId="22076" hidden="1"/>
    <cellStyle name="Uwaga 3" xfId="22073" hidden="1"/>
    <cellStyle name="Uwaga 3" xfId="22071" hidden="1"/>
    <cellStyle name="Uwaga 3" xfId="22067" hidden="1"/>
    <cellStyle name="Uwaga 3" xfId="22064" hidden="1"/>
    <cellStyle name="Uwaga 3" xfId="22062" hidden="1"/>
    <cellStyle name="Uwaga 3" xfId="22058" hidden="1"/>
    <cellStyle name="Uwaga 3" xfId="22055" hidden="1"/>
    <cellStyle name="Uwaga 3" xfId="22053" hidden="1"/>
    <cellStyle name="Uwaga 3" xfId="22051" hidden="1"/>
    <cellStyle name="Uwaga 3" xfId="22048" hidden="1"/>
    <cellStyle name="Uwaga 3" xfId="22045" hidden="1"/>
    <cellStyle name="Uwaga 3" xfId="22042" hidden="1"/>
    <cellStyle name="Uwaga 3" xfId="22040" hidden="1"/>
    <cellStyle name="Uwaga 3" xfId="22038" hidden="1"/>
    <cellStyle name="Uwaga 3" xfId="22033" hidden="1"/>
    <cellStyle name="Uwaga 3" xfId="22031" hidden="1"/>
    <cellStyle name="Uwaga 3" xfId="22028" hidden="1"/>
    <cellStyle name="Uwaga 3" xfId="22024" hidden="1"/>
    <cellStyle name="Uwaga 3" xfId="22022" hidden="1"/>
    <cellStyle name="Uwaga 3" xfId="22019" hidden="1"/>
    <cellStyle name="Uwaga 3" xfId="22015" hidden="1"/>
    <cellStyle name="Uwaga 3" xfId="22013" hidden="1"/>
    <cellStyle name="Uwaga 3" xfId="22010" hidden="1"/>
    <cellStyle name="Uwaga 3" xfId="22006" hidden="1"/>
    <cellStyle name="Uwaga 3" xfId="22004" hidden="1"/>
    <cellStyle name="Uwaga 3" xfId="22002" hidden="1"/>
    <cellStyle name="Uwaga 3" xfId="23432" hidden="1"/>
    <cellStyle name="Uwaga 3" xfId="23433" hidden="1"/>
    <cellStyle name="Uwaga 3" xfId="23435" hidden="1"/>
    <cellStyle name="Uwaga 3" xfId="23447" hidden="1"/>
    <cellStyle name="Uwaga 3" xfId="23448" hidden="1"/>
    <cellStyle name="Uwaga 3" xfId="23453" hidden="1"/>
    <cellStyle name="Uwaga 3" xfId="23462" hidden="1"/>
    <cellStyle name="Uwaga 3" xfId="23463" hidden="1"/>
    <cellStyle name="Uwaga 3" xfId="23468" hidden="1"/>
    <cellStyle name="Uwaga 3" xfId="23477" hidden="1"/>
    <cellStyle name="Uwaga 3" xfId="23478" hidden="1"/>
    <cellStyle name="Uwaga 3" xfId="23479" hidden="1"/>
    <cellStyle name="Uwaga 3" xfId="23492" hidden="1"/>
    <cellStyle name="Uwaga 3" xfId="23497" hidden="1"/>
    <cellStyle name="Uwaga 3" xfId="23502" hidden="1"/>
    <cellStyle name="Uwaga 3" xfId="23512" hidden="1"/>
    <cellStyle name="Uwaga 3" xfId="23517" hidden="1"/>
    <cellStyle name="Uwaga 3" xfId="23521" hidden="1"/>
    <cellStyle name="Uwaga 3" xfId="23528" hidden="1"/>
    <cellStyle name="Uwaga 3" xfId="23533" hidden="1"/>
    <cellStyle name="Uwaga 3" xfId="23536" hidden="1"/>
    <cellStyle name="Uwaga 3" xfId="23542" hidden="1"/>
    <cellStyle name="Uwaga 3" xfId="23547" hidden="1"/>
    <cellStyle name="Uwaga 3" xfId="23551" hidden="1"/>
    <cellStyle name="Uwaga 3" xfId="23552" hidden="1"/>
    <cellStyle name="Uwaga 3" xfId="23553" hidden="1"/>
    <cellStyle name="Uwaga 3" xfId="23557" hidden="1"/>
    <cellStyle name="Uwaga 3" xfId="23569" hidden="1"/>
    <cellStyle name="Uwaga 3" xfId="23574" hidden="1"/>
    <cellStyle name="Uwaga 3" xfId="23579" hidden="1"/>
    <cellStyle name="Uwaga 3" xfId="23584" hidden="1"/>
    <cellStyle name="Uwaga 3" xfId="23589" hidden="1"/>
    <cellStyle name="Uwaga 3" xfId="23594" hidden="1"/>
    <cellStyle name="Uwaga 3" xfId="23598" hidden="1"/>
    <cellStyle name="Uwaga 3" xfId="23602" hidden="1"/>
    <cellStyle name="Uwaga 3" xfId="23607" hidden="1"/>
    <cellStyle name="Uwaga 3" xfId="23612" hidden="1"/>
    <cellStyle name="Uwaga 3" xfId="23613" hidden="1"/>
    <cellStyle name="Uwaga 3" xfId="23615" hidden="1"/>
    <cellStyle name="Uwaga 3" xfId="23628" hidden="1"/>
    <cellStyle name="Uwaga 3" xfId="23632" hidden="1"/>
    <cellStyle name="Uwaga 3" xfId="23637" hidden="1"/>
    <cellStyle name="Uwaga 3" xfId="23644" hidden="1"/>
    <cellStyle name="Uwaga 3" xfId="23648" hidden="1"/>
    <cellStyle name="Uwaga 3" xfId="23653" hidden="1"/>
    <cellStyle name="Uwaga 3" xfId="23658" hidden="1"/>
    <cellStyle name="Uwaga 3" xfId="23661" hidden="1"/>
    <cellStyle name="Uwaga 3" xfId="23666" hidden="1"/>
    <cellStyle name="Uwaga 3" xfId="23672" hidden="1"/>
    <cellStyle name="Uwaga 3" xfId="23673" hidden="1"/>
    <cellStyle name="Uwaga 3" xfId="23676" hidden="1"/>
    <cellStyle name="Uwaga 3" xfId="23689" hidden="1"/>
    <cellStyle name="Uwaga 3" xfId="23693" hidden="1"/>
    <cellStyle name="Uwaga 3" xfId="23698" hidden="1"/>
    <cellStyle name="Uwaga 3" xfId="23705" hidden="1"/>
    <cellStyle name="Uwaga 3" xfId="23710" hidden="1"/>
    <cellStyle name="Uwaga 3" xfId="23714" hidden="1"/>
    <cellStyle name="Uwaga 3" xfId="23719" hidden="1"/>
    <cellStyle name="Uwaga 3" xfId="23723" hidden="1"/>
    <cellStyle name="Uwaga 3" xfId="23728" hidden="1"/>
    <cellStyle name="Uwaga 3" xfId="23732" hidden="1"/>
    <cellStyle name="Uwaga 3" xfId="23733" hidden="1"/>
    <cellStyle name="Uwaga 3" xfId="23735" hidden="1"/>
    <cellStyle name="Uwaga 3" xfId="23747" hidden="1"/>
    <cellStyle name="Uwaga 3" xfId="23748" hidden="1"/>
    <cellStyle name="Uwaga 3" xfId="23750" hidden="1"/>
    <cellStyle name="Uwaga 3" xfId="23762" hidden="1"/>
    <cellStyle name="Uwaga 3" xfId="23764" hidden="1"/>
    <cellStyle name="Uwaga 3" xfId="23767" hidden="1"/>
    <cellStyle name="Uwaga 3" xfId="23777" hidden="1"/>
    <cellStyle name="Uwaga 3" xfId="23778" hidden="1"/>
    <cellStyle name="Uwaga 3" xfId="23780" hidden="1"/>
    <cellStyle name="Uwaga 3" xfId="23792" hidden="1"/>
    <cellStyle name="Uwaga 3" xfId="23793" hidden="1"/>
    <cellStyle name="Uwaga 3" xfId="23794" hidden="1"/>
    <cellStyle name="Uwaga 3" xfId="23808" hidden="1"/>
    <cellStyle name="Uwaga 3" xfId="23811" hidden="1"/>
    <cellStyle name="Uwaga 3" xfId="23815" hidden="1"/>
    <cellStyle name="Uwaga 3" xfId="23823" hidden="1"/>
    <cellStyle name="Uwaga 3" xfId="23826" hidden="1"/>
    <cellStyle name="Uwaga 3" xfId="23830" hidden="1"/>
    <cellStyle name="Uwaga 3" xfId="23838" hidden="1"/>
    <cellStyle name="Uwaga 3" xfId="23841" hidden="1"/>
    <cellStyle name="Uwaga 3" xfId="23845" hidden="1"/>
    <cellStyle name="Uwaga 3" xfId="23852" hidden="1"/>
    <cellStyle name="Uwaga 3" xfId="23853" hidden="1"/>
    <cellStyle name="Uwaga 3" xfId="23855" hidden="1"/>
    <cellStyle name="Uwaga 3" xfId="23868" hidden="1"/>
    <cellStyle name="Uwaga 3" xfId="23871" hidden="1"/>
    <cellStyle name="Uwaga 3" xfId="23874" hidden="1"/>
    <cellStyle name="Uwaga 3" xfId="23883" hidden="1"/>
    <cellStyle name="Uwaga 3" xfId="23886" hidden="1"/>
    <cellStyle name="Uwaga 3" xfId="23890" hidden="1"/>
    <cellStyle name="Uwaga 3" xfId="23898" hidden="1"/>
    <cellStyle name="Uwaga 3" xfId="23900" hidden="1"/>
    <cellStyle name="Uwaga 3" xfId="23903" hidden="1"/>
    <cellStyle name="Uwaga 3" xfId="23912" hidden="1"/>
    <cellStyle name="Uwaga 3" xfId="23913" hidden="1"/>
    <cellStyle name="Uwaga 3" xfId="23914" hidden="1"/>
    <cellStyle name="Uwaga 3" xfId="23927" hidden="1"/>
    <cellStyle name="Uwaga 3" xfId="23928" hidden="1"/>
    <cellStyle name="Uwaga 3" xfId="23930" hidden="1"/>
    <cellStyle name="Uwaga 3" xfId="23942" hidden="1"/>
    <cellStyle name="Uwaga 3" xfId="23943" hidden="1"/>
    <cellStyle name="Uwaga 3" xfId="23945" hidden="1"/>
    <cellStyle name="Uwaga 3" xfId="23957" hidden="1"/>
    <cellStyle name="Uwaga 3" xfId="23958" hidden="1"/>
    <cellStyle name="Uwaga 3" xfId="23960" hidden="1"/>
    <cellStyle name="Uwaga 3" xfId="23972" hidden="1"/>
    <cellStyle name="Uwaga 3" xfId="23973" hidden="1"/>
    <cellStyle name="Uwaga 3" xfId="23974" hidden="1"/>
    <cellStyle name="Uwaga 3" xfId="23988" hidden="1"/>
    <cellStyle name="Uwaga 3" xfId="23990" hidden="1"/>
    <cellStyle name="Uwaga 3" xfId="23993" hidden="1"/>
    <cellStyle name="Uwaga 3" xfId="24003" hidden="1"/>
    <cellStyle name="Uwaga 3" xfId="24006" hidden="1"/>
    <cellStyle name="Uwaga 3" xfId="24009" hidden="1"/>
    <cellStyle name="Uwaga 3" xfId="24018" hidden="1"/>
    <cellStyle name="Uwaga 3" xfId="24020" hidden="1"/>
    <cellStyle name="Uwaga 3" xfId="24023" hidden="1"/>
    <cellStyle name="Uwaga 3" xfId="24032" hidden="1"/>
    <cellStyle name="Uwaga 3" xfId="24033" hidden="1"/>
    <cellStyle name="Uwaga 3" xfId="24034" hidden="1"/>
    <cellStyle name="Uwaga 3" xfId="24047" hidden="1"/>
    <cellStyle name="Uwaga 3" xfId="24049" hidden="1"/>
    <cellStyle name="Uwaga 3" xfId="24051" hidden="1"/>
    <cellStyle name="Uwaga 3" xfId="24062" hidden="1"/>
    <cellStyle name="Uwaga 3" xfId="24064" hidden="1"/>
    <cellStyle name="Uwaga 3" xfId="24066" hidden="1"/>
    <cellStyle name="Uwaga 3" xfId="24077" hidden="1"/>
    <cellStyle name="Uwaga 3" xfId="24079" hidden="1"/>
    <cellStyle name="Uwaga 3" xfId="24081" hidden="1"/>
    <cellStyle name="Uwaga 3" xfId="24092" hidden="1"/>
    <cellStyle name="Uwaga 3" xfId="24093" hidden="1"/>
    <cellStyle name="Uwaga 3" xfId="24094" hidden="1"/>
    <cellStyle name="Uwaga 3" xfId="24107" hidden="1"/>
    <cellStyle name="Uwaga 3" xfId="24109" hidden="1"/>
    <cellStyle name="Uwaga 3" xfId="24111" hidden="1"/>
    <cellStyle name="Uwaga 3" xfId="24122" hidden="1"/>
    <cellStyle name="Uwaga 3" xfId="24124" hidden="1"/>
    <cellStyle name="Uwaga 3" xfId="24126" hidden="1"/>
    <cellStyle name="Uwaga 3" xfId="24137" hidden="1"/>
    <cellStyle name="Uwaga 3" xfId="24139" hidden="1"/>
    <cellStyle name="Uwaga 3" xfId="24140" hidden="1"/>
    <cellStyle name="Uwaga 3" xfId="24152" hidden="1"/>
    <cellStyle name="Uwaga 3" xfId="24153" hidden="1"/>
    <cellStyle name="Uwaga 3" xfId="24154" hidden="1"/>
    <cellStyle name="Uwaga 3" xfId="24167" hidden="1"/>
    <cellStyle name="Uwaga 3" xfId="24169" hidden="1"/>
    <cellStyle name="Uwaga 3" xfId="24171" hidden="1"/>
    <cellStyle name="Uwaga 3" xfId="24182" hidden="1"/>
    <cellStyle name="Uwaga 3" xfId="24184" hidden="1"/>
    <cellStyle name="Uwaga 3" xfId="24186" hidden="1"/>
    <cellStyle name="Uwaga 3" xfId="24197" hidden="1"/>
    <cellStyle name="Uwaga 3" xfId="24199" hidden="1"/>
    <cellStyle name="Uwaga 3" xfId="24201" hidden="1"/>
    <cellStyle name="Uwaga 3" xfId="24212" hidden="1"/>
    <cellStyle name="Uwaga 3" xfId="24213" hidden="1"/>
    <cellStyle name="Uwaga 3" xfId="24215" hidden="1"/>
    <cellStyle name="Uwaga 3" xfId="24226" hidden="1"/>
    <cellStyle name="Uwaga 3" xfId="24228" hidden="1"/>
    <cellStyle name="Uwaga 3" xfId="24229" hidden="1"/>
    <cellStyle name="Uwaga 3" xfId="24238" hidden="1"/>
    <cellStyle name="Uwaga 3" xfId="24241" hidden="1"/>
    <cellStyle name="Uwaga 3" xfId="24243" hidden="1"/>
    <cellStyle name="Uwaga 3" xfId="24254" hidden="1"/>
    <cellStyle name="Uwaga 3" xfId="24256" hidden="1"/>
    <cellStyle name="Uwaga 3" xfId="24258" hidden="1"/>
    <cellStyle name="Uwaga 3" xfId="24270" hidden="1"/>
    <cellStyle name="Uwaga 3" xfId="24272" hidden="1"/>
    <cellStyle name="Uwaga 3" xfId="24274" hidden="1"/>
    <cellStyle name="Uwaga 3" xfId="24282" hidden="1"/>
    <cellStyle name="Uwaga 3" xfId="24284" hidden="1"/>
    <cellStyle name="Uwaga 3" xfId="24287" hidden="1"/>
    <cellStyle name="Uwaga 3" xfId="24277" hidden="1"/>
    <cellStyle name="Uwaga 3" xfId="24276" hidden="1"/>
    <cellStyle name="Uwaga 3" xfId="24275" hidden="1"/>
    <cellStyle name="Uwaga 3" xfId="24262" hidden="1"/>
    <cellStyle name="Uwaga 3" xfId="24261" hidden="1"/>
    <cellStyle name="Uwaga 3" xfId="24260" hidden="1"/>
    <cellStyle name="Uwaga 3" xfId="24247" hidden="1"/>
    <cellStyle name="Uwaga 3" xfId="24246" hidden="1"/>
    <cellStyle name="Uwaga 3" xfId="24245" hidden="1"/>
    <cellStyle name="Uwaga 3" xfId="24232" hidden="1"/>
    <cellStyle name="Uwaga 3" xfId="24231" hidden="1"/>
    <cellStyle name="Uwaga 3" xfId="24230" hidden="1"/>
    <cellStyle name="Uwaga 3" xfId="24217" hidden="1"/>
    <cellStyle name="Uwaga 3" xfId="24216" hidden="1"/>
    <cellStyle name="Uwaga 3" xfId="24214" hidden="1"/>
    <cellStyle name="Uwaga 3" xfId="24203" hidden="1"/>
    <cellStyle name="Uwaga 3" xfId="24200" hidden="1"/>
    <cellStyle name="Uwaga 3" xfId="24198" hidden="1"/>
    <cellStyle name="Uwaga 3" xfId="24188" hidden="1"/>
    <cellStyle name="Uwaga 3" xfId="24185" hidden="1"/>
    <cellStyle name="Uwaga 3" xfId="24183" hidden="1"/>
    <cellStyle name="Uwaga 3" xfId="24173" hidden="1"/>
    <cellStyle name="Uwaga 3" xfId="24170" hidden="1"/>
    <cellStyle name="Uwaga 3" xfId="24168" hidden="1"/>
    <cellStyle name="Uwaga 3" xfId="24158" hidden="1"/>
    <cellStyle name="Uwaga 3" xfId="24156" hidden="1"/>
    <cellStyle name="Uwaga 3" xfId="24155" hidden="1"/>
    <cellStyle name="Uwaga 3" xfId="24143" hidden="1"/>
    <cellStyle name="Uwaga 3" xfId="24141" hidden="1"/>
    <cellStyle name="Uwaga 3" xfId="24138" hidden="1"/>
    <cellStyle name="Uwaga 3" xfId="24128" hidden="1"/>
    <cellStyle name="Uwaga 3" xfId="24125" hidden="1"/>
    <cellStyle name="Uwaga 3" xfId="24123" hidden="1"/>
    <cellStyle name="Uwaga 3" xfId="24113" hidden="1"/>
    <cellStyle name="Uwaga 3" xfId="24110" hidden="1"/>
    <cellStyle name="Uwaga 3" xfId="24108" hidden="1"/>
    <cellStyle name="Uwaga 3" xfId="24098" hidden="1"/>
    <cellStyle name="Uwaga 3" xfId="24096" hidden="1"/>
    <cellStyle name="Uwaga 3" xfId="24095" hidden="1"/>
    <cellStyle name="Uwaga 3" xfId="24083" hidden="1"/>
    <cellStyle name="Uwaga 3" xfId="24080" hidden="1"/>
    <cellStyle name="Uwaga 3" xfId="24078" hidden="1"/>
    <cellStyle name="Uwaga 3" xfId="24068" hidden="1"/>
    <cellStyle name="Uwaga 3" xfId="24065" hidden="1"/>
    <cellStyle name="Uwaga 3" xfId="24063" hidden="1"/>
    <cellStyle name="Uwaga 3" xfId="24053" hidden="1"/>
    <cellStyle name="Uwaga 3" xfId="24050" hidden="1"/>
    <cellStyle name="Uwaga 3" xfId="24048" hidden="1"/>
    <cellStyle name="Uwaga 3" xfId="24038" hidden="1"/>
    <cellStyle name="Uwaga 3" xfId="24036" hidden="1"/>
    <cellStyle name="Uwaga 3" xfId="24035" hidden="1"/>
    <cellStyle name="Uwaga 3" xfId="24022" hidden="1"/>
    <cellStyle name="Uwaga 3" xfId="24019" hidden="1"/>
    <cellStyle name="Uwaga 3" xfId="24017" hidden="1"/>
    <cellStyle name="Uwaga 3" xfId="24007" hidden="1"/>
    <cellStyle name="Uwaga 3" xfId="24004" hidden="1"/>
    <cellStyle name="Uwaga 3" xfId="24002" hidden="1"/>
    <cellStyle name="Uwaga 3" xfId="23992" hidden="1"/>
    <cellStyle name="Uwaga 3" xfId="23989" hidden="1"/>
    <cellStyle name="Uwaga 3" xfId="23987" hidden="1"/>
    <cellStyle name="Uwaga 3" xfId="23978" hidden="1"/>
    <cellStyle name="Uwaga 3" xfId="23976" hidden="1"/>
    <cellStyle name="Uwaga 3" xfId="23975" hidden="1"/>
    <cellStyle name="Uwaga 3" xfId="23963" hidden="1"/>
    <cellStyle name="Uwaga 3" xfId="23961" hidden="1"/>
    <cellStyle name="Uwaga 3" xfId="23959" hidden="1"/>
    <cellStyle name="Uwaga 3" xfId="23948" hidden="1"/>
    <cellStyle name="Uwaga 3" xfId="23946" hidden="1"/>
    <cellStyle name="Uwaga 3" xfId="23944" hidden="1"/>
    <cellStyle name="Uwaga 3" xfId="23933" hidden="1"/>
    <cellStyle name="Uwaga 3" xfId="23931" hidden="1"/>
    <cellStyle name="Uwaga 3" xfId="23929" hidden="1"/>
    <cellStyle name="Uwaga 3" xfId="23918" hidden="1"/>
    <cellStyle name="Uwaga 3" xfId="23916" hidden="1"/>
    <cellStyle name="Uwaga 3" xfId="23915" hidden="1"/>
    <cellStyle name="Uwaga 3" xfId="23902" hidden="1"/>
    <cellStyle name="Uwaga 3" xfId="23899" hidden="1"/>
    <cellStyle name="Uwaga 3" xfId="23897" hidden="1"/>
    <cellStyle name="Uwaga 3" xfId="23887" hidden="1"/>
    <cellStyle name="Uwaga 3" xfId="23884" hidden="1"/>
    <cellStyle name="Uwaga 3" xfId="23882" hidden="1"/>
    <cellStyle name="Uwaga 3" xfId="23872" hidden="1"/>
    <cellStyle name="Uwaga 3" xfId="23869" hidden="1"/>
    <cellStyle name="Uwaga 3" xfId="23867" hidden="1"/>
    <cellStyle name="Uwaga 3" xfId="23858" hidden="1"/>
    <cellStyle name="Uwaga 3" xfId="23856" hidden="1"/>
    <cellStyle name="Uwaga 3" xfId="23854" hidden="1"/>
    <cellStyle name="Uwaga 3" xfId="23842" hidden="1"/>
    <cellStyle name="Uwaga 3" xfId="23839" hidden="1"/>
    <cellStyle name="Uwaga 3" xfId="23837" hidden="1"/>
    <cellStyle name="Uwaga 3" xfId="23827" hidden="1"/>
    <cellStyle name="Uwaga 3" xfId="23824" hidden="1"/>
    <cellStyle name="Uwaga 3" xfId="23822" hidden="1"/>
    <cellStyle name="Uwaga 3" xfId="23812" hidden="1"/>
    <cellStyle name="Uwaga 3" xfId="23809" hidden="1"/>
    <cellStyle name="Uwaga 3" xfId="23807" hidden="1"/>
    <cellStyle name="Uwaga 3" xfId="23800" hidden="1"/>
    <cellStyle name="Uwaga 3" xfId="23797" hidden="1"/>
    <cellStyle name="Uwaga 3" xfId="23795" hidden="1"/>
    <cellStyle name="Uwaga 3" xfId="23785" hidden="1"/>
    <cellStyle name="Uwaga 3" xfId="23782" hidden="1"/>
    <cellStyle name="Uwaga 3" xfId="23779" hidden="1"/>
    <cellStyle name="Uwaga 3" xfId="23770" hidden="1"/>
    <cellStyle name="Uwaga 3" xfId="23766" hidden="1"/>
    <cellStyle name="Uwaga 3" xfId="23763" hidden="1"/>
    <cellStyle name="Uwaga 3" xfId="23755" hidden="1"/>
    <cellStyle name="Uwaga 3" xfId="23752" hidden="1"/>
    <cellStyle name="Uwaga 3" xfId="23749" hidden="1"/>
    <cellStyle name="Uwaga 3" xfId="23740" hidden="1"/>
    <cellStyle name="Uwaga 3" xfId="23737" hidden="1"/>
    <cellStyle name="Uwaga 3" xfId="23734" hidden="1"/>
    <cellStyle name="Uwaga 3" xfId="23724" hidden="1"/>
    <cellStyle name="Uwaga 3" xfId="23720" hidden="1"/>
    <cellStyle name="Uwaga 3" xfId="23717" hidden="1"/>
    <cellStyle name="Uwaga 3" xfId="23708" hidden="1"/>
    <cellStyle name="Uwaga 3" xfId="23704" hidden="1"/>
    <cellStyle name="Uwaga 3" xfId="23702" hidden="1"/>
    <cellStyle name="Uwaga 3" xfId="23694" hidden="1"/>
    <cellStyle name="Uwaga 3" xfId="23690" hidden="1"/>
    <cellStyle name="Uwaga 3" xfId="23687" hidden="1"/>
    <cellStyle name="Uwaga 3" xfId="23680" hidden="1"/>
    <cellStyle name="Uwaga 3" xfId="23677" hidden="1"/>
    <cellStyle name="Uwaga 3" xfId="23674" hidden="1"/>
    <cellStyle name="Uwaga 3" xfId="23665" hidden="1"/>
    <cellStyle name="Uwaga 3" xfId="23660" hidden="1"/>
    <cellStyle name="Uwaga 3" xfId="23657" hidden="1"/>
    <cellStyle name="Uwaga 3" xfId="23650" hidden="1"/>
    <cellStyle name="Uwaga 3" xfId="23645" hidden="1"/>
    <cellStyle name="Uwaga 3" xfId="23642" hidden="1"/>
    <cellStyle name="Uwaga 3" xfId="23635" hidden="1"/>
    <cellStyle name="Uwaga 3" xfId="23630" hidden="1"/>
    <cellStyle name="Uwaga 3" xfId="23627" hidden="1"/>
    <cellStyle name="Uwaga 3" xfId="23621" hidden="1"/>
    <cellStyle name="Uwaga 3" xfId="23617" hidden="1"/>
    <cellStyle name="Uwaga 3" xfId="23614" hidden="1"/>
    <cellStyle name="Uwaga 3" xfId="23606" hidden="1"/>
    <cellStyle name="Uwaga 3" xfId="23601" hidden="1"/>
    <cellStyle name="Uwaga 3" xfId="23597" hidden="1"/>
    <cellStyle name="Uwaga 3" xfId="23591" hidden="1"/>
    <cellStyle name="Uwaga 3" xfId="23586" hidden="1"/>
    <cellStyle name="Uwaga 3" xfId="23582" hidden="1"/>
    <cellStyle name="Uwaga 3" xfId="23576" hidden="1"/>
    <cellStyle name="Uwaga 3" xfId="23571" hidden="1"/>
    <cellStyle name="Uwaga 3" xfId="23567" hidden="1"/>
    <cellStyle name="Uwaga 3" xfId="23562" hidden="1"/>
    <cellStyle name="Uwaga 3" xfId="23558" hidden="1"/>
    <cellStyle name="Uwaga 3" xfId="23554" hidden="1"/>
    <cellStyle name="Uwaga 3" xfId="23546" hidden="1"/>
    <cellStyle name="Uwaga 3" xfId="23541" hidden="1"/>
    <cellStyle name="Uwaga 3" xfId="23537" hidden="1"/>
    <cellStyle name="Uwaga 3" xfId="23531" hidden="1"/>
    <cellStyle name="Uwaga 3" xfId="23526" hidden="1"/>
    <cellStyle name="Uwaga 3" xfId="23522" hidden="1"/>
    <cellStyle name="Uwaga 3" xfId="23516" hidden="1"/>
    <cellStyle name="Uwaga 3" xfId="23511" hidden="1"/>
    <cellStyle name="Uwaga 3" xfId="23507" hidden="1"/>
    <cellStyle name="Uwaga 3" xfId="23503" hidden="1"/>
    <cellStyle name="Uwaga 3" xfId="23498" hidden="1"/>
    <cellStyle name="Uwaga 3" xfId="23493" hidden="1"/>
    <cellStyle name="Uwaga 3" xfId="23488" hidden="1"/>
    <cellStyle name="Uwaga 3" xfId="23484" hidden="1"/>
    <cellStyle name="Uwaga 3" xfId="23480" hidden="1"/>
    <cellStyle name="Uwaga 3" xfId="23473" hidden="1"/>
    <cellStyle name="Uwaga 3" xfId="23469" hidden="1"/>
    <cellStyle name="Uwaga 3" xfId="23464" hidden="1"/>
    <cellStyle name="Uwaga 3" xfId="23458" hidden="1"/>
    <cellStyle name="Uwaga 3" xfId="23454" hidden="1"/>
    <cellStyle name="Uwaga 3" xfId="23449" hidden="1"/>
    <cellStyle name="Uwaga 3" xfId="23443" hidden="1"/>
    <cellStyle name="Uwaga 3" xfId="23439" hidden="1"/>
    <cellStyle name="Uwaga 3" xfId="23434" hidden="1"/>
    <cellStyle name="Uwaga 3" xfId="23428" hidden="1"/>
    <cellStyle name="Uwaga 3" xfId="23424" hidden="1"/>
    <cellStyle name="Uwaga 3" xfId="23420" hidden="1"/>
    <cellStyle name="Uwaga 3" xfId="24280" hidden="1"/>
    <cellStyle name="Uwaga 3" xfId="24279" hidden="1"/>
    <cellStyle name="Uwaga 3" xfId="24278" hidden="1"/>
    <cellStyle name="Uwaga 3" xfId="24265" hidden="1"/>
    <cellStyle name="Uwaga 3" xfId="24264" hidden="1"/>
    <cellStyle name="Uwaga 3" xfId="24263" hidden="1"/>
    <cellStyle name="Uwaga 3" xfId="24250" hidden="1"/>
    <cellStyle name="Uwaga 3" xfId="24249" hidden="1"/>
    <cellStyle name="Uwaga 3" xfId="24248" hidden="1"/>
    <cellStyle name="Uwaga 3" xfId="24235" hidden="1"/>
    <cellStyle name="Uwaga 3" xfId="24234" hidden="1"/>
    <cellStyle name="Uwaga 3" xfId="24233" hidden="1"/>
    <cellStyle name="Uwaga 3" xfId="24220" hidden="1"/>
    <cellStyle name="Uwaga 3" xfId="24219" hidden="1"/>
    <cellStyle name="Uwaga 3" xfId="24218" hidden="1"/>
    <cellStyle name="Uwaga 3" xfId="24206" hidden="1"/>
    <cellStyle name="Uwaga 3" xfId="24204" hidden="1"/>
    <cellStyle name="Uwaga 3" xfId="24202" hidden="1"/>
    <cellStyle name="Uwaga 3" xfId="24191" hidden="1"/>
    <cellStyle name="Uwaga 3" xfId="24189" hidden="1"/>
    <cellStyle name="Uwaga 3" xfId="24187" hidden="1"/>
    <cellStyle name="Uwaga 3" xfId="24176" hidden="1"/>
    <cellStyle name="Uwaga 3" xfId="24174" hidden="1"/>
    <cellStyle name="Uwaga 3" xfId="24172" hidden="1"/>
    <cellStyle name="Uwaga 3" xfId="24161" hidden="1"/>
    <cellStyle name="Uwaga 3" xfId="24159" hidden="1"/>
    <cellStyle name="Uwaga 3" xfId="24157" hidden="1"/>
    <cellStyle name="Uwaga 3" xfId="24146" hidden="1"/>
    <cellStyle name="Uwaga 3" xfId="24144" hidden="1"/>
    <cellStyle name="Uwaga 3" xfId="24142" hidden="1"/>
    <cellStyle name="Uwaga 3" xfId="24131" hidden="1"/>
    <cellStyle name="Uwaga 3" xfId="24129" hidden="1"/>
    <cellStyle name="Uwaga 3" xfId="24127" hidden="1"/>
    <cellStyle name="Uwaga 3" xfId="24116" hidden="1"/>
    <cellStyle name="Uwaga 3" xfId="24114" hidden="1"/>
    <cellStyle name="Uwaga 3" xfId="24112" hidden="1"/>
    <cellStyle name="Uwaga 3" xfId="24101" hidden="1"/>
    <cellStyle name="Uwaga 3" xfId="24099" hidden="1"/>
    <cellStyle name="Uwaga 3" xfId="24097" hidden="1"/>
    <cellStyle name="Uwaga 3" xfId="24086" hidden="1"/>
    <cellStyle name="Uwaga 3" xfId="24084" hidden="1"/>
    <cellStyle name="Uwaga 3" xfId="24082" hidden="1"/>
    <cellStyle name="Uwaga 3" xfId="24071" hidden="1"/>
    <cellStyle name="Uwaga 3" xfId="24069" hidden="1"/>
    <cellStyle name="Uwaga 3" xfId="24067" hidden="1"/>
    <cellStyle name="Uwaga 3" xfId="24056" hidden="1"/>
    <cellStyle name="Uwaga 3" xfId="24054" hidden="1"/>
    <cellStyle name="Uwaga 3" xfId="24052" hidden="1"/>
    <cellStyle name="Uwaga 3" xfId="24041" hidden="1"/>
    <cellStyle name="Uwaga 3" xfId="24039" hidden="1"/>
    <cellStyle name="Uwaga 3" xfId="24037" hidden="1"/>
    <cellStyle name="Uwaga 3" xfId="24026" hidden="1"/>
    <cellStyle name="Uwaga 3" xfId="24024" hidden="1"/>
    <cellStyle name="Uwaga 3" xfId="24021" hidden="1"/>
    <cellStyle name="Uwaga 3" xfId="24011" hidden="1"/>
    <cellStyle name="Uwaga 3" xfId="24008" hidden="1"/>
    <cellStyle name="Uwaga 3" xfId="24005" hidden="1"/>
    <cellStyle name="Uwaga 3" xfId="23996" hidden="1"/>
    <cellStyle name="Uwaga 3" xfId="23994" hidden="1"/>
    <cellStyle name="Uwaga 3" xfId="23991" hidden="1"/>
    <cellStyle name="Uwaga 3" xfId="23981" hidden="1"/>
    <cellStyle name="Uwaga 3" xfId="23979" hidden="1"/>
    <cellStyle name="Uwaga 3" xfId="23977" hidden="1"/>
    <cellStyle name="Uwaga 3" xfId="23966" hidden="1"/>
    <cellStyle name="Uwaga 3" xfId="23964" hidden="1"/>
    <cellStyle name="Uwaga 3" xfId="23962" hidden="1"/>
    <cellStyle name="Uwaga 3" xfId="23951" hidden="1"/>
    <cellStyle name="Uwaga 3" xfId="23949" hidden="1"/>
    <cellStyle name="Uwaga 3" xfId="23947" hidden="1"/>
    <cellStyle name="Uwaga 3" xfId="23936" hidden="1"/>
    <cellStyle name="Uwaga 3" xfId="23934" hidden="1"/>
    <cellStyle name="Uwaga 3" xfId="23932" hidden="1"/>
    <cellStyle name="Uwaga 3" xfId="23921" hidden="1"/>
    <cellStyle name="Uwaga 3" xfId="23919" hidden="1"/>
    <cellStyle name="Uwaga 3" xfId="23917" hidden="1"/>
    <cellStyle name="Uwaga 3" xfId="23906" hidden="1"/>
    <cellStyle name="Uwaga 3" xfId="23904" hidden="1"/>
    <cellStyle name="Uwaga 3" xfId="23901" hidden="1"/>
    <cellStyle name="Uwaga 3" xfId="23891" hidden="1"/>
    <cellStyle name="Uwaga 3" xfId="23888" hidden="1"/>
    <cellStyle name="Uwaga 3" xfId="23885" hidden="1"/>
    <cellStyle name="Uwaga 3" xfId="23876" hidden="1"/>
    <cellStyle name="Uwaga 3" xfId="23873" hidden="1"/>
    <cellStyle name="Uwaga 3" xfId="23870" hidden="1"/>
    <cellStyle name="Uwaga 3" xfId="23861" hidden="1"/>
    <cellStyle name="Uwaga 3" xfId="23859" hidden="1"/>
    <cellStyle name="Uwaga 3" xfId="23857" hidden="1"/>
    <cellStyle name="Uwaga 3" xfId="23846" hidden="1"/>
    <cellStyle name="Uwaga 3" xfId="23843" hidden="1"/>
    <cellStyle name="Uwaga 3" xfId="23840" hidden="1"/>
    <cellStyle name="Uwaga 3" xfId="23831" hidden="1"/>
    <cellStyle name="Uwaga 3" xfId="23828" hidden="1"/>
    <cellStyle name="Uwaga 3" xfId="23825" hidden="1"/>
    <cellStyle name="Uwaga 3" xfId="23816" hidden="1"/>
    <cellStyle name="Uwaga 3" xfId="23813" hidden="1"/>
    <cellStyle name="Uwaga 3" xfId="23810" hidden="1"/>
    <cellStyle name="Uwaga 3" xfId="23803" hidden="1"/>
    <cellStyle name="Uwaga 3" xfId="23799" hidden="1"/>
    <cellStyle name="Uwaga 3" xfId="23796" hidden="1"/>
    <cellStyle name="Uwaga 3" xfId="23788" hidden="1"/>
    <cellStyle name="Uwaga 3" xfId="23784" hidden="1"/>
    <cellStyle name="Uwaga 3" xfId="23781" hidden="1"/>
    <cellStyle name="Uwaga 3" xfId="23773" hidden="1"/>
    <cellStyle name="Uwaga 3" xfId="23769" hidden="1"/>
    <cellStyle name="Uwaga 3" xfId="23765" hidden="1"/>
    <cellStyle name="Uwaga 3" xfId="23758" hidden="1"/>
    <cellStyle name="Uwaga 3" xfId="23754" hidden="1"/>
    <cellStyle name="Uwaga 3" xfId="23751" hidden="1"/>
    <cellStyle name="Uwaga 3" xfId="23743" hidden="1"/>
    <cellStyle name="Uwaga 3" xfId="23739" hidden="1"/>
    <cellStyle name="Uwaga 3" xfId="23736" hidden="1"/>
    <cellStyle name="Uwaga 3" xfId="23727" hidden="1"/>
    <cellStyle name="Uwaga 3" xfId="23722" hidden="1"/>
    <cellStyle name="Uwaga 3" xfId="23718" hidden="1"/>
    <cellStyle name="Uwaga 3" xfId="23712" hidden="1"/>
    <cellStyle name="Uwaga 3" xfId="23707" hidden="1"/>
    <cellStyle name="Uwaga 3" xfId="23703" hidden="1"/>
    <cellStyle name="Uwaga 3" xfId="23697" hidden="1"/>
    <cellStyle name="Uwaga 3" xfId="23692" hidden="1"/>
    <cellStyle name="Uwaga 3" xfId="23688" hidden="1"/>
    <cellStyle name="Uwaga 3" xfId="23683" hidden="1"/>
    <cellStyle name="Uwaga 3" xfId="23679" hidden="1"/>
    <cellStyle name="Uwaga 3" xfId="23675" hidden="1"/>
    <cellStyle name="Uwaga 3" xfId="23668" hidden="1"/>
    <cellStyle name="Uwaga 3" xfId="23663" hidden="1"/>
    <cellStyle name="Uwaga 3" xfId="23659" hidden="1"/>
    <cellStyle name="Uwaga 3" xfId="23652" hidden="1"/>
    <cellStyle name="Uwaga 3" xfId="23647" hidden="1"/>
    <cellStyle name="Uwaga 3" xfId="23643" hidden="1"/>
    <cellStyle name="Uwaga 3" xfId="23638" hidden="1"/>
    <cellStyle name="Uwaga 3" xfId="23633" hidden="1"/>
    <cellStyle name="Uwaga 3" xfId="23629" hidden="1"/>
    <cellStyle name="Uwaga 3" xfId="23623" hidden="1"/>
    <cellStyle name="Uwaga 3" xfId="23619" hidden="1"/>
    <cellStyle name="Uwaga 3" xfId="23616" hidden="1"/>
    <cellStyle name="Uwaga 3" xfId="23609" hidden="1"/>
    <cellStyle name="Uwaga 3" xfId="23604" hidden="1"/>
    <cellStyle name="Uwaga 3" xfId="23599" hidden="1"/>
    <cellStyle name="Uwaga 3" xfId="23593" hidden="1"/>
    <cellStyle name="Uwaga 3" xfId="23588" hidden="1"/>
    <cellStyle name="Uwaga 3" xfId="23583" hidden="1"/>
    <cellStyle name="Uwaga 3" xfId="23578" hidden="1"/>
    <cellStyle name="Uwaga 3" xfId="23573" hidden="1"/>
    <cellStyle name="Uwaga 3" xfId="23568" hidden="1"/>
    <cellStyle name="Uwaga 3" xfId="23564" hidden="1"/>
    <cellStyle name="Uwaga 3" xfId="23560" hidden="1"/>
    <cellStyle name="Uwaga 3" xfId="23555" hidden="1"/>
    <cellStyle name="Uwaga 3" xfId="23548" hidden="1"/>
    <cellStyle name="Uwaga 3" xfId="23543" hidden="1"/>
    <cellStyle name="Uwaga 3" xfId="23538" hidden="1"/>
    <cellStyle name="Uwaga 3" xfId="23532" hidden="1"/>
    <cellStyle name="Uwaga 3" xfId="23527" hidden="1"/>
    <cellStyle name="Uwaga 3" xfId="23523" hidden="1"/>
    <cellStyle name="Uwaga 3" xfId="23518" hidden="1"/>
    <cellStyle name="Uwaga 3" xfId="23513" hidden="1"/>
    <cellStyle name="Uwaga 3" xfId="23508" hidden="1"/>
    <cellStyle name="Uwaga 3" xfId="23504" hidden="1"/>
    <cellStyle name="Uwaga 3" xfId="23499" hidden="1"/>
    <cellStyle name="Uwaga 3" xfId="23494" hidden="1"/>
    <cellStyle name="Uwaga 3" xfId="23489" hidden="1"/>
    <cellStyle name="Uwaga 3" xfId="23485" hidden="1"/>
    <cellStyle name="Uwaga 3" xfId="23481" hidden="1"/>
    <cellStyle name="Uwaga 3" xfId="23474" hidden="1"/>
    <cellStyle name="Uwaga 3" xfId="23470" hidden="1"/>
    <cellStyle name="Uwaga 3" xfId="23465" hidden="1"/>
    <cellStyle name="Uwaga 3" xfId="23459" hidden="1"/>
    <cellStyle name="Uwaga 3" xfId="23455" hidden="1"/>
    <cellStyle name="Uwaga 3" xfId="23450" hidden="1"/>
    <cellStyle name="Uwaga 3" xfId="23444" hidden="1"/>
    <cellStyle name="Uwaga 3" xfId="23440" hidden="1"/>
    <cellStyle name="Uwaga 3" xfId="23436" hidden="1"/>
    <cellStyle name="Uwaga 3" xfId="23429" hidden="1"/>
    <cellStyle name="Uwaga 3" xfId="23425" hidden="1"/>
    <cellStyle name="Uwaga 3" xfId="23421" hidden="1"/>
    <cellStyle name="Uwaga 3" xfId="24285" hidden="1"/>
    <cellStyle name="Uwaga 3" xfId="24283" hidden="1"/>
    <cellStyle name="Uwaga 3" xfId="24281" hidden="1"/>
    <cellStyle name="Uwaga 3" xfId="24268" hidden="1"/>
    <cellStyle name="Uwaga 3" xfId="24267" hidden="1"/>
    <cellStyle name="Uwaga 3" xfId="24266" hidden="1"/>
    <cellStyle name="Uwaga 3" xfId="24253" hidden="1"/>
    <cellStyle name="Uwaga 3" xfId="24252" hidden="1"/>
    <cellStyle name="Uwaga 3" xfId="24251" hidden="1"/>
    <cellStyle name="Uwaga 3" xfId="24239" hidden="1"/>
    <cellStyle name="Uwaga 3" xfId="24237" hidden="1"/>
    <cellStyle name="Uwaga 3" xfId="24236" hidden="1"/>
    <cellStyle name="Uwaga 3" xfId="24223" hidden="1"/>
    <cellStyle name="Uwaga 3" xfId="24222" hidden="1"/>
    <cellStyle name="Uwaga 3" xfId="24221" hidden="1"/>
    <cellStyle name="Uwaga 3" xfId="24209" hidden="1"/>
    <cellStyle name="Uwaga 3" xfId="24207" hidden="1"/>
    <cellStyle name="Uwaga 3" xfId="24205" hidden="1"/>
    <cellStyle name="Uwaga 3" xfId="24194" hidden="1"/>
    <cellStyle name="Uwaga 3" xfId="24192" hidden="1"/>
    <cellStyle name="Uwaga 3" xfId="24190" hidden="1"/>
    <cellStyle name="Uwaga 3" xfId="24179" hidden="1"/>
    <cellStyle name="Uwaga 3" xfId="24177" hidden="1"/>
    <cellStyle name="Uwaga 3" xfId="24175" hidden="1"/>
    <cellStyle name="Uwaga 3" xfId="24164" hidden="1"/>
    <cellStyle name="Uwaga 3" xfId="24162" hidden="1"/>
    <cellStyle name="Uwaga 3" xfId="24160" hidden="1"/>
    <cellStyle name="Uwaga 3" xfId="24149" hidden="1"/>
    <cellStyle name="Uwaga 3" xfId="24147" hidden="1"/>
    <cellStyle name="Uwaga 3" xfId="24145" hidden="1"/>
    <cellStyle name="Uwaga 3" xfId="24134" hidden="1"/>
    <cellStyle name="Uwaga 3" xfId="24132" hidden="1"/>
    <cellStyle name="Uwaga 3" xfId="24130" hidden="1"/>
    <cellStyle name="Uwaga 3" xfId="24119" hidden="1"/>
    <cellStyle name="Uwaga 3" xfId="24117" hidden="1"/>
    <cellStyle name="Uwaga 3" xfId="24115" hidden="1"/>
    <cellStyle name="Uwaga 3" xfId="24104" hidden="1"/>
    <cellStyle name="Uwaga 3" xfId="24102" hidden="1"/>
    <cellStyle name="Uwaga 3" xfId="24100" hidden="1"/>
    <cellStyle name="Uwaga 3" xfId="24089" hidden="1"/>
    <cellStyle name="Uwaga 3" xfId="24087" hidden="1"/>
    <cellStyle name="Uwaga 3" xfId="24085" hidden="1"/>
    <cellStyle name="Uwaga 3" xfId="24074" hidden="1"/>
    <cellStyle name="Uwaga 3" xfId="24072" hidden="1"/>
    <cellStyle name="Uwaga 3" xfId="24070" hidden="1"/>
    <cellStyle name="Uwaga 3" xfId="24059" hidden="1"/>
    <cellStyle name="Uwaga 3" xfId="24057" hidden="1"/>
    <cellStyle name="Uwaga 3" xfId="24055" hidden="1"/>
    <cellStyle name="Uwaga 3" xfId="24044" hidden="1"/>
    <cellStyle name="Uwaga 3" xfId="24042" hidden="1"/>
    <cellStyle name="Uwaga 3" xfId="24040" hidden="1"/>
    <cellStyle name="Uwaga 3" xfId="24029" hidden="1"/>
    <cellStyle name="Uwaga 3" xfId="24027" hidden="1"/>
    <cellStyle name="Uwaga 3" xfId="24025" hidden="1"/>
    <cellStyle name="Uwaga 3" xfId="24014" hidden="1"/>
    <cellStyle name="Uwaga 3" xfId="24012" hidden="1"/>
    <cellStyle name="Uwaga 3" xfId="24010" hidden="1"/>
    <cellStyle name="Uwaga 3" xfId="23999" hidden="1"/>
    <cellStyle name="Uwaga 3" xfId="23997" hidden="1"/>
    <cellStyle name="Uwaga 3" xfId="23995" hidden="1"/>
    <cellStyle name="Uwaga 3" xfId="23984" hidden="1"/>
    <cellStyle name="Uwaga 3" xfId="23982" hidden="1"/>
    <cellStyle name="Uwaga 3" xfId="23980" hidden="1"/>
    <cellStyle name="Uwaga 3" xfId="23969" hidden="1"/>
    <cellStyle name="Uwaga 3" xfId="23967" hidden="1"/>
    <cellStyle name="Uwaga 3" xfId="23965" hidden="1"/>
    <cellStyle name="Uwaga 3" xfId="23954" hidden="1"/>
    <cellStyle name="Uwaga 3" xfId="23952" hidden="1"/>
    <cellStyle name="Uwaga 3" xfId="23950" hidden="1"/>
    <cellStyle name="Uwaga 3" xfId="23939" hidden="1"/>
    <cellStyle name="Uwaga 3" xfId="23937" hidden="1"/>
    <cellStyle name="Uwaga 3" xfId="23935" hidden="1"/>
    <cellStyle name="Uwaga 3" xfId="23924" hidden="1"/>
    <cellStyle name="Uwaga 3" xfId="23922" hidden="1"/>
    <cellStyle name="Uwaga 3" xfId="23920" hidden="1"/>
    <cellStyle name="Uwaga 3" xfId="23909" hidden="1"/>
    <cellStyle name="Uwaga 3" xfId="23907" hidden="1"/>
    <cellStyle name="Uwaga 3" xfId="23905" hidden="1"/>
    <cellStyle name="Uwaga 3" xfId="23894" hidden="1"/>
    <cellStyle name="Uwaga 3" xfId="23892" hidden="1"/>
    <cellStyle name="Uwaga 3" xfId="23889" hidden="1"/>
    <cellStyle name="Uwaga 3" xfId="23879" hidden="1"/>
    <cellStyle name="Uwaga 3" xfId="23877" hidden="1"/>
    <cellStyle name="Uwaga 3" xfId="23875" hidden="1"/>
    <cellStyle name="Uwaga 3" xfId="23864" hidden="1"/>
    <cellStyle name="Uwaga 3" xfId="23862" hidden="1"/>
    <cellStyle name="Uwaga 3" xfId="23860" hidden="1"/>
    <cellStyle name="Uwaga 3" xfId="23849" hidden="1"/>
    <cellStyle name="Uwaga 3" xfId="23847" hidden="1"/>
    <cellStyle name="Uwaga 3" xfId="23844" hidden="1"/>
    <cellStyle name="Uwaga 3" xfId="23834" hidden="1"/>
    <cellStyle name="Uwaga 3" xfId="23832" hidden="1"/>
    <cellStyle name="Uwaga 3" xfId="23829" hidden="1"/>
    <cellStyle name="Uwaga 3" xfId="23819" hidden="1"/>
    <cellStyle name="Uwaga 3" xfId="23817" hidden="1"/>
    <cellStyle name="Uwaga 3" xfId="23814" hidden="1"/>
    <cellStyle name="Uwaga 3" xfId="23805" hidden="1"/>
    <cellStyle name="Uwaga 3" xfId="23802" hidden="1"/>
    <cellStyle name="Uwaga 3" xfId="23798" hidden="1"/>
    <cellStyle name="Uwaga 3" xfId="23790" hidden="1"/>
    <cellStyle name="Uwaga 3" xfId="23787" hidden="1"/>
    <cellStyle name="Uwaga 3" xfId="23783" hidden="1"/>
    <cellStyle name="Uwaga 3" xfId="23775" hidden="1"/>
    <cellStyle name="Uwaga 3" xfId="23772" hidden="1"/>
    <cellStyle name="Uwaga 3" xfId="23768" hidden="1"/>
    <cellStyle name="Uwaga 3" xfId="23760" hidden="1"/>
    <cellStyle name="Uwaga 3" xfId="23757" hidden="1"/>
    <cellStyle name="Uwaga 3" xfId="23753" hidden="1"/>
    <cellStyle name="Uwaga 3" xfId="23745" hidden="1"/>
    <cellStyle name="Uwaga 3" xfId="23742" hidden="1"/>
    <cellStyle name="Uwaga 3" xfId="23738" hidden="1"/>
    <cellStyle name="Uwaga 3" xfId="23730" hidden="1"/>
    <cellStyle name="Uwaga 3" xfId="23726" hidden="1"/>
    <cellStyle name="Uwaga 3" xfId="23721" hidden="1"/>
    <cellStyle name="Uwaga 3" xfId="23715" hidden="1"/>
    <cellStyle name="Uwaga 3" xfId="23711" hidden="1"/>
    <cellStyle name="Uwaga 3" xfId="23706" hidden="1"/>
    <cellStyle name="Uwaga 3" xfId="23700" hidden="1"/>
    <cellStyle name="Uwaga 3" xfId="23696" hidden="1"/>
    <cellStyle name="Uwaga 3" xfId="23691" hidden="1"/>
    <cellStyle name="Uwaga 3" xfId="23685" hidden="1"/>
    <cellStyle name="Uwaga 3" xfId="23682" hidden="1"/>
    <cellStyle name="Uwaga 3" xfId="23678" hidden="1"/>
    <cellStyle name="Uwaga 3" xfId="23670" hidden="1"/>
    <cellStyle name="Uwaga 3" xfId="23667" hidden="1"/>
    <cellStyle name="Uwaga 3" xfId="23662" hidden="1"/>
    <cellStyle name="Uwaga 3" xfId="23655" hidden="1"/>
    <cellStyle name="Uwaga 3" xfId="23651" hidden="1"/>
    <cellStyle name="Uwaga 3" xfId="23646" hidden="1"/>
    <cellStyle name="Uwaga 3" xfId="23640" hidden="1"/>
    <cellStyle name="Uwaga 3" xfId="23636" hidden="1"/>
    <cellStyle name="Uwaga 3" xfId="23631" hidden="1"/>
    <cellStyle name="Uwaga 3" xfId="23625" hidden="1"/>
    <cellStyle name="Uwaga 3" xfId="23622" hidden="1"/>
    <cellStyle name="Uwaga 3" xfId="23618" hidden="1"/>
    <cellStyle name="Uwaga 3" xfId="23610" hidden="1"/>
    <cellStyle name="Uwaga 3" xfId="23605" hidden="1"/>
    <cellStyle name="Uwaga 3" xfId="23600" hidden="1"/>
    <cellStyle name="Uwaga 3" xfId="23595" hidden="1"/>
    <cellStyle name="Uwaga 3" xfId="23590" hidden="1"/>
    <cellStyle name="Uwaga 3" xfId="23585" hidden="1"/>
    <cellStyle name="Uwaga 3" xfId="23580" hidden="1"/>
    <cellStyle name="Uwaga 3" xfId="23575" hidden="1"/>
    <cellStyle name="Uwaga 3" xfId="23570" hidden="1"/>
    <cellStyle name="Uwaga 3" xfId="23565" hidden="1"/>
    <cellStyle name="Uwaga 3" xfId="23561" hidden="1"/>
    <cellStyle name="Uwaga 3" xfId="23556" hidden="1"/>
    <cellStyle name="Uwaga 3" xfId="23549" hidden="1"/>
    <cellStyle name="Uwaga 3" xfId="23544" hidden="1"/>
    <cellStyle name="Uwaga 3" xfId="23539" hidden="1"/>
    <cellStyle name="Uwaga 3" xfId="23534" hidden="1"/>
    <cellStyle name="Uwaga 3" xfId="23529" hidden="1"/>
    <cellStyle name="Uwaga 3" xfId="23524" hidden="1"/>
    <cellStyle name="Uwaga 3" xfId="23519" hidden="1"/>
    <cellStyle name="Uwaga 3" xfId="23514" hidden="1"/>
    <cellStyle name="Uwaga 3" xfId="23509" hidden="1"/>
    <cellStyle name="Uwaga 3" xfId="23505" hidden="1"/>
    <cellStyle name="Uwaga 3" xfId="23500" hidden="1"/>
    <cellStyle name="Uwaga 3" xfId="23495" hidden="1"/>
    <cellStyle name="Uwaga 3" xfId="23490" hidden="1"/>
    <cellStyle name="Uwaga 3" xfId="23486" hidden="1"/>
    <cellStyle name="Uwaga 3" xfId="23482" hidden="1"/>
    <cellStyle name="Uwaga 3" xfId="23475" hidden="1"/>
    <cellStyle name="Uwaga 3" xfId="23471" hidden="1"/>
    <cellStyle name="Uwaga 3" xfId="23466" hidden="1"/>
    <cellStyle name="Uwaga 3" xfId="23460" hidden="1"/>
    <cellStyle name="Uwaga 3" xfId="23456" hidden="1"/>
    <cellStyle name="Uwaga 3" xfId="23451" hidden="1"/>
    <cellStyle name="Uwaga 3" xfId="23445" hidden="1"/>
    <cellStyle name="Uwaga 3" xfId="23441" hidden="1"/>
    <cellStyle name="Uwaga 3" xfId="23437" hidden="1"/>
    <cellStyle name="Uwaga 3" xfId="23430" hidden="1"/>
    <cellStyle name="Uwaga 3" xfId="23426" hidden="1"/>
    <cellStyle name="Uwaga 3" xfId="23422" hidden="1"/>
    <cellStyle name="Uwaga 3" xfId="24289" hidden="1"/>
    <cellStyle name="Uwaga 3" xfId="24288" hidden="1"/>
    <cellStyle name="Uwaga 3" xfId="24286" hidden="1"/>
    <cellStyle name="Uwaga 3" xfId="24273" hidden="1"/>
    <cellStyle name="Uwaga 3" xfId="24271" hidden="1"/>
    <cellStyle name="Uwaga 3" xfId="24269" hidden="1"/>
    <cellStyle name="Uwaga 3" xfId="24259" hidden="1"/>
    <cellStyle name="Uwaga 3" xfId="24257" hidden="1"/>
    <cellStyle name="Uwaga 3" xfId="24255" hidden="1"/>
    <cellStyle name="Uwaga 3" xfId="24244" hidden="1"/>
    <cellStyle name="Uwaga 3" xfId="24242" hidden="1"/>
    <cellStyle name="Uwaga 3" xfId="24240" hidden="1"/>
    <cellStyle name="Uwaga 3" xfId="24227" hidden="1"/>
    <cellStyle name="Uwaga 3" xfId="24225" hidden="1"/>
    <cellStyle name="Uwaga 3" xfId="24224" hidden="1"/>
    <cellStyle name="Uwaga 3" xfId="24211" hidden="1"/>
    <cellStyle name="Uwaga 3" xfId="24210" hidden="1"/>
    <cellStyle name="Uwaga 3" xfId="24208" hidden="1"/>
    <cellStyle name="Uwaga 3" xfId="24196" hidden="1"/>
    <cellStyle name="Uwaga 3" xfId="24195" hidden="1"/>
    <cellStyle name="Uwaga 3" xfId="24193" hidden="1"/>
    <cellStyle name="Uwaga 3" xfId="24181" hidden="1"/>
    <cellStyle name="Uwaga 3" xfId="24180" hidden="1"/>
    <cellStyle name="Uwaga 3" xfId="24178" hidden="1"/>
    <cellStyle name="Uwaga 3" xfId="24166" hidden="1"/>
    <cellStyle name="Uwaga 3" xfId="24165" hidden="1"/>
    <cellStyle name="Uwaga 3" xfId="24163" hidden="1"/>
    <cellStyle name="Uwaga 3" xfId="24151" hidden="1"/>
    <cellStyle name="Uwaga 3" xfId="24150" hidden="1"/>
    <cellStyle name="Uwaga 3" xfId="24148" hidden="1"/>
    <cellStyle name="Uwaga 3" xfId="24136" hidden="1"/>
    <cellStyle name="Uwaga 3" xfId="24135" hidden="1"/>
    <cellStyle name="Uwaga 3" xfId="24133" hidden="1"/>
    <cellStyle name="Uwaga 3" xfId="24121" hidden="1"/>
    <cellStyle name="Uwaga 3" xfId="24120" hidden="1"/>
    <cellStyle name="Uwaga 3" xfId="24118" hidden="1"/>
    <cellStyle name="Uwaga 3" xfId="24106" hidden="1"/>
    <cellStyle name="Uwaga 3" xfId="24105" hidden="1"/>
    <cellStyle name="Uwaga 3" xfId="24103" hidden="1"/>
    <cellStyle name="Uwaga 3" xfId="24091" hidden="1"/>
    <cellStyle name="Uwaga 3" xfId="24090" hidden="1"/>
    <cellStyle name="Uwaga 3" xfId="24088" hidden="1"/>
    <cellStyle name="Uwaga 3" xfId="24076" hidden="1"/>
    <cellStyle name="Uwaga 3" xfId="24075" hidden="1"/>
    <cellStyle name="Uwaga 3" xfId="24073" hidden="1"/>
    <cellStyle name="Uwaga 3" xfId="24061" hidden="1"/>
    <cellStyle name="Uwaga 3" xfId="24060" hidden="1"/>
    <cellStyle name="Uwaga 3" xfId="24058" hidden="1"/>
    <cellStyle name="Uwaga 3" xfId="24046" hidden="1"/>
    <cellStyle name="Uwaga 3" xfId="24045" hidden="1"/>
    <cellStyle name="Uwaga 3" xfId="24043" hidden="1"/>
    <cellStyle name="Uwaga 3" xfId="24031" hidden="1"/>
    <cellStyle name="Uwaga 3" xfId="24030" hidden="1"/>
    <cellStyle name="Uwaga 3" xfId="24028" hidden="1"/>
    <cellStyle name="Uwaga 3" xfId="24016" hidden="1"/>
    <cellStyle name="Uwaga 3" xfId="24015" hidden="1"/>
    <cellStyle name="Uwaga 3" xfId="24013" hidden="1"/>
    <cellStyle name="Uwaga 3" xfId="24001" hidden="1"/>
    <cellStyle name="Uwaga 3" xfId="24000" hidden="1"/>
    <cellStyle name="Uwaga 3" xfId="23998" hidden="1"/>
    <cellStyle name="Uwaga 3" xfId="23986" hidden="1"/>
    <cellStyle name="Uwaga 3" xfId="23985" hidden="1"/>
    <cellStyle name="Uwaga 3" xfId="23983" hidden="1"/>
    <cellStyle name="Uwaga 3" xfId="23971" hidden="1"/>
    <cellStyle name="Uwaga 3" xfId="23970" hidden="1"/>
    <cellStyle name="Uwaga 3" xfId="23968" hidden="1"/>
    <cellStyle name="Uwaga 3" xfId="23956" hidden="1"/>
    <cellStyle name="Uwaga 3" xfId="23955" hidden="1"/>
    <cellStyle name="Uwaga 3" xfId="23953" hidden="1"/>
    <cellStyle name="Uwaga 3" xfId="23941" hidden="1"/>
    <cellStyle name="Uwaga 3" xfId="23940" hidden="1"/>
    <cellStyle name="Uwaga 3" xfId="23938" hidden="1"/>
    <cellStyle name="Uwaga 3" xfId="23926" hidden="1"/>
    <cellStyle name="Uwaga 3" xfId="23925" hidden="1"/>
    <cellStyle name="Uwaga 3" xfId="23923" hidden="1"/>
    <cellStyle name="Uwaga 3" xfId="23911" hidden="1"/>
    <cellStyle name="Uwaga 3" xfId="23910" hidden="1"/>
    <cellStyle name="Uwaga 3" xfId="23908" hidden="1"/>
    <cellStyle name="Uwaga 3" xfId="23896" hidden="1"/>
    <cellStyle name="Uwaga 3" xfId="23895" hidden="1"/>
    <cellStyle name="Uwaga 3" xfId="23893" hidden="1"/>
    <cellStyle name="Uwaga 3" xfId="23881" hidden="1"/>
    <cellStyle name="Uwaga 3" xfId="23880" hidden="1"/>
    <cellStyle name="Uwaga 3" xfId="23878" hidden="1"/>
    <cellStyle name="Uwaga 3" xfId="23866" hidden="1"/>
    <cellStyle name="Uwaga 3" xfId="23865" hidden="1"/>
    <cellStyle name="Uwaga 3" xfId="23863" hidden="1"/>
    <cellStyle name="Uwaga 3" xfId="23851" hidden="1"/>
    <cellStyle name="Uwaga 3" xfId="23850" hidden="1"/>
    <cellStyle name="Uwaga 3" xfId="23848" hidden="1"/>
    <cellStyle name="Uwaga 3" xfId="23836" hidden="1"/>
    <cellStyle name="Uwaga 3" xfId="23835" hidden="1"/>
    <cellStyle name="Uwaga 3" xfId="23833" hidden="1"/>
    <cellStyle name="Uwaga 3" xfId="23821" hidden="1"/>
    <cellStyle name="Uwaga 3" xfId="23820" hidden="1"/>
    <cellStyle name="Uwaga 3" xfId="23818" hidden="1"/>
    <cellStyle name="Uwaga 3" xfId="23806" hidden="1"/>
    <cellStyle name="Uwaga 3" xfId="23804" hidden="1"/>
    <cellStyle name="Uwaga 3" xfId="23801" hidden="1"/>
    <cellStyle name="Uwaga 3" xfId="23791" hidden="1"/>
    <cellStyle name="Uwaga 3" xfId="23789" hidden="1"/>
    <cellStyle name="Uwaga 3" xfId="23786" hidden="1"/>
    <cellStyle name="Uwaga 3" xfId="23776" hidden="1"/>
    <cellStyle name="Uwaga 3" xfId="23774" hidden="1"/>
    <cellStyle name="Uwaga 3" xfId="23771" hidden="1"/>
    <cellStyle name="Uwaga 3" xfId="23761" hidden="1"/>
    <cellStyle name="Uwaga 3" xfId="23759" hidden="1"/>
    <cellStyle name="Uwaga 3" xfId="23756" hidden="1"/>
    <cellStyle name="Uwaga 3" xfId="23746" hidden="1"/>
    <cellStyle name="Uwaga 3" xfId="23744" hidden="1"/>
    <cellStyle name="Uwaga 3" xfId="23741" hidden="1"/>
    <cellStyle name="Uwaga 3" xfId="23731" hidden="1"/>
    <cellStyle name="Uwaga 3" xfId="23729" hidden="1"/>
    <cellStyle name="Uwaga 3" xfId="23725" hidden="1"/>
    <cellStyle name="Uwaga 3" xfId="23716" hidden="1"/>
    <cellStyle name="Uwaga 3" xfId="23713" hidden="1"/>
    <cellStyle name="Uwaga 3" xfId="23709" hidden="1"/>
    <cellStyle name="Uwaga 3" xfId="23701" hidden="1"/>
    <cellStyle name="Uwaga 3" xfId="23699" hidden="1"/>
    <cellStyle name="Uwaga 3" xfId="23695" hidden="1"/>
    <cellStyle name="Uwaga 3" xfId="23686" hidden="1"/>
    <cellStyle name="Uwaga 3" xfId="23684" hidden="1"/>
    <cellStyle name="Uwaga 3" xfId="23681" hidden="1"/>
    <cellStyle name="Uwaga 3" xfId="23671" hidden="1"/>
    <cellStyle name="Uwaga 3" xfId="23669" hidden="1"/>
    <cellStyle name="Uwaga 3" xfId="23664" hidden="1"/>
    <cellStyle name="Uwaga 3" xfId="23656" hidden="1"/>
    <cellStyle name="Uwaga 3" xfId="23654" hidden="1"/>
    <cellStyle name="Uwaga 3" xfId="23649" hidden="1"/>
    <cellStyle name="Uwaga 3" xfId="23641" hidden="1"/>
    <cellStyle name="Uwaga 3" xfId="23639" hidden="1"/>
    <cellStyle name="Uwaga 3" xfId="23634" hidden="1"/>
    <cellStyle name="Uwaga 3" xfId="23626" hidden="1"/>
    <cellStyle name="Uwaga 3" xfId="23624" hidden="1"/>
    <cellStyle name="Uwaga 3" xfId="23620" hidden="1"/>
    <cellStyle name="Uwaga 3" xfId="23611" hidden="1"/>
    <cellStyle name="Uwaga 3" xfId="23608" hidden="1"/>
    <cellStyle name="Uwaga 3" xfId="23603" hidden="1"/>
    <cellStyle name="Uwaga 3" xfId="23596" hidden="1"/>
    <cellStyle name="Uwaga 3" xfId="23592" hidden="1"/>
    <cellStyle name="Uwaga 3" xfId="23587" hidden="1"/>
    <cellStyle name="Uwaga 3" xfId="23581" hidden="1"/>
    <cellStyle name="Uwaga 3" xfId="23577" hidden="1"/>
    <cellStyle name="Uwaga 3" xfId="23572" hidden="1"/>
    <cellStyle name="Uwaga 3" xfId="23566" hidden="1"/>
    <cellStyle name="Uwaga 3" xfId="23563" hidden="1"/>
    <cellStyle name="Uwaga 3" xfId="23559" hidden="1"/>
    <cellStyle name="Uwaga 3" xfId="23550" hidden="1"/>
    <cellStyle name="Uwaga 3" xfId="23545" hidden="1"/>
    <cellStyle name="Uwaga 3" xfId="23540" hidden="1"/>
    <cellStyle name="Uwaga 3" xfId="23535" hidden="1"/>
    <cellStyle name="Uwaga 3" xfId="23530" hidden="1"/>
    <cellStyle name="Uwaga 3" xfId="23525" hidden="1"/>
    <cellStyle name="Uwaga 3" xfId="23520" hidden="1"/>
    <cellStyle name="Uwaga 3" xfId="23515" hidden="1"/>
    <cellStyle name="Uwaga 3" xfId="23510" hidden="1"/>
    <cellStyle name="Uwaga 3" xfId="23506" hidden="1"/>
    <cellStyle name="Uwaga 3" xfId="23501" hidden="1"/>
    <cellStyle name="Uwaga 3" xfId="23496" hidden="1"/>
    <cellStyle name="Uwaga 3" xfId="23491" hidden="1"/>
    <cellStyle name="Uwaga 3" xfId="23487" hidden="1"/>
    <cellStyle name="Uwaga 3" xfId="23483" hidden="1"/>
    <cellStyle name="Uwaga 3" xfId="23476" hidden="1"/>
    <cellStyle name="Uwaga 3" xfId="23472" hidden="1"/>
    <cellStyle name="Uwaga 3" xfId="23467" hidden="1"/>
    <cellStyle name="Uwaga 3" xfId="23461" hidden="1"/>
    <cellStyle name="Uwaga 3" xfId="23457" hidden="1"/>
    <cellStyle name="Uwaga 3" xfId="23452" hidden="1"/>
    <cellStyle name="Uwaga 3" xfId="23446" hidden="1"/>
    <cellStyle name="Uwaga 3" xfId="23442" hidden="1"/>
    <cellStyle name="Uwaga 3" xfId="23438" hidden="1"/>
    <cellStyle name="Uwaga 3" xfId="23431" hidden="1"/>
    <cellStyle name="Uwaga 3" xfId="23427" hidden="1"/>
    <cellStyle name="Uwaga 3" xfId="23423" hidden="1"/>
    <cellStyle name="Uwaga 3" xfId="22520" hidden="1"/>
    <cellStyle name="Uwaga 3" xfId="22519" hidden="1"/>
    <cellStyle name="Uwaga 3" xfId="22518" hidden="1"/>
    <cellStyle name="Uwaga 3" xfId="22511" hidden="1"/>
    <cellStyle name="Uwaga 3" xfId="22510" hidden="1"/>
    <cellStyle name="Uwaga 3" xfId="22509" hidden="1"/>
    <cellStyle name="Uwaga 3" xfId="22502" hidden="1"/>
    <cellStyle name="Uwaga 3" xfId="22501" hidden="1"/>
    <cellStyle name="Uwaga 3" xfId="22500" hidden="1"/>
    <cellStyle name="Uwaga 3" xfId="22493" hidden="1"/>
    <cellStyle name="Uwaga 3" xfId="22492" hidden="1"/>
    <cellStyle name="Uwaga 3" xfId="22491" hidden="1"/>
    <cellStyle name="Uwaga 3" xfId="22484" hidden="1"/>
    <cellStyle name="Uwaga 3" xfId="22483" hidden="1"/>
    <cellStyle name="Uwaga 3" xfId="22482" hidden="1"/>
    <cellStyle name="Uwaga 3" xfId="22475" hidden="1"/>
    <cellStyle name="Uwaga 3" xfId="22474" hidden="1"/>
    <cellStyle name="Uwaga 3" xfId="22472" hidden="1"/>
    <cellStyle name="Uwaga 3" xfId="22466" hidden="1"/>
    <cellStyle name="Uwaga 3" xfId="22465" hidden="1"/>
    <cellStyle name="Uwaga 3" xfId="22463" hidden="1"/>
    <cellStyle name="Uwaga 3" xfId="22457" hidden="1"/>
    <cellStyle name="Uwaga 3" xfId="22456" hidden="1"/>
    <cellStyle name="Uwaga 3" xfId="22454" hidden="1"/>
    <cellStyle name="Uwaga 3" xfId="22448" hidden="1"/>
    <cellStyle name="Uwaga 3" xfId="22447" hidden="1"/>
    <cellStyle name="Uwaga 3" xfId="22445" hidden="1"/>
    <cellStyle name="Uwaga 3" xfId="22439" hidden="1"/>
    <cellStyle name="Uwaga 3" xfId="22438" hidden="1"/>
    <cellStyle name="Uwaga 3" xfId="22436" hidden="1"/>
    <cellStyle name="Uwaga 3" xfId="22430" hidden="1"/>
    <cellStyle name="Uwaga 3" xfId="22429" hidden="1"/>
    <cellStyle name="Uwaga 3" xfId="22427" hidden="1"/>
    <cellStyle name="Uwaga 3" xfId="22421" hidden="1"/>
    <cellStyle name="Uwaga 3" xfId="22420" hidden="1"/>
    <cellStyle name="Uwaga 3" xfId="22418" hidden="1"/>
    <cellStyle name="Uwaga 3" xfId="22412" hidden="1"/>
    <cellStyle name="Uwaga 3" xfId="22411" hidden="1"/>
    <cellStyle name="Uwaga 3" xfId="22409" hidden="1"/>
    <cellStyle name="Uwaga 3" xfId="22403" hidden="1"/>
    <cellStyle name="Uwaga 3" xfId="22402" hidden="1"/>
    <cellStyle name="Uwaga 3" xfId="22400" hidden="1"/>
    <cellStyle name="Uwaga 3" xfId="22394" hidden="1"/>
    <cellStyle name="Uwaga 3" xfId="22393" hidden="1"/>
    <cellStyle name="Uwaga 3" xfId="22391" hidden="1"/>
    <cellStyle name="Uwaga 3" xfId="22385" hidden="1"/>
    <cellStyle name="Uwaga 3" xfId="22384" hidden="1"/>
    <cellStyle name="Uwaga 3" xfId="22382" hidden="1"/>
    <cellStyle name="Uwaga 3" xfId="22376" hidden="1"/>
    <cellStyle name="Uwaga 3" xfId="22375" hidden="1"/>
    <cellStyle name="Uwaga 3" xfId="22373" hidden="1"/>
    <cellStyle name="Uwaga 3" xfId="22367" hidden="1"/>
    <cellStyle name="Uwaga 3" xfId="22366" hidden="1"/>
    <cellStyle name="Uwaga 3" xfId="22363" hidden="1"/>
    <cellStyle name="Uwaga 3" xfId="22358" hidden="1"/>
    <cellStyle name="Uwaga 3" xfId="22356" hidden="1"/>
    <cellStyle name="Uwaga 3" xfId="22353" hidden="1"/>
    <cellStyle name="Uwaga 3" xfId="22349" hidden="1"/>
    <cellStyle name="Uwaga 3" xfId="22348" hidden="1"/>
    <cellStyle name="Uwaga 3" xfId="22345" hidden="1"/>
    <cellStyle name="Uwaga 3" xfId="22340" hidden="1"/>
    <cellStyle name="Uwaga 3" xfId="22339" hidden="1"/>
    <cellStyle name="Uwaga 3" xfId="22337" hidden="1"/>
    <cellStyle name="Uwaga 3" xfId="22331" hidden="1"/>
    <cellStyle name="Uwaga 3" xfId="22330" hidden="1"/>
    <cellStyle name="Uwaga 3" xfId="22328" hidden="1"/>
    <cellStyle name="Uwaga 3" xfId="22322" hidden="1"/>
    <cellStyle name="Uwaga 3" xfId="22321" hidden="1"/>
    <cellStyle name="Uwaga 3" xfId="22319" hidden="1"/>
    <cellStyle name="Uwaga 3" xfId="22313" hidden="1"/>
    <cellStyle name="Uwaga 3" xfId="22312" hidden="1"/>
    <cellStyle name="Uwaga 3" xfId="22310" hidden="1"/>
    <cellStyle name="Uwaga 3" xfId="22304" hidden="1"/>
    <cellStyle name="Uwaga 3" xfId="22303" hidden="1"/>
    <cellStyle name="Uwaga 3" xfId="22301" hidden="1"/>
    <cellStyle name="Uwaga 3" xfId="22295" hidden="1"/>
    <cellStyle name="Uwaga 3" xfId="22294" hidden="1"/>
    <cellStyle name="Uwaga 3" xfId="22291" hidden="1"/>
    <cellStyle name="Uwaga 3" xfId="22286" hidden="1"/>
    <cellStyle name="Uwaga 3" xfId="22284" hidden="1"/>
    <cellStyle name="Uwaga 3" xfId="22281" hidden="1"/>
    <cellStyle name="Uwaga 3" xfId="22277" hidden="1"/>
    <cellStyle name="Uwaga 3" xfId="22275" hidden="1"/>
    <cellStyle name="Uwaga 3" xfId="22272" hidden="1"/>
    <cellStyle name="Uwaga 3" xfId="22268" hidden="1"/>
    <cellStyle name="Uwaga 3" xfId="22267" hidden="1"/>
    <cellStyle name="Uwaga 3" xfId="22265" hidden="1"/>
    <cellStyle name="Uwaga 3" xfId="22259" hidden="1"/>
    <cellStyle name="Uwaga 3" xfId="22257" hidden="1"/>
    <cellStyle name="Uwaga 3" xfId="22254" hidden="1"/>
    <cellStyle name="Uwaga 3" xfId="22250" hidden="1"/>
    <cellStyle name="Uwaga 3" xfId="22248" hidden="1"/>
    <cellStyle name="Uwaga 3" xfId="22245" hidden="1"/>
    <cellStyle name="Uwaga 3" xfId="22241" hidden="1"/>
    <cellStyle name="Uwaga 3" xfId="22239" hidden="1"/>
    <cellStyle name="Uwaga 3" xfId="22236" hidden="1"/>
    <cellStyle name="Uwaga 3" xfId="22232" hidden="1"/>
    <cellStyle name="Uwaga 3" xfId="22230" hidden="1"/>
    <cellStyle name="Uwaga 3" xfId="22228" hidden="1"/>
    <cellStyle name="Uwaga 3" xfId="22223" hidden="1"/>
    <cellStyle name="Uwaga 3" xfId="22221" hidden="1"/>
    <cellStyle name="Uwaga 3" xfId="22219" hidden="1"/>
    <cellStyle name="Uwaga 3" xfId="22214" hidden="1"/>
    <cellStyle name="Uwaga 3" xfId="22212" hidden="1"/>
    <cellStyle name="Uwaga 3" xfId="22209" hidden="1"/>
    <cellStyle name="Uwaga 3" xfId="22205" hidden="1"/>
    <cellStyle name="Uwaga 3" xfId="22203" hidden="1"/>
    <cellStyle name="Uwaga 3" xfId="22201" hidden="1"/>
    <cellStyle name="Uwaga 3" xfId="22196" hidden="1"/>
    <cellStyle name="Uwaga 3" xfId="22194" hidden="1"/>
    <cellStyle name="Uwaga 3" xfId="22192" hidden="1"/>
    <cellStyle name="Uwaga 3" xfId="22186" hidden="1"/>
    <cellStyle name="Uwaga 3" xfId="22183" hidden="1"/>
    <cellStyle name="Uwaga 3" xfId="22180" hidden="1"/>
    <cellStyle name="Uwaga 3" xfId="22177" hidden="1"/>
    <cellStyle name="Uwaga 3" xfId="22174" hidden="1"/>
    <cellStyle name="Uwaga 3" xfId="22171" hidden="1"/>
    <cellStyle name="Uwaga 3" xfId="22168" hidden="1"/>
    <cellStyle name="Uwaga 3" xfId="22165" hidden="1"/>
    <cellStyle name="Uwaga 3" xfId="22162" hidden="1"/>
    <cellStyle name="Uwaga 3" xfId="22160" hidden="1"/>
    <cellStyle name="Uwaga 3" xfId="22158" hidden="1"/>
    <cellStyle name="Uwaga 3" xfId="22155" hidden="1"/>
    <cellStyle name="Uwaga 3" xfId="22151" hidden="1"/>
    <cellStyle name="Uwaga 3" xfId="22148" hidden="1"/>
    <cellStyle name="Uwaga 3" xfId="22145" hidden="1"/>
    <cellStyle name="Uwaga 3" xfId="22141" hidden="1"/>
    <cellStyle name="Uwaga 3" xfId="22138" hidden="1"/>
    <cellStyle name="Uwaga 3" xfId="22135" hidden="1"/>
    <cellStyle name="Uwaga 3" xfId="22133" hidden="1"/>
    <cellStyle name="Uwaga 3" xfId="22130" hidden="1"/>
    <cellStyle name="Uwaga 3" xfId="22127" hidden="1"/>
    <cellStyle name="Uwaga 3" xfId="22124" hidden="1"/>
    <cellStyle name="Uwaga 3" xfId="22122" hidden="1"/>
    <cellStyle name="Uwaga 3" xfId="22120" hidden="1"/>
    <cellStyle name="Uwaga 3" xfId="22115" hidden="1"/>
    <cellStyle name="Uwaga 3" xfId="22112" hidden="1"/>
    <cellStyle name="Uwaga 3" xfId="22109" hidden="1"/>
    <cellStyle name="Uwaga 3" xfId="22105" hidden="1"/>
    <cellStyle name="Uwaga 3" xfId="22102" hidden="1"/>
    <cellStyle name="Uwaga 3" xfId="22099" hidden="1"/>
    <cellStyle name="Uwaga 3" xfId="22096" hidden="1"/>
    <cellStyle name="Uwaga 3" xfId="22093" hidden="1"/>
    <cellStyle name="Uwaga 3" xfId="22090" hidden="1"/>
    <cellStyle name="Uwaga 3" xfId="22088" hidden="1"/>
    <cellStyle name="Uwaga 3" xfId="22086" hidden="1"/>
    <cellStyle name="Uwaga 3" xfId="22083" hidden="1"/>
    <cellStyle name="Uwaga 3" xfId="22078" hidden="1"/>
    <cellStyle name="Uwaga 3" xfId="22075" hidden="1"/>
    <cellStyle name="Uwaga 3" xfId="22072" hidden="1"/>
    <cellStyle name="Uwaga 3" xfId="22068" hidden="1"/>
    <cellStyle name="Uwaga 3" xfId="22065" hidden="1"/>
    <cellStyle name="Uwaga 3" xfId="22063" hidden="1"/>
    <cellStyle name="Uwaga 3" xfId="22060" hidden="1"/>
    <cellStyle name="Uwaga 3" xfId="22057" hidden="1"/>
    <cellStyle name="Uwaga 3" xfId="22054" hidden="1"/>
    <cellStyle name="Uwaga 3" xfId="22052" hidden="1"/>
    <cellStyle name="Uwaga 3" xfId="22049" hidden="1"/>
    <cellStyle name="Uwaga 3" xfId="22046" hidden="1"/>
    <cellStyle name="Uwaga 3" xfId="22043" hidden="1"/>
    <cellStyle name="Uwaga 3" xfId="22041" hidden="1"/>
    <cellStyle name="Uwaga 3" xfId="22039" hidden="1"/>
    <cellStyle name="Uwaga 3" xfId="22034" hidden="1"/>
    <cellStyle name="Uwaga 3" xfId="22032" hidden="1"/>
    <cellStyle name="Uwaga 3" xfId="22029" hidden="1"/>
    <cellStyle name="Uwaga 3" xfId="22025" hidden="1"/>
    <cellStyle name="Uwaga 3" xfId="22023" hidden="1"/>
    <cellStyle name="Uwaga 3" xfId="22020" hidden="1"/>
    <cellStyle name="Uwaga 3" xfId="22016" hidden="1"/>
    <cellStyle name="Uwaga 3" xfId="22014" hidden="1"/>
    <cellStyle name="Uwaga 3" xfId="22012" hidden="1"/>
    <cellStyle name="Uwaga 3" xfId="22007" hidden="1"/>
    <cellStyle name="Uwaga 3" xfId="22005" hidden="1"/>
    <cellStyle name="Uwaga 3" xfId="22003" hidden="1"/>
    <cellStyle name="Uwaga 3" xfId="24307" hidden="1"/>
    <cellStyle name="Uwaga 3" xfId="24308" hidden="1"/>
    <cellStyle name="Uwaga 3" xfId="24310" hidden="1"/>
    <cellStyle name="Uwaga 3" xfId="24322" hidden="1"/>
    <cellStyle name="Uwaga 3" xfId="24323" hidden="1"/>
    <cellStyle name="Uwaga 3" xfId="24328" hidden="1"/>
    <cellStyle name="Uwaga 3" xfId="24337" hidden="1"/>
    <cellStyle name="Uwaga 3" xfId="24338" hidden="1"/>
    <cellStyle name="Uwaga 3" xfId="24343" hidden="1"/>
    <cellStyle name="Uwaga 3" xfId="24352" hidden="1"/>
    <cellStyle name="Uwaga 3" xfId="24353" hidden="1"/>
    <cellStyle name="Uwaga 3" xfId="24354" hidden="1"/>
    <cellStyle name="Uwaga 3" xfId="24367" hidden="1"/>
    <cellStyle name="Uwaga 3" xfId="24372" hidden="1"/>
    <cellStyle name="Uwaga 3" xfId="24377" hidden="1"/>
    <cellStyle name="Uwaga 3" xfId="24387" hidden="1"/>
    <cellStyle name="Uwaga 3" xfId="24392" hidden="1"/>
    <cellStyle name="Uwaga 3" xfId="24396" hidden="1"/>
    <cellStyle name="Uwaga 3" xfId="24403" hidden="1"/>
    <cellStyle name="Uwaga 3" xfId="24408" hidden="1"/>
    <cellStyle name="Uwaga 3" xfId="24411" hidden="1"/>
    <cellStyle name="Uwaga 3" xfId="24417" hidden="1"/>
    <cellStyle name="Uwaga 3" xfId="24422" hidden="1"/>
    <cellStyle name="Uwaga 3" xfId="24426" hidden="1"/>
    <cellStyle name="Uwaga 3" xfId="24427" hidden="1"/>
    <cellStyle name="Uwaga 3" xfId="24428" hidden="1"/>
    <cellStyle name="Uwaga 3" xfId="24432" hidden="1"/>
    <cellStyle name="Uwaga 3" xfId="24444" hidden="1"/>
    <cellStyle name="Uwaga 3" xfId="24449" hidden="1"/>
    <cellStyle name="Uwaga 3" xfId="24454" hidden="1"/>
    <cellStyle name="Uwaga 3" xfId="24459" hidden="1"/>
    <cellStyle name="Uwaga 3" xfId="24464" hidden="1"/>
    <cellStyle name="Uwaga 3" xfId="24469" hidden="1"/>
    <cellStyle name="Uwaga 3" xfId="24473" hidden="1"/>
    <cellStyle name="Uwaga 3" xfId="24477" hidden="1"/>
    <cellStyle name="Uwaga 3" xfId="24482" hidden="1"/>
    <cellStyle name="Uwaga 3" xfId="24487" hidden="1"/>
    <cellStyle name="Uwaga 3" xfId="24488" hidden="1"/>
    <cellStyle name="Uwaga 3" xfId="24490" hidden="1"/>
    <cellStyle name="Uwaga 3" xfId="24503" hidden="1"/>
    <cellStyle name="Uwaga 3" xfId="24507" hidden="1"/>
    <cellStyle name="Uwaga 3" xfId="24512" hidden="1"/>
    <cellStyle name="Uwaga 3" xfId="24519" hidden="1"/>
    <cellStyle name="Uwaga 3" xfId="24523" hidden="1"/>
    <cellStyle name="Uwaga 3" xfId="24528" hidden="1"/>
    <cellStyle name="Uwaga 3" xfId="24533" hidden="1"/>
    <cellStyle name="Uwaga 3" xfId="24536" hidden="1"/>
    <cellStyle name="Uwaga 3" xfId="24541" hidden="1"/>
    <cellStyle name="Uwaga 3" xfId="24547" hidden="1"/>
    <cellStyle name="Uwaga 3" xfId="24548" hidden="1"/>
    <cellStyle name="Uwaga 3" xfId="24551" hidden="1"/>
    <cellStyle name="Uwaga 3" xfId="24564" hidden="1"/>
    <cellStyle name="Uwaga 3" xfId="24568" hidden="1"/>
    <cellStyle name="Uwaga 3" xfId="24573" hidden="1"/>
    <cellStyle name="Uwaga 3" xfId="24580" hidden="1"/>
    <cellStyle name="Uwaga 3" xfId="24585" hidden="1"/>
    <cellStyle name="Uwaga 3" xfId="24589" hidden="1"/>
    <cellStyle name="Uwaga 3" xfId="24594" hidden="1"/>
    <cellStyle name="Uwaga 3" xfId="24598" hidden="1"/>
    <cellStyle name="Uwaga 3" xfId="24603" hidden="1"/>
    <cellStyle name="Uwaga 3" xfId="24607" hidden="1"/>
    <cellStyle name="Uwaga 3" xfId="24608" hidden="1"/>
    <cellStyle name="Uwaga 3" xfId="24610" hidden="1"/>
    <cellStyle name="Uwaga 3" xfId="24622" hidden="1"/>
    <cellStyle name="Uwaga 3" xfId="24623" hidden="1"/>
    <cellStyle name="Uwaga 3" xfId="24625" hidden="1"/>
    <cellStyle name="Uwaga 3" xfId="24637" hidden="1"/>
    <cellStyle name="Uwaga 3" xfId="24639" hidden="1"/>
    <cellStyle name="Uwaga 3" xfId="24642" hidden="1"/>
    <cellStyle name="Uwaga 3" xfId="24652" hidden="1"/>
    <cellStyle name="Uwaga 3" xfId="24653" hidden="1"/>
    <cellStyle name="Uwaga 3" xfId="24655" hidden="1"/>
    <cellStyle name="Uwaga 3" xfId="24667" hidden="1"/>
    <cellStyle name="Uwaga 3" xfId="24668" hidden="1"/>
    <cellStyle name="Uwaga 3" xfId="24669" hidden="1"/>
    <cellStyle name="Uwaga 3" xfId="24683" hidden="1"/>
    <cellStyle name="Uwaga 3" xfId="24686" hidden="1"/>
    <cellStyle name="Uwaga 3" xfId="24690" hidden="1"/>
    <cellStyle name="Uwaga 3" xfId="24698" hidden="1"/>
    <cellStyle name="Uwaga 3" xfId="24701" hidden="1"/>
    <cellStyle name="Uwaga 3" xfId="24705" hidden="1"/>
    <cellStyle name="Uwaga 3" xfId="24713" hidden="1"/>
    <cellStyle name="Uwaga 3" xfId="24716" hidden="1"/>
    <cellStyle name="Uwaga 3" xfId="24720" hidden="1"/>
    <cellStyle name="Uwaga 3" xfId="24727" hidden="1"/>
    <cellStyle name="Uwaga 3" xfId="24728" hidden="1"/>
    <cellStyle name="Uwaga 3" xfId="24730" hidden="1"/>
    <cellStyle name="Uwaga 3" xfId="24743" hidden="1"/>
    <cellStyle name="Uwaga 3" xfId="24746" hidden="1"/>
    <cellStyle name="Uwaga 3" xfId="24749" hidden="1"/>
    <cellStyle name="Uwaga 3" xfId="24758" hidden="1"/>
    <cellStyle name="Uwaga 3" xfId="24761" hidden="1"/>
    <cellStyle name="Uwaga 3" xfId="24765" hidden="1"/>
    <cellStyle name="Uwaga 3" xfId="24773" hidden="1"/>
    <cellStyle name="Uwaga 3" xfId="24775" hidden="1"/>
    <cellStyle name="Uwaga 3" xfId="24778" hidden="1"/>
    <cellStyle name="Uwaga 3" xfId="24787" hidden="1"/>
    <cellStyle name="Uwaga 3" xfId="24788" hidden="1"/>
    <cellStyle name="Uwaga 3" xfId="24789" hidden="1"/>
    <cellStyle name="Uwaga 3" xfId="24802" hidden="1"/>
    <cellStyle name="Uwaga 3" xfId="24803" hidden="1"/>
    <cellStyle name="Uwaga 3" xfId="24805" hidden="1"/>
    <cellStyle name="Uwaga 3" xfId="24817" hidden="1"/>
    <cellStyle name="Uwaga 3" xfId="24818" hidden="1"/>
    <cellStyle name="Uwaga 3" xfId="24820" hidden="1"/>
    <cellStyle name="Uwaga 3" xfId="24832" hidden="1"/>
    <cellStyle name="Uwaga 3" xfId="24833" hidden="1"/>
    <cellStyle name="Uwaga 3" xfId="24835" hidden="1"/>
    <cellStyle name="Uwaga 3" xfId="24847" hidden="1"/>
    <cellStyle name="Uwaga 3" xfId="24848" hidden="1"/>
    <cellStyle name="Uwaga 3" xfId="24849" hidden="1"/>
    <cellStyle name="Uwaga 3" xfId="24863" hidden="1"/>
    <cellStyle name="Uwaga 3" xfId="24865" hidden="1"/>
    <cellStyle name="Uwaga 3" xfId="24868" hidden="1"/>
    <cellStyle name="Uwaga 3" xfId="24878" hidden="1"/>
    <cellStyle name="Uwaga 3" xfId="24881" hidden="1"/>
    <cellStyle name="Uwaga 3" xfId="24884" hidden="1"/>
    <cellStyle name="Uwaga 3" xfId="24893" hidden="1"/>
    <cellStyle name="Uwaga 3" xfId="24895" hidden="1"/>
    <cellStyle name="Uwaga 3" xfId="24898" hidden="1"/>
    <cellStyle name="Uwaga 3" xfId="24907" hidden="1"/>
    <cellStyle name="Uwaga 3" xfId="24908" hidden="1"/>
    <cellStyle name="Uwaga 3" xfId="24909" hidden="1"/>
    <cellStyle name="Uwaga 3" xfId="24922" hidden="1"/>
    <cellStyle name="Uwaga 3" xfId="24924" hidden="1"/>
    <cellStyle name="Uwaga 3" xfId="24926" hidden="1"/>
    <cellStyle name="Uwaga 3" xfId="24937" hidden="1"/>
    <cellStyle name="Uwaga 3" xfId="24939" hidden="1"/>
    <cellStyle name="Uwaga 3" xfId="24941" hidden="1"/>
    <cellStyle name="Uwaga 3" xfId="24952" hidden="1"/>
    <cellStyle name="Uwaga 3" xfId="24954" hidden="1"/>
    <cellStyle name="Uwaga 3" xfId="24956" hidden="1"/>
    <cellStyle name="Uwaga 3" xfId="24967" hidden="1"/>
    <cellStyle name="Uwaga 3" xfId="24968" hidden="1"/>
    <cellStyle name="Uwaga 3" xfId="24969" hidden="1"/>
    <cellStyle name="Uwaga 3" xfId="24982" hidden="1"/>
    <cellStyle name="Uwaga 3" xfId="24984" hidden="1"/>
    <cellStyle name="Uwaga 3" xfId="24986" hidden="1"/>
    <cellStyle name="Uwaga 3" xfId="24997" hidden="1"/>
    <cellStyle name="Uwaga 3" xfId="24999" hidden="1"/>
    <cellStyle name="Uwaga 3" xfId="25001" hidden="1"/>
    <cellStyle name="Uwaga 3" xfId="25012" hidden="1"/>
    <cellStyle name="Uwaga 3" xfId="25014" hidden="1"/>
    <cellStyle name="Uwaga 3" xfId="25015" hidden="1"/>
    <cellStyle name="Uwaga 3" xfId="25027" hidden="1"/>
    <cellStyle name="Uwaga 3" xfId="25028" hidden="1"/>
    <cellStyle name="Uwaga 3" xfId="25029" hidden="1"/>
    <cellStyle name="Uwaga 3" xfId="25042" hidden="1"/>
    <cellStyle name="Uwaga 3" xfId="25044" hidden="1"/>
    <cellStyle name="Uwaga 3" xfId="25046" hidden="1"/>
    <cellStyle name="Uwaga 3" xfId="25057" hidden="1"/>
    <cellStyle name="Uwaga 3" xfId="25059" hidden="1"/>
    <cellStyle name="Uwaga 3" xfId="25061" hidden="1"/>
    <cellStyle name="Uwaga 3" xfId="25072" hidden="1"/>
    <cellStyle name="Uwaga 3" xfId="25074" hidden="1"/>
    <cellStyle name="Uwaga 3" xfId="25076" hidden="1"/>
    <cellStyle name="Uwaga 3" xfId="25087" hidden="1"/>
    <cellStyle name="Uwaga 3" xfId="25088" hidden="1"/>
    <cellStyle name="Uwaga 3" xfId="25090" hidden="1"/>
    <cellStyle name="Uwaga 3" xfId="25101" hidden="1"/>
    <cellStyle name="Uwaga 3" xfId="25103" hidden="1"/>
    <cellStyle name="Uwaga 3" xfId="25104" hidden="1"/>
    <cellStyle name="Uwaga 3" xfId="25113" hidden="1"/>
    <cellStyle name="Uwaga 3" xfId="25116" hidden="1"/>
    <cellStyle name="Uwaga 3" xfId="25118" hidden="1"/>
    <cellStyle name="Uwaga 3" xfId="25129" hidden="1"/>
    <cellStyle name="Uwaga 3" xfId="25131" hidden="1"/>
    <cellStyle name="Uwaga 3" xfId="25133" hidden="1"/>
    <cellStyle name="Uwaga 3" xfId="25145" hidden="1"/>
    <cellStyle name="Uwaga 3" xfId="25147" hidden="1"/>
    <cellStyle name="Uwaga 3" xfId="25149" hidden="1"/>
    <cellStyle name="Uwaga 3" xfId="25157" hidden="1"/>
    <cellStyle name="Uwaga 3" xfId="25159" hidden="1"/>
    <cellStyle name="Uwaga 3" xfId="25162" hidden="1"/>
    <cellStyle name="Uwaga 3" xfId="25152" hidden="1"/>
    <cellStyle name="Uwaga 3" xfId="25151" hidden="1"/>
    <cellStyle name="Uwaga 3" xfId="25150" hidden="1"/>
    <cellStyle name="Uwaga 3" xfId="25137" hidden="1"/>
    <cellStyle name="Uwaga 3" xfId="25136" hidden="1"/>
    <cellStyle name="Uwaga 3" xfId="25135" hidden="1"/>
    <cellStyle name="Uwaga 3" xfId="25122" hidden="1"/>
    <cellStyle name="Uwaga 3" xfId="25121" hidden="1"/>
    <cellStyle name="Uwaga 3" xfId="25120" hidden="1"/>
    <cellStyle name="Uwaga 3" xfId="25107" hidden="1"/>
    <cellStyle name="Uwaga 3" xfId="25106" hidden="1"/>
    <cellStyle name="Uwaga 3" xfId="25105" hidden="1"/>
    <cellStyle name="Uwaga 3" xfId="25092" hidden="1"/>
    <cellStyle name="Uwaga 3" xfId="25091" hidden="1"/>
    <cellStyle name="Uwaga 3" xfId="25089" hidden="1"/>
    <cellStyle name="Uwaga 3" xfId="25078" hidden="1"/>
    <cellStyle name="Uwaga 3" xfId="25075" hidden="1"/>
    <cellStyle name="Uwaga 3" xfId="25073" hidden="1"/>
    <cellStyle name="Uwaga 3" xfId="25063" hidden="1"/>
    <cellStyle name="Uwaga 3" xfId="25060" hidden="1"/>
    <cellStyle name="Uwaga 3" xfId="25058" hidden="1"/>
    <cellStyle name="Uwaga 3" xfId="25048" hidden="1"/>
    <cellStyle name="Uwaga 3" xfId="25045" hidden="1"/>
    <cellStyle name="Uwaga 3" xfId="25043" hidden="1"/>
    <cellStyle name="Uwaga 3" xfId="25033" hidden="1"/>
    <cellStyle name="Uwaga 3" xfId="25031" hidden="1"/>
    <cellStyle name="Uwaga 3" xfId="25030" hidden="1"/>
    <cellStyle name="Uwaga 3" xfId="25018" hidden="1"/>
    <cellStyle name="Uwaga 3" xfId="25016" hidden="1"/>
    <cellStyle name="Uwaga 3" xfId="25013" hidden="1"/>
    <cellStyle name="Uwaga 3" xfId="25003" hidden="1"/>
    <cellStyle name="Uwaga 3" xfId="25000" hidden="1"/>
    <cellStyle name="Uwaga 3" xfId="24998" hidden="1"/>
    <cellStyle name="Uwaga 3" xfId="24988" hidden="1"/>
    <cellStyle name="Uwaga 3" xfId="24985" hidden="1"/>
    <cellStyle name="Uwaga 3" xfId="24983" hidden="1"/>
    <cellStyle name="Uwaga 3" xfId="24973" hidden="1"/>
    <cellStyle name="Uwaga 3" xfId="24971" hidden="1"/>
    <cellStyle name="Uwaga 3" xfId="24970" hidden="1"/>
    <cellStyle name="Uwaga 3" xfId="24958" hidden="1"/>
    <cellStyle name="Uwaga 3" xfId="24955" hidden="1"/>
    <cellStyle name="Uwaga 3" xfId="24953" hidden="1"/>
    <cellStyle name="Uwaga 3" xfId="24943" hidden="1"/>
    <cellStyle name="Uwaga 3" xfId="24940" hidden="1"/>
    <cellStyle name="Uwaga 3" xfId="24938" hidden="1"/>
    <cellStyle name="Uwaga 3" xfId="24928" hidden="1"/>
    <cellStyle name="Uwaga 3" xfId="24925" hidden="1"/>
    <cellStyle name="Uwaga 3" xfId="24923" hidden="1"/>
    <cellStyle name="Uwaga 3" xfId="24913" hidden="1"/>
    <cellStyle name="Uwaga 3" xfId="24911" hidden="1"/>
    <cellStyle name="Uwaga 3" xfId="24910" hidden="1"/>
    <cellStyle name="Uwaga 3" xfId="24897" hidden="1"/>
    <cellStyle name="Uwaga 3" xfId="24894" hidden="1"/>
    <cellStyle name="Uwaga 3" xfId="24892" hidden="1"/>
    <cellStyle name="Uwaga 3" xfId="24882" hidden="1"/>
    <cellStyle name="Uwaga 3" xfId="24879" hidden="1"/>
    <cellStyle name="Uwaga 3" xfId="24877" hidden="1"/>
    <cellStyle name="Uwaga 3" xfId="24867" hidden="1"/>
    <cellStyle name="Uwaga 3" xfId="24864" hidden="1"/>
    <cellStyle name="Uwaga 3" xfId="24862" hidden="1"/>
    <cellStyle name="Uwaga 3" xfId="24853" hidden="1"/>
    <cellStyle name="Uwaga 3" xfId="24851" hidden="1"/>
    <cellStyle name="Uwaga 3" xfId="24850" hidden="1"/>
    <cellStyle name="Uwaga 3" xfId="24838" hidden="1"/>
    <cellStyle name="Uwaga 3" xfId="24836" hidden="1"/>
    <cellStyle name="Uwaga 3" xfId="24834" hidden="1"/>
    <cellStyle name="Uwaga 3" xfId="24823" hidden="1"/>
    <cellStyle name="Uwaga 3" xfId="24821" hidden="1"/>
    <cellStyle name="Uwaga 3" xfId="24819" hidden="1"/>
    <cellStyle name="Uwaga 3" xfId="24808" hidden="1"/>
    <cellStyle name="Uwaga 3" xfId="24806" hidden="1"/>
    <cellStyle name="Uwaga 3" xfId="24804" hidden="1"/>
    <cellStyle name="Uwaga 3" xfId="24793" hidden="1"/>
    <cellStyle name="Uwaga 3" xfId="24791" hidden="1"/>
    <cellStyle name="Uwaga 3" xfId="24790" hidden="1"/>
    <cellStyle name="Uwaga 3" xfId="24777" hidden="1"/>
    <cellStyle name="Uwaga 3" xfId="24774" hidden="1"/>
    <cellStyle name="Uwaga 3" xfId="24772" hidden="1"/>
    <cellStyle name="Uwaga 3" xfId="24762" hidden="1"/>
    <cellStyle name="Uwaga 3" xfId="24759" hidden="1"/>
    <cellStyle name="Uwaga 3" xfId="24757" hidden="1"/>
    <cellStyle name="Uwaga 3" xfId="24747" hidden="1"/>
    <cellStyle name="Uwaga 3" xfId="24744" hidden="1"/>
    <cellStyle name="Uwaga 3" xfId="24742" hidden="1"/>
    <cellStyle name="Uwaga 3" xfId="24733" hidden="1"/>
    <cellStyle name="Uwaga 3" xfId="24731" hidden="1"/>
    <cellStyle name="Uwaga 3" xfId="24729" hidden="1"/>
    <cellStyle name="Uwaga 3" xfId="24717" hidden="1"/>
    <cellStyle name="Uwaga 3" xfId="24714" hidden="1"/>
    <cellStyle name="Uwaga 3" xfId="24712" hidden="1"/>
    <cellStyle name="Uwaga 3" xfId="24702" hidden="1"/>
    <cellStyle name="Uwaga 3" xfId="24699" hidden="1"/>
    <cellStyle name="Uwaga 3" xfId="24697" hidden="1"/>
    <cellStyle name="Uwaga 3" xfId="24687" hidden="1"/>
    <cellStyle name="Uwaga 3" xfId="24684" hidden="1"/>
    <cellStyle name="Uwaga 3" xfId="24682" hidden="1"/>
    <cellStyle name="Uwaga 3" xfId="24675" hidden="1"/>
    <cellStyle name="Uwaga 3" xfId="24672" hidden="1"/>
    <cellStyle name="Uwaga 3" xfId="24670" hidden="1"/>
    <cellStyle name="Uwaga 3" xfId="24660" hidden="1"/>
    <cellStyle name="Uwaga 3" xfId="24657" hidden="1"/>
    <cellStyle name="Uwaga 3" xfId="24654" hidden="1"/>
    <cellStyle name="Uwaga 3" xfId="24645" hidden="1"/>
    <cellStyle name="Uwaga 3" xfId="24641" hidden="1"/>
    <cellStyle name="Uwaga 3" xfId="24638" hidden="1"/>
    <cellStyle name="Uwaga 3" xfId="24630" hidden="1"/>
    <cellStyle name="Uwaga 3" xfId="24627" hidden="1"/>
    <cellStyle name="Uwaga 3" xfId="24624" hidden="1"/>
    <cellStyle name="Uwaga 3" xfId="24615" hidden="1"/>
    <cellStyle name="Uwaga 3" xfId="24612" hidden="1"/>
    <cellStyle name="Uwaga 3" xfId="24609" hidden="1"/>
    <cellStyle name="Uwaga 3" xfId="24599" hidden="1"/>
    <cellStyle name="Uwaga 3" xfId="24595" hidden="1"/>
    <cellStyle name="Uwaga 3" xfId="24592" hidden="1"/>
    <cellStyle name="Uwaga 3" xfId="24583" hidden="1"/>
    <cellStyle name="Uwaga 3" xfId="24579" hidden="1"/>
    <cellStyle name="Uwaga 3" xfId="24577" hidden="1"/>
    <cellStyle name="Uwaga 3" xfId="24569" hidden="1"/>
    <cellStyle name="Uwaga 3" xfId="24565" hidden="1"/>
    <cellStyle name="Uwaga 3" xfId="24562" hidden="1"/>
    <cellStyle name="Uwaga 3" xfId="24555" hidden="1"/>
    <cellStyle name="Uwaga 3" xfId="24552" hidden="1"/>
    <cellStyle name="Uwaga 3" xfId="24549" hidden="1"/>
    <cellStyle name="Uwaga 3" xfId="24540" hidden="1"/>
    <cellStyle name="Uwaga 3" xfId="24535" hidden="1"/>
    <cellStyle name="Uwaga 3" xfId="24532" hidden="1"/>
    <cellStyle name="Uwaga 3" xfId="24525" hidden="1"/>
    <cellStyle name="Uwaga 3" xfId="24520" hidden="1"/>
    <cellStyle name="Uwaga 3" xfId="24517" hidden="1"/>
    <cellStyle name="Uwaga 3" xfId="24510" hidden="1"/>
    <cellStyle name="Uwaga 3" xfId="24505" hidden="1"/>
    <cellStyle name="Uwaga 3" xfId="24502" hidden="1"/>
    <cellStyle name="Uwaga 3" xfId="24496" hidden="1"/>
    <cellStyle name="Uwaga 3" xfId="24492" hidden="1"/>
    <cellStyle name="Uwaga 3" xfId="24489" hidden="1"/>
    <cellStyle name="Uwaga 3" xfId="24481" hidden="1"/>
    <cellStyle name="Uwaga 3" xfId="24476" hidden="1"/>
    <cellStyle name="Uwaga 3" xfId="24472" hidden="1"/>
    <cellStyle name="Uwaga 3" xfId="24466" hidden="1"/>
    <cellStyle name="Uwaga 3" xfId="24461" hidden="1"/>
    <cellStyle name="Uwaga 3" xfId="24457" hidden="1"/>
    <cellStyle name="Uwaga 3" xfId="24451" hidden="1"/>
    <cellStyle name="Uwaga 3" xfId="24446" hidden="1"/>
    <cellStyle name="Uwaga 3" xfId="24442" hidden="1"/>
    <cellStyle name="Uwaga 3" xfId="24437" hidden="1"/>
    <cellStyle name="Uwaga 3" xfId="24433" hidden="1"/>
    <cellStyle name="Uwaga 3" xfId="24429" hidden="1"/>
    <cellStyle name="Uwaga 3" xfId="24421" hidden="1"/>
    <cellStyle name="Uwaga 3" xfId="24416" hidden="1"/>
    <cellStyle name="Uwaga 3" xfId="24412" hidden="1"/>
    <cellStyle name="Uwaga 3" xfId="24406" hidden="1"/>
    <cellStyle name="Uwaga 3" xfId="24401" hidden="1"/>
    <cellStyle name="Uwaga 3" xfId="24397" hidden="1"/>
    <cellStyle name="Uwaga 3" xfId="24391" hidden="1"/>
    <cellStyle name="Uwaga 3" xfId="24386" hidden="1"/>
    <cellStyle name="Uwaga 3" xfId="24382" hidden="1"/>
    <cellStyle name="Uwaga 3" xfId="24378" hidden="1"/>
    <cellStyle name="Uwaga 3" xfId="24373" hidden="1"/>
    <cellStyle name="Uwaga 3" xfId="24368" hidden="1"/>
    <cellStyle name="Uwaga 3" xfId="24363" hidden="1"/>
    <cellStyle name="Uwaga 3" xfId="24359" hidden="1"/>
    <cellStyle name="Uwaga 3" xfId="24355" hidden="1"/>
    <cellStyle name="Uwaga 3" xfId="24348" hidden="1"/>
    <cellStyle name="Uwaga 3" xfId="24344" hidden="1"/>
    <cellStyle name="Uwaga 3" xfId="24339" hidden="1"/>
    <cellStyle name="Uwaga 3" xfId="24333" hidden="1"/>
    <cellStyle name="Uwaga 3" xfId="24329" hidden="1"/>
    <cellStyle name="Uwaga 3" xfId="24324" hidden="1"/>
    <cellStyle name="Uwaga 3" xfId="24318" hidden="1"/>
    <cellStyle name="Uwaga 3" xfId="24314" hidden="1"/>
    <cellStyle name="Uwaga 3" xfId="24309" hidden="1"/>
    <cellStyle name="Uwaga 3" xfId="24303" hidden="1"/>
    <cellStyle name="Uwaga 3" xfId="24299" hidden="1"/>
    <cellStyle name="Uwaga 3" xfId="24295" hidden="1"/>
    <cellStyle name="Uwaga 3" xfId="25155" hidden="1"/>
    <cellStyle name="Uwaga 3" xfId="25154" hidden="1"/>
    <cellStyle name="Uwaga 3" xfId="25153" hidden="1"/>
    <cellStyle name="Uwaga 3" xfId="25140" hidden="1"/>
    <cellStyle name="Uwaga 3" xfId="25139" hidden="1"/>
    <cellStyle name="Uwaga 3" xfId="25138" hidden="1"/>
    <cellStyle name="Uwaga 3" xfId="25125" hidden="1"/>
    <cellStyle name="Uwaga 3" xfId="25124" hidden="1"/>
    <cellStyle name="Uwaga 3" xfId="25123" hidden="1"/>
    <cellStyle name="Uwaga 3" xfId="25110" hidden="1"/>
    <cellStyle name="Uwaga 3" xfId="25109" hidden="1"/>
    <cellStyle name="Uwaga 3" xfId="25108" hidden="1"/>
    <cellStyle name="Uwaga 3" xfId="25095" hidden="1"/>
    <cellStyle name="Uwaga 3" xfId="25094" hidden="1"/>
    <cellStyle name="Uwaga 3" xfId="25093" hidden="1"/>
    <cellStyle name="Uwaga 3" xfId="25081" hidden="1"/>
    <cellStyle name="Uwaga 3" xfId="25079" hidden="1"/>
    <cellStyle name="Uwaga 3" xfId="25077" hidden="1"/>
    <cellStyle name="Uwaga 3" xfId="25066" hidden="1"/>
    <cellStyle name="Uwaga 3" xfId="25064" hidden="1"/>
    <cellStyle name="Uwaga 3" xfId="25062" hidden="1"/>
    <cellStyle name="Uwaga 3" xfId="25051" hidden="1"/>
    <cellStyle name="Uwaga 3" xfId="25049" hidden="1"/>
    <cellStyle name="Uwaga 3" xfId="25047" hidden="1"/>
    <cellStyle name="Uwaga 3" xfId="25036" hidden="1"/>
    <cellStyle name="Uwaga 3" xfId="25034" hidden="1"/>
    <cellStyle name="Uwaga 3" xfId="25032" hidden="1"/>
    <cellStyle name="Uwaga 3" xfId="25021" hidden="1"/>
    <cellStyle name="Uwaga 3" xfId="25019" hidden="1"/>
    <cellStyle name="Uwaga 3" xfId="25017" hidden="1"/>
    <cellStyle name="Uwaga 3" xfId="25006" hidden="1"/>
    <cellStyle name="Uwaga 3" xfId="25004" hidden="1"/>
    <cellStyle name="Uwaga 3" xfId="25002" hidden="1"/>
    <cellStyle name="Uwaga 3" xfId="24991" hidden="1"/>
    <cellStyle name="Uwaga 3" xfId="24989" hidden="1"/>
    <cellStyle name="Uwaga 3" xfId="24987" hidden="1"/>
    <cellStyle name="Uwaga 3" xfId="24976" hidden="1"/>
    <cellStyle name="Uwaga 3" xfId="24974" hidden="1"/>
    <cellStyle name="Uwaga 3" xfId="24972" hidden="1"/>
    <cellStyle name="Uwaga 3" xfId="24961" hidden="1"/>
    <cellStyle name="Uwaga 3" xfId="24959" hidden="1"/>
    <cellStyle name="Uwaga 3" xfId="24957" hidden="1"/>
    <cellStyle name="Uwaga 3" xfId="24946" hidden="1"/>
    <cellStyle name="Uwaga 3" xfId="24944" hidden="1"/>
    <cellStyle name="Uwaga 3" xfId="24942" hidden="1"/>
    <cellStyle name="Uwaga 3" xfId="24931" hidden="1"/>
    <cellStyle name="Uwaga 3" xfId="24929" hidden="1"/>
    <cellStyle name="Uwaga 3" xfId="24927" hidden="1"/>
    <cellStyle name="Uwaga 3" xfId="24916" hidden="1"/>
    <cellStyle name="Uwaga 3" xfId="24914" hidden="1"/>
    <cellStyle name="Uwaga 3" xfId="24912" hidden="1"/>
    <cellStyle name="Uwaga 3" xfId="24901" hidden="1"/>
    <cellStyle name="Uwaga 3" xfId="24899" hidden="1"/>
    <cellStyle name="Uwaga 3" xfId="24896" hidden="1"/>
    <cellStyle name="Uwaga 3" xfId="24886" hidden="1"/>
    <cellStyle name="Uwaga 3" xfId="24883" hidden="1"/>
    <cellStyle name="Uwaga 3" xfId="24880" hidden="1"/>
    <cellStyle name="Uwaga 3" xfId="24871" hidden="1"/>
    <cellStyle name="Uwaga 3" xfId="24869" hidden="1"/>
    <cellStyle name="Uwaga 3" xfId="24866" hidden="1"/>
    <cellStyle name="Uwaga 3" xfId="24856" hidden="1"/>
    <cellStyle name="Uwaga 3" xfId="24854" hidden="1"/>
    <cellStyle name="Uwaga 3" xfId="24852" hidden="1"/>
    <cellStyle name="Uwaga 3" xfId="24841" hidden="1"/>
    <cellStyle name="Uwaga 3" xfId="24839" hidden="1"/>
    <cellStyle name="Uwaga 3" xfId="24837" hidden="1"/>
    <cellStyle name="Uwaga 3" xfId="24826" hidden="1"/>
    <cellStyle name="Uwaga 3" xfId="24824" hidden="1"/>
    <cellStyle name="Uwaga 3" xfId="24822" hidden="1"/>
    <cellStyle name="Uwaga 3" xfId="24811" hidden="1"/>
    <cellStyle name="Uwaga 3" xfId="24809" hidden="1"/>
    <cellStyle name="Uwaga 3" xfId="24807" hidden="1"/>
    <cellStyle name="Uwaga 3" xfId="24796" hidden="1"/>
    <cellStyle name="Uwaga 3" xfId="24794" hidden="1"/>
    <cellStyle name="Uwaga 3" xfId="24792" hidden="1"/>
    <cellStyle name="Uwaga 3" xfId="24781" hidden="1"/>
    <cellStyle name="Uwaga 3" xfId="24779" hidden="1"/>
    <cellStyle name="Uwaga 3" xfId="24776" hidden="1"/>
    <cellStyle name="Uwaga 3" xfId="24766" hidden="1"/>
    <cellStyle name="Uwaga 3" xfId="24763" hidden="1"/>
    <cellStyle name="Uwaga 3" xfId="24760" hidden="1"/>
    <cellStyle name="Uwaga 3" xfId="24751" hidden="1"/>
    <cellStyle name="Uwaga 3" xfId="24748" hidden="1"/>
    <cellStyle name="Uwaga 3" xfId="24745" hidden="1"/>
    <cellStyle name="Uwaga 3" xfId="24736" hidden="1"/>
    <cellStyle name="Uwaga 3" xfId="24734" hidden="1"/>
    <cellStyle name="Uwaga 3" xfId="24732" hidden="1"/>
    <cellStyle name="Uwaga 3" xfId="24721" hidden="1"/>
    <cellStyle name="Uwaga 3" xfId="24718" hidden="1"/>
    <cellStyle name="Uwaga 3" xfId="24715" hidden="1"/>
    <cellStyle name="Uwaga 3" xfId="24706" hidden="1"/>
    <cellStyle name="Uwaga 3" xfId="24703" hidden="1"/>
    <cellStyle name="Uwaga 3" xfId="24700" hidden="1"/>
    <cellStyle name="Uwaga 3" xfId="24691" hidden="1"/>
    <cellStyle name="Uwaga 3" xfId="24688" hidden="1"/>
    <cellStyle name="Uwaga 3" xfId="24685" hidden="1"/>
    <cellStyle name="Uwaga 3" xfId="24678" hidden="1"/>
    <cellStyle name="Uwaga 3" xfId="24674" hidden="1"/>
    <cellStyle name="Uwaga 3" xfId="24671" hidden="1"/>
    <cellStyle name="Uwaga 3" xfId="24663" hidden="1"/>
    <cellStyle name="Uwaga 3" xfId="24659" hidden="1"/>
    <cellStyle name="Uwaga 3" xfId="24656" hidden="1"/>
    <cellStyle name="Uwaga 3" xfId="24648" hidden="1"/>
    <cellStyle name="Uwaga 3" xfId="24644" hidden="1"/>
    <cellStyle name="Uwaga 3" xfId="24640" hidden="1"/>
    <cellStyle name="Uwaga 3" xfId="24633" hidden="1"/>
    <cellStyle name="Uwaga 3" xfId="24629" hidden="1"/>
    <cellStyle name="Uwaga 3" xfId="24626" hidden="1"/>
    <cellStyle name="Uwaga 3" xfId="24618" hidden="1"/>
    <cellStyle name="Uwaga 3" xfId="24614" hidden="1"/>
    <cellStyle name="Uwaga 3" xfId="24611" hidden="1"/>
    <cellStyle name="Uwaga 3" xfId="24602" hidden="1"/>
    <cellStyle name="Uwaga 3" xfId="24597" hidden="1"/>
    <cellStyle name="Uwaga 3" xfId="24593" hidden="1"/>
    <cellStyle name="Uwaga 3" xfId="24587" hidden="1"/>
    <cellStyle name="Uwaga 3" xfId="24582" hidden="1"/>
    <cellStyle name="Uwaga 3" xfId="24578" hidden="1"/>
    <cellStyle name="Uwaga 3" xfId="24572" hidden="1"/>
    <cellStyle name="Uwaga 3" xfId="24567" hidden="1"/>
    <cellStyle name="Uwaga 3" xfId="24563" hidden="1"/>
    <cellStyle name="Uwaga 3" xfId="24558" hidden="1"/>
    <cellStyle name="Uwaga 3" xfId="24554" hidden="1"/>
    <cellStyle name="Uwaga 3" xfId="24550" hidden="1"/>
    <cellStyle name="Uwaga 3" xfId="24543" hidden="1"/>
    <cellStyle name="Uwaga 3" xfId="24538" hidden="1"/>
    <cellStyle name="Uwaga 3" xfId="24534" hidden="1"/>
    <cellStyle name="Uwaga 3" xfId="24527" hidden="1"/>
    <cellStyle name="Uwaga 3" xfId="24522" hidden="1"/>
    <cellStyle name="Uwaga 3" xfId="24518" hidden="1"/>
    <cellStyle name="Uwaga 3" xfId="24513" hidden="1"/>
    <cellStyle name="Uwaga 3" xfId="24508" hidden="1"/>
    <cellStyle name="Uwaga 3" xfId="24504" hidden="1"/>
    <cellStyle name="Uwaga 3" xfId="24498" hidden="1"/>
    <cellStyle name="Uwaga 3" xfId="24494" hidden="1"/>
    <cellStyle name="Uwaga 3" xfId="24491" hidden="1"/>
    <cellStyle name="Uwaga 3" xfId="24484" hidden="1"/>
    <cellStyle name="Uwaga 3" xfId="24479" hidden="1"/>
    <cellStyle name="Uwaga 3" xfId="24474" hidden="1"/>
    <cellStyle name="Uwaga 3" xfId="24468" hidden="1"/>
    <cellStyle name="Uwaga 3" xfId="24463" hidden="1"/>
    <cellStyle name="Uwaga 3" xfId="24458" hidden="1"/>
    <cellStyle name="Uwaga 3" xfId="24453" hidden="1"/>
    <cellStyle name="Uwaga 3" xfId="24448" hidden="1"/>
    <cellStyle name="Uwaga 3" xfId="24443" hidden="1"/>
    <cellStyle name="Uwaga 3" xfId="24439" hidden="1"/>
    <cellStyle name="Uwaga 3" xfId="24435" hidden="1"/>
    <cellStyle name="Uwaga 3" xfId="24430" hidden="1"/>
    <cellStyle name="Uwaga 3" xfId="24423" hidden="1"/>
    <cellStyle name="Uwaga 3" xfId="24418" hidden="1"/>
    <cellStyle name="Uwaga 3" xfId="24413" hidden="1"/>
    <cellStyle name="Uwaga 3" xfId="24407" hidden="1"/>
    <cellStyle name="Uwaga 3" xfId="24402" hidden="1"/>
    <cellStyle name="Uwaga 3" xfId="24398" hidden="1"/>
    <cellStyle name="Uwaga 3" xfId="24393" hidden="1"/>
    <cellStyle name="Uwaga 3" xfId="24388" hidden="1"/>
    <cellStyle name="Uwaga 3" xfId="24383" hidden="1"/>
    <cellStyle name="Uwaga 3" xfId="24379" hidden="1"/>
    <cellStyle name="Uwaga 3" xfId="24374" hidden="1"/>
    <cellStyle name="Uwaga 3" xfId="24369" hidden="1"/>
    <cellStyle name="Uwaga 3" xfId="24364" hidden="1"/>
    <cellStyle name="Uwaga 3" xfId="24360" hidden="1"/>
    <cellStyle name="Uwaga 3" xfId="24356" hidden="1"/>
    <cellStyle name="Uwaga 3" xfId="24349" hidden="1"/>
    <cellStyle name="Uwaga 3" xfId="24345" hidden="1"/>
    <cellStyle name="Uwaga 3" xfId="24340" hidden="1"/>
    <cellStyle name="Uwaga 3" xfId="24334" hidden="1"/>
    <cellStyle name="Uwaga 3" xfId="24330" hidden="1"/>
    <cellStyle name="Uwaga 3" xfId="24325" hidden="1"/>
    <cellStyle name="Uwaga 3" xfId="24319" hidden="1"/>
    <cellStyle name="Uwaga 3" xfId="24315" hidden="1"/>
    <cellStyle name="Uwaga 3" xfId="24311" hidden="1"/>
    <cellStyle name="Uwaga 3" xfId="24304" hidden="1"/>
    <cellStyle name="Uwaga 3" xfId="24300" hidden="1"/>
    <cellStyle name="Uwaga 3" xfId="24296" hidden="1"/>
    <cellStyle name="Uwaga 3" xfId="25160" hidden="1"/>
    <cellStyle name="Uwaga 3" xfId="25158" hidden="1"/>
    <cellStyle name="Uwaga 3" xfId="25156" hidden="1"/>
    <cellStyle name="Uwaga 3" xfId="25143" hidden="1"/>
    <cellStyle name="Uwaga 3" xfId="25142" hidden="1"/>
    <cellStyle name="Uwaga 3" xfId="25141" hidden="1"/>
    <cellStyle name="Uwaga 3" xfId="25128" hidden="1"/>
    <cellStyle name="Uwaga 3" xfId="25127" hidden="1"/>
    <cellStyle name="Uwaga 3" xfId="25126" hidden="1"/>
    <cellStyle name="Uwaga 3" xfId="25114" hidden="1"/>
    <cellStyle name="Uwaga 3" xfId="25112" hidden="1"/>
    <cellStyle name="Uwaga 3" xfId="25111" hidden="1"/>
    <cellStyle name="Uwaga 3" xfId="25098" hidden="1"/>
    <cellStyle name="Uwaga 3" xfId="25097" hidden="1"/>
    <cellStyle name="Uwaga 3" xfId="25096" hidden="1"/>
    <cellStyle name="Uwaga 3" xfId="25084" hidden="1"/>
    <cellStyle name="Uwaga 3" xfId="25082" hidden="1"/>
    <cellStyle name="Uwaga 3" xfId="25080" hidden="1"/>
    <cellStyle name="Uwaga 3" xfId="25069" hidden="1"/>
    <cellStyle name="Uwaga 3" xfId="25067" hidden="1"/>
    <cellStyle name="Uwaga 3" xfId="25065" hidden="1"/>
    <cellStyle name="Uwaga 3" xfId="25054" hidden="1"/>
    <cellStyle name="Uwaga 3" xfId="25052" hidden="1"/>
    <cellStyle name="Uwaga 3" xfId="25050" hidden="1"/>
    <cellStyle name="Uwaga 3" xfId="25039" hidden="1"/>
    <cellStyle name="Uwaga 3" xfId="25037" hidden="1"/>
    <cellStyle name="Uwaga 3" xfId="25035" hidden="1"/>
    <cellStyle name="Uwaga 3" xfId="25024" hidden="1"/>
    <cellStyle name="Uwaga 3" xfId="25022" hidden="1"/>
    <cellStyle name="Uwaga 3" xfId="25020" hidden="1"/>
    <cellStyle name="Uwaga 3" xfId="25009" hidden="1"/>
    <cellStyle name="Uwaga 3" xfId="25007" hidden="1"/>
    <cellStyle name="Uwaga 3" xfId="25005" hidden="1"/>
    <cellStyle name="Uwaga 3" xfId="24994" hidden="1"/>
    <cellStyle name="Uwaga 3" xfId="24992" hidden="1"/>
    <cellStyle name="Uwaga 3" xfId="24990" hidden="1"/>
    <cellStyle name="Uwaga 3" xfId="24979" hidden="1"/>
    <cellStyle name="Uwaga 3" xfId="24977" hidden="1"/>
    <cellStyle name="Uwaga 3" xfId="24975" hidden="1"/>
    <cellStyle name="Uwaga 3" xfId="24964" hidden="1"/>
    <cellStyle name="Uwaga 3" xfId="24962" hidden="1"/>
    <cellStyle name="Uwaga 3" xfId="24960" hidden="1"/>
    <cellStyle name="Uwaga 3" xfId="24949" hidden="1"/>
    <cellStyle name="Uwaga 3" xfId="24947" hidden="1"/>
    <cellStyle name="Uwaga 3" xfId="24945" hidden="1"/>
    <cellStyle name="Uwaga 3" xfId="24934" hidden="1"/>
    <cellStyle name="Uwaga 3" xfId="24932" hidden="1"/>
    <cellStyle name="Uwaga 3" xfId="24930" hidden="1"/>
    <cellStyle name="Uwaga 3" xfId="24919" hidden="1"/>
    <cellStyle name="Uwaga 3" xfId="24917" hidden="1"/>
    <cellStyle name="Uwaga 3" xfId="24915" hidden="1"/>
    <cellStyle name="Uwaga 3" xfId="24904" hidden="1"/>
    <cellStyle name="Uwaga 3" xfId="24902" hidden="1"/>
    <cellStyle name="Uwaga 3" xfId="24900" hidden="1"/>
    <cellStyle name="Uwaga 3" xfId="24889" hidden="1"/>
    <cellStyle name="Uwaga 3" xfId="24887" hidden="1"/>
    <cellStyle name="Uwaga 3" xfId="24885" hidden="1"/>
    <cellStyle name="Uwaga 3" xfId="24874" hidden="1"/>
    <cellStyle name="Uwaga 3" xfId="24872" hidden="1"/>
    <cellStyle name="Uwaga 3" xfId="24870" hidden="1"/>
    <cellStyle name="Uwaga 3" xfId="24859" hidden="1"/>
    <cellStyle name="Uwaga 3" xfId="24857" hidden="1"/>
    <cellStyle name="Uwaga 3" xfId="24855" hidden="1"/>
    <cellStyle name="Uwaga 3" xfId="24844" hidden="1"/>
    <cellStyle name="Uwaga 3" xfId="24842" hidden="1"/>
    <cellStyle name="Uwaga 3" xfId="24840" hidden="1"/>
    <cellStyle name="Uwaga 3" xfId="24829" hidden="1"/>
    <cellStyle name="Uwaga 3" xfId="24827" hidden="1"/>
    <cellStyle name="Uwaga 3" xfId="24825" hidden="1"/>
    <cellStyle name="Uwaga 3" xfId="24814" hidden="1"/>
    <cellStyle name="Uwaga 3" xfId="24812" hidden="1"/>
    <cellStyle name="Uwaga 3" xfId="24810" hidden="1"/>
    <cellStyle name="Uwaga 3" xfId="24799" hidden="1"/>
    <cellStyle name="Uwaga 3" xfId="24797" hidden="1"/>
    <cellStyle name="Uwaga 3" xfId="24795" hidden="1"/>
    <cellStyle name="Uwaga 3" xfId="24784" hidden="1"/>
    <cellStyle name="Uwaga 3" xfId="24782" hidden="1"/>
    <cellStyle name="Uwaga 3" xfId="24780" hidden="1"/>
    <cellStyle name="Uwaga 3" xfId="24769" hidden="1"/>
    <cellStyle name="Uwaga 3" xfId="24767" hidden="1"/>
    <cellStyle name="Uwaga 3" xfId="24764" hidden="1"/>
    <cellStyle name="Uwaga 3" xfId="24754" hidden="1"/>
    <cellStyle name="Uwaga 3" xfId="24752" hidden="1"/>
    <cellStyle name="Uwaga 3" xfId="24750" hidden="1"/>
    <cellStyle name="Uwaga 3" xfId="24739" hidden="1"/>
    <cellStyle name="Uwaga 3" xfId="24737" hidden="1"/>
    <cellStyle name="Uwaga 3" xfId="24735" hidden="1"/>
    <cellStyle name="Uwaga 3" xfId="24724" hidden="1"/>
    <cellStyle name="Uwaga 3" xfId="24722" hidden="1"/>
    <cellStyle name="Uwaga 3" xfId="24719" hidden="1"/>
    <cellStyle name="Uwaga 3" xfId="24709" hidden="1"/>
    <cellStyle name="Uwaga 3" xfId="24707" hidden="1"/>
    <cellStyle name="Uwaga 3" xfId="24704" hidden="1"/>
    <cellStyle name="Uwaga 3" xfId="24694" hidden="1"/>
    <cellStyle name="Uwaga 3" xfId="24692" hidden="1"/>
    <cellStyle name="Uwaga 3" xfId="24689" hidden="1"/>
    <cellStyle name="Uwaga 3" xfId="24680" hidden="1"/>
    <cellStyle name="Uwaga 3" xfId="24677" hidden="1"/>
    <cellStyle name="Uwaga 3" xfId="24673" hidden="1"/>
    <cellStyle name="Uwaga 3" xfId="24665" hidden="1"/>
    <cellStyle name="Uwaga 3" xfId="24662" hidden="1"/>
    <cellStyle name="Uwaga 3" xfId="24658" hidden="1"/>
    <cellStyle name="Uwaga 3" xfId="24650" hidden="1"/>
    <cellStyle name="Uwaga 3" xfId="24647" hidden="1"/>
    <cellStyle name="Uwaga 3" xfId="24643" hidden="1"/>
    <cellStyle name="Uwaga 3" xfId="24635" hidden="1"/>
    <cellStyle name="Uwaga 3" xfId="24632" hidden="1"/>
    <cellStyle name="Uwaga 3" xfId="24628" hidden="1"/>
    <cellStyle name="Uwaga 3" xfId="24620" hidden="1"/>
    <cellStyle name="Uwaga 3" xfId="24617" hidden="1"/>
    <cellStyle name="Uwaga 3" xfId="24613" hidden="1"/>
    <cellStyle name="Uwaga 3" xfId="24605" hidden="1"/>
    <cellStyle name="Uwaga 3" xfId="24601" hidden="1"/>
    <cellStyle name="Uwaga 3" xfId="24596" hidden="1"/>
    <cellStyle name="Uwaga 3" xfId="24590" hidden="1"/>
    <cellStyle name="Uwaga 3" xfId="24586" hidden="1"/>
    <cellStyle name="Uwaga 3" xfId="24581" hidden="1"/>
    <cellStyle name="Uwaga 3" xfId="24575" hidden="1"/>
    <cellStyle name="Uwaga 3" xfId="24571" hidden="1"/>
    <cellStyle name="Uwaga 3" xfId="24566" hidden="1"/>
    <cellStyle name="Uwaga 3" xfId="24560" hidden="1"/>
    <cellStyle name="Uwaga 3" xfId="24557" hidden="1"/>
    <cellStyle name="Uwaga 3" xfId="24553" hidden="1"/>
    <cellStyle name="Uwaga 3" xfId="24545" hidden="1"/>
    <cellStyle name="Uwaga 3" xfId="24542" hidden="1"/>
    <cellStyle name="Uwaga 3" xfId="24537" hidden="1"/>
    <cellStyle name="Uwaga 3" xfId="24530" hidden="1"/>
    <cellStyle name="Uwaga 3" xfId="24526" hidden="1"/>
    <cellStyle name="Uwaga 3" xfId="24521" hidden="1"/>
    <cellStyle name="Uwaga 3" xfId="24515" hidden="1"/>
    <cellStyle name="Uwaga 3" xfId="24511" hidden="1"/>
    <cellStyle name="Uwaga 3" xfId="24506" hidden="1"/>
    <cellStyle name="Uwaga 3" xfId="24500" hidden="1"/>
    <cellStyle name="Uwaga 3" xfId="24497" hidden="1"/>
    <cellStyle name="Uwaga 3" xfId="24493" hidden="1"/>
    <cellStyle name="Uwaga 3" xfId="24485" hidden="1"/>
    <cellStyle name="Uwaga 3" xfId="24480" hidden="1"/>
    <cellStyle name="Uwaga 3" xfId="24475" hidden="1"/>
    <cellStyle name="Uwaga 3" xfId="24470" hidden="1"/>
    <cellStyle name="Uwaga 3" xfId="24465" hidden="1"/>
    <cellStyle name="Uwaga 3" xfId="24460" hidden="1"/>
    <cellStyle name="Uwaga 3" xfId="24455" hidden="1"/>
    <cellStyle name="Uwaga 3" xfId="24450" hidden="1"/>
    <cellStyle name="Uwaga 3" xfId="24445" hidden="1"/>
    <cellStyle name="Uwaga 3" xfId="24440" hidden="1"/>
    <cellStyle name="Uwaga 3" xfId="24436" hidden="1"/>
    <cellStyle name="Uwaga 3" xfId="24431" hidden="1"/>
    <cellStyle name="Uwaga 3" xfId="24424" hidden="1"/>
    <cellStyle name="Uwaga 3" xfId="24419" hidden="1"/>
    <cellStyle name="Uwaga 3" xfId="24414" hidden="1"/>
    <cellStyle name="Uwaga 3" xfId="24409" hidden="1"/>
    <cellStyle name="Uwaga 3" xfId="24404" hidden="1"/>
    <cellStyle name="Uwaga 3" xfId="24399" hidden="1"/>
    <cellStyle name="Uwaga 3" xfId="24394" hidden="1"/>
    <cellStyle name="Uwaga 3" xfId="24389" hidden="1"/>
    <cellStyle name="Uwaga 3" xfId="24384" hidden="1"/>
    <cellStyle name="Uwaga 3" xfId="24380" hidden="1"/>
    <cellStyle name="Uwaga 3" xfId="24375" hidden="1"/>
    <cellStyle name="Uwaga 3" xfId="24370" hidden="1"/>
    <cellStyle name="Uwaga 3" xfId="24365" hidden="1"/>
    <cellStyle name="Uwaga 3" xfId="24361" hidden="1"/>
    <cellStyle name="Uwaga 3" xfId="24357" hidden="1"/>
    <cellStyle name="Uwaga 3" xfId="24350" hidden="1"/>
    <cellStyle name="Uwaga 3" xfId="24346" hidden="1"/>
    <cellStyle name="Uwaga 3" xfId="24341" hidden="1"/>
    <cellStyle name="Uwaga 3" xfId="24335" hidden="1"/>
    <cellStyle name="Uwaga 3" xfId="24331" hidden="1"/>
    <cellStyle name="Uwaga 3" xfId="24326" hidden="1"/>
    <cellStyle name="Uwaga 3" xfId="24320" hidden="1"/>
    <cellStyle name="Uwaga 3" xfId="24316" hidden="1"/>
    <cellStyle name="Uwaga 3" xfId="24312" hidden="1"/>
    <cellStyle name="Uwaga 3" xfId="24305" hidden="1"/>
    <cellStyle name="Uwaga 3" xfId="24301" hidden="1"/>
    <cellStyle name="Uwaga 3" xfId="24297" hidden="1"/>
    <cellStyle name="Uwaga 3" xfId="25164" hidden="1"/>
    <cellStyle name="Uwaga 3" xfId="25163" hidden="1"/>
    <cellStyle name="Uwaga 3" xfId="25161" hidden="1"/>
    <cellStyle name="Uwaga 3" xfId="25148" hidden="1"/>
    <cellStyle name="Uwaga 3" xfId="25146" hidden="1"/>
    <cellStyle name="Uwaga 3" xfId="25144" hidden="1"/>
    <cellStyle name="Uwaga 3" xfId="25134" hidden="1"/>
    <cellStyle name="Uwaga 3" xfId="25132" hidden="1"/>
    <cellStyle name="Uwaga 3" xfId="25130" hidden="1"/>
    <cellStyle name="Uwaga 3" xfId="25119" hidden="1"/>
    <cellStyle name="Uwaga 3" xfId="25117" hidden="1"/>
    <cellStyle name="Uwaga 3" xfId="25115" hidden="1"/>
    <cellStyle name="Uwaga 3" xfId="25102" hidden="1"/>
    <cellStyle name="Uwaga 3" xfId="25100" hidden="1"/>
    <cellStyle name="Uwaga 3" xfId="25099" hidden="1"/>
    <cellStyle name="Uwaga 3" xfId="25086" hidden="1"/>
    <cellStyle name="Uwaga 3" xfId="25085" hidden="1"/>
    <cellStyle name="Uwaga 3" xfId="25083" hidden="1"/>
    <cellStyle name="Uwaga 3" xfId="25071" hidden="1"/>
    <cellStyle name="Uwaga 3" xfId="25070" hidden="1"/>
    <cellStyle name="Uwaga 3" xfId="25068" hidden="1"/>
    <cellStyle name="Uwaga 3" xfId="25056" hidden="1"/>
    <cellStyle name="Uwaga 3" xfId="25055" hidden="1"/>
    <cellStyle name="Uwaga 3" xfId="25053" hidden="1"/>
    <cellStyle name="Uwaga 3" xfId="25041" hidden="1"/>
    <cellStyle name="Uwaga 3" xfId="25040" hidden="1"/>
    <cellStyle name="Uwaga 3" xfId="25038" hidden="1"/>
    <cellStyle name="Uwaga 3" xfId="25026" hidden="1"/>
    <cellStyle name="Uwaga 3" xfId="25025" hidden="1"/>
    <cellStyle name="Uwaga 3" xfId="25023" hidden="1"/>
    <cellStyle name="Uwaga 3" xfId="25011" hidden="1"/>
    <cellStyle name="Uwaga 3" xfId="25010" hidden="1"/>
    <cellStyle name="Uwaga 3" xfId="25008" hidden="1"/>
    <cellStyle name="Uwaga 3" xfId="24996" hidden="1"/>
    <cellStyle name="Uwaga 3" xfId="24995" hidden="1"/>
    <cellStyle name="Uwaga 3" xfId="24993" hidden="1"/>
    <cellStyle name="Uwaga 3" xfId="24981" hidden="1"/>
    <cellStyle name="Uwaga 3" xfId="24980" hidden="1"/>
    <cellStyle name="Uwaga 3" xfId="24978" hidden="1"/>
    <cellStyle name="Uwaga 3" xfId="24966" hidden="1"/>
    <cellStyle name="Uwaga 3" xfId="24965" hidden="1"/>
    <cellStyle name="Uwaga 3" xfId="24963" hidden="1"/>
    <cellStyle name="Uwaga 3" xfId="24951" hidden="1"/>
    <cellStyle name="Uwaga 3" xfId="24950" hidden="1"/>
    <cellStyle name="Uwaga 3" xfId="24948" hidden="1"/>
    <cellStyle name="Uwaga 3" xfId="24936" hidden="1"/>
    <cellStyle name="Uwaga 3" xfId="24935" hidden="1"/>
    <cellStyle name="Uwaga 3" xfId="24933" hidden="1"/>
    <cellStyle name="Uwaga 3" xfId="24921" hidden="1"/>
    <cellStyle name="Uwaga 3" xfId="24920" hidden="1"/>
    <cellStyle name="Uwaga 3" xfId="24918" hidden="1"/>
    <cellStyle name="Uwaga 3" xfId="24906" hidden="1"/>
    <cellStyle name="Uwaga 3" xfId="24905" hidden="1"/>
    <cellStyle name="Uwaga 3" xfId="24903" hidden="1"/>
    <cellStyle name="Uwaga 3" xfId="24891" hidden="1"/>
    <cellStyle name="Uwaga 3" xfId="24890" hidden="1"/>
    <cellStyle name="Uwaga 3" xfId="24888" hidden="1"/>
    <cellStyle name="Uwaga 3" xfId="24876" hidden="1"/>
    <cellStyle name="Uwaga 3" xfId="24875" hidden="1"/>
    <cellStyle name="Uwaga 3" xfId="24873" hidden="1"/>
    <cellStyle name="Uwaga 3" xfId="24861" hidden="1"/>
    <cellStyle name="Uwaga 3" xfId="24860" hidden="1"/>
    <cellStyle name="Uwaga 3" xfId="24858" hidden="1"/>
    <cellStyle name="Uwaga 3" xfId="24846" hidden="1"/>
    <cellStyle name="Uwaga 3" xfId="24845" hidden="1"/>
    <cellStyle name="Uwaga 3" xfId="24843" hidden="1"/>
    <cellStyle name="Uwaga 3" xfId="24831" hidden="1"/>
    <cellStyle name="Uwaga 3" xfId="24830" hidden="1"/>
    <cellStyle name="Uwaga 3" xfId="24828" hidden="1"/>
    <cellStyle name="Uwaga 3" xfId="24816" hidden="1"/>
    <cellStyle name="Uwaga 3" xfId="24815" hidden="1"/>
    <cellStyle name="Uwaga 3" xfId="24813" hidden="1"/>
    <cellStyle name="Uwaga 3" xfId="24801" hidden="1"/>
    <cellStyle name="Uwaga 3" xfId="24800" hidden="1"/>
    <cellStyle name="Uwaga 3" xfId="24798" hidden="1"/>
    <cellStyle name="Uwaga 3" xfId="24786" hidden="1"/>
    <cellStyle name="Uwaga 3" xfId="24785" hidden="1"/>
    <cellStyle name="Uwaga 3" xfId="24783" hidden="1"/>
    <cellStyle name="Uwaga 3" xfId="24771" hidden="1"/>
    <cellStyle name="Uwaga 3" xfId="24770" hidden="1"/>
    <cellStyle name="Uwaga 3" xfId="24768" hidden="1"/>
    <cellStyle name="Uwaga 3" xfId="24756" hidden="1"/>
    <cellStyle name="Uwaga 3" xfId="24755" hidden="1"/>
    <cellStyle name="Uwaga 3" xfId="24753" hidden="1"/>
    <cellStyle name="Uwaga 3" xfId="24741" hidden="1"/>
    <cellStyle name="Uwaga 3" xfId="24740" hidden="1"/>
    <cellStyle name="Uwaga 3" xfId="24738" hidden="1"/>
    <cellStyle name="Uwaga 3" xfId="24726" hidden="1"/>
    <cellStyle name="Uwaga 3" xfId="24725" hidden="1"/>
    <cellStyle name="Uwaga 3" xfId="24723" hidden="1"/>
    <cellStyle name="Uwaga 3" xfId="24711" hidden="1"/>
    <cellStyle name="Uwaga 3" xfId="24710" hidden="1"/>
    <cellStyle name="Uwaga 3" xfId="24708" hidden="1"/>
    <cellStyle name="Uwaga 3" xfId="24696" hidden="1"/>
    <cellStyle name="Uwaga 3" xfId="24695" hidden="1"/>
    <cellStyle name="Uwaga 3" xfId="24693" hidden="1"/>
    <cellStyle name="Uwaga 3" xfId="24681" hidden="1"/>
    <cellStyle name="Uwaga 3" xfId="24679" hidden="1"/>
    <cellStyle name="Uwaga 3" xfId="24676" hidden="1"/>
    <cellStyle name="Uwaga 3" xfId="24666" hidden="1"/>
    <cellStyle name="Uwaga 3" xfId="24664" hidden="1"/>
    <cellStyle name="Uwaga 3" xfId="24661" hidden="1"/>
    <cellStyle name="Uwaga 3" xfId="24651" hidden="1"/>
    <cellStyle name="Uwaga 3" xfId="24649" hidden="1"/>
    <cellStyle name="Uwaga 3" xfId="24646" hidden="1"/>
    <cellStyle name="Uwaga 3" xfId="24636" hidden="1"/>
    <cellStyle name="Uwaga 3" xfId="24634" hidden="1"/>
    <cellStyle name="Uwaga 3" xfId="24631" hidden="1"/>
    <cellStyle name="Uwaga 3" xfId="24621" hidden="1"/>
    <cellStyle name="Uwaga 3" xfId="24619" hidden="1"/>
    <cellStyle name="Uwaga 3" xfId="24616" hidden="1"/>
    <cellStyle name="Uwaga 3" xfId="24606" hidden="1"/>
    <cellStyle name="Uwaga 3" xfId="24604" hidden="1"/>
    <cellStyle name="Uwaga 3" xfId="24600" hidden="1"/>
    <cellStyle name="Uwaga 3" xfId="24591" hidden="1"/>
    <cellStyle name="Uwaga 3" xfId="24588" hidden="1"/>
    <cellStyle name="Uwaga 3" xfId="24584" hidden="1"/>
    <cellStyle name="Uwaga 3" xfId="24576" hidden="1"/>
    <cellStyle name="Uwaga 3" xfId="24574" hidden="1"/>
    <cellStyle name="Uwaga 3" xfId="24570" hidden="1"/>
    <cellStyle name="Uwaga 3" xfId="24561" hidden="1"/>
    <cellStyle name="Uwaga 3" xfId="24559" hidden="1"/>
    <cellStyle name="Uwaga 3" xfId="24556" hidden="1"/>
    <cellStyle name="Uwaga 3" xfId="24546" hidden="1"/>
    <cellStyle name="Uwaga 3" xfId="24544" hidden="1"/>
    <cellStyle name="Uwaga 3" xfId="24539" hidden="1"/>
    <cellStyle name="Uwaga 3" xfId="24531" hidden="1"/>
    <cellStyle name="Uwaga 3" xfId="24529" hidden="1"/>
    <cellStyle name="Uwaga 3" xfId="24524" hidden="1"/>
    <cellStyle name="Uwaga 3" xfId="24516" hidden="1"/>
    <cellStyle name="Uwaga 3" xfId="24514" hidden="1"/>
    <cellStyle name="Uwaga 3" xfId="24509" hidden="1"/>
    <cellStyle name="Uwaga 3" xfId="24501" hidden="1"/>
    <cellStyle name="Uwaga 3" xfId="24499" hidden="1"/>
    <cellStyle name="Uwaga 3" xfId="24495" hidden="1"/>
    <cellStyle name="Uwaga 3" xfId="24486" hidden="1"/>
    <cellStyle name="Uwaga 3" xfId="24483" hidden="1"/>
    <cellStyle name="Uwaga 3" xfId="24478" hidden="1"/>
    <cellStyle name="Uwaga 3" xfId="24471" hidden="1"/>
    <cellStyle name="Uwaga 3" xfId="24467" hidden="1"/>
    <cellStyle name="Uwaga 3" xfId="24462" hidden="1"/>
    <cellStyle name="Uwaga 3" xfId="24456" hidden="1"/>
    <cellStyle name="Uwaga 3" xfId="24452" hidden="1"/>
    <cellStyle name="Uwaga 3" xfId="24447" hidden="1"/>
    <cellStyle name="Uwaga 3" xfId="24441" hidden="1"/>
    <cellStyle name="Uwaga 3" xfId="24438" hidden="1"/>
    <cellStyle name="Uwaga 3" xfId="24434" hidden="1"/>
    <cellStyle name="Uwaga 3" xfId="24425" hidden="1"/>
    <cellStyle name="Uwaga 3" xfId="24420" hidden="1"/>
    <cellStyle name="Uwaga 3" xfId="24415" hidden="1"/>
    <cellStyle name="Uwaga 3" xfId="24410" hidden="1"/>
    <cellStyle name="Uwaga 3" xfId="24405" hidden="1"/>
    <cellStyle name="Uwaga 3" xfId="24400" hidden="1"/>
    <cellStyle name="Uwaga 3" xfId="24395" hidden="1"/>
    <cellStyle name="Uwaga 3" xfId="24390" hidden="1"/>
    <cellStyle name="Uwaga 3" xfId="24385" hidden="1"/>
    <cellStyle name="Uwaga 3" xfId="24381" hidden="1"/>
    <cellStyle name="Uwaga 3" xfId="24376" hidden="1"/>
    <cellStyle name="Uwaga 3" xfId="24371" hidden="1"/>
    <cellStyle name="Uwaga 3" xfId="24366" hidden="1"/>
    <cellStyle name="Uwaga 3" xfId="24362" hidden="1"/>
    <cellStyle name="Uwaga 3" xfId="24358" hidden="1"/>
    <cellStyle name="Uwaga 3" xfId="24351" hidden="1"/>
    <cellStyle name="Uwaga 3" xfId="24347" hidden="1"/>
    <cellStyle name="Uwaga 3" xfId="24342" hidden="1"/>
    <cellStyle name="Uwaga 3" xfId="24336" hidden="1"/>
    <cellStyle name="Uwaga 3" xfId="24332" hidden="1"/>
    <cellStyle name="Uwaga 3" xfId="24327" hidden="1"/>
    <cellStyle name="Uwaga 3" xfId="24321" hidden="1"/>
    <cellStyle name="Uwaga 3" xfId="24317" hidden="1"/>
    <cellStyle name="Uwaga 3" xfId="24313" hidden="1"/>
    <cellStyle name="Uwaga 3" xfId="24306" hidden="1"/>
    <cellStyle name="Uwaga 3" xfId="24302" hidden="1"/>
    <cellStyle name="Uwaga 3" xfId="24298" hidden="1"/>
    <cellStyle name="VALOR" xfId="15638"/>
    <cellStyle name="Valore non valido" xfId="15639"/>
    <cellStyle name="Valore non valido 2" xfId="15640"/>
    <cellStyle name="Valore valido" xfId="15641"/>
    <cellStyle name="Valore valido 2" xfId="15642"/>
    <cellStyle name="Varoitusteksti" xfId="15643"/>
    <cellStyle name="Verificar Célula" xfId="15644"/>
    <cellStyle name="Verificar Célula 2" xfId="15645"/>
    <cellStyle name="Verificar Célula 3" xfId="15646"/>
    <cellStyle name="Verificar Célula 4" xfId="16844" hidden="1"/>
    <cellStyle name="Verificar Célula 4" xfId="21380" hidden="1"/>
    <cellStyle name="Vérification" xfId="15647"/>
    <cellStyle name="Vérification 2" xfId="16845"/>
    <cellStyle name="Vérification 3" xfId="25233"/>
    <cellStyle name="Warning Text" xfId="21285"/>
    <cellStyle name="Warning Text 10" xfId="15648"/>
    <cellStyle name="Warning Text 100" xfId="15649"/>
    <cellStyle name="Warning Text 1000" xfId="15650"/>
    <cellStyle name="Warning Text 1001" xfId="15651"/>
    <cellStyle name="Warning Text 1002" xfId="15652"/>
    <cellStyle name="Warning Text 1003" xfId="15653"/>
    <cellStyle name="Warning Text 1004" xfId="15654"/>
    <cellStyle name="Warning Text 1005" xfId="15655"/>
    <cellStyle name="Warning Text 1006" xfId="15656"/>
    <cellStyle name="Warning Text 1007" xfId="15657"/>
    <cellStyle name="Warning Text 1008" xfId="15658"/>
    <cellStyle name="Warning Text 1009" xfId="15659"/>
    <cellStyle name="Warning Text 101" xfId="15660"/>
    <cellStyle name="Warning Text 1010" xfId="15661"/>
    <cellStyle name="Warning Text 1011" xfId="15662"/>
    <cellStyle name="Warning Text 1012" xfId="15663"/>
    <cellStyle name="Warning Text 1013" xfId="15664"/>
    <cellStyle name="Warning Text 1014" xfId="15665"/>
    <cellStyle name="Warning Text 1015" xfId="15666"/>
    <cellStyle name="Warning Text 1016" xfId="15667"/>
    <cellStyle name="Warning Text 1017" xfId="15668"/>
    <cellStyle name="Warning Text 1018" xfId="15669"/>
    <cellStyle name="Warning Text 1019" xfId="15670"/>
    <cellStyle name="Warning Text 102" xfId="15671"/>
    <cellStyle name="Warning Text 1020" xfId="15672"/>
    <cellStyle name="Warning Text 1021" xfId="15673"/>
    <cellStyle name="Warning Text 1022" xfId="15674"/>
    <cellStyle name="Warning Text 1023" xfId="15675"/>
    <cellStyle name="Warning Text 1024" xfId="15676"/>
    <cellStyle name="Warning Text 1025" xfId="15677"/>
    <cellStyle name="Warning Text 1026" xfId="15678"/>
    <cellStyle name="Warning Text 1027" xfId="15679"/>
    <cellStyle name="Warning Text 1028" xfId="15680"/>
    <cellStyle name="Warning Text 1029" xfId="15681"/>
    <cellStyle name="Warning Text 103" xfId="15682"/>
    <cellStyle name="Warning Text 1030" xfId="15683"/>
    <cellStyle name="Warning Text 1031" xfId="15684"/>
    <cellStyle name="Warning Text 1032" xfId="15685"/>
    <cellStyle name="Warning Text 1033" xfId="15686"/>
    <cellStyle name="Warning Text 1034" xfId="15687"/>
    <cellStyle name="Warning Text 1035" xfId="15688"/>
    <cellStyle name="Warning Text 1036" xfId="15689"/>
    <cellStyle name="Warning Text 1037" xfId="15690"/>
    <cellStyle name="Warning Text 1038" xfId="15691"/>
    <cellStyle name="Warning Text 1039" xfId="15692"/>
    <cellStyle name="Warning Text 104" xfId="15693"/>
    <cellStyle name="Warning Text 1040" xfId="15694"/>
    <cellStyle name="Warning Text 1041" xfId="15695"/>
    <cellStyle name="Warning Text 1042" xfId="15696"/>
    <cellStyle name="Warning Text 1043" xfId="15697"/>
    <cellStyle name="Warning Text 1044" xfId="15698"/>
    <cellStyle name="Warning Text 1045" xfId="15699"/>
    <cellStyle name="Warning Text 1046" xfId="15700"/>
    <cellStyle name="Warning Text 1047" xfId="15701"/>
    <cellStyle name="Warning Text 1048" xfId="15702"/>
    <cellStyle name="Warning Text 1049" xfId="15703"/>
    <cellStyle name="Warning Text 105" xfId="15704"/>
    <cellStyle name="Warning Text 1050" xfId="15705"/>
    <cellStyle name="Warning Text 1051" xfId="15706"/>
    <cellStyle name="Warning Text 1052" xfId="15707"/>
    <cellStyle name="Warning Text 1053" xfId="15708"/>
    <cellStyle name="Warning Text 1054" xfId="15709"/>
    <cellStyle name="Warning Text 1055" xfId="15710"/>
    <cellStyle name="Warning Text 1056" xfId="15711"/>
    <cellStyle name="Warning Text 1057" xfId="15712"/>
    <cellStyle name="Warning Text 1058" xfId="15713"/>
    <cellStyle name="Warning Text 1059" xfId="15714"/>
    <cellStyle name="Warning Text 106" xfId="15715"/>
    <cellStyle name="Warning Text 1060" xfId="15716"/>
    <cellStyle name="Warning Text 1061" xfId="15717"/>
    <cellStyle name="Warning Text 1062" xfId="15718"/>
    <cellStyle name="Warning Text 1063" xfId="15719"/>
    <cellStyle name="Warning Text 1064" xfId="15720"/>
    <cellStyle name="Warning Text 1065" xfId="15721"/>
    <cellStyle name="Warning Text 1066" xfId="15722"/>
    <cellStyle name="Warning Text 1067" xfId="15723"/>
    <cellStyle name="Warning Text 1068" xfId="15724"/>
    <cellStyle name="Warning Text 1069" xfId="15725"/>
    <cellStyle name="Warning Text 107" xfId="15726"/>
    <cellStyle name="Warning Text 1070" xfId="15727"/>
    <cellStyle name="Warning Text 1071" xfId="15728"/>
    <cellStyle name="Warning Text 1072" xfId="15729"/>
    <cellStyle name="Warning Text 1073" xfId="15730"/>
    <cellStyle name="Warning Text 1074" xfId="15731"/>
    <cellStyle name="Warning Text 1075" xfId="15732"/>
    <cellStyle name="Warning Text 1076" xfId="15733"/>
    <cellStyle name="Warning Text 1077" xfId="15734"/>
    <cellStyle name="Warning Text 1078" xfId="15735"/>
    <cellStyle name="Warning Text 1079" xfId="15736"/>
    <cellStyle name="Warning Text 108" xfId="15737"/>
    <cellStyle name="Warning Text 1080" xfId="15738"/>
    <cellStyle name="Warning Text 1081" xfId="15739"/>
    <cellStyle name="Warning Text 1082" xfId="15740"/>
    <cellStyle name="Warning Text 1083" xfId="15741"/>
    <cellStyle name="Warning Text 1084" xfId="15742"/>
    <cellStyle name="Warning Text 1085" xfId="15743"/>
    <cellStyle name="Warning Text 1086" xfId="15744"/>
    <cellStyle name="Warning Text 1087" xfId="15745"/>
    <cellStyle name="Warning Text 1088" xfId="15746"/>
    <cellStyle name="Warning Text 1089" xfId="15747"/>
    <cellStyle name="Warning Text 109" xfId="15748"/>
    <cellStyle name="Warning Text 1090" xfId="15749"/>
    <cellStyle name="Warning Text 1091" xfId="15750"/>
    <cellStyle name="Warning Text 1092" xfId="15751"/>
    <cellStyle name="Warning Text 1093" xfId="15752"/>
    <cellStyle name="Warning Text 1094" xfId="15753"/>
    <cellStyle name="Warning Text 1095" xfId="15754"/>
    <cellStyle name="Warning Text 1096" xfId="15755"/>
    <cellStyle name="Warning Text 1097" xfId="15756"/>
    <cellStyle name="Warning Text 1098" xfId="15757"/>
    <cellStyle name="Warning Text 1099" xfId="15758"/>
    <cellStyle name="Warning Text 11" xfId="15759"/>
    <cellStyle name="Warning Text 110" xfId="15760"/>
    <cellStyle name="Warning Text 1100" xfId="15761"/>
    <cellStyle name="Warning Text 1101" xfId="15762"/>
    <cellStyle name="Warning Text 1102" xfId="15763"/>
    <cellStyle name="Warning Text 1103" xfId="15764"/>
    <cellStyle name="Warning Text 1104" xfId="15765"/>
    <cellStyle name="Warning Text 1105" xfId="15766"/>
    <cellStyle name="Warning Text 1106" xfId="15767"/>
    <cellStyle name="Warning Text 1107" xfId="15768"/>
    <cellStyle name="Warning Text 1108" xfId="15769"/>
    <cellStyle name="Warning Text 1109" xfId="15770"/>
    <cellStyle name="Warning Text 111" xfId="15771"/>
    <cellStyle name="Warning Text 1110" xfId="15772"/>
    <cellStyle name="Warning Text 1111" xfId="15773"/>
    <cellStyle name="Warning Text 1112" xfId="15774"/>
    <cellStyle name="Warning Text 1113" xfId="15775"/>
    <cellStyle name="Warning Text 1114" xfId="15776"/>
    <cellStyle name="Warning Text 1115" xfId="15777"/>
    <cellStyle name="Warning Text 1116" xfId="15778"/>
    <cellStyle name="Warning Text 1117" xfId="15779"/>
    <cellStyle name="Warning Text 1118" xfId="15780"/>
    <cellStyle name="Warning Text 1119" xfId="15781"/>
    <cellStyle name="Warning Text 112" xfId="15782"/>
    <cellStyle name="Warning Text 1120" xfId="15783"/>
    <cellStyle name="Warning Text 1121" xfId="15784"/>
    <cellStyle name="Warning Text 1122" xfId="15785"/>
    <cellStyle name="Warning Text 1123" xfId="15786"/>
    <cellStyle name="Warning Text 1124" xfId="15787"/>
    <cellStyle name="Warning Text 1125" xfId="15788"/>
    <cellStyle name="Warning Text 1126" xfId="15789"/>
    <cellStyle name="Warning Text 1127" xfId="15790"/>
    <cellStyle name="Warning Text 1128" xfId="15791"/>
    <cellStyle name="Warning Text 1129" xfId="15792"/>
    <cellStyle name="Warning Text 113" xfId="15793"/>
    <cellStyle name="Warning Text 1130" xfId="15794"/>
    <cellStyle name="Warning Text 1131" xfId="15795"/>
    <cellStyle name="Warning Text 1132" xfId="15796"/>
    <cellStyle name="Warning Text 1133" xfId="15797"/>
    <cellStyle name="Warning Text 1134" xfId="15798"/>
    <cellStyle name="Warning Text 1135" xfId="15799"/>
    <cellStyle name="Warning Text 1136" xfId="15800"/>
    <cellStyle name="Warning Text 1137" xfId="15801"/>
    <cellStyle name="Warning Text 1138" xfId="15802"/>
    <cellStyle name="Warning Text 1139" xfId="15803"/>
    <cellStyle name="Warning Text 114" xfId="15804"/>
    <cellStyle name="Warning Text 1140" xfId="15805"/>
    <cellStyle name="Warning Text 1141" xfId="15806"/>
    <cellStyle name="Warning Text 1142" xfId="15807"/>
    <cellStyle name="Warning Text 1143" xfId="15808"/>
    <cellStyle name="Warning Text 1144" xfId="15809"/>
    <cellStyle name="Warning Text 1145" xfId="15810"/>
    <cellStyle name="Warning Text 1146" xfId="15811"/>
    <cellStyle name="Warning Text 1147" xfId="15812"/>
    <cellStyle name="Warning Text 1148" xfId="15813"/>
    <cellStyle name="Warning Text 1149" xfId="15814"/>
    <cellStyle name="Warning Text 115" xfId="15815"/>
    <cellStyle name="Warning Text 1150" xfId="15816"/>
    <cellStyle name="Warning Text 1151" xfId="15817"/>
    <cellStyle name="Warning Text 1152" xfId="15818"/>
    <cellStyle name="Warning Text 1153" xfId="15819"/>
    <cellStyle name="Warning Text 1154" xfId="15820"/>
    <cellStyle name="Warning Text 1155" xfId="15821"/>
    <cellStyle name="Warning Text 1156" xfId="15822"/>
    <cellStyle name="Warning Text 1157" xfId="15823"/>
    <cellStyle name="Warning Text 1158" xfId="15824"/>
    <cellStyle name="Warning Text 1159" xfId="15825"/>
    <cellStyle name="Warning Text 116" xfId="15826"/>
    <cellStyle name="Warning Text 1160" xfId="15827"/>
    <cellStyle name="Warning Text 117" xfId="15828"/>
    <cellStyle name="Warning Text 118" xfId="15829"/>
    <cellStyle name="Warning Text 119" xfId="15830"/>
    <cellStyle name="Warning Text 12" xfId="15831"/>
    <cellStyle name="Warning Text 120" xfId="15832"/>
    <cellStyle name="Warning Text 121" xfId="15833"/>
    <cellStyle name="Warning Text 122" xfId="15834"/>
    <cellStyle name="Warning Text 123" xfId="15835"/>
    <cellStyle name="Warning Text 124" xfId="15836"/>
    <cellStyle name="Warning Text 125" xfId="15837"/>
    <cellStyle name="Warning Text 126" xfId="15838"/>
    <cellStyle name="Warning Text 127" xfId="15839"/>
    <cellStyle name="Warning Text 128" xfId="15840"/>
    <cellStyle name="Warning Text 129" xfId="15841"/>
    <cellStyle name="Warning Text 13" xfId="15842"/>
    <cellStyle name="Warning Text 130" xfId="15843"/>
    <cellStyle name="Warning Text 131" xfId="15844"/>
    <cellStyle name="Warning Text 132" xfId="15845"/>
    <cellStyle name="Warning Text 133" xfId="15846"/>
    <cellStyle name="Warning Text 134" xfId="15847"/>
    <cellStyle name="Warning Text 135" xfId="15848"/>
    <cellStyle name="Warning Text 136" xfId="15849"/>
    <cellStyle name="Warning Text 137" xfId="15850"/>
    <cellStyle name="Warning Text 138" xfId="15851"/>
    <cellStyle name="Warning Text 139" xfId="15852"/>
    <cellStyle name="Warning Text 14" xfId="15853"/>
    <cellStyle name="Warning Text 140" xfId="15854"/>
    <cellStyle name="Warning Text 141" xfId="15855"/>
    <cellStyle name="Warning Text 142" xfId="15856"/>
    <cellStyle name="Warning Text 143" xfId="15857"/>
    <cellStyle name="Warning Text 144" xfId="15858"/>
    <cellStyle name="Warning Text 145" xfId="15859"/>
    <cellStyle name="Warning Text 146" xfId="15860"/>
    <cellStyle name="Warning Text 147" xfId="15861"/>
    <cellStyle name="Warning Text 148" xfId="15862"/>
    <cellStyle name="Warning Text 149" xfId="15863"/>
    <cellStyle name="Warning Text 15" xfId="15864"/>
    <cellStyle name="Warning Text 150" xfId="15865"/>
    <cellStyle name="Warning Text 151" xfId="15866"/>
    <cellStyle name="Warning Text 152" xfId="15867"/>
    <cellStyle name="Warning Text 153" xfId="15868"/>
    <cellStyle name="Warning Text 154" xfId="15869"/>
    <cellStyle name="Warning Text 155" xfId="15870"/>
    <cellStyle name="Warning Text 156" xfId="15871"/>
    <cellStyle name="Warning Text 157" xfId="15872"/>
    <cellStyle name="Warning Text 158" xfId="15873"/>
    <cellStyle name="Warning Text 159" xfId="15874"/>
    <cellStyle name="Warning Text 16" xfId="15875"/>
    <cellStyle name="Warning Text 160" xfId="15876"/>
    <cellStyle name="Warning Text 161" xfId="15877"/>
    <cellStyle name="Warning Text 162" xfId="15878"/>
    <cellStyle name="Warning Text 163" xfId="15879"/>
    <cellStyle name="Warning Text 164" xfId="15880"/>
    <cellStyle name="Warning Text 165" xfId="15881"/>
    <cellStyle name="Warning Text 166" xfId="15882"/>
    <cellStyle name="Warning Text 167" xfId="15883"/>
    <cellStyle name="Warning Text 168" xfId="15884"/>
    <cellStyle name="Warning Text 169" xfId="15885"/>
    <cellStyle name="Warning Text 17" xfId="15886"/>
    <cellStyle name="Warning Text 170" xfId="15887"/>
    <cellStyle name="Warning Text 171" xfId="15888"/>
    <cellStyle name="Warning Text 172" xfId="15889"/>
    <cellStyle name="Warning Text 173" xfId="15890"/>
    <cellStyle name="Warning Text 174" xfId="15891"/>
    <cellStyle name="Warning Text 175" xfId="15892"/>
    <cellStyle name="Warning Text 176" xfId="15893"/>
    <cellStyle name="Warning Text 177" xfId="15894"/>
    <cellStyle name="Warning Text 178" xfId="15895"/>
    <cellStyle name="Warning Text 179" xfId="15896"/>
    <cellStyle name="Warning Text 18" xfId="15897"/>
    <cellStyle name="Warning Text 180" xfId="15898"/>
    <cellStyle name="Warning Text 181" xfId="15899"/>
    <cellStyle name="Warning Text 182" xfId="15900"/>
    <cellStyle name="Warning Text 183" xfId="15901"/>
    <cellStyle name="Warning Text 184" xfId="15902"/>
    <cellStyle name="Warning Text 185" xfId="15903"/>
    <cellStyle name="Warning Text 186" xfId="15904"/>
    <cellStyle name="Warning Text 187" xfId="15905"/>
    <cellStyle name="Warning Text 188" xfId="15906"/>
    <cellStyle name="Warning Text 189" xfId="15907"/>
    <cellStyle name="Warning Text 19" xfId="15908"/>
    <cellStyle name="Warning Text 190" xfId="15909"/>
    <cellStyle name="Warning Text 191" xfId="15910"/>
    <cellStyle name="Warning Text 192" xfId="15911"/>
    <cellStyle name="Warning Text 193" xfId="15912"/>
    <cellStyle name="Warning Text 194" xfId="15913"/>
    <cellStyle name="Warning Text 195" xfId="15914"/>
    <cellStyle name="Warning Text 196" xfId="15915"/>
    <cellStyle name="Warning Text 197" xfId="15916"/>
    <cellStyle name="Warning Text 198" xfId="15917"/>
    <cellStyle name="Warning Text 199" xfId="15918"/>
    <cellStyle name="Warning Text 2" xfId="15919"/>
    <cellStyle name="Warning Text 20" xfId="15920"/>
    <cellStyle name="Warning Text 200" xfId="15921"/>
    <cellStyle name="Warning Text 201" xfId="15922"/>
    <cellStyle name="Warning Text 202" xfId="15923"/>
    <cellStyle name="Warning Text 203" xfId="15924"/>
    <cellStyle name="Warning Text 204" xfId="15925"/>
    <cellStyle name="Warning Text 205" xfId="15926"/>
    <cellStyle name="Warning Text 206" xfId="15927"/>
    <cellStyle name="Warning Text 207" xfId="15928"/>
    <cellStyle name="Warning Text 208" xfId="15929"/>
    <cellStyle name="Warning Text 209" xfId="15930"/>
    <cellStyle name="Warning Text 21" xfId="15931"/>
    <cellStyle name="Warning Text 210" xfId="15932"/>
    <cellStyle name="Warning Text 211" xfId="15933"/>
    <cellStyle name="Warning Text 212" xfId="15934"/>
    <cellStyle name="Warning Text 213" xfId="15935"/>
    <cellStyle name="Warning Text 214" xfId="15936"/>
    <cellStyle name="Warning Text 215" xfId="15937"/>
    <cellStyle name="Warning Text 216" xfId="15938"/>
    <cellStyle name="Warning Text 217" xfId="15939"/>
    <cellStyle name="Warning Text 218" xfId="15940"/>
    <cellStyle name="Warning Text 219" xfId="15941"/>
    <cellStyle name="Warning Text 22" xfId="15942"/>
    <cellStyle name="Warning Text 220" xfId="15943"/>
    <cellStyle name="Warning Text 221" xfId="15944"/>
    <cellStyle name="Warning Text 222" xfId="15945"/>
    <cellStyle name="Warning Text 223" xfId="15946"/>
    <cellStyle name="Warning Text 224" xfId="15947"/>
    <cellStyle name="Warning Text 225" xfId="15948"/>
    <cellStyle name="Warning Text 226" xfId="15949"/>
    <cellStyle name="Warning Text 227" xfId="15950"/>
    <cellStyle name="Warning Text 228" xfId="15951"/>
    <cellStyle name="Warning Text 229" xfId="15952"/>
    <cellStyle name="Warning Text 23" xfId="15953"/>
    <cellStyle name="Warning Text 230" xfId="15954"/>
    <cellStyle name="Warning Text 231" xfId="15955"/>
    <cellStyle name="Warning Text 232" xfId="15956"/>
    <cellStyle name="Warning Text 233" xfId="15957"/>
    <cellStyle name="Warning Text 234" xfId="15958"/>
    <cellStyle name="Warning Text 235" xfId="15959"/>
    <cellStyle name="Warning Text 236" xfId="15960"/>
    <cellStyle name="Warning Text 237" xfId="15961"/>
    <cellStyle name="Warning Text 238" xfId="15962"/>
    <cellStyle name="Warning Text 239" xfId="15963"/>
    <cellStyle name="Warning Text 24" xfId="15964"/>
    <cellStyle name="Warning Text 240" xfId="15965"/>
    <cellStyle name="Warning Text 241" xfId="15966"/>
    <cellStyle name="Warning Text 242" xfId="15967"/>
    <cellStyle name="Warning Text 243" xfId="15968"/>
    <cellStyle name="Warning Text 244" xfId="15969"/>
    <cellStyle name="Warning Text 245" xfId="15970"/>
    <cellStyle name="Warning Text 246" xfId="15971"/>
    <cellStyle name="Warning Text 247" xfId="15972"/>
    <cellStyle name="Warning Text 248" xfId="15973"/>
    <cellStyle name="Warning Text 249" xfId="15974"/>
    <cellStyle name="Warning Text 25" xfId="15975"/>
    <cellStyle name="Warning Text 250" xfId="15976"/>
    <cellStyle name="Warning Text 251" xfId="15977"/>
    <cellStyle name="Warning Text 252" xfId="15978"/>
    <cellStyle name="Warning Text 253" xfId="15979"/>
    <cellStyle name="Warning Text 254" xfId="15980"/>
    <cellStyle name="Warning Text 255" xfId="15981"/>
    <cellStyle name="Warning Text 256" xfId="15982"/>
    <cellStyle name="Warning Text 257" xfId="15983"/>
    <cellStyle name="Warning Text 258" xfId="15984"/>
    <cellStyle name="Warning Text 259" xfId="15985"/>
    <cellStyle name="Warning Text 26" xfId="15986"/>
    <cellStyle name="Warning Text 260" xfId="15987"/>
    <cellStyle name="Warning Text 261" xfId="15988"/>
    <cellStyle name="Warning Text 262" xfId="15989"/>
    <cellStyle name="Warning Text 263" xfId="15990"/>
    <cellStyle name="Warning Text 264" xfId="15991"/>
    <cellStyle name="Warning Text 265" xfId="15992"/>
    <cellStyle name="Warning Text 266" xfId="15993"/>
    <cellStyle name="Warning Text 267" xfId="15994"/>
    <cellStyle name="Warning Text 268" xfId="15995"/>
    <cellStyle name="Warning Text 269" xfId="15996"/>
    <cellStyle name="Warning Text 27" xfId="15997"/>
    <cellStyle name="Warning Text 270" xfId="15998"/>
    <cellStyle name="Warning Text 271" xfId="15999"/>
    <cellStyle name="Warning Text 272" xfId="16000"/>
    <cellStyle name="Warning Text 273" xfId="16001"/>
    <cellStyle name="Warning Text 274" xfId="16002"/>
    <cellStyle name="Warning Text 275" xfId="16003"/>
    <cellStyle name="Warning Text 276" xfId="16004"/>
    <cellStyle name="Warning Text 277" xfId="16005"/>
    <cellStyle name="Warning Text 278" xfId="16006"/>
    <cellStyle name="Warning Text 279" xfId="16007"/>
    <cellStyle name="Warning Text 28" xfId="16008"/>
    <cellStyle name="Warning Text 280" xfId="16009"/>
    <cellStyle name="Warning Text 281" xfId="16010"/>
    <cellStyle name="Warning Text 282" xfId="16011"/>
    <cellStyle name="Warning Text 283" xfId="16012"/>
    <cellStyle name="Warning Text 284" xfId="16013"/>
    <cellStyle name="Warning Text 285" xfId="16014"/>
    <cellStyle name="Warning Text 286" xfId="16015"/>
    <cellStyle name="Warning Text 287" xfId="16016"/>
    <cellStyle name="Warning Text 288" xfId="16017"/>
    <cellStyle name="Warning Text 289" xfId="16018"/>
    <cellStyle name="Warning Text 29" xfId="16019"/>
    <cellStyle name="Warning Text 290" xfId="16020"/>
    <cellStyle name="Warning Text 291" xfId="16021"/>
    <cellStyle name="Warning Text 292" xfId="16022"/>
    <cellStyle name="Warning Text 293" xfId="16023"/>
    <cellStyle name="Warning Text 294" xfId="16024"/>
    <cellStyle name="Warning Text 295" xfId="16025"/>
    <cellStyle name="Warning Text 296" xfId="16026"/>
    <cellStyle name="Warning Text 297" xfId="16027"/>
    <cellStyle name="Warning Text 298" xfId="16028"/>
    <cellStyle name="Warning Text 299" xfId="16029"/>
    <cellStyle name="Warning Text 3" xfId="16030"/>
    <cellStyle name="Warning Text 30" xfId="16031"/>
    <cellStyle name="Warning Text 300" xfId="16032"/>
    <cellStyle name="Warning Text 301" xfId="16033"/>
    <cellStyle name="Warning Text 302" xfId="16034"/>
    <cellStyle name="Warning Text 303" xfId="16035"/>
    <cellStyle name="Warning Text 304" xfId="16036"/>
    <cellStyle name="Warning Text 305" xfId="16037"/>
    <cellStyle name="Warning Text 306" xfId="16038"/>
    <cellStyle name="Warning Text 307" xfId="16039"/>
    <cellStyle name="Warning Text 308" xfId="16040"/>
    <cellStyle name="Warning Text 309" xfId="16041"/>
    <cellStyle name="Warning Text 31" xfId="16042"/>
    <cellStyle name="Warning Text 310" xfId="16043"/>
    <cellStyle name="Warning Text 311" xfId="16044"/>
    <cellStyle name="Warning Text 312" xfId="16045"/>
    <cellStyle name="Warning Text 313" xfId="16046"/>
    <cellStyle name="Warning Text 314" xfId="16047"/>
    <cellStyle name="Warning Text 315" xfId="16048"/>
    <cellStyle name="Warning Text 316" xfId="16049"/>
    <cellStyle name="Warning Text 317" xfId="16050"/>
    <cellStyle name="Warning Text 318" xfId="16051"/>
    <cellStyle name="Warning Text 319" xfId="16052"/>
    <cellStyle name="Warning Text 32" xfId="16053"/>
    <cellStyle name="Warning Text 320" xfId="16054"/>
    <cellStyle name="Warning Text 321" xfId="16055"/>
    <cellStyle name="Warning Text 322" xfId="16056"/>
    <cellStyle name="Warning Text 323" xfId="16057"/>
    <cellStyle name="Warning Text 324" xfId="16058"/>
    <cellStyle name="Warning Text 325" xfId="16059"/>
    <cellStyle name="Warning Text 326" xfId="16060"/>
    <cellStyle name="Warning Text 327" xfId="16061"/>
    <cellStyle name="Warning Text 328" xfId="16062"/>
    <cellStyle name="Warning Text 329" xfId="16063"/>
    <cellStyle name="Warning Text 33" xfId="16064"/>
    <cellStyle name="Warning Text 330" xfId="16065"/>
    <cellStyle name="Warning Text 331" xfId="16066"/>
    <cellStyle name="Warning Text 332" xfId="16067"/>
    <cellStyle name="Warning Text 333" xfId="16068"/>
    <cellStyle name="Warning Text 334" xfId="16069"/>
    <cellStyle name="Warning Text 335" xfId="16070"/>
    <cellStyle name="Warning Text 336" xfId="16071"/>
    <cellStyle name="Warning Text 337" xfId="16072"/>
    <cellStyle name="Warning Text 338" xfId="16073"/>
    <cellStyle name="Warning Text 339" xfId="16074"/>
    <cellStyle name="Warning Text 34" xfId="16075"/>
    <cellStyle name="Warning Text 340" xfId="16076"/>
    <cellStyle name="Warning Text 341" xfId="16077"/>
    <cellStyle name="Warning Text 342" xfId="16078"/>
    <cellStyle name="Warning Text 343" xfId="16079"/>
    <cellStyle name="Warning Text 344" xfId="16080"/>
    <cellStyle name="Warning Text 345" xfId="16081"/>
    <cellStyle name="Warning Text 346" xfId="16082"/>
    <cellStyle name="Warning Text 347" xfId="16083"/>
    <cellStyle name="Warning Text 348" xfId="16084"/>
    <cellStyle name="Warning Text 349" xfId="16085"/>
    <cellStyle name="Warning Text 35" xfId="16086"/>
    <cellStyle name="Warning Text 350" xfId="16087"/>
    <cellStyle name="Warning Text 351" xfId="16088"/>
    <cellStyle name="Warning Text 352" xfId="16089"/>
    <cellStyle name="Warning Text 353" xfId="16090"/>
    <cellStyle name="Warning Text 354" xfId="16091"/>
    <cellStyle name="Warning Text 355" xfId="16092"/>
    <cellStyle name="Warning Text 356" xfId="16093"/>
    <cellStyle name="Warning Text 357" xfId="16094"/>
    <cellStyle name="Warning Text 358" xfId="16095"/>
    <cellStyle name="Warning Text 359" xfId="16096"/>
    <cellStyle name="Warning Text 36" xfId="16097"/>
    <cellStyle name="Warning Text 360" xfId="16098"/>
    <cellStyle name="Warning Text 361" xfId="16099"/>
    <cellStyle name="Warning Text 362" xfId="16100"/>
    <cellStyle name="Warning Text 363" xfId="16101"/>
    <cellStyle name="Warning Text 364" xfId="16102"/>
    <cellStyle name="Warning Text 365" xfId="16103"/>
    <cellStyle name="Warning Text 366" xfId="16104"/>
    <cellStyle name="Warning Text 367" xfId="16105"/>
    <cellStyle name="Warning Text 368" xfId="16106"/>
    <cellStyle name="Warning Text 369" xfId="16107"/>
    <cellStyle name="Warning Text 37" xfId="16108"/>
    <cellStyle name="Warning Text 370" xfId="16109"/>
    <cellStyle name="Warning Text 371" xfId="16110"/>
    <cellStyle name="Warning Text 372" xfId="16111"/>
    <cellStyle name="Warning Text 373" xfId="16112"/>
    <cellStyle name="Warning Text 374" xfId="16113"/>
    <cellStyle name="Warning Text 375" xfId="16114"/>
    <cellStyle name="Warning Text 376" xfId="16115"/>
    <cellStyle name="Warning Text 377" xfId="16116"/>
    <cellStyle name="Warning Text 378" xfId="16117"/>
    <cellStyle name="Warning Text 379" xfId="16118"/>
    <cellStyle name="Warning Text 38" xfId="16119"/>
    <cellStyle name="Warning Text 380" xfId="16120"/>
    <cellStyle name="Warning Text 381" xfId="16121"/>
    <cellStyle name="Warning Text 382" xfId="16122"/>
    <cellStyle name="Warning Text 383" xfId="16123"/>
    <cellStyle name="Warning Text 384" xfId="16124"/>
    <cellStyle name="Warning Text 385" xfId="16125"/>
    <cellStyle name="Warning Text 386" xfId="16126"/>
    <cellStyle name="Warning Text 387" xfId="16127"/>
    <cellStyle name="Warning Text 388" xfId="16128"/>
    <cellStyle name="Warning Text 389" xfId="16129"/>
    <cellStyle name="Warning Text 39" xfId="16130"/>
    <cellStyle name="Warning Text 390" xfId="16131"/>
    <cellStyle name="Warning Text 391" xfId="16132"/>
    <cellStyle name="Warning Text 392" xfId="16133"/>
    <cellStyle name="Warning Text 393" xfId="16134"/>
    <cellStyle name="Warning Text 394" xfId="16135"/>
    <cellStyle name="Warning Text 395" xfId="16136"/>
    <cellStyle name="Warning Text 396" xfId="16137"/>
    <cellStyle name="Warning Text 397" xfId="16138"/>
    <cellStyle name="Warning Text 398" xfId="16139"/>
    <cellStyle name="Warning Text 399" xfId="16140"/>
    <cellStyle name="Warning Text 4" xfId="16141"/>
    <cellStyle name="Warning Text 40" xfId="16142"/>
    <cellStyle name="Warning Text 400" xfId="16143"/>
    <cellStyle name="Warning Text 401" xfId="16144"/>
    <cellStyle name="Warning Text 402" xfId="16145"/>
    <cellStyle name="Warning Text 403" xfId="16146"/>
    <cellStyle name="Warning Text 404" xfId="16147"/>
    <cellStyle name="Warning Text 405" xfId="16148"/>
    <cellStyle name="Warning Text 406" xfId="16149"/>
    <cellStyle name="Warning Text 407" xfId="16150"/>
    <cellStyle name="Warning Text 408" xfId="16151"/>
    <cellStyle name="Warning Text 409" xfId="16152"/>
    <cellStyle name="Warning Text 41" xfId="16153"/>
    <cellStyle name="Warning Text 410" xfId="16154"/>
    <cellStyle name="Warning Text 411" xfId="16155"/>
    <cellStyle name="Warning Text 412" xfId="16156"/>
    <cellStyle name="Warning Text 413" xfId="16157"/>
    <cellStyle name="Warning Text 414" xfId="16158"/>
    <cellStyle name="Warning Text 415" xfId="16159"/>
    <cellStyle name="Warning Text 416" xfId="16160"/>
    <cellStyle name="Warning Text 417" xfId="16161"/>
    <cellStyle name="Warning Text 418" xfId="16162"/>
    <cellStyle name="Warning Text 419" xfId="16163"/>
    <cellStyle name="Warning Text 42" xfId="16164"/>
    <cellStyle name="Warning Text 420" xfId="16165"/>
    <cellStyle name="Warning Text 421" xfId="16166"/>
    <cellStyle name="Warning Text 422" xfId="16167"/>
    <cellStyle name="Warning Text 423" xfId="16168"/>
    <cellStyle name="Warning Text 424" xfId="16169"/>
    <cellStyle name="Warning Text 425" xfId="16170"/>
    <cellStyle name="Warning Text 426" xfId="16171"/>
    <cellStyle name="Warning Text 427" xfId="16172"/>
    <cellStyle name="Warning Text 428" xfId="16173"/>
    <cellStyle name="Warning Text 429" xfId="16174"/>
    <cellStyle name="Warning Text 43" xfId="16175"/>
    <cellStyle name="Warning Text 430" xfId="16176"/>
    <cellStyle name="Warning Text 431" xfId="16177"/>
    <cellStyle name="Warning Text 432" xfId="16178"/>
    <cellStyle name="Warning Text 433" xfId="16179"/>
    <cellStyle name="Warning Text 434" xfId="16180"/>
    <cellStyle name="Warning Text 435" xfId="16181"/>
    <cellStyle name="Warning Text 436" xfId="16182"/>
    <cellStyle name="Warning Text 437" xfId="16183"/>
    <cellStyle name="Warning Text 438" xfId="16184"/>
    <cellStyle name="Warning Text 439" xfId="16185"/>
    <cellStyle name="Warning Text 44" xfId="16186"/>
    <cellStyle name="Warning Text 440" xfId="16187"/>
    <cellStyle name="Warning Text 441" xfId="16188"/>
    <cellStyle name="Warning Text 442" xfId="16189"/>
    <cellStyle name="Warning Text 443" xfId="16190"/>
    <cellStyle name="Warning Text 444" xfId="16191"/>
    <cellStyle name="Warning Text 445" xfId="16192"/>
    <cellStyle name="Warning Text 446" xfId="16193"/>
    <cellStyle name="Warning Text 447" xfId="16194"/>
    <cellStyle name="Warning Text 448" xfId="16195"/>
    <cellStyle name="Warning Text 449" xfId="16196"/>
    <cellStyle name="Warning Text 45" xfId="16197"/>
    <cellStyle name="Warning Text 450" xfId="16198"/>
    <cellStyle name="Warning Text 451" xfId="16199"/>
    <cellStyle name="Warning Text 452" xfId="16200"/>
    <cellStyle name="Warning Text 453" xfId="16201"/>
    <cellStyle name="Warning Text 454" xfId="16202"/>
    <cellStyle name="Warning Text 455" xfId="16203"/>
    <cellStyle name="Warning Text 456" xfId="16204"/>
    <cellStyle name="Warning Text 457" xfId="16205"/>
    <cellStyle name="Warning Text 458" xfId="16206"/>
    <cellStyle name="Warning Text 459" xfId="16207"/>
    <cellStyle name="Warning Text 46" xfId="16208"/>
    <cellStyle name="Warning Text 460" xfId="16209"/>
    <cellStyle name="Warning Text 461" xfId="16210"/>
    <cellStyle name="Warning Text 462" xfId="16211"/>
    <cellStyle name="Warning Text 463" xfId="16212"/>
    <cellStyle name="Warning Text 464" xfId="16213"/>
    <cellStyle name="Warning Text 465" xfId="16214"/>
    <cellStyle name="Warning Text 466" xfId="16215"/>
    <cellStyle name="Warning Text 467" xfId="16216"/>
    <cellStyle name="Warning Text 468" xfId="16217"/>
    <cellStyle name="Warning Text 469" xfId="16218"/>
    <cellStyle name="Warning Text 47" xfId="16219"/>
    <cellStyle name="Warning Text 470" xfId="16220"/>
    <cellStyle name="Warning Text 471" xfId="16221"/>
    <cellStyle name="Warning Text 472" xfId="16222"/>
    <cellStyle name="Warning Text 473" xfId="16223"/>
    <cellStyle name="Warning Text 474" xfId="16224"/>
    <cellStyle name="Warning Text 475" xfId="16225"/>
    <cellStyle name="Warning Text 476" xfId="16226"/>
    <cellStyle name="Warning Text 477" xfId="16227"/>
    <cellStyle name="Warning Text 478" xfId="16228"/>
    <cellStyle name="Warning Text 479" xfId="16229"/>
    <cellStyle name="Warning Text 48" xfId="16230"/>
    <cellStyle name="Warning Text 480" xfId="16231"/>
    <cellStyle name="Warning Text 481" xfId="16232"/>
    <cellStyle name="Warning Text 482" xfId="16233"/>
    <cellStyle name="Warning Text 483" xfId="16234"/>
    <cellStyle name="Warning Text 484" xfId="16235"/>
    <cellStyle name="Warning Text 485" xfId="16236"/>
    <cellStyle name="Warning Text 486" xfId="16237"/>
    <cellStyle name="Warning Text 487" xfId="16238"/>
    <cellStyle name="Warning Text 488" xfId="16239"/>
    <cellStyle name="Warning Text 489" xfId="16240"/>
    <cellStyle name="Warning Text 49" xfId="16241"/>
    <cellStyle name="Warning Text 490" xfId="16242"/>
    <cellStyle name="Warning Text 491" xfId="16243"/>
    <cellStyle name="Warning Text 492" xfId="16244"/>
    <cellStyle name="Warning Text 493" xfId="16245"/>
    <cellStyle name="Warning Text 494" xfId="16246"/>
    <cellStyle name="Warning Text 495" xfId="16247"/>
    <cellStyle name="Warning Text 496" xfId="16248"/>
    <cellStyle name="Warning Text 497" xfId="16249"/>
    <cellStyle name="Warning Text 498" xfId="16250"/>
    <cellStyle name="Warning Text 499" xfId="16251"/>
    <cellStyle name="Warning Text 5" xfId="16252"/>
    <cellStyle name="Warning Text 50" xfId="16253"/>
    <cellStyle name="Warning Text 500" xfId="16254"/>
    <cellStyle name="Warning Text 501" xfId="16255"/>
    <cellStyle name="Warning Text 502" xfId="16256"/>
    <cellStyle name="Warning Text 503" xfId="16257"/>
    <cellStyle name="Warning Text 504" xfId="16258"/>
    <cellStyle name="Warning Text 505" xfId="16259"/>
    <cellStyle name="Warning Text 506" xfId="16260"/>
    <cellStyle name="Warning Text 507" xfId="16261"/>
    <cellStyle name="Warning Text 508" xfId="16262"/>
    <cellStyle name="Warning Text 509" xfId="16263"/>
    <cellStyle name="Warning Text 51" xfId="16264"/>
    <cellStyle name="Warning Text 510" xfId="16265"/>
    <cellStyle name="Warning Text 511" xfId="16266"/>
    <cellStyle name="Warning Text 512" xfId="16267"/>
    <cellStyle name="Warning Text 513" xfId="16268"/>
    <cellStyle name="Warning Text 514" xfId="16269"/>
    <cellStyle name="Warning Text 515" xfId="16270"/>
    <cellStyle name="Warning Text 516" xfId="16271"/>
    <cellStyle name="Warning Text 517" xfId="16272"/>
    <cellStyle name="Warning Text 518" xfId="16273"/>
    <cellStyle name="Warning Text 519" xfId="16274"/>
    <cellStyle name="Warning Text 52" xfId="16275"/>
    <cellStyle name="Warning Text 520" xfId="16276"/>
    <cellStyle name="Warning Text 521" xfId="16277"/>
    <cellStyle name="Warning Text 522" xfId="16278"/>
    <cellStyle name="Warning Text 523" xfId="16279"/>
    <cellStyle name="Warning Text 524" xfId="16280"/>
    <cellStyle name="Warning Text 525" xfId="16281"/>
    <cellStyle name="Warning Text 526" xfId="16282"/>
    <cellStyle name="Warning Text 527" xfId="16283"/>
    <cellStyle name="Warning Text 528" xfId="16284"/>
    <cellStyle name="Warning Text 529" xfId="16285"/>
    <cellStyle name="Warning Text 53" xfId="16286"/>
    <cellStyle name="Warning Text 530" xfId="16287"/>
    <cellStyle name="Warning Text 531" xfId="16288"/>
    <cellStyle name="Warning Text 532" xfId="16289"/>
    <cellStyle name="Warning Text 533" xfId="16290"/>
    <cellStyle name="Warning Text 534" xfId="16291"/>
    <cellStyle name="Warning Text 535" xfId="16292"/>
    <cellStyle name="Warning Text 536" xfId="16293"/>
    <cellStyle name="Warning Text 537" xfId="16294"/>
    <cellStyle name="Warning Text 538" xfId="16295"/>
    <cellStyle name="Warning Text 539" xfId="16296"/>
    <cellStyle name="Warning Text 54" xfId="16297"/>
    <cellStyle name="Warning Text 540" xfId="16298"/>
    <cellStyle name="Warning Text 541" xfId="16299"/>
    <cellStyle name="Warning Text 542" xfId="16300"/>
    <cellStyle name="Warning Text 543" xfId="16301"/>
    <cellStyle name="Warning Text 544" xfId="16302"/>
    <cellStyle name="Warning Text 545" xfId="16303"/>
    <cellStyle name="Warning Text 546" xfId="16304"/>
    <cellStyle name="Warning Text 547" xfId="16305"/>
    <cellStyle name="Warning Text 548" xfId="16306"/>
    <cellStyle name="Warning Text 549" xfId="16307"/>
    <cellStyle name="Warning Text 55" xfId="16308"/>
    <cellStyle name="Warning Text 550" xfId="16309"/>
    <cellStyle name="Warning Text 551" xfId="16310"/>
    <cellStyle name="Warning Text 552" xfId="16311"/>
    <cellStyle name="Warning Text 553" xfId="16312"/>
    <cellStyle name="Warning Text 554" xfId="16313"/>
    <cellStyle name="Warning Text 555" xfId="16314"/>
    <cellStyle name="Warning Text 556" xfId="16315"/>
    <cellStyle name="Warning Text 557" xfId="16316"/>
    <cellStyle name="Warning Text 558" xfId="16317"/>
    <cellStyle name="Warning Text 559" xfId="16318"/>
    <cellStyle name="Warning Text 56" xfId="16319"/>
    <cellStyle name="Warning Text 560" xfId="16320"/>
    <cellStyle name="Warning Text 561" xfId="16321"/>
    <cellStyle name="Warning Text 562" xfId="16322"/>
    <cellStyle name="Warning Text 563" xfId="16323"/>
    <cellStyle name="Warning Text 564" xfId="16324"/>
    <cellStyle name="Warning Text 565" xfId="16325"/>
    <cellStyle name="Warning Text 566" xfId="16326"/>
    <cellStyle name="Warning Text 567" xfId="16327"/>
    <cellStyle name="Warning Text 568" xfId="16328"/>
    <cellStyle name="Warning Text 569" xfId="16329"/>
    <cellStyle name="Warning Text 57" xfId="16330"/>
    <cellStyle name="Warning Text 570" xfId="16331"/>
    <cellStyle name="Warning Text 571" xfId="16332"/>
    <cellStyle name="Warning Text 572" xfId="16333"/>
    <cellStyle name="Warning Text 573" xfId="16334"/>
    <cellStyle name="Warning Text 574" xfId="16335"/>
    <cellStyle name="Warning Text 575" xfId="16336"/>
    <cellStyle name="Warning Text 576" xfId="16337"/>
    <cellStyle name="Warning Text 577" xfId="16338"/>
    <cellStyle name="Warning Text 578" xfId="16339"/>
    <cellStyle name="Warning Text 579" xfId="16340"/>
    <cellStyle name="Warning Text 58" xfId="16341"/>
    <cellStyle name="Warning Text 580" xfId="16342"/>
    <cellStyle name="Warning Text 581" xfId="16343"/>
    <cellStyle name="Warning Text 582" xfId="16344"/>
    <cellStyle name="Warning Text 583" xfId="16345"/>
    <cellStyle name="Warning Text 584" xfId="16346"/>
    <cellStyle name="Warning Text 585" xfId="16347"/>
    <cellStyle name="Warning Text 586" xfId="16348"/>
    <cellStyle name="Warning Text 587" xfId="16349"/>
    <cellStyle name="Warning Text 588" xfId="16350"/>
    <cellStyle name="Warning Text 589" xfId="16351"/>
    <cellStyle name="Warning Text 59" xfId="16352"/>
    <cellStyle name="Warning Text 590" xfId="16353"/>
    <cellStyle name="Warning Text 591" xfId="16354"/>
    <cellStyle name="Warning Text 592" xfId="16355"/>
    <cellStyle name="Warning Text 593" xfId="16356"/>
    <cellStyle name="Warning Text 594" xfId="16357"/>
    <cellStyle name="Warning Text 595" xfId="16358"/>
    <cellStyle name="Warning Text 596" xfId="16359"/>
    <cellStyle name="Warning Text 597" xfId="16360"/>
    <cellStyle name="Warning Text 598" xfId="16361"/>
    <cellStyle name="Warning Text 599" xfId="16362"/>
    <cellStyle name="Warning Text 6" xfId="16363"/>
    <cellStyle name="Warning Text 60" xfId="16364"/>
    <cellStyle name="Warning Text 600" xfId="16365"/>
    <cellStyle name="Warning Text 601" xfId="16366"/>
    <cellStyle name="Warning Text 602" xfId="16367"/>
    <cellStyle name="Warning Text 603" xfId="16368"/>
    <cellStyle name="Warning Text 604" xfId="16369"/>
    <cellStyle name="Warning Text 605" xfId="16370"/>
    <cellStyle name="Warning Text 606" xfId="16371"/>
    <cellStyle name="Warning Text 607" xfId="16372"/>
    <cellStyle name="Warning Text 608" xfId="16373"/>
    <cellStyle name="Warning Text 609" xfId="16374"/>
    <cellStyle name="Warning Text 61" xfId="16375"/>
    <cellStyle name="Warning Text 610" xfId="16376"/>
    <cellStyle name="Warning Text 611" xfId="16377"/>
    <cellStyle name="Warning Text 612" xfId="16378"/>
    <cellStyle name="Warning Text 613" xfId="16379"/>
    <cellStyle name="Warning Text 614" xfId="16380"/>
    <cellStyle name="Warning Text 615" xfId="16381"/>
    <cellStyle name="Warning Text 616" xfId="16382"/>
    <cellStyle name="Warning Text 617" xfId="16383"/>
    <cellStyle name="Warning Text 618" xfId="16384"/>
    <cellStyle name="Warning Text 619" xfId="16385"/>
    <cellStyle name="Warning Text 62" xfId="16386"/>
    <cellStyle name="Warning Text 620" xfId="16387"/>
    <cellStyle name="Warning Text 621" xfId="16388"/>
    <cellStyle name="Warning Text 622" xfId="16389"/>
    <cellStyle name="Warning Text 623" xfId="16390"/>
    <cellStyle name="Warning Text 624" xfId="16391"/>
    <cellStyle name="Warning Text 625" xfId="16392"/>
    <cellStyle name="Warning Text 626" xfId="16393"/>
    <cellStyle name="Warning Text 627" xfId="16394"/>
    <cellStyle name="Warning Text 628" xfId="16395"/>
    <cellStyle name="Warning Text 629" xfId="16396"/>
    <cellStyle name="Warning Text 63" xfId="16397"/>
    <cellStyle name="Warning Text 630" xfId="16398"/>
    <cellStyle name="Warning Text 631" xfId="16399"/>
    <cellStyle name="Warning Text 632" xfId="16400"/>
    <cellStyle name="Warning Text 633" xfId="16401"/>
    <cellStyle name="Warning Text 634" xfId="16402"/>
    <cellStyle name="Warning Text 635" xfId="16403"/>
    <cellStyle name="Warning Text 636" xfId="16404"/>
    <cellStyle name="Warning Text 637" xfId="16405"/>
    <cellStyle name="Warning Text 638" xfId="16406"/>
    <cellStyle name="Warning Text 639" xfId="16407"/>
    <cellStyle name="Warning Text 64" xfId="16408"/>
    <cellStyle name="Warning Text 640" xfId="16409"/>
    <cellStyle name="Warning Text 641" xfId="16410"/>
    <cellStyle name="Warning Text 642" xfId="16411"/>
    <cellStyle name="Warning Text 643" xfId="16412"/>
    <cellStyle name="Warning Text 644" xfId="16413"/>
    <cellStyle name="Warning Text 645" xfId="16414"/>
    <cellStyle name="Warning Text 646" xfId="16415"/>
    <cellStyle name="Warning Text 647" xfId="16416"/>
    <cellStyle name="Warning Text 648" xfId="16417"/>
    <cellStyle name="Warning Text 649" xfId="16418"/>
    <cellStyle name="Warning Text 65" xfId="16419"/>
    <cellStyle name="Warning Text 650" xfId="16420"/>
    <cellStyle name="Warning Text 651" xfId="16421"/>
    <cellStyle name="Warning Text 652" xfId="16422"/>
    <cellStyle name="Warning Text 653" xfId="16423"/>
    <cellStyle name="Warning Text 654" xfId="16424"/>
    <cellStyle name="Warning Text 655" xfId="16425"/>
    <cellStyle name="Warning Text 656" xfId="16426"/>
    <cellStyle name="Warning Text 657" xfId="16427"/>
    <cellStyle name="Warning Text 658" xfId="16428"/>
    <cellStyle name="Warning Text 659" xfId="16429"/>
    <cellStyle name="Warning Text 66" xfId="16430"/>
    <cellStyle name="Warning Text 660" xfId="16431"/>
    <cellStyle name="Warning Text 661" xfId="16432"/>
    <cellStyle name="Warning Text 662" xfId="16433"/>
    <cellStyle name="Warning Text 663" xfId="16434"/>
    <cellStyle name="Warning Text 664" xfId="16435"/>
    <cellStyle name="Warning Text 665" xfId="16436"/>
    <cellStyle name="Warning Text 666" xfId="16437"/>
    <cellStyle name="Warning Text 667" xfId="16438"/>
    <cellStyle name="Warning Text 668" xfId="16439"/>
    <cellStyle name="Warning Text 669" xfId="16440"/>
    <cellStyle name="Warning Text 67" xfId="16441"/>
    <cellStyle name="Warning Text 670" xfId="16442"/>
    <cellStyle name="Warning Text 671" xfId="16443"/>
    <cellStyle name="Warning Text 672" xfId="16444"/>
    <cellStyle name="Warning Text 673" xfId="16445"/>
    <cellStyle name="Warning Text 674" xfId="16446"/>
    <cellStyle name="Warning Text 675" xfId="16447"/>
    <cellStyle name="Warning Text 676" xfId="16448"/>
    <cellStyle name="Warning Text 677" xfId="16449"/>
    <cellStyle name="Warning Text 678" xfId="16450"/>
    <cellStyle name="Warning Text 679" xfId="16451"/>
    <cellStyle name="Warning Text 68" xfId="16452"/>
    <cellStyle name="Warning Text 680" xfId="16453"/>
    <cellStyle name="Warning Text 681" xfId="16454"/>
    <cellStyle name="Warning Text 682" xfId="16455"/>
    <cellStyle name="Warning Text 683" xfId="16456"/>
    <cellStyle name="Warning Text 684" xfId="16457"/>
    <cellStyle name="Warning Text 685" xfId="16458"/>
    <cellStyle name="Warning Text 686" xfId="16459"/>
    <cellStyle name="Warning Text 687" xfId="16460"/>
    <cellStyle name="Warning Text 688" xfId="16461"/>
    <cellStyle name="Warning Text 689" xfId="16462"/>
    <cellStyle name="Warning Text 69" xfId="16463"/>
    <cellStyle name="Warning Text 690" xfId="16464"/>
    <cellStyle name="Warning Text 691" xfId="16465"/>
    <cellStyle name="Warning Text 692" xfId="16466"/>
    <cellStyle name="Warning Text 693" xfId="16467"/>
    <cellStyle name="Warning Text 694" xfId="16468"/>
    <cellStyle name="Warning Text 695" xfId="16469"/>
    <cellStyle name="Warning Text 696" xfId="16470"/>
    <cellStyle name="Warning Text 697" xfId="16471"/>
    <cellStyle name="Warning Text 698" xfId="16472"/>
    <cellStyle name="Warning Text 699" xfId="16473"/>
    <cellStyle name="Warning Text 7" xfId="16474"/>
    <cellStyle name="Warning Text 70" xfId="16475"/>
    <cellStyle name="Warning Text 700" xfId="16476"/>
    <cellStyle name="Warning Text 701" xfId="16477"/>
    <cellStyle name="Warning Text 702" xfId="16478"/>
    <cellStyle name="Warning Text 703" xfId="16479"/>
    <cellStyle name="Warning Text 704" xfId="16480"/>
    <cellStyle name="Warning Text 705" xfId="16481"/>
    <cellStyle name="Warning Text 706" xfId="16482"/>
    <cellStyle name="Warning Text 707" xfId="16483"/>
    <cellStyle name="Warning Text 708" xfId="16484"/>
    <cellStyle name="Warning Text 709" xfId="16485"/>
    <cellStyle name="Warning Text 71" xfId="16486"/>
    <cellStyle name="Warning Text 710" xfId="16487"/>
    <cellStyle name="Warning Text 711" xfId="16488"/>
    <cellStyle name="Warning Text 712" xfId="16489"/>
    <cellStyle name="Warning Text 713" xfId="16490"/>
    <cellStyle name="Warning Text 714" xfId="16491"/>
    <cellStyle name="Warning Text 715" xfId="16492"/>
    <cellStyle name="Warning Text 716" xfId="16493"/>
    <cellStyle name="Warning Text 717" xfId="16494"/>
    <cellStyle name="Warning Text 718" xfId="16495"/>
    <cellStyle name="Warning Text 719" xfId="16496"/>
    <cellStyle name="Warning Text 72" xfId="16497"/>
    <cellStyle name="Warning Text 720" xfId="16498"/>
    <cellStyle name="Warning Text 721" xfId="16499"/>
    <cellStyle name="Warning Text 722" xfId="16500"/>
    <cellStyle name="Warning Text 723" xfId="16501"/>
    <cellStyle name="Warning Text 724" xfId="16502"/>
    <cellStyle name="Warning Text 725" xfId="16503"/>
    <cellStyle name="Warning Text 726" xfId="16504"/>
    <cellStyle name="Warning Text 727" xfId="16505"/>
    <cellStyle name="Warning Text 728" xfId="16506"/>
    <cellStyle name="Warning Text 729" xfId="16507"/>
    <cellStyle name="Warning Text 73" xfId="16508"/>
    <cellStyle name="Warning Text 730" xfId="16509"/>
    <cellStyle name="Warning Text 731" xfId="16510"/>
    <cellStyle name="Warning Text 732" xfId="16511"/>
    <cellStyle name="Warning Text 733" xfId="16512"/>
    <cellStyle name="Warning Text 734" xfId="16513"/>
    <cellStyle name="Warning Text 735" xfId="16514"/>
    <cellStyle name="Warning Text 736" xfId="16515"/>
    <cellStyle name="Warning Text 737" xfId="16516"/>
    <cellStyle name="Warning Text 738" xfId="16517"/>
    <cellStyle name="Warning Text 739" xfId="16518"/>
    <cellStyle name="Warning Text 74" xfId="16519"/>
    <cellStyle name="Warning Text 740" xfId="16520"/>
    <cellStyle name="Warning Text 741" xfId="16521"/>
    <cellStyle name="Warning Text 742" xfId="16522"/>
    <cellStyle name="Warning Text 743" xfId="16523"/>
    <cellStyle name="Warning Text 744" xfId="16524"/>
    <cellStyle name="Warning Text 745" xfId="16525"/>
    <cellStyle name="Warning Text 746" xfId="16526"/>
    <cellStyle name="Warning Text 747" xfId="16527"/>
    <cellStyle name="Warning Text 748" xfId="16528"/>
    <cellStyle name="Warning Text 749" xfId="16529"/>
    <cellStyle name="Warning Text 75" xfId="16530"/>
    <cellStyle name="Warning Text 750" xfId="16531"/>
    <cellStyle name="Warning Text 751" xfId="16532"/>
    <cellStyle name="Warning Text 752" xfId="16533"/>
    <cellStyle name="Warning Text 753" xfId="16534"/>
    <cellStyle name="Warning Text 754" xfId="16535"/>
    <cellStyle name="Warning Text 755" xfId="16536"/>
    <cellStyle name="Warning Text 756" xfId="16537"/>
    <cellStyle name="Warning Text 757" xfId="16538"/>
    <cellStyle name="Warning Text 758" xfId="16539"/>
    <cellStyle name="Warning Text 759" xfId="16540"/>
    <cellStyle name="Warning Text 76" xfId="16541"/>
    <cellStyle name="Warning Text 760" xfId="16542"/>
    <cellStyle name="Warning Text 761" xfId="16543"/>
    <cellStyle name="Warning Text 762" xfId="16544"/>
    <cellStyle name="Warning Text 763" xfId="16545"/>
    <cellStyle name="Warning Text 764" xfId="16546"/>
    <cellStyle name="Warning Text 765" xfId="16547"/>
    <cellStyle name="Warning Text 766" xfId="16548"/>
    <cellStyle name="Warning Text 767" xfId="16549"/>
    <cellStyle name="Warning Text 768" xfId="16550"/>
    <cellStyle name="Warning Text 769" xfId="16551"/>
    <cellStyle name="Warning Text 77" xfId="16552"/>
    <cellStyle name="Warning Text 770" xfId="16553"/>
    <cellStyle name="Warning Text 771" xfId="16554"/>
    <cellStyle name="Warning Text 772" xfId="16555"/>
    <cellStyle name="Warning Text 773" xfId="16556"/>
    <cellStyle name="Warning Text 774" xfId="16557"/>
    <cellStyle name="Warning Text 775" xfId="16558"/>
    <cellStyle name="Warning Text 776" xfId="16559"/>
    <cellStyle name="Warning Text 777" xfId="16560"/>
    <cellStyle name="Warning Text 778" xfId="16561"/>
    <cellStyle name="Warning Text 779" xfId="16562"/>
    <cellStyle name="Warning Text 78" xfId="16563"/>
    <cellStyle name="Warning Text 780" xfId="16564"/>
    <cellStyle name="Warning Text 781" xfId="16565"/>
    <cellStyle name="Warning Text 782" xfId="16566"/>
    <cellStyle name="Warning Text 783" xfId="16567"/>
    <cellStyle name="Warning Text 784" xfId="16568"/>
    <cellStyle name="Warning Text 785" xfId="16569"/>
    <cellStyle name="Warning Text 786" xfId="16570"/>
    <cellStyle name="Warning Text 787" xfId="16571"/>
    <cellStyle name="Warning Text 788" xfId="16572"/>
    <cellStyle name="Warning Text 789" xfId="16573"/>
    <cellStyle name="Warning Text 79" xfId="16574"/>
    <cellStyle name="Warning Text 790" xfId="16575"/>
    <cellStyle name="Warning Text 791" xfId="16576"/>
    <cellStyle name="Warning Text 792" xfId="16577"/>
    <cellStyle name="Warning Text 793" xfId="16578"/>
    <cellStyle name="Warning Text 794" xfId="16579"/>
    <cellStyle name="Warning Text 795" xfId="16580"/>
    <cellStyle name="Warning Text 796" xfId="16581"/>
    <cellStyle name="Warning Text 797" xfId="16582"/>
    <cellStyle name="Warning Text 798" xfId="16583"/>
    <cellStyle name="Warning Text 799" xfId="16584"/>
    <cellStyle name="Warning Text 8" xfId="16585"/>
    <cellStyle name="Warning Text 80" xfId="16586"/>
    <cellStyle name="Warning Text 800" xfId="16587"/>
    <cellStyle name="Warning Text 801" xfId="16588"/>
    <cellStyle name="Warning Text 802" xfId="16589"/>
    <cellStyle name="Warning Text 803" xfId="16590"/>
    <cellStyle name="Warning Text 804" xfId="16591"/>
    <cellStyle name="Warning Text 805" xfId="16592"/>
    <cellStyle name="Warning Text 806" xfId="16593"/>
    <cellStyle name="Warning Text 807" xfId="16594"/>
    <cellStyle name="Warning Text 808" xfId="16595"/>
    <cellStyle name="Warning Text 809" xfId="16596"/>
    <cellStyle name="Warning Text 81" xfId="16597"/>
    <cellStyle name="Warning Text 810" xfId="16598"/>
    <cellStyle name="Warning Text 811" xfId="16599"/>
    <cellStyle name="Warning Text 812" xfId="16600"/>
    <cellStyle name="Warning Text 813" xfId="16601"/>
    <cellStyle name="Warning Text 814" xfId="16602"/>
    <cellStyle name="Warning Text 815" xfId="16603"/>
    <cellStyle name="Warning Text 816" xfId="16604"/>
    <cellStyle name="Warning Text 817" xfId="16605"/>
    <cellStyle name="Warning Text 818" xfId="16606"/>
    <cellStyle name="Warning Text 819" xfId="16607"/>
    <cellStyle name="Warning Text 82" xfId="16608"/>
    <cellStyle name="Warning Text 820" xfId="16609"/>
    <cellStyle name="Warning Text 821" xfId="16610"/>
    <cellStyle name="Warning Text 822" xfId="16611"/>
    <cellStyle name="Warning Text 823" xfId="16612"/>
    <cellStyle name="Warning Text 824" xfId="16613"/>
    <cellStyle name="Warning Text 825" xfId="16614"/>
    <cellStyle name="Warning Text 826" xfId="16615"/>
    <cellStyle name="Warning Text 827" xfId="16616"/>
    <cellStyle name="Warning Text 828" xfId="16617"/>
    <cellStyle name="Warning Text 829" xfId="16618"/>
    <cellStyle name="Warning Text 83" xfId="16619"/>
    <cellStyle name="Warning Text 830" xfId="16620"/>
    <cellStyle name="Warning Text 831" xfId="16621"/>
    <cellStyle name="Warning Text 832" xfId="16622"/>
    <cellStyle name="Warning Text 833" xfId="16623"/>
    <cellStyle name="Warning Text 834" xfId="16624"/>
    <cellStyle name="Warning Text 835" xfId="16625"/>
    <cellStyle name="Warning Text 836" xfId="16626"/>
    <cellStyle name="Warning Text 837" xfId="16627"/>
    <cellStyle name="Warning Text 838" xfId="16628"/>
    <cellStyle name="Warning Text 839" xfId="16629"/>
    <cellStyle name="Warning Text 84" xfId="16630"/>
    <cellStyle name="Warning Text 840" xfId="16631"/>
    <cellStyle name="Warning Text 841" xfId="16632"/>
    <cellStyle name="Warning Text 842" xfId="16633"/>
    <cellStyle name="Warning Text 843" xfId="16634"/>
    <cellStyle name="Warning Text 844" xfId="16635"/>
    <cellStyle name="Warning Text 845" xfId="16636"/>
    <cellStyle name="Warning Text 846" xfId="16637"/>
    <cellStyle name="Warning Text 847" xfId="16638"/>
    <cellStyle name="Warning Text 848" xfId="16639"/>
    <cellStyle name="Warning Text 849" xfId="16640"/>
    <cellStyle name="Warning Text 85" xfId="16641"/>
    <cellStyle name="Warning Text 850" xfId="16642"/>
    <cellStyle name="Warning Text 851" xfId="16643"/>
    <cellStyle name="Warning Text 852" xfId="16644"/>
    <cellStyle name="Warning Text 853" xfId="16645"/>
    <cellStyle name="Warning Text 854" xfId="16646"/>
    <cellStyle name="Warning Text 855" xfId="16647"/>
    <cellStyle name="Warning Text 856" xfId="16648"/>
    <cellStyle name="Warning Text 857" xfId="16649"/>
    <cellStyle name="Warning Text 858" xfId="16650"/>
    <cellStyle name="Warning Text 859" xfId="16651"/>
    <cellStyle name="Warning Text 86" xfId="16652"/>
    <cellStyle name="Warning Text 860" xfId="16653"/>
    <cellStyle name="Warning Text 861" xfId="16654"/>
    <cellStyle name="Warning Text 862" xfId="16655"/>
    <cellStyle name="Warning Text 863" xfId="16656"/>
    <cellStyle name="Warning Text 864" xfId="16657"/>
    <cellStyle name="Warning Text 865" xfId="16658"/>
    <cellStyle name="Warning Text 866" xfId="16659"/>
    <cellStyle name="Warning Text 867" xfId="16660"/>
    <cellStyle name="Warning Text 868" xfId="16661"/>
    <cellStyle name="Warning Text 869" xfId="16662"/>
    <cellStyle name="Warning Text 87" xfId="16663"/>
    <cellStyle name="Warning Text 870" xfId="16664"/>
    <cellStyle name="Warning Text 871" xfId="16665"/>
    <cellStyle name="Warning Text 872" xfId="16666"/>
    <cellStyle name="Warning Text 873" xfId="16667"/>
    <cellStyle name="Warning Text 874" xfId="16668"/>
    <cellStyle name="Warning Text 875" xfId="16669"/>
    <cellStyle name="Warning Text 876" xfId="16670"/>
    <cellStyle name="Warning Text 877" xfId="16671"/>
    <cellStyle name="Warning Text 878" xfId="16672"/>
    <cellStyle name="Warning Text 879" xfId="16673"/>
    <cellStyle name="Warning Text 88" xfId="16674"/>
    <cellStyle name="Warning Text 880" xfId="16675"/>
    <cellStyle name="Warning Text 881" xfId="16676"/>
    <cellStyle name="Warning Text 882" xfId="16677"/>
    <cellStyle name="Warning Text 883" xfId="16678"/>
    <cellStyle name="Warning Text 884" xfId="16679"/>
    <cellStyle name="Warning Text 885" xfId="16680"/>
    <cellStyle name="Warning Text 886" xfId="16681"/>
    <cellStyle name="Warning Text 887" xfId="16682"/>
    <cellStyle name="Warning Text 888" xfId="16683"/>
    <cellStyle name="Warning Text 889" xfId="16684"/>
    <cellStyle name="Warning Text 89" xfId="16685"/>
    <cellStyle name="Warning Text 890" xfId="16686"/>
    <cellStyle name="Warning Text 891" xfId="16687"/>
    <cellStyle name="Warning Text 892" xfId="16688"/>
    <cellStyle name="Warning Text 893" xfId="16689"/>
    <cellStyle name="Warning Text 894" xfId="16690"/>
    <cellStyle name="Warning Text 895" xfId="16691"/>
    <cellStyle name="Warning Text 896" xfId="16692"/>
    <cellStyle name="Warning Text 897" xfId="16693"/>
    <cellStyle name="Warning Text 898" xfId="16694"/>
    <cellStyle name="Warning Text 899" xfId="16695"/>
    <cellStyle name="Warning Text 9" xfId="16696"/>
    <cellStyle name="Warning Text 90" xfId="16697"/>
    <cellStyle name="Warning Text 900" xfId="16698"/>
    <cellStyle name="Warning Text 901" xfId="16699"/>
    <cellStyle name="Warning Text 902" xfId="16700"/>
    <cellStyle name="Warning Text 903" xfId="16701"/>
    <cellStyle name="Warning Text 904" xfId="16702"/>
    <cellStyle name="Warning Text 905" xfId="16703"/>
    <cellStyle name="Warning Text 906" xfId="16704"/>
    <cellStyle name="Warning Text 907" xfId="16705"/>
    <cellStyle name="Warning Text 908" xfId="16706"/>
    <cellStyle name="Warning Text 909" xfId="16707"/>
    <cellStyle name="Warning Text 91" xfId="16708"/>
    <cellStyle name="Warning Text 910" xfId="16709"/>
    <cellStyle name="Warning Text 911" xfId="16710"/>
    <cellStyle name="Warning Text 912" xfId="16711"/>
    <cellStyle name="Warning Text 913" xfId="16712"/>
    <cellStyle name="Warning Text 914" xfId="16713"/>
    <cellStyle name="Warning Text 915" xfId="16714"/>
    <cellStyle name="Warning Text 916" xfId="16715"/>
    <cellStyle name="Warning Text 917" xfId="16716"/>
    <cellStyle name="Warning Text 918" xfId="16717"/>
    <cellStyle name="Warning Text 919" xfId="16718"/>
    <cellStyle name="Warning Text 92" xfId="16719"/>
    <cellStyle name="Warning Text 920" xfId="16720"/>
    <cellStyle name="Warning Text 921" xfId="16721"/>
    <cellStyle name="Warning Text 922" xfId="16722"/>
    <cellStyle name="Warning Text 923" xfId="16723"/>
    <cellStyle name="Warning Text 924" xfId="16724"/>
    <cellStyle name="Warning Text 925" xfId="16725"/>
    <cellStyle name="Warning Text 926" xfId="16726"/>
    <cellStyle name="Warning Text 927" xfId="16727"/>
    <cellStyle name="Warning Text 928" xfId="16728"/>
    <cellStyle name="Warning Text 929" xfId="16729"/>
    <cellStyle name="Warning Text 93" xfId="16730"/>
    <cellStyle name="Warning Text 930" xfId="16731"/>
    <cellStyle name="Warning Text 931" xfId="16732"/>
    <cellStyle name="Warning Text 932" xfId="16733"/>
    <cellStyle name="Warning Text 933" xfId="16734"/>
    <cellStyle name="Warning Text 934" xfId="16735"/>
    <cellStyle name="Warning Text 935" xfId="16736"/>
    <cellStyle name="Warning Text 936" xfId="16737"/>
    <cellStyle name="Warning Text 937" xfId="16738"/>
    <cellStyle name="Warning Text 938" xfId="16739"/>
    <cellStyle name="Warning Text 939" xfId="16740"/>
    <cellStyle name="Warning Text 94" xfId="16741"/>
    <cellStyle name="Warning Text 940" xfId="16742"/>
    <cellStyle name="Warning Text 941" xfId="16743"/>
    <cellStyle name="Warning Text 942" xfId="16744"/>
    <cellStyle name="Warning Text 943" xfId="16745"/>
    <cellStyle name="Warning Text 944" xfId="16746"/>
    <cellStyle name="Warning Text 945" xfId="16747"/>
    <cellStyle name="Warning Text 946" xfId="16748"/>
    <cellStyle name="Warning Text 947" xfId="16749"/>
    <cellStyle name="Warning Text 948" xfId="16750"/>
    <cellStyle name="Warning Text 949" xfId="16751"/>
    <cellStyle name="Warning Text 95" xfId="16752"/>
    <cellStyle name="Warning Text 950" xfId="16753"/>
    <cellStyle name="Warning Text 951" xfId="16754"/>
    <cellStyle name="Warning Text 952" xfId="16755"/>
    <cellStyle name="Warning Text 953" xfId="16756"/>
    <cellStyle name="Warning Text 954" xfId="16757"/>
    <cellStyle name="Warning Text 955" xfId="16758"/>
    <cellStyle name="Warning Text 956" xfId="16759"/>
    <cellStyle name="Warning Text 957" xfId="16760"/>
    <cellStyle name="Warning Text 958" xfId="16761"/>
    <cellStyle name="Warning Text 959" xfId="16762"/>
    <cellStyle name="Warning Text 96" xfId="16763"/>
    <cellStyle name="Warning Text 960" xfId="16764"/>
    <cellStyle name="Warning Text 961" xfId="16765"/>
    <cellStyle name="Warning Text 962" xfId="16766"/>
    <cellStyle name="Warning Text 963" xfId="16767"/>
    <cellStyle name="Warning Text 964" xfId="16768"/>
    <cellStyle name="Warning Text 965" xfId="16769"/>
    <cellStyle name="Warning Text 966" xfId="16770"/>
    <cellStyle name="Warning Text 967" xfId="16771"/>
    <cellStyle name="Warning Text 968" xfId="16772"/>
    <cellStyle name="Warning Text 969" xfId="16773"/>
    <cellStyle name="Warning Text 97" xfId="16774"/>
    <cellStyle name="Warning Text 970" xfId="16775"/>
    <cellStyle name="Warning Text 971" xfId="16776"/>
    <cellStyle name="Warning Text 972" xfId="16777"/>
    <cellStyle name="Warning Text 973" xfId="16778"/>
    <cellStyle name="Warning Text 974" xfId="16779"/>
    <cellStyle name="Warning Text 975" xfId="16780"/>
    <cellStyle name="Warning Text 976" xfId="16781"/>
    <cellStyle name="Warning Text 977" xfId="16782"/>
    <cellStyle name="Warning Text 978" xfId="16783"/>
    <cellStyle name="Warning Text 979" xfId="16784"/>
    <cellStyle name="Warning Text 98" xfId="16785"/>
    <cellStyle name="Warning Text 980" xfId="16786"/>
    <cellStyle name="Warning Text 981" xfId="16787"/>
    <cellStyle name="Warning Text 982" xfId="16788"/>
    <cellStyle name="Warning Text 983" xfId="16789"/>
    <cellStyle name="Warning Text 984" xfId="16790"/>
    <cellStyle name="Warning Text 985" xfId="16791"/>
    <cellStyle name="Warning Text 986" xfId="16792"/>
    <cellStyle name="Warning Text 987" xfId="16793"/>
    <cellStyle name="Warning Text 988" xfId="16794"/>
    <cellStyle name="Warning Text 989" xfId="16795"/>
    <cellStyle name="Warning Text 99" xfId="16796"/>
    <cellStyle name="Warning Text 990" xfId="16797"/>
    <cellStyle name="Warning Text 991" xfId="16798"/>
    <cellStyle name="Warning Text 992" xfId="16799"/>
    <cellStyle name="Warning Text 993" xfId="16800"/>
    <cellStyle name="Warning Text 994" xfId="16801"/>
    <cellStyle name="Warning Text 995" xfId="16802"/>
    <cellStyle name="Warning Text 996" xfId="16803"/>
    <cellStyle name="Warning Text 997" xfId="16804"/>
    <cellStyle name="Warning Text 998" xfId="16805"/>
    <cellStyle name="Warning Text 999" xfId="1680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805489\AppData\Local\Temp\TCEP-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003\T818287\D\Documents\documents%20de%20travail\OPC\Reporting%20(yc%20instr&#176;)\Projets%20en%20cours%20-%20reporting\old\TCEP%20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805489\AppData\Local\Temp\occm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__VERSION__"/>
      <sheetName val="1.IDEN"/>
      <sheetName val="2.totaux et raccordements"/>
      <sheetName val="3.valeurs au bilan"/>
      <sheetName val="4.valeurs reçues en nantissemnt"/>
      <sheetName val="5.valeurs br. 25 hors bilan"/>
      <sheetName val="6.prêts de titres"/>
    </sheetNames>
    <sheetDataSet>
      <sheetData sheetId="0">
        <row r="9">
          <cell r="B9">
            <v>1</v>
          </cell>
          <cell r="C9" t="str">
            <v>Code des assurances</v>
          </cell>
        </row>
        <row r="10">
          <cell r="C10" t="str">
            <v>Livre IX du code de la sécurité sociale</v>
          </cell>
        </row>
        <row r="11">
          <cell r="C11" t="str">
            <v>Livre II du code de la mutualité</v>
          </cell>
        </row>
        <row r="13">
          <cell r="B13">
            <v>0</v>
          </cell>
        </row>
        <row r="14">
          <cell r="B14">
            <v>1</v>
          </cell>
          <cell r="C14" t="str">
            <v>01 - Vie</v>
          </cell>
        </row>
        <row r="15">
          <cell r="B15">
            <v>2</v>
          </cell>
          <cell r="C15" t="str">
            <v>02 - Epargne</v>
          </cell>
        </row>
        <row r="16">
          <cell r="B16">
            <v>3</v>
          </cell>
          <cell r="C16" t="str">
            <v>03 - Institution de prévoyance</v>
          </cell>
        </row>
        <row r="17">
          <cell r="B17">
            <v>4</v>
          </cell>
          <cell r="C17" t="str">
            <v>04 - Non-vie</v>
          </cell>
        </row>
        <row r="18">
          <cell r="B18">
            <v>5</v>
          </cell>
          <cell r="C18" t="str">
            <v>05 - Mixte</v>
          </cell>
        </row>
        <row r="19">
          <cell r="B19">
            <v>6</v>
          </cell>
          <cell r="C19" t="str">
            <v>06 - Réassureur</v>
          </cell>
        </row>
        <row r="20">
          <cell r="B20">
            <v>7</v>
          </cell>
          <cell r="C20" t="str">
            <v>07 - Tontine</v>
          </cell>
        </row>
        <row r="22">
          <cell r="B22">
            <v>0</v>
          </cell>
        </row>
        <row r="23">
          <cell r="B23">
            <v>1</v>
          </cell>
          <cell r="C23" t="str">
            <v>01 - Nationale</v>
          </cell>
        </row>
        <row r="24">
          <cell r="B24">
            <v>2</v>
          </cell>
          <cell r="C24" t="str">
            <v>02 - Anonyme</v>
          </cell>
        </row>
        <row r="25">
          <cell r="B25">
            <v>3</v>
          </cell>
          <cell r="C25" t="str">
            <v>03 - Mutuelle avec intermédiaires</v>
          </cell>
        </row>
        <row r="26">
          <cell r="B26">
            <v>4</v>
          </cell>
          <cell r="C26" t="str">
            <v>04 - Mutuelle sans intermédiaires</v>
          </cell>
        </row>
        <row r="27">
          <cell r="B27">
            <v>5</v>
          </cell>
          <cell r="C27" t="str">
            <v>05 - Mutuelle locale ou professionnelle</v>
          </cell>
        </row>
        <row r="28">
          <cell r="B28">
            <v>6</v>
          </cell>
          <cell r="C28" t="str">
            <v>06 - Mutuelle agricole</v>
          </cell>
        </row>
        <row r="29">
          <cell r="B29">
            <v>8</v>
          </cell>
          <cell r="C29" t="str">
            <v>08 - Etrangère, hors union européenne</v>
          </cell>
        </row>
        <row r="30">
          <cell r="B30">
            <v>9</v>
          </cell>
          <cell r="C30" t="str">
            <v>09 - Tontine</v>
          </cell>
        </row>
        <row r="31">
          <cell r="B31">
            <v>10</v>
          </cell>
          <cell r="C31" t="str">
            <v>10 - Pool contrôlé</v>
          </cell>
        </row>
        <row r="32">
          <cell r="B32">
            <v>12</v>
          </cell>
          <cell r="C32" t="str">
            <v>12 - Institution de prévoyance</v>
          </cell>
        </row>
        <row r="53">
          <cell r="C53" t="str">
            <v>ISIN</v>
          </cell>
        </row>
        <row r="54">
          <cell r="C54" t="str">
            <v>autre</v>
          </cell>
        </row>
        <row r="57">
          <cell r="C57" t="str">
            <v>Comptabilité générale</v>
          </cell>
        </row>
        <row r="58">
          <cell r="C58" t="str">
            <v>PERP</v>
          </cell>
        </row>
        <row r="59">
          <cell r="C59" t="str">
            <v>RPS</v>
          </cell>
        </row>
        <row r="60">
          <cell r="C60" t="str">
            <v>Branche 26</v>
          </cell>
        </row>
        <row r="61">
          <cell r="C61" t="str">
            <v>Diversifiés</v>
          </cell>
        </row>
        <row r="62">
          <cell r="C62" t="str">
            <v>PERP diversifiés</v>
          </cell>
        </row>
        <row r="63">
          <cell r="C63" t="str">
            <v>PERP en unités de rente</v>
          </cell>
        </row>
        <row r="64">
          <cell r="C64" t="str">
            <v>RPS diversifiés</v>
          </cell>
        </row>
        <row r="65">
          <cell r="C65" t="str">
            <v>RPS en unités de rente</v>
          </cell>
        </row>
        <row r="66">
          <cell r="C66" t="str">
            <v>Autres</v>
          </cell>
        </row>
        <row r="69">
          <cell r="C69" t="str">
            <v>Autres engagements</v>
          </cell>
        </row>
        <row r="70">
          <cell r="C70" t="str">
            <v>Contrats à capital variable</v>
          </cell>
        </row>
        <row r="71">
          <cell r="C71" t="str">
            <v>Autres engagements - opérations légalement cantonnées</v>
          </cell>
        </row>
        <row r="72">
          <cell r="C72" t="str">
            <v>Contrats à capital variable - opérations légalement cantonnées</v>
          </cell>
        </row>
        <row r="73">
          <cell r="C73" t="str">
            <v>Engagements branche 25</v>
          </cell>
        </row>
        <row r="74">
          <cell r="C74" t="str">
            <v>FCP gérés</v>
          </cell>
        </row>
        <row r="75">
          <cell r="C75" t="str">
            <v>Nantissements chez les cédantes - caution solidaire</v>
          </cell>
        </row>
        <row r="76">
          <cell r="C76" t="str">
            <v>Nantissements chez les autres cédantes</v>
          </cell>
        </row>
        <row r="77">
          <cell r="C77" t="str">
            <v>Non affecté</v>
          </cell>
        </row>
        <row r="78">
          <cell r="C78" t="str">
            <v>Grevé d'une autre garantie</v>
          </cell>
        </row>
        <row r="81">
          <cell r="C81" t="str">
            <v>F</v>
          </cell>
        </row>
        <row r="82">
          <cell r="C82" t="str">
            <v>G</v>
          </cell>
        </row>
        <row r="83">
          <cell r="C83" t="str">
            <v>A</v>
          </cell>
        </row>
        <row r="84">
          <cell r="C84" t="str">
            <v>R</v>
          </cell>
        </row>
        <row r="85">
          <cell r="C85" t="str">
            <v>RV</v>
          </cell>
        </row>
        <row r="86">
          <cell r="C86" t="str">
            <v>RA</v>
          </cell>
        </row>
        <row r="87">
          <cell r="C87" t="str">
            <v>RD</v>
          </cell>
        </row>
        <row r="88">
          <cell r="C88" t="str">
            <v>S</v>
          </cell>
        </row>
        <row r="89">
          <cell r="C89" t="str">
            <v>SV</v>
          </cell>
        </row>
        <row r="90">
          <cell r="C90" t="str">
            <v>SA</v>
          </cell>
        </row>
        <row r="91">
          <cell r="C91" t="str">
            <v>SD</v>
          </cell>
        </row>
        <row r="92">
          <cell r="C92" t="str">
            <v>SDV</v>
          </cell>
        </row>
        <row r="93">
          <cell r="C93" t="str">
            <v>D</v>
          </cell>
        </row>
        <row r="94">
          <cell r="C94" t="str">
            <v>DV</v>
          </cell>
        </row>
        <row r="95">
          <cell r="C95" t="str">
            <v>V</v>
          </cell>
        </row>
        <row r="96">
          <cell r="C96" t="str">
            <v>W</v>
          </cell>
        </row>
        <row r="97">
          <cell r="C97" t="str">
            <v>P</v>
          </cell>
        </row>
        <row r="98">
          <cell r="C98" t="str">
            <v>E</v>
          </cell>
        </row>
        <row r="99">
          <cell r="C99" t="str">
            <v>CF</v>
          </cell>
        </row>
        <row r="100">
          <cell r="C100" t="str">
            <v>CC</v>
          </cell>
        </row>
        <row r="101">
          <cell r="C101" t="str">
            <v>CE</v>
          </cell>
        </row>
        <row r="102">
          <cell r="C102" t="str">
            <v>L</v>
          </cell>
        </row>
        <row r="105">
          <cell r="C105">
            <v>1</v>
          </cell>
        </row>
        <row r="106">
          <cell r="C106">
            <v>0</v>
          </cell>
        </row>
        <row r="109">
          <cell r="C109" t="str">
            <v>R.332-19</v>
          </cell>
        </row>
        <row r="110">
          <cell r="C110" t="str">
            <v>R.332-20</v>
          </cell>
        </row>
        <row r="111">
          <cell r="C111" t="str">
            <v>R.332-5</v>
          </cell>
        </row>
        <row r="112">
          <cell r="C112" t="str">
            <v>R.931-10-40</v>
          </cell>
        </row>
        <row r="113">
          <cell r="C113" t="str">
            <v>R.931-10-41</v>
          </cell>
        </row>
        <row r="114">
          <cell r="C114" t="str">
            <v>R.931-10-27</v>
          </cell>
        </row>
        <row r="115">
          <cell r="C115" t="str">
            <v>R.212-52</v>
          </cell>
        </row>
        <row r="116">
          <cell r="C116" t="str">
            <v>R.212-53</v>
          </cell>
        </row>
        <row r="117">
          <cell r="C117" t="str">
            <v>R.212-37</v>
          </cell>
        </row>
        <row r="118">
          <cell r="C118" t="str">
            <v>Diversifiés et PERP diversifiés</v>
          </cell>
        </row>
        <row r="119">
          <cell r="C119" t="str">
            <v>IFT liés à des UC</v>
          </cell>
        </row>
        <row r="120">
          <cell r="C120" t="str">
            <v>Autres IFT en valeur de réalisation</v>
          </cell>
        </row>
        <row r="121">
          <cell r="C121" t="str">
            <v>Autre</v>
          </cell>
        </row>
        <row r="124">
          <cell r="C124" t="str">
            <v>R.332-2-1</v>
          </cell>
        </row>
        <row r="125">
          <cell r="C125" t="str">
            <v>R.332-2-2</v>
          </cell>
        </row>
        <row r="126">
          <cell r="C126" t="str">
            <v>R.332-2-2bis</v>
          </cell>
        </row>
        <row r="127">
          <cell r="C127" t="str">
            <v>R.332-2-2ter</v>
          </cell>
        </row>
        <row r="128">
          <cell r="C128" t="str">
            <v>R.332-2-2quater</v>
          </cell>
        </row>
        <row r="129">
          <cell r="C129" t="str">
            <v>R.332-2-3</v>
          </cell>
        </row>
        <row r="130">
          <cell r="C130" t="str">
            <v>R.332-2-4</v>
          </cell>
        </row>
        <row r="131">
          <cell r="C131" t="str">
            <v>R.332-2-5</v>
          </cell>
        </row>
        <row r="132">
          <cell r="C132" t="str">
            <v>R.332-2-5bis</v>
          </cell>
        </row>
        <row r="133">
          <cell r="C133" t="str">
            <v>R.332-2-6</v>
          </cell>
        </row>
        <row r="134">
          <cell r="C134" t="str">
            <v>R.332-2-7</v>
          </cell>
        </row>
        <row r="135">
          <cell r="C135" t="str">
            <v>R.332-2-7bis</v>
          </cell>
        </row>
        <row r="136">
          <cell r="C136" t="str">
            <v>R.332-2-7ter</v>
          </cell>
        </row>
        <row r="137">
          <cell r="C137" t="str">
            <v>R.332-2-7quater</v>
          </cell>
        </row>
        <row r="138">
          <cell r="C138" t="str">
            <v>R.332-2-7quinquies</v>
          </cell>
        </row>
        <row r="139">
          <cell r="C139" t="str">
            <v>R.332-2-8</v>
          </cell>
        </row>
        <row r="140">
          <cell r="C140" t="str">
            <v>R.332-2-9</v>
          </cell>
        </row>
        <row r="141">
          <cell r="C141" t="str">
            <v>R.332-2-9bis</v>
          </cell>
        </row>
        <row r="142">
          <cell r="C142" t="str">
            <v>R.332-2-9ter</v>
          </cell>
        </row>
        <row r="143">
          <cell r="C143" t="str">
            <v>R.332-2-9quinquies</v>
          </cell>
        </row>
        <row r="144">
          <cell r="C144" t="str">
            <v>R.332-2-9sexies</v>
          </cell>
        </row>
        <row r="145">
          <cell r="C145" t="str">
            <v>R.332-2-10</v>
          </cell>
        </row>
        <row r="146">
          <cell r="C146" t="str">
            <v>R.332-2-11</v>
          </cell>
        </row>
        <row r="147">
          <cell r="C147" t="str">
            <v>R.332-2-12</v>
          </cell>
        </row>
        <row r="148">
          <cell r="C148" t="str">
            <v>R.332-2-12bis</v>
          </cell>
        </row>
        <row r="149">
          <cell r="C149" t="str">
            <v>R.332-2-13</v>
          </cell>
        </row>
        <row r="150">
          <cell r="C150" t="str">
            <v>R.931-10-21-1</v>
          </cell>
        </row>
        <row r="151">
          <cell r="C151" t="str">
            <v>R.931-10-21-2</v>
          </cell>
        </row>
        <row r="152">
          <cell r="C152" t="str">
            <v>R.931-10-21-3</v>
          </cell>
        </row>
        <row r="153">
          <cell r="C153" t="str">
            <v>R.931-10-21-3bis</v>
          </cell>
        </row>
        <row r="154">
          <cell r="C154" t="str">
            <v>R.931-10-21-3ter</v>
          </cell>
        </row>
        <row r="155">
          <cell r="C155" t="str">
            <v>R.931-10-21-4</v>
          </cell>
        </row>
        <row r="156">
          <cell r="C156" t="str">
            <v>R.931-10-21-5</v>
          </cell>
        </row>
        <row r="157">
          <cell r="C157" t="str">
            <v>R.931-10-21-6</v>
          </cell>
        </row>
        <row r="158">
          <cell r="C158" t="str">
            <v>R.931-10-21-7</v>
          </cell>
        </row>
        <row r="159">
          <cell r="C159" t="str">
            <v>R.931-10-21-8</v>
          </cell>
        </row>
        <row r="160">
          <cell r="C160" t="str">
            <v>R.931-10-21-9</v>
          </cell>
        </row>
        <row r="161">
          <cell r="C161" t="str">
            <v>R.931-10-21-9bis</v>
          </cell>
        </row>
        <row r="162">
          <cell r="C162" t="str">
            <v>R.931-10-21-9ter</v>
          </cell>
        </row>
        <row r="163">
          <cell r="C163" t="str">
            <v>R.931-10-21-9quater</v>
          </cell>
        </row>
        <row r="164">
          <cell r="C164" t="str">
            <v>R.931-10-21-10</v>
          </cell>
        </row>
        <row r="165">
          <cell r="C165" t="str">
            <v>R.931-10-21-11</v>
          </cell>
        </row>
        <row r="166">
          <cell r="C166" t="str">
            <v>R.931-10-21-12</v>
          </cell>
        </row>
        <row r="167">
          <cell r="C167" t="str">
            <v>R.931-10-21-12bis</v>
          </cell>
        </row>
        <row r="168">
          <cell r="C168" t="str">
            <v>R.931-10-21-12quater</v>
          </cell>
        </row>
        <row r="169">
          <cell r="C169" t="str">
            <v>R.931-10-21-12quinquies</v>
          </cell>
        </row>
        <row r="170">
          <cell r="C170" t="str">
            <v>R.931-10-21-13</v>
          </cell>
        </row>
        <row r="171">
          <cell r="C171" t="str">
            <v>R.931-10-21-14</v>
          </cell>
        </row>
        <row r="172">
          <cell r="C172" t="str">
            <v>R.931-10-21-15</v>
          </cell>
        </row>
        <row r="173">
          <cell r="C173" t="str">
            <v>R.931-10-21-16</v>
          </cell>
        </row>
        <row r="174">
          <cell r="C174" t="str">
            <v>R.212-31-1</v>
          </cell>
        </row>
        <row r="175">
          <cell r="C175" t="str">
            <v>R.212-31-2</v>
          </cell>
        </row>
        <row r="176">
          <cell r="C176" t="str">
            <v>R.212-31-3</v>
          </cell>
        </row>
        <row r="177">
          <cell r="C177" t="str">
            <v>R.212-31-4</v>
          </cell>
        </row>
        <row r="178">
          <cell r="C178" t="str">
            <v>R.212-31-4bis</v>
          </cell>
        </row>
        <row r="179">
          <cell r="C179" t="str">
            <v>R.212-31-5</v>
          </cell>
        </row>
        <row r="180">
          <cell r="C180" t="str">
            <v>R.212-31-6</v>
          </cell>
        </row>
        <row r="181">
          <cell r="C181" t="str">
            <v>R.212-31-7</v>
          </cell>
        </row>
        <row r="182">
          <cell r="C182" t="str">
            <v>R.212-31-8</v>
          </cell>
        </row>
        <row r="183">
          <cell r="C183" t="str">
            <v>R.212-31-9</v>
          </cell>
        </row>
        <row r="184">
          <cell r="C184" t="str">
            <v>R.212-31-10</v>
          </cell>
        </row>
        <row r="185">
          <cell r="C185" t="str">
            <v>R.212-31-10bis</v>
          </cell>
        </row>
        <row r="186">
          <cell r="C186" t="str">
            <v>R.212-31-10ter</v>
          </cell>
        </row>
        <row r="187">
          <cell r="C187" t="str">
            <v>R.212-31-11</v>
          </cell>
        </row>
        <row r="188">
          <cell r="C188" t="str">
            <v>R.212-31-12</v>
          </cell>
        </row>
        <row r="189">
          <cell r="C189" t="str">
            <v>R.212-31-13</v>
          </cell>
        </row>
        <row r="190">
          <cell r="C190" t="str">
            <v>R.212-31-14</v>
          </cell>
        </row>
        <row r="191">
          <cell r="C191" t="str">
            <v>R.212-31-14bis</v>
          </cell>
        </row>
        <row r="192">
          <cell r="C192" t="str">
            <v>R.212-31-14quater</v>
          </cell>
        </row>
        <row r="193">
          <cell r="C193" t="str">
            <v>R.212-31-14quinquies</v>
          </cell>
        </row>
        <row r="194">
          <cell r="C194" t="str">
            <v>R.212-31-15</v>
          </cell>
        </row>
        <row r="195">
          <cell r="C195" t="str">
            <v>R.212-31-16</v>
          </cell>
        </row>
        <row r="196">
          <cell r="C196" t="str">
            <v>R.212-31-17</v>
          </cell>
        </row>
        <row r="197">
          <cell r="C197" t="str">
            <v>R.212-31-18</v>
          </cell>
        </row>
        <row r="200">
          <cell r="C200">
            <v>1</v>
          </cell>
        </row>
        <row r="201">
          <cell r="C201">
            <v>0</v>
          </cell>
        </row>
        <row r="204">
          <cell r="C204" t="str">
            <v>AD</v>
          </cell>
        </row>
        <row r="205">
          <cell r="C205" t="str">
            <v>AE</v>
          </cell>
        </row>
        <row r="206">
          <cell r="C206" t="str">
            <v>AF</v>
          </cell>
        </row>
        <row r="207">
          <cell r="C207" t="str">
            <v>AG</v>
          </cell>
        </row>
        <row r="208">
          <cell r="C208" t="str">
            <v>AI</v>
          </cell>
        </row>
        <row r="209">
          <cell r="C209" t="str">
            <v>AL</v>
          </cell>
        </row>
        <row r="210">
          <cell r="C210" t="str">
            <v>AM</v>
          </cell>
        </row>
        <row r="211">
          <cell r="C211" t="str">
            <v>AO</v>
          </cell>
        </row>
        <row r="212">
          <cell r="C212" t="str">
            <v>AQ</v>
          </cell>
        </row>
        <row r="213">
          <cell r="C213" t="str">
            <v>AR</v>
          </cell>
        </row>
        <row r="214">
          <cell r="C214" t="str">
            <v>AS</v>
          </cell>
        </row>
        <row r="215">
          <cell r="C215" t="str">
            <v>AT</v>
          </cell>
        </row>
        <row r="216">
          <cell r="C216" t="str">
            <v>AU</v>
          </cell>
        </row>
        <row r="217">
          <cell r="C217" t="str">
            <v>AW</v>
          </cell>
        </row>
        <row r="218">
          <cell r="C218" t="str">
            <v>AX</v>
          </cell>
        </row>
        <row r="219">
          <cell r="C219" t="str">
            <v>AZ</v>
          </cell>
        </row>
        <row r="220">
          <cell r="C220" t="str">
            <v>BA</v>
          </cell>
        </row>
        <row r="221">
          <cell r="C221" t="str">
            <v>BB</v>
          </cell>
        </row>
        <row r="222">
          <cell r="C222" t="str">
            <v>BD</v>
          </cell>
        </row>
        <row r="223">
          <cell r="C223" t="str">
            <v>BE</v>
          </cell>
        </row>
        <row r="224">
          <cell r="C224" t="str">
            <v>BF</v>
          </cell>
        </row>
        <row r="225">
          <cell r="C225" t="str">
            <v>BG</v>
          </cell>
        </row>
        <row r="226">
          <cell r="C226" t="str">
            <v>BH</v>
          </cell>
        </row>
        <row r="227">
          <cell r="C227" t="str">
            <v>BI</v>
          </cell>
        </row>
        <row r="228">
          <cell r="C228" t="str">
            <v>BJ</v>
          </cell>
        </row>
        <row r="229">
          <cell r="C229" t="str">
            <v>BL</v>
          </cell>
        </row>
        <row r="230">
          <cell r="C230" t="str">
            <v>BM</v>
          </cell>
        </row>
        <row r="231">
          <cell r="C231" t="str">
            <v>BN</v>
          </cell>
        </row>
        <row r="232">
          <cell r="C232" t="str">
            <v>BO</v>
          </cell>
        </row>
        <row r="233">
          <cell r="C233" t="str">
            <v>BQ</v>
          </cell>
        </row>
        <row r="234">
          <cell r="C234" t="str">
            <v>BR</v>
          </cell>
        </row>
        <row r="235">
          <cell r="C235" t="str">
            <v>BS</v>
          </cell>
        </row>
        <row r="236">
          <cell r="C236" t="str">
            <v>BT</v>
          </cell>
        </row>
        <row r="237">
          <cell r="C237" t="str">
            <v>BV</v>
          </cell>
        </row>
        <row r="238">
          <cell r="C238" t="str">
            <v>BW</v>
          </cell>
        </row>
        <row r="239">
          <cell r="C239" t="str">
            <v>BY</v>
          </cell>
        </row>
        <row r="240">
          <cell r="C240" t="str">
            <v>BZ</v>
          </cell>
        </row>
        <row r="241">
          <cell r="C241" t="str">
            <v>CA</v>
          </cell>
        </row>
        <row r="242">
          <cell r="C242" t="str">
            <v>CC</v>
          </cell>
        </row>
        <row r="243">
          <cell r="C243" t="str">
            <v>CD</v>
          </cell>
        </row>
        <row r="244">
          <cell r="C244" t="str">
            <v>CF</v>
          </cell>
        </row>
        <row r="245">
          <cell r="C245" t="str">
            <v>CG</v>
          </cell>
        </row>
        <row r="246">
          <cell r="C246" t="str">
            <v>CH</v>
          </cell>
        </row>
        <row r="247">
          <cell r="C247" t="str">
            <v>CI</v>
          </cell>
        </row>
        <row r="248">
          <cell r="C248" t="str">
            <v>CK</v>
          </cell>
        </row>
        <row r="249">
          <cell r="C249" t="str">
            <v>CL</v>
          </cell>
        </row>
        <row r="250">
          <cell r="C250" t="str">
            <v>CM</v>
          </cell>
        </row>
        <row r="251">
          <cell r="C251" t="str">
            <v>CN</v>
          </cell>
        </row>
        <row r="252">
          <cell r="C252" t="str">
            <v>CO</v>
          </cell>
        </row>
        <row r="253">
          <cell r="C253" t="str">
            <v>CR</v>
          </cell>
        </row>
        <row r="254">
          <cell r="C254" t="str">
            <v>CU</v>
          </cell>
        </row>
        <row r="255">
          <cell r="C255" t="str">
            <v>CV</v>
          </cell>
        </row>
        <row r="256">
          <cell r="C256" t="str">
            <v>CW</v>
          </cell>
        </row>
        <row r="257">
          <cell r="C257" t="str">
            <v>CX</v>
          </cell>
        </row>
        <row r="258">
          <cell r="C258" t="str">
            <v>CY</v>
          </cell>
        </row>
        <row r="259">
          <cell r="C259" t="str">
            <v>CZ</v>
          </cell>
        </row>
        <row r="260">
          <cell r="C260" t="str">
            <v>DE</v>
          </cell>
        </row>
        <row r="261">
          <cell r="C261" t="str">
            <v>DJ</v>
          </cell>
        </row>
        <row r="262">
          <cell r="C262" t="str">
            <v>DK</v>
          </cell>
        </row>
        <row r="263">
          <cell r="C263" t="str">
            <v>DM</v>
          </cell>
        </row>
        <row r="264">
          <cell r="C264" t="str">
            <v>DO</v>
          </cell>
        </row>
        <row r="265">
          <cell r="C265" t="str">
            <v>DZ</v>
          </cell>
        </row>
        <row r="266">
          <cell r="C266" t="str">
            <v>EC</v>
          </cell>
        </row>
        <row r="267">
          <cell r="C267" t="str">
            <v>EE</v>
          </cell>
        </row>
        <row r="268">
          <cell r="C268" t="str">
            <v>EG</v>
          </cell>
        </row>
        <row r="269">
          <cell r="C269" t="str">
            <v>EH</v>
          </cell>
        </row>
        <row r="270">
          <cell r="C270" t="str">
            <v>ER</v>
          </cell>
        </row>
        <row r="271">
          <cell r="C271" t="str">
            <v>ES</v>
          </cell>
        </row>
        <row r="272">
          <cell r="C272" t="str">
            <v>ET</v>
          </cell>
        </row>
        <row r="273">
          <cell r="C273" t="str">
            <v>FI</v>
          </cell>
        </row>
        <row r="274">
          <cell r="C274" t="str">
            <v>FJ</v>
          </cell>
        </row>
        <row r="275">
          <cell r="C275" t="str">
            <v>FK</v>
          </cell>
        </row>
        <row r="276">
          <cell r="C276" t="str">
            <v>FM</v>
          </cell>
        </row>
        <row r="277">
          <cell r="C277" t="str">
            <v>FO</v>
          </cell>
        </row>
        <row r="278">
          <cell r="C278" t="str">
            <v>FR</v>
          </cell>
        </row>
        <row r="279">
          <cell r="C279" t="str">
            <v>GA</v>
          </cell>
        </row>
        <row r="280">
          <cell r="C280" t="str">
            <v>GB</v>
          </cell>
        </row>
        <row r="281">
          <cell r="C281" t="str">
            <v>GD</v>
          </cell>
        </row>
        <row r="282">
          <cell r="C282" t="str">
            <v>GE</v>
          </cell>
        </row>
        <row r="283">
          <cell r="C283" t="str">
            <v>GF</v>
          </cell>
        </row>
        <row r="284">
          <cell r="C284" t="str">
            <v>GG</v>
          </cell>
        </row>
        <row r="285">
          <cell r="C285" t="str">
            <v>GH</v>
          </cell>
        </row>
        <row r="286">
          <cell r="C286" t="str">
            <v>GI</v>
          </cell>
        </row>
        <row r="287">
          <cell r="C287" t="str">
            <v>GL</v>
          </cell>
        </row>
        <row r="288">
          <cell r="C288" t="str">
            <v>GM</v>
          </cell>
        </row>
        <row r="289">
          <cell r="C289" t="str">
            <v>GN</v>
          </cell>
        </row>
        <row r="290">
          <cell r="C290" t="str">
            <v>GP</v>
          </cell>
        </row>
        <row r="291">
          <cell r="C291" t="str">
            <v>GQ</v>
          </cell>
        </row>
        <row r="292">
          <cell r="C292" t="str">
            <v>GR</v>
          </cell>
        </row>
        <row r="293">
          <cell r="C293" t="str">
            <v>GS</v>
          </cell>
        </row>
        <row r="294">
          <cell r="C294" t="str">
            <v>GT</v>
          </cell>
        </row>
        <row r="295">
          <cell r="C295" t="str">
            <v>GU</v>
          </cell>
        </row>
        <row r="296">
          <cell r="C296" t="str">
            <v>GW</v>
          </cell>
        </row>
        <row r="297">
          <cell r="C297" t="str">
            <v>GY</v>
          </cell>
        </row>
        <row r="298">
          <cell r="C298" t="str">
            <v>HK</v>
          </cell>
        </row>
        <row r="299">
          <cell r="C299" t="str">
            <v>HM</v>
          </cell>
        </row>
        <row r="300">
          <cell r="C300" t="str">
            <v>HN</v>
          </cell>
        </row>
        <row r="301">
          <cell r="C301" t="str">
            <v>HR</v>
          </cell>
        </row>
        <row r="302">
          <cell r="C302" t="str">
            <v>HT</v>
          </cell>
        </row>
        <row r="303">
          <cell r="C303" t="str">
            <v>HU</v>
          </cell>
        </row>
        <row r="304">
          <cell r="C304" t="str">
            <v>ID</v>
          </cell>
        </row>
        <row r="305">
          <cell r="C305" t="str">
            <v>IE</v>
          </cell>
        </row>
        <row r="306">
          <cell r="C306" t="str">
            <v>IL</v>
          </cell>
        </row>
        <row r="307">
          <cell r="C307" t="str">
            <v>IM</v>
          </cell>
        </row>
        <row r="308">
          <cell r="C308" t="str">
            <v>IN</v>
          </cell>
        </row>
        <row r="309">
          <cell r="C309" t="str">
            <v>IO</v>
          </cell>
        </row>
        <row r="310">
          <cell r="C310" t="str">
            <v>IQ</v>
          </cell>
        </row>
        <row r="311">
          <cell r="C311" t="str">
            <v>IR</v>
          </cell>
        </row>
        <row r="312">
          <cell r="C312" t="str">
            <v>IS</v>
          </cell>
        </row>
        <row r="313">
          <cell r="C313" t="str">
            <v>IT</v>
          </cell>
        </row>
        <row r="314">
          <cell r="C314" t="str">
            <v>JE</v>
          </cell>
        </row>
        <row r="315">
          <cell r="C315" t="str">
            <v>JM</v>
          </cell>
        </row>
        <row r="316">
          <cell r="C316" t="str">
            <v>JO</v>
          </cell>
        </row>
        <row r="317">
          <cell r="C317" t="str">
            <v>JP</v>
          </cell>
        </row>
        <row r="318">
          <cell r="C318" t="str">
            <v>KE</v>
          </cell>
        </row>
        <row r="319">
          <cell r="C319" t="str">
            <v>KG</v>
          </cell>
        </row>
        <row r="320">
          <cell r="C320" t="str">
            <v>KH</v>
          </cell>
        </row>
        <row r="321">
          <cell r="C321" t="str">
            <v>KI</v>
          </cell>
        </row>
        <row r="322">
          <cell r="C322" t="str">
            <v>KM</v>
          </cell>
        </row>
        <row r="323">
          <cell r="C323" t="str">
            <v>KN</v>
          </cell>
        </row>
        <row r="324">
          <cell r="C324" t="str">
            <v>KP</v>
          </cell>
        </row>
        <row r="325">
          <cell r="C325" t="str">
            <v>KR</v>
          </cell>
        </row>
        <row r="326">
          <cell r="C326" t="str">
            <v>KW</v>
          </cell>
        </row>
        <row r="327">
          <cell r="C327" t="str">
            <v>KY</v>
          </cell>
        </row>
        <row r="328">
          <cell r="C328" t="str">
            <v>KZ</v>
          </cell>
        </row>
        <row r="329">
          <cell r="C329" t="str">
            <v>LA</v>
          </cell>
        </row>
        <row r="330">
          <cell r="C330" t="str">
            <v>LB</v>
          </cell>
        </row>
        <row r="331">
          <cell r="C331" t="str">
            <v>LC</v>
          </cell>
        </row>
        <row r="332">
          <cell r="C332" t="str">
            <v>LI</v>
          </cell>
        </row>
        <row r="333">
          <cell r="C333" t="str">
            <v>LK</v>
          </cell>
        </row>
        <row r="334">
          <cell r="C334" t="str">
            <v>LR</v>
          </cell>
        </row>
        <row r="335">
          <cell r="C335" t="str">
            <v>LS</v>
          </cell>
        </row>
        <row r="336">
          <cell r="C336" t="str">
            <v>LT</v>
          </cell>
        </row>
        <row r="337">
          <cell r="C337" t="str">
            <v>LU</v>
          </cell>
        </row>
        <row r="338">
          <cell r="C338" t="str">
            <v>LV</v>
          </cell>
        </row>
        <row r="339">
          <cell r="C339" t="str">
            <v>LY</v>
          </cell>
        </row>
        <row r="340">
          <cell r="C340" t="str">
            <v>MA</v>
          </cell>
        </row>
        <row r="341">
          <cell r="C341" t="str">
            <v>MC</v>
          </cell>
        </row>
        <row r="342">
          <cell r="C342" t="str">
            <v>MD</v>
          </cell>
        </row>
        <row r="343">
          <cell r="C343" t="str">
            <v>ME</v>
          </cell>
        </row>
        <row r="344">
          <cell r="C344" t="str">
            <v>MF</v>
          </cell>
        </row>
        <row r="345">
          <cell r="C345" t="str">
            <v>MG</v>
          </cell>
        </row>
        <row r="346">
          <cell r="C346" t="str">
            <v>MH</v>
          </cell>
        </row>
        <row r="347">
          <cell r="C347" t="str">
            <v>MK</v>
          </cell>
        </row>
        <row r="348">
          <cell r="C348" t="str">
            <v>ML</v>
          </cell>
        </row>
        <row r="349">
          <cell r="C349" t="str">
            <v>MM</v>
          </cell>
        </row>
        <row r="350">
          <cell r="C350" t="str">
            <v>MN</v>
          </cell>
        </row>
        <row r="351">
          <cell r="C351" t="str">
            <v>MO</v>
          </cell>
        </row>
        <row r="352">
          <cell r="C352" t="str">
            <v>MP</v>
          </cell>
        </row>
        <row r="353">
          <cell r="C353" t="str">
            <v>MQ</v>
          </cell>
        </row>
        <row r="354">
          <cell r="C354" t="str">
            <v>MR</v>
          </cell>
        </row>
        <row r="355">
          <cell r="C355" t="str">
            <v>MS</v>
          </cell>
        </row>
        <row r="356">
          <cell r="C356" t="str">
            <v>MT</v>
          </cell>
        </row>
        <row r="357">
          <cell r="C357" t="str">
            <v>MU</v>
          </cell>
        </row>
        <row r="358">
          <cell r="C358" t="str">
            <v>MV</v>
          </cell>
        </row>
        <row r="359">
          <cell r="C359" t="str">
            <v>MW</v>
          </cell>
        </row>
        <row r="360">
          <cell r="C360" t="str">
            <v>MX</v>
          </cell>
        </row>
        <row r="361">
          <cell r="C361" t="str">
            <v>MY</v>
          </cell>
        </row>
        <row r="362">
          <cell r="C362" t="str">
            <v>MZ</v>
          </cell>
        </row>
        <row r="363">
          <cell r="C363" t="str">
            <v>NA</v>
          </cell>
        </row>
        <row r="364">
          <cell r="C364" t="str">
            <v>NC</v>
          </cell>
        </row>
        <row r="365">
          <cell r="C365" t="str">
            <v>NE</v>
          </cell>
        </row>
        <row r="366">
          <cell r="C366" t="str">
            <v>NF</v>
          </cell>
        </row>
        <row r="367">
          <cell r="C367" t="str">
            <v>NG</v>
          </cell>
        </row>
        <row r="368">
          <cell r="C368" t="str">
            <v>NI</v>
          </cell>
        </row>
        <row r="369">
          <cell r="C369" t="str">
            <v>NL</v>
          </cell>
        </row>
        <row r="370">
          <cell r="C370" t="str">
            <v>NO</v>
          </cell>
        </row>
        <row r="371">
          <cell r="C371" t="str">
            <v>NP</v>
          </cell>
        </row>
        <row r="372">
          <cell r="C372" t="str">
            <v>NR</v>
          </cell>
        </row>
        <row r="373">
          <cell r="C373" t="str">
            <v>NU</v>
          </cell>
        </row>
        <row r="374">
          <cell r="C374" t="str">
            <v>NZ</v>
          </cell>
        </row>
        <row r="375">
          <cell r="C375" t="str">
            <v>OM</v>
          </cell>
        </row>
        <row r="376">
          <cell r="C376" t="str">
            <v>PA</v>
          </cell>
        </row>
        <row r="377">
          <cell r="C377" t="str">
            <v>PE</v>
          </cell>
        </row>
        <row r="378">
          <cell r="C378" t="str">
            <v>PF</v>
          </cell>
        </row>
        <row r="379">
          <cell r="C379" t="str">
            <v>PG</v>
          </cell>
        </row>
        <row r="380">
          <cell r="C380" t="str">
            <v>PH</v>
          </cell>
        </row>
        <row r="381">
          <cell r="C381" t="str">
            <v>PK</v>
          </cell>
        </row>
        <row r="382">
          <cell r="C382" t="str">
            <v>PL</v>
          </cell>
        </row>
        <row r="383">
          <cell r="C383" t="str">
            <v>PM</v>
          </cell>
        </row>
        <row r="384">
          <cell r="C384" t="str">
            <v>PN</v>
          </cell>
        </row>
        <row r="385">
          <cell r="C385" t="str">
            <v>PR</v>
          </cell>
        </row>
        <row r="386">
          <cell r="C386" t="str">
            <v>PS</v>
          </cell>
        </row>
        <row r="387">
          <cell r="C387" t="str">
            <v>PT</v>
          </cell>
        </row>
        <row r="388">
          <cell r="C388" t="str">
            <v>PW</v>
          </cell>
        </row>
        <row r="389">
          <cell r="C389" t="str">
            <v>PY</v>
          </cell>
        </row>
        <row r="390">
          <cell r="C390" t="str">
            <v>QA</v>
          </cell>
        </row>
        <row r="391">
          <cell r="C391" t="str">
            <v>RE</v>
          </cell>
        </row>
        <row r="392">
          <cell r="C392" t="str">
            <v>RO</v>
          </cell>
        </row>
        <row r="393">
          <cell r="C393" t="str">
            <v>RS</v>
          </cell>
        </row>
        <row r="394">
          <cell r="C394" t="str">
            <v>RU</v>
          </cell>
        </row>
        <row r="395">
          <cell r="C395" t="str">
            <v>RW</v>
          </cell>
        </row>
        <row r="396">
          <cell r="C396" t="str">
            <v>SA</v>
          </cell>
        </row>
        <row r="397">
          <cell r="C397" t="str">
            <v>SB</v>
          </cell>
        </row>
        <row r="398">
          <cell r="C398" t="str">
            <v>SC</v>
          </cell>
        </row>
        <row r="399">
          <cell r="C399" t="str">
            <v>SD</v>
          </cell>
        </row>
        <row r="400">
          <cell r="C400" t="str">
            <v>SE</v>
          </cell>
        </row>
        <row r="401">
          <cell r="C401" t="str">
            <v>SG</v>
          </cell>
        </row>
        <row r="402">
          <cell r="C402" t="str">
            <v>SH</v>
          </cell>
        </row>
        <row r="403">
          <cell r="C403" t="str">
            <v>SI</v>
          </cell>
        </row>
        <row r="404">
          <cell r="C404" t="str">
            <v>SJ</v>
          </cell>
        </row>
        <row r="405">
          <cell r="C405" t="str">
            <v>SK</v>
          </cell>
        </row>
        <row r="406">
          <cell r="C406" t="str">
            <v>SL</v>
          </cell>
        </row>
        <row r="407">
          <cell r="C407" t="str">
            <v>SM</v>
          </cell>
        </row>
        <row r="408">
          <cell r="C408" t="str">
            <v>SN</v>
          </cell>
        </row>
        <row r="409">
          <cell r="C409" t="str">
            <v>SO</v>
          </cell>
        </row>
        <row r="410">
          <cell r="C410" t="str">
            <v>SR</v>
          </cell>
        </row>
        <row r="411">
          <cell r="C411" t="str">
            <v>SS</v>
          </cell>
        </row>
        <row r="412">
          <cell r="C412" t="str">
            <v>ST</v>
          </cell>
        </row>
        <row r="413">
          <cell r="C413" t="str">
            <v>SV</v>
          </cell>
        </row>
        <row r="414">
          <cell r="C414" t="str">
            <v>SX</v>
          </cell>
        </row>
        <row r="415">
          <cell r="C415" t="str">
            <v>SY</v>
          </cell>
        </row>
        <row r="416">
          <cell r="C416" t="str">
            <v>SZ</v>
          </cell>
        </row>
        <row r="417">
          <cell r="C417" t="str">
            <v>TC</v>
          </cell>
        </row>
        <row r="418">
          <cell r="C418" t="str">
            <v>TD</v>
          </cell>
        </row>
        <row r="419">
          <cell r="C419" t="str">
            <v>TF</v>
          </cell>
        </row>
        <row r="420">
          <cell r="C420" t="str">
            <v>TG</v>
          </cell>
        </row>
        <row r="421">
          <cell r="C421" t="str">
            <v>TH</v>
          </cell>
        </row>
        <row r="422">
          <cell r="C422" t="str">
            <v>TJ</v>
          </cell>
        </row>
        <row r="423">
          <cell r="C423" t="str">
            <v>TK</v>
          </cell>
        </row>
        <row r="424">
          <cell r="C424" t="str">
            <v>TL</v>
          </cell>
        </row>
        <row r="425">
          <cell r="C425" t="str">
            <v>TM</v>
          </cell>
        </row>
        <row r="426">
          <cell r="C426" t="str">
            <v>TN</v>
          </cell>
        </row>
        <row r="427">
          <cell r="C427" t="str">
            <v>TO</v>
          </cell>
        </row>
        <row r="428">
          <cell r="C428" t="str">
            <v>TR</v>
          </cell>
        </row>
        <row r="429">
          <cell r="C429" t="str">
            <v>TT</v>
          </cell>
        </row>
        <row r="430">
          <cell r="C430" t="str">
            <v>TV</v>
          </cell>
        </row>
        <row r="431">
          <cell r="C431" t="str">
            <v>TW</v>
          </cell>
        </row>
        <row r="432">
          <cell r="C432" t="str">
            <v>TZ</v>
          </cell>
        </row>
        <row r="433">
          <cell r="C433" t="str">
            <v>UA</v>
          </cell>
        </row>
        <row r="434">
          <cell r="C434" t="str">
            <v>UG</v>
          </cell>
        </row>
        <row r="435">
          <cell r="C435" t="str">
            <v>UM</v>
          </cell>
        </row>
        <row r="436">
          <cell r="C436" t="str">
            <v>US</v>
          </cell>
        </row>
        <row r="437">
          <cell r="C437" t="str">
            <v>UY</v>
          </cell>
        </row>
        <row r="438">
          <cell r="C438" t="str">
            <v>UZ</v>
          </cell>
        </row>
        <row r="439">
          <cell r="C439" t="str">
            <v>VA</v>
          </cell>
        </row>
        <row r="440">
          <cell r="C440" t="str">
            <v>VC</v>
          </cell>
        </row>
        <row r="441">
          <cell r="C441" t="str">
            <v>VE</v>
          </cell>
        </row>
        <row r="442">
          <cell r="C442" t="str">
            <v>VG</v>
          </cell>
        </row>
        <row r="443">
          <cell r="C443" t="str">
            <v>VI</v>
          </cell>
        </row>
        <row r="444">
          <cell r="C444" t="str">
            <v>VN</v>
          </cell>
        </row>
        <row r="445">
          <cell r="C445" t="str">
            <v>VU</v>
          </cell>
        </row>
        <row r="446">
          <cell r="C446" t="str">
            <v>WF</v>
          </cell>
        </row>
        <row r="447">
          <cell r="C447" t="str">
            <v>WS</v>
          </cell>
        </row>
        <row r="448">
          <cell r="C448" t="str">
            <v>YE</v>
          </cell>
        </row>
        <row r="449">
          <cell r="C449" t="str">
            <v>YT</v>
          </cell>
        </row>
        <row r="450">
          <cell r="C450" t="str">
            <v>ZA</v>
          </cell>
        </row>
        <row r="451">
          <cell r="C451" t="str">
            <v>ZM</v>
          </cell>
        </row>
        <row r="452">
          <cell r="C452" t="str">
            <v>ZW</v>
          </cell>
        </row>
        <row r="455">
          <cell r="C455">
            <v>1</v>
          </cell>
        </row>
        <row r="456">
          <cell r="C456">
            <v>0</v>
          </cell>
        </row>
        <row r="459">
          <cell r="C459" t="str">
            <v>Secteur public</v>
          </cell>
        </row>
        <row r="460">
          <cell r="C460" t="str">
            <v>Institution financière hors assurance et OPCVM</v>
          </cell>
        </row>
        <row r="461">
          <cell r="C461" t="str">
            <v>Société non-financière</v>
          </cell>
        </row>
        <row r="462">
          <cell r="C462" t="str">
            <v>Assurance</v>
          </cell>
        </row>
        <row r="463">
          <cell r="C463" t="str">
            <v>OPCVM</v>
          </cell>
        </row>
        <row r="464">
          <cell r="C464" t="str">
            <v>Autre</v>
          </cell>
        </row>
        <row r="467">
          <cell r="C467" t="str">
            <v>AED</v>
          </cell>
        </row>
        <row r="468">
          <cell r="C468" t="str">
            <v>AFN</v>
          </cell>
        </row>
        <row r="469">
          <cell r="C469" t="str">
            <v>ALL</v>
          </cell>
        </row>
        <row r="470">
          <cell r="C470" t="str">
            <v>AMD</v>
          </cell>
        </row>
        <row r="471">
          <cell r="C471" t="str">
            <v>ANG</v>
          </cell>
        </row>
        <row r="472">
          <cell r="C472" t="str">
            <v>AOA</v>
          </cell>
        </row>
        <row r="473">
          <cell r="C473" t="str">
            <v>ARS</v>
          </cell>
        </row>
        <row r="474">
          <cell r="C474" t="str">
            <v>AUD</v>
          </cell>
        </row>
        <row r="475">
          <cell r="C475" t="str">
            <v>AWG</v>
          </cell>
        </row>
        <row r="476">
          <cell r="C476" t="str">
            <v>AZN</v>
          </cell>
        </row>
        <row r="477">
          <cell r="C477" t="str">
            <v>BAM</v>
          </cell>
        </row>
        <row r="478">
          <cell r="C478" t="str">
            <v>BBD</v>
          </cell>
        </row>
        <row r="479">
          <cell r="C479" t="str">
            <v>BDT</v>
          </cell>
        </row>
        <row r="480">
          <cell r="C480" t="str">
            <v>BGN</v>
          </cell>
        </row>
        <row r="481">
          <cell r="C481" t="str">
            <v>BHD</v>
          </cell>
        </row>
        <row r="482">
          <cell r="C482" t="str">
            <v>BIF</v>
          </cell>
        </row>
        <row r="483">
          <cell r="C483" t="str">
            <v>BMD</v>
          </cell>
        </row>
        <row r="484">
          <cell r="C484" t="str">
            <v>BND</v>
          </cell>
        </row>
        <row r="485">
          <cell r="C485" t="str">
            <v>BOB</v>
          </cell>
        </row>
        <row r="486">
          <cell r="C486" t="str">
            <v>BOV</v>
          </cell>
        </row>
        <row r="487">
          <cell r="C487" t="str">
            <v>BRL</v>
          </cell>
        </row>
        <row r="488">
          <cell r="C488" t="str">
            <v>BSD</v>
          </cell>
        </row>
        <row r="489">
          <cell r="C489" t="str">
            <v>BTN</v>
          </cell>
        </row>
        <row r="490">
          <cell r="C490" t="str">
            <v>BWP</v>
          </cell>
        </row>
        <row r="491">
          <cell r="C491" t="str">
            <v>BYR</v>
          </cell>
        </row>
        <row r="492">
          <cell r="C492" t="str">
            <v>BZD</v>
          </cell>
        </row>
        <row r="493">
          <cell r="C493" t="str">
            <v>CAD</v>
          </cell>
        </row>
        <row r="494">
          <cell r="C494" t="str">
            <v>CDF</v>
          </cell>
        </row>
        <row r="495">
          <cell r="C495" t="str">
            <v>CHE</v>
          </cell>
        </row>
        <row r="496">
          <cell r="C496" t="str">
            <v>CHF</v>
          </cell>
        </row>
        <row r="497">
          <cell r="C497" t="str">
            <v>CHW</v>
          </cell>
        </row>
        <row r="498">
          <cell r="C498" t="str">
            <v>CLF</v>
          </cell>
        </row>
        <row r="499">
          <cell r="C499" t="str">
            <v>CLP</v>
          </cell>
        </row>
        <row r="500">
          <cell r="C500" t="str">
            <v>CNY</v>
          </cell>
        </row>
        <row r="501">
          <cell r="C501" t="str">
            <v>COP</v>
          </cell>
        </row>
        <row r="502">
          <cell r="C502" t="str">
            <v>COU</v>
          </cell>
        </row>
        <row r="503">
          <cell r="C503" t="str">
            <v>CRC</v>
          </cell>
        </row>
        <row r="504">
          <cell r="C504" t="str">
            <v>CUC</v>
          </cell>
        </row>
        <row r="505">
          <cell r="C505" t="str">
            <v>CUP</v>
          </cell>
        </row>
        <row r="506">
          <cell r="C506" t="str">
            <v>CVE</v>
          </cell>
        </row>
        <row r="507">
          <cell r="C507" t="str">
            <v>CZK</v>
          </cell>
        </row>
        <row r="508">
          <cell r="C508" t="str">
            <v>DJF</v>
          </cell>
        </row>
        <row r="509">
          <cell r="C509" t="str">
            <v>DKK</v>
          </cell>
        </row>
        <row r="510">
          <cell r="C510" t="str">
            <v>DOP</v>
          </cell>
        </row>
        <row r="511">
          <cell r="C511" t="str">
            <v>DZD</v>
          </cell>
        </row>
        <row r="512">
          <cell r="C512" t="str">
            <v>EGP</v>
          </cell>
        </row>
        <row r="513">
          <cell r="C513" t="str">
            <v>ERN</v>
          </cell>
        </row>
        <row r="514">
          <cell r="C514" t="str">
            <v>ETB</v>
          </cell>
        </row>
        <row r="515">
          <cell r="C515" t="str">
            <v>EUR</v>
          </cell>
        </row>
        <row r="516">
          <cell r="C516" t="str">
            <v>FJD</v>
          </cell>
        </row>
        <row r="517">
          <cell r="C517" t="str">
            <v>FKP</v>
          </cell>
        </row>
        <row r="518">
          <cell r="C518" t="str">
            <v>GBP</v>
          </cell>
        </row>
        <row r="519">
          <cell r="C519" t="str">
            <v>GEL</v>
          </cell>
        </row>
        <row r="520">
          <cell r="C520" t="str">
            <v>GHS</v>
          </cell>
        </row>
        <row r="521">
          <cell r="C521" t="str">
            <v>GIP</v>
          </cell>
        </row>
        <row r="522">
          <cell r="C522" t="str">
            <v>GMD</v>
          </cell>
        </row>
        <row r="523">
          <cell r="C523" t="str">
            <v>GNF</v>
          </cell>
        </row>
        <row r="524">
          <cell r="C524" t="str">
            <v>GTQ</v>
          </cell>
        </row>
        <row r="525">
          <cell r="C525" t="str">
            <v>GYD</v>
          </cell>
        </row>
        <row r="526">
          <cell r="C526" t="str">
            <v>HKD</v>
          </cell>
        </row>
        <row r="527">
          <cell r="C527" t="str">
            <v>HNL</v>
          </cell>
        </row>
        <row r="528">
          <cell r="C528" t="str">
            <v>HRK</v>
          </cell>
        </row>
        <row r="529">
          <cell r="C529" t="str">
            <v>HTG</v>
          </cell>
        </row>
        <row r="530">
          <cell r="C530" t="str">
            <v>HUF</v>
          </cell>
        </row>
        <row r="531">
          <cell r="C531" t="str">
            <v>IDR</v>
          </cell>
        </row>
        <row r="532">
          <cell r="C532" t="str">
            <v>ILS</v>
          </cell>
        </row>
        <row r="533">
          <cell r="C533" t="str">
            <v>INR</v>
          </cell>
        </row>
        <row r="534">
          <cell r="C534" t="str">
            <v>IQD</v>
          </cell>
        </row>
        <row r="535">
          <cell r="C535" t="str">
            <v>IRR</v>
          </cell>
        </row>
        <row r="536">
          <cell r="C536" t="str">
            <v>ISK</v>
          </cell>
        </row>
        <row r="537">
          <cell r="C537" t="str">
            <v>JMD</v>
          </cell>
        </row>
        <row r="538">
          <cell r="C538" t="str">
            <v>JOD</v>
          </cell>
        </row>
        <row r="539">
          <cell r="C539" t="str">
            <v>JPY</v>
          </cell>
        </row>
        <row r="540">
          <cell r="C540" t="str">
            <v>KES</v>
          </cell>
        </row>
        <row r="541">
          <cell r="C541" t="str">
            <v>KGS</v>
          </cell>
        </row>
        <row r="542">
          <cell r="C542" t="str">
            <v>KHR</v>
          </cell>
        </row>
        <row r="543">
          <cell r="C543" t="str">
            <v>KMF</v>
          </cell>
        </row>
        <row r="544">
          <cell r="C544" t="str">
            <v>KPW</v>
          </cell>
        </row>
        <row r="545">
          <cell r="C545" t="str">
            <v>KRW</v>
          </cell>
        </row>
        <row r="546">
          <cell r="C546" t="str">
            <v>KWD</v>
          </cell>
        </row>
        <row r="547">
          <cell r="C547" t="str">
            <v>KYD</v>
          </cell>
        </row>
        <row r="548">
          <cell r="C548" t="str">
            <v>KZT</v>
          </cell>
        </row>
        <row r="549">
          <cell r="C549" t="str">
            <v>LAK</v>
          </cell>
        </row>
        <row r="550">
          <cell r="C550" t="str">
            <v>LBP</v>
          </cell>
        </row>
        <row r="551">
          <cell r="C551" t="str">
            <v>LKR</v>
          </cell>
        </row>
        <row r="552">
          <cell r="C552" t="str">
            <v>LRD</v>
          </cell>
        </row>
        <row r="553">
          <cell r="C553" t="str">
            <v>LSL</v>
          </cell>
        </row>
        <row r="554">
          <cell r="C554" t="str">
            <v>LTL</v>
          </cell>
        </row>
        <row r="555">
          <cell r="C555" t="str">
            <v>LVL</v>
          </cell>
        </row>
        <row r="556">
          <cell r="C556" t="str">
            <v>LYD</v>
          </cell>
        </row>
        <row r="557">
          <cell r="C557" t="str">
            <v>MAD</v>
          </cell>
        </row>
        <row r="558">
          <cell r="C558" t="str">
            <v>MDL</v>
          </cell>
        </row>
        <row r="559">
          <cell r="C559" t="str">
            <v>MGA</v>
          </cell>
        </row>
        <row r="560">
          <cell r="C560" t="str">
            <v>MKD</v>
          </cell>
        </row>
        <row r="561">
          <cell r="C561" t="str">
            <v>MMK</v>
          </cell>
        </row>
        <row r="562">
          <cell r="C562" t="str">
            <v>MNT</v>
          </cell>
        </row>
        <row r="563">
          <cell r="C563" t="str">
            <v>MOP</v>
          </cell>
        </row>
        <row r="564">
          <cell r="C564" t="str">
            <v>MRO</v>
          </cell>
        </row>
        <row r="565">
          <cell r="C565" t="str">
            <v>MUR</v>
          </cell>
        </row>
        <row r="566">
          <cell r="C566" t="str">
            <v>MVR</v>
          </cell>
        </row>
        <row r="567">
          <cell r="C567" t="str">
            <v>MWK</v>
          </cell>
        </row>
        <row r="568">
          <cell r="C568" t="str">
            <v>MXN</v>
          </cell>
        </row>
        <row r="569">
          <cell r="C569" t="str">
            <v>MXV</v>
          </cell>
        </row>
        <row r="570">
          <cell r="C570" t="str">
            <v>MYR</v>
          </cell>
        </row>
        <row r="571">
          <cell r="C571" t="str">
            <v>MZN</v>
          </cell>
        </row>
        <row r="572">
          <cell r="C572" t="str">
            <v>NAD</v>
          </cell>
        </row>
        <row r="573">
          <cell r="C573" t="str">
            <v>NGN</v>
          </cell>
        </row>
        <row r="574">
          <cell r="C574" t="str">
            <v>NIO</v>
          </cell>
        </row>
        <row r="575">
          <cell r="C575" t="str">
            <v>NOK</v>
          </cell>
        </row>
        <row r="576">
          <cell r="C576" t="str">
            <v>NPR</v>
          </cell>
        </row>
        <row r="577">
          <cell r="C577" t="str">
            <v>NZD</v>
          </cell>
        </row>
        <row r="578">
          <cell r="C578" t="str">
            <v>OMR</v>
          </cell>
        </row>
        <row r="579">
          <cell r="C579" t="str">
            <v>PAB</v>
          </cell>
        </row>
        <row r="580">
          <cell r="C580" t="str">
            <v>PEN</v>
          </cell>
        </row>
        <row r="581">
          <cell r="C581" t="str">
            <v>PGK</v>
          </cell>
        </row>
        <row r="582">
          <cell r="C582" t="str">
            <v>PHP</v>
          </cell>
        </row>
        <row r="583">
          <cell r="C583" t="str">
            <v>PKR</v>
          </cell>
        </row>
        <row r="584">
          <cell r="C584" t="str">
            <v>PLN</v>
          </cell>
        </row>
        <row r="585">
          <cell r="C585" t="str">
            <v>PYG</v>
          </cell>
        </row>
        <row r="586">
          <cell r="C586" t="str">
            <v>QAR</v>
          </cell>
        </row>
        <row r="587">
          <cell r="C587" t="str">
            <v>RON</v>
          </cell>
        </row>
        <row r="588">
          <cell r="C588" t="str">
            <v>RSD</v>
          </cell>
        </row>
        <row r="589">
          <cell r="C589" t="str">
            <v>RUB</v>
          </cell>
        </row>
        <row r="590">
          <cell r="C590" t="str">
            <v>RWF</v>
          </cell>
        </row>
        <row r="591">
          <cell r="C591" t="str">
            <v>SAR</v>
          </cell>
        </row>
        <row r="592">
          <cell r="C592" t="str">
            <v>SBD</v>
          </cell>
        </row>
        <row r="593">
          <cell r="C593" t="str">
            <v>SCR</v>
          </cell>
        </row>
        <row r="594">
          <cell r="C594" t="str">
            <v>SDG</v>
          </cell>
        </row>
        <row r="595">
          <cell r="C595" t="str">
            <v>SEK</v>
          </cell>
        </row>
        <row r="596">
          <cell r="C596" t="str">
            <v>SGD</v>
          </cell>
        </row>
        <row r="597">
          <cell r="C597" t="str">
            <v>SHP</v>
          </cell>
        </row>
        <row r="598">
          <cell r="C598" t="str">
            <v>SLL</v>
          </cell>
        </row>
        <row r="599">
          <cell r="C599" t="str">
            <v>SOS</v>
          </cell>
        </row>
        <row r="600">
          <cell r="C600" t="str">
            <v>SRD</v>
          </cell>
        </row>
        <row r="601">
          <cell r="C601" t="str">
            <v>SSP</v>
          </cell>
        </row>
        <row r="602">
          <cell r="C602" t="str">
            <v>STD</v>
          </cell>
        </row>
        <row r="603">
          <cell r="C603" t="str">
            <v>SVC</v>
          </cell>
        </row>
        <row r="604">
          <cell r="C604" t="str">
            <v>SYP</v>
          </cell>
        </row>
        <row r="605">
          <cell r="C605" t="str">
            <v>SZL</v>
          </cell>
        </row>
        <row r="606">
          <cell r="C606" t="str">
            <v>THB</v>
          </cell>
        </row>
        <row r="607">
          <cell r="C607" t="str">
            <v>TJS</v>
          </cell>
        </row>
        <row r="608">
          <cell r="C608" t="str">
            <v>TMT</v>
          </cell>
        </row>
        <row r="609">
          <cell r="C609" t="str">
            <v>TND</v>
          </cell>
        </row>
        <row r="610">
          <cell r="C610" t="str">
            <v>TOP</v>
          </cell>
        </row>
        <row r="611">
          <cell r="C611" t="str">
            <v>TRY</v>
          </cell>
        </row>
        <row r="612">
          <cell r="C612" t="str">
            <v>TTD</v>
          </cell>
        </row>
        <row r="613">
          <cell r="C613" t="str">
            <v>TWD</v>
          </cell>
        </row>
        <row r="614">
          <cell r="C614" t="str">
            <v>TZS</v>
          </cell>
        </row>
        <row r="615">
          <cell r="C615" t="str">
            <v>UAH</v>
          </cell>
        </row>
        <row r="616">
          <cell r="C616" t="str">
            <v>UGX</v>
          </cell>
        </row>
        <row r="617">
          <cell r="C617" t="str">
            <v>USD</v>
          </cell>
        </row>
        <row r="618">
          <cell r="C618" t="str">
            <v>USN</v>
          </cell>
        </row>
        <row r="619">
          <cell r="C619" t="str">
            <v>USS</v>
          </cell>
        </row>
        <row r="620">
          <cell r="C620" t="str">
            <v>UYU</v>
          </cell>
        </row>
        <row r="621">
          <cell r="C621" t="str">
            <v>UZS</v>
          </cell>
        </row>
        <row r="622">
          <cell r="C622" t="str">
            <v>VEF</v>
          </cell>
        </row>
        <row r="623">
          <cell r="C623" t="str">
            <v>VND</v>
          </cell>
        </row>
        <row r="624">
          <cell r="C624" t="str">
            <v>VUV</v>
          </cell>
        </row>
        <row r="625">
          <cell r="C625" t="str">
            <v>WST</v>
          </cell>
        </row>
        <row r="626">
          <cell r="C626" t="str">
            <v>XAF</v>
          </cell>
        </row>
        <row r="627">
          <cell r="C627" t="str">
            <v>XAG</v>
          </cell>
        </row>
        <row r="628">
          <cell r="C628" t="str">
            <v>XAU</v>
          </cell>
        </row>
        <row r="629">
          <cell r="C629" t="str">
            <v>XBA</v>
          </cell>
        </row>
        <row r="630">
          <cell r="C630" t="str">
            <v>XBB</v>
          </cell>
        </row>
        <row r="631">
          <cell r="C631" t="str">
            <v>XBC</v>
          </cell>
        </row>
        <row r="632">
          <cell r="C632" t="str">
            <v>XBD</v>
          </cell>
        </row>
        <row r="633">
          <cell r="C633" t="str">
            <v>XCD</v>
          </cell>
        </row>
        <row r="634">
          <cell r="C634" t="str">
            <v>XDR</v>
          </cell>
        </row>
        <row r="635">
          <cell r="C635" t="str">
            <v>XFO</v>
          </cell>
        </row>
        <row r="636">
          <cell r="C636" t="str">
            <v>XFU</v>
          </cell>
        </row>
        <row r="637">
          <cell r="C637" t="str">
            <v>XOF</v>
          </cell>
        </row>
        <row r="638">
          <cell r="C638" t="str">
            <v>XPD</v>
          </cell>
        </row>
        <row r="639">
          <cell r="C639" t="str">
            <v>XPF</v>
          </cell>
        </row>
        <row r="640">
          <cell r="C640" t="str">
            <v>XPT</v>
          </cell>
        </row>
        <row r="641">
          <cell r="C641" t="str">
            <v>XSU</v>
          </cell>
        </row>
        <row r="642">
          <cell r="C642" t="str">
            <v>XTS</v>
          </cell>
        </row>
        <row r="643">
          <cell r="C643" t="str">
            <v>XUA</v>
          </cell>
        </row>
        <row r="644">
          <cell r="C644" t="str">
            <v>XXX</v>
          </cell>
        </row>
        <row r="645">
          <cell r="C645" t="str">
            <v>YER</v>
          </cell>
        </row>
        <row r="646">
          <cell r="C646" t="str">
            <v>ZAR</v>
          </cell>
        </row>
        <row r="647">
          <cell r="C647" t="str">
            <v>ZMW</v>
          </cell>
        </row>
        <row r="648">
          <cell r="C648" t="str">
            <v>ZWL</v>
          </cell>
        </row>
        <row r="651">
          <cell r="C651" t="str">
            <v>Prix de marché</v>
          </cell>
        </row>
        <row r="652">
          <cell r="C652" t="str">
            <v>Prix de modèle</v>
          </cell>
        </row>
        <row r="653">
          <cell r="C653" t="str">
            <v>Expertise</v>
          </cell>
        </row>
        <row r="654">
          <cell r="C654" t="str">
            <v>Estimation</v>
          </cell>
        </row>
        <row r="655">
          <cell r="C655" t="str">
            <v>Autre</v>
          </cell>
        </row>
        <row r="658">
          <cell r="C658" t="str">
            <v>Senior</v>
          </cell>
        </row>
        <row r="659">
          <cell r="C659" t="str">
            <v>Subordonné</v>
          </cell>
        </row>
        <row r="660">
          <cell r="C660" t="str">
            <v>Privilège</v>
          </cell>
        </row>
        <row r="663">
          <cell r="C663" t="str">
            <v>Pas de coupon</v>
          </cell>
        </row>
        <row r="664">
          <cell r="C664" t="str">
            <v>Fixe</v>
          </cell>
        </row>
        <row r="665">
          <cell r="C665" t="str">
            <v>Indexé inflation</v>
          </cell>
        </row>
        <row r="666">
          <cell r="C666" t="str">
            <v>Indexé usuel</v>
          </cell>
        </row>
        <row r="667">
          <cell r="C667" t="str">
            <v>Autres variables</v>
          </cell>
        </row>
        <row r="670">
          <cell r="C670" t="str">
            <v>Fixe</v>
          </cell>
        </row>
        <row r="671">
          <cell r="C671" t="str">
            <v>Conditionnel</v>
          </cell>
        </row>
        <row r="672">
          <cell r="C672" t="str">
            <v>Remboursable en actions</v>
          </cell>
        </row>
        <row r="673">
          <cell r="C673" t="str">
            <v>Convertible sur options</v>
          </cell>
        </row>
        <row r="674">
          <cell r="C674" t="str">
            <v>Autre</v>
          </cell>
        </row>
        <row r="677">
          <cell r="C677">
            <v>1</v>
          </cell>
        </row>
        <row r="678">
          <cell r="C678">
            <v>0</v>
          </cell>
        </row>
        <row r="681">
          <cell r="C681" t="str">
            <v>OPCVM de droit français</v>
          </cell>
        </row>
        <row r="682">
          <cell r="C682" t="str">
            <v>OPCVM coordonné européen</v>
          </cell>
        </row>
        <row r="683">
          <cell r="C683" t="str">
            <v>Autre</v>
          </cell>
        </row>
        <row r="686">
          <cell r="C686" t="str">
            <v>FCPR-FCPI-FIP-FCIMT</v>
          </cell>
        </row>
        <row r="687">
          <cell r="C687" t="str">
            <v>Actions françaises</v>
          </cell>
        </row>
        <row r="688">
          <cell r="C688" t="str">
            <v>Actions zone euro</v>
          </cell>
        </row>
        <row r="689">
          <cell r="C689" t="str">
            <v>Actions communauté européenne</v>
          </cell>
        </row>
        <row r="690">
          <cell r="C690" t="str">
            <v>Actions internationales</v>
          </cell>
        </row>
        <row r="691">
          <cell r="C691" t="str">
            <v>Titres de créance en euros</v>
          </cell>
        </row>
        <row r="692">
          <cell r="C692" t="str">
            <v>Titres de créance en devises</v>
          </cell>
        </row>
        <row r="693">
          <cell r="C693" t="str">
            <v>Monétaire en euros</v>
          </cell>
        </row>
        <row r="694">
          <cell r="C694" t="str">
            <v>Monétaire en devises</v>
          </cell>
        </row>
        <row r="695">
          <cell r="C695" t="str">
            <v>Fonds alternatifs</v>
          </cell>
        </row>
        <row r="696">
          <cell r="C696" t="str">
            <v>Fonds à formule</v>
          </cell>
        </row>
        <row r="697">
          <cell r="C697" t="str">
            <v>Diversifiés</v>
          </cell>
        </row>
        <row r="700">
          <cell r="C700" t="str">
            <v>Investissement</v>
          </cell>
        </row>
        <row r="701">
          <cell r="C701" t="str">
            <v>Désinvestissement</v>
          </cell>
        </row>
        <row r="702">
          <cell r="C702" t="str">
            <v>Rendement</v>
          </cell>
        </row>
        <row r="703">
          <cell r="C703" t="str">
            <v>Autres</v>
          </cell>
        </row>
        <row r="706">
          <cell r="C706" t="str">
            <v>Contrat d'échange</v>
          </cell>
        </row>
        <row r="707">
          <cell r="C707" t="str">
            <v>Achat d'option d'achat</v>
          </cell>
        </row>
        <row r="708">
          <cell r="C708" t="str">
            <v>Achat d'option de vente</v>
          </cell>
        </row>
        <row r="709">
          <cell r="C709" t="str">
            <v>Vente d'option d'achat</v>
          </cell>
        </row>
        <row r="710">
          <cell r="C710" t="str">
            <v>Vente d'option de vente</v>
          </cell>
        </row>
        <row r="711">
          <cell r="C711" t="str">
            <v>Contrat ferme à terme</v>
          </cell>
        </row>
        <row r="712">
          <cell r="C712" t="str">
            <v>Autre</v>
          </cell>
        </row>
        <row r="715">
          <cell r="C715" t="str">
            <v>Action</v>
          </cell>
        </row>
        <row r="716">
          <cell r="C716" t="str">
            <v>Taux</v>
          </cell>
        </row>
        <row r="717">
          <cell r="C717" t="str">
            <v>Crédit</v>
          </cell>
        </row>
        <row r="718">
          <cell r="C718" t="str">
            <v>Change</v>
          </cell>
        </row>
        <row r="719">
          <cell r="C719" t="str">
            <v>Autre</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03.02.01"/>
      <sheetName val="S.06.01.01 rev"/>
      <sheetName val="S.06.02.01 rev"/>
      <sheetName val="S.06.03.01 rev"/>
      <sheetName val="S.07.01.01 rev"/>
      <sheetName val="S.08.01.01 rev"/>
      <sheetName val="S.08.02.01 rev"/>
      <sheetName val="Annexe V – Tableau"/>
      <sheetName val="Annexe IV"/>
      <sheetName val="TCEP totaux et raccordements"/>
      <sheetName val="TCEP valeurs au bilan"/>
      <sheetName val="TCEP valeurs reçues nantissemnt"/>
      <sheetName val="TCEP valeurs br. 25 hors bilan"/>
      <sheetName val="TCEP prêts de titres"/>
      <sheetName val="Feuil1"/>
      <sheetName val="Feuil2"/>
      <sheetName val="Feui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C5M_"/>
      <sheetName val="C6MN7"/>
      <sheetName val="C6MV"/>
      <sheetName val="C6ME7"/>
      <sheetName val="C6BM"/>
      <sheetName val="C7M_"/>
      <sheetName val="C8MIM"/>
      <sheetName val="C8MFS"/>
      <sheetName val="C8MDE"/>
      <sheetName val="C8MAD"/>
      <sheetName val="C8MCC"/>
      <sheetName val="C8MNV"/>
      <sheetName val="C8MVI"/>
      <sheetName val="C8MUC"/>
      <sheetName val="C8MVC"/>
      <sheetName val="C9M_"/>
      <sheetName val="C10MIT"/>
      <sheetName val="C10NIT"/>
      <sheetName val="C11NIT"/>
      <sheetName val="C10NIA"/>
      <sheetName val="C11NIS"/>
      <sheetName val="C11NIA"/>
      <sheetName val="C10NFU"/>
      <sheetName val="C10SIT"/>
      <sheetName val="C10SIA"/>
      <sheetName val="C10SFU"/>
      <sheetName val="C10MGT"/>
      <sheetName val="C10NGT"/>
      <sheetName val="C11NGT"/>
      <sheetName val="C10NGE"/>
      <sheetName val="C11NGS"/>
      <sheetName val="C11NGA"/>
      <sheetName val="C10NGD"/>
      <sheetName val="C10SGT"/>
      <sheetName val="C10SGE"/>
      <sheetName val="C10SGD"/>
      <sheetName val="C10MXJ"/>
      <sheetName val="C11MXJ"/>
      <sheetName val="C10MXA"/>
      <sheetName val="C11MXA"/>
      <sheetName val="C10MXP"/>
      <sheetName val="C11MXP"/>
      <sheetName val="C10M10"/>
      <sheetName val="C11M10"/>
      <sheetName val="C10ML0"/>
      <sheetName val="C11ML0"/>
      <sheetName val="C10MZ0"/>
      <sheetName val="C11MZ0"/>
      <sheetName val="C10MU0"/>
      <sheetName val="C11MU0"/>
      <sheetName val="C10MH0"/>
      <sheetName val="C11MH0"/>
      <sheetName val="C12MCA"/>
      <sheetName val="C12MPA"/>
      <sheetName val="C12M12"/>
      <sheetName val="C12N12"/>
      <sheetName val="C12S12"/>
      <sheetName val="C12ML0"/>
      <sheetName val="C13M"/>
      <sheetName val="C20M"/>
      <sheetName val="C21_"/>
      <sheetName val="C30M"/>
      <sheetName val="C31M"/>
      <sheetName val="E1C_"/>
      <sheetName val="E2C_"/>
      <sheetName val="E3C_"/>
      <sheetName val="E4A_"/>
      <sheetName val="E5C_"/>
      <sheetName val="C221"/>
      <sheetName val="C223"/>
      <sheetName val="C224"/>
      <sheetName val="C26_"/>
      <sheetName val="TSTC"/>
      <sheetName val="Feuil1"/>
    </sheetNames>
    <sheetDataSet>
      <sheetData sheetId="0">
        <row r="3">
          <cell r="F3" t="e">
            <v>#REF!</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E38"/>
  <sheetViews>
    <sheetView showGridLines="0" zoomScale="90" zoomScaleNormal="90" zoomScaleSheetLayoutView="100" workbookViewId="0">
      <selection activeCell="B17" sqref="B17"/>
    </sheetView>
  </sheetViews>
  <sheetFormatPr baseColWidth="10" defaultColWidth="9.109375" defaultRowHeight="12"/>
  <cols>
    <col min="1" max="1" width="22.88671875" style="2" customWidth="1"/>
    <col min="2" max="2" width="88.5546875" style="2" customWidth="1"/>
    <col min="3" max="3" width="7.6640625" style="2" customWidth="1"/>
    <col min="4" max="4" width="14.109375" style="11" customWidth="1"/>
    <col min="5" max="5" width="20.33203125" style="11" customWidth="1"/>
    <col min="6" max="16384" width="9.109375" style="2"/>
  </cols>
  <sheetData>
    <row r="1" spans="1:5">
      <c r="A1" s="345" t="s">
        <v>1038</v>
      </c>
    </row>
    <row r="3" spans="1:5">
      <c r="A3" s="346" t="s">
        <v>1039</v>
      </c>
      <c r="D3" s="113"/>
    </row>
    <row r="4" spans="1:5">
      <c r="A4" s="1"/>
    </row>
    <row r="5" spans="1:5">
      <c r="A5" s="175"/>
      <c r="B5" s="175"/>
      <c r="C5" s="175"/>
      <c r="D5" s="310" t="s">
        <v>465</v>
      </c>
    </row>
    <row r="6" spans="1:5">
      <c r="A6" s="7" t="s">
        <v>569</v>
      </c>
      <c r="B6" s="173" t="s">
        <v>445</v>
      </c>
      <c r="C6" s="310" t="s">
        <v>469</v>
      </c>
      <c r="D6" s="5"/>
      <c r="E6" s="12"/>
    </row>
    <row r="7" spans="1:5">
      <c r="A7" s="7" t="s">
        <v>1041</v>
      </c>
      <c r="B7" s="173" t="s">
        <v>431</v>
      </c>
      <c r="C7" s="310" t="s">
        <v>467</v>
      </c>
      <c r="D7" s="5"/>
      <c r="E7" s="12"/>
    </row>
    <row r="8" spans="1:5">
      <c r="A8" s="7" t="s">
        <v>571</v>
      </c>
      <c r="B8" s="173" t="s">
        <v>972</v>
      </c>
      <c r="C8" s="310" t="s">
        <v>621</v>
      </c>
      <c r="D8" s="5"/>
    </row>
    <row r="9" spans="1:5">
      <c r="A9" s="7" t="s">
        <v>1027</v>
      </c>
      <c r="B9" s="173" t="s">
        <v>1040</v>
      </c>
      <c r="C9" s="310" t="s">
        <v>643</v>
      </c>
      <c r="D9" s="5"/>
    </row>
    <row r="10" spans="1:5" ht="12" customHeight="1">
      <c r="A10" s="7" t="s">
        <v>572</v>
      </c>
      <c r="B10" s="113" t="s">
        <v>1028</v>
      </c>
      <c r="C10" s="310" t="s">
        <v>463</v>
      </c>
      <c r="D10" s="5"/>
    </row>
    <row r="11" spans="1:5" ht="12" customHeight="1">
      <c r="A11" s="7" t="s">
        <v>573</v>
      </c>
      <c r="B11" s="113" t="s">
        <v>1029</v>
      </c>
      <c r="C11" s="310" t="s">
        <v>464</v>
      </c>
      <c r="D11" s="5"/>
    </row>
    <row r="12" spans="1:5" ht="12" customHeight="1">
      <c r="A12" s="7" t="s">
        <v>644</v>
      </c>
      <c r="B12" s="174" t="s">
        <v>1030</v>
      </c>
      <c r="C12" s="310" t="s">
        <v>461</v>
      </c>
      <c r="D12" s="5"/>
    </row>
    <row r="13" spans="1:5">
      <c r="A13" s="7" t="s">
        <v>574</v>
      </c>
      <c r="B13" s="391" t="s">
        <v>1068</v>
      </c>
      <c r="C13" s="310" t="s">
        <v>457</v>
      </c>
      <c r="D13" s="144"/>
      <c r="E13" s="145"/>
    </row>
    <row r="14" spans="1:5">
      <c r="A14" s="7" t="s">
        <v>575</v>
      </c>
      <c r="B14" s="173" t="s">
        <v>1031</v>
      </c>
      <c r="C14" s="310" t="s">
        <v>264</v>
      </c>
      <c r="D14" s="5"/>
    </row>
    <row r="15" spans="1:5">
      <c r="A15" s="7" t="s">
        <v>576</v>
      </c>
      <c r="B15" s="173" t="s">
        <v>976</v>
      </c>
      <c r="C15" s="310" t="s">
        <v>265</v>
      </c>
      <c r="D15" s="5"/>
    </row>
    <row r="16" spans="1:5">
      <c r="A16" s="7" t="s">
        <v>577</v>
      </c>
      <c r="B16" s="173" t="s">
        <v>1032</v>
      </c>
      <c r="C16" s="310" t="s">
        <v>266</v>
      </c>
      <c r="D16" s="5"/>
    </row>
    <row r="17" spans="1:5">
      <c r="A17" s="7" t="s">
        <v>578</v>
      </c>
      <c r="B17" s="173" t="s">
        <v>593</v>
      </c>
      <c r="C17" s="310" t="s">
        <v>612</v>
      </c>
      <c r="D17" s="5"/>
    </row>
    <row r="18" spans="1:5">
      <c r="A18" s="7" t="s">
        <v>579</v>
      </c>
      <c r="B18" s="173" t="s">
        <v>1033</v>
      </c>
      <c r="C18" s="310" t="s">
        <v>268</v>
      </c>
      <c r="D18" s="5"/>
    </row>
    <row r="19" spans="1:5">
      <c r="A19" s="7" t="s">
        <v>618</v>
      </c>
      <c r="B19" s="173" t="s">
        <v>1110</v>
      </c>
      <c r="C19" s="310" t="s">
        <v>533</v>
      </c>
      <c r="D19" s="5"/>
    </row>
    <row r="20" spans="1:5">
      <c r="A20" s="7" t="s">
        <v>580</v>
      </c>
      <c r="B20" s="173" t="s">
        <v>1034</v>
      </c>
      <c r="C20" s="310" t="s">
        <v>749</v>
      </c>
      <c r="D20" s="5"/>
    </row>
    <row r="21" spans="1:5">
      <c r="A21" s="7" t="s">
        <v>581</v>
      </c>
      <c r="B21" s="173" t="s">
        <v>1035</v>
      </c>
      <c r="C21" s="310" t="s">
        <v>751</v>
      </c>
      <c r="D21" s="5"/>
    </row>
    <row r="22" spans="1:5">
      <c r="A22" s="7" t="s">
        <v>582</v>
      </c>
      <c r="B22" s="173" t="s">
        <v>1036</v>
      </c>
      <c r="C22" s="310" t="s">
        <v>753</v>
      </c>
      <c r="D22" s="5"/>
    </row>
    <row r="23" spans="1:5">
      <c r="A23" s="7" t="s">
        <v>629</v>
      </c>
      <c r="B23" s="173" t="s">
        <v>538</v>
      </c>
      <c r="C23" s="310" t="s">
        <v>539</v>
      </c>
      <c r="D23" s="5"/>
    </row>
    <row r="24" spans="1:5">
      <c r="A24" s="7" t="s">
        <v>583</v>
      </c>
      <c r="B24" s="173" t="s">
        <v>433</v>
      </c>
      <c r="C24" s="310" t="s">
        <v>235</v>
      </c>
      <c r="D24" s="5"/>
      <c r="E24" s="544"/>
    </row>
    <row r="25" spans="1:5">
      <c r="A25" s="7" t="s">
        <v>584</v>
      </c>
      <c r="B25" s="173" t="s">
        <v>1037</v>
      </c>
      <c r="C25" s="310" t="s">
        <v>236</v>
      </c>
      <c r="D25" s="5"/>
      <c r="E25" s="545"/>
    </row>
    <row r="26" spans="1:5">
      <c r="A26" s="7" t="s">
        <v>585</v>
      </c>
      <c r="B26" s="173" t="s">
        <v>458</v>
      </c>
      <c r="C26" s="310" t="s">
        <v>237</v>
      </c>
      <c r="D26" s="5"/>
      <c r="E26" s="545"/>
    </row>
    <row r="27" spans="1:5">
      <c r="A27" s="7" t="s">
        <v>586</v>
      </c>
      <c r="B27" s="173" t="s">
        <v>459</v>
      </c>
      <c r="C27" s="310" t="s">
        <v>238</v>
      </c>
      <c r="D27" s="5"/>
      <c r="E27" s="545"/>
    </row>
    <row r="28" spans="1:5">
      <c r="A28" s="7" t="s">
        <v>587</v>
      </c>
      <c r="B28" s="174" t="s">
        <v>1112</v>
      </c>
      <c r="C28" s="310" t="s">
        <v>449</v>
      </c>
      <c r="D28" s="5"/>
    </row>
    <row r="29" spans="1:5">
      <c r="A29" s="7" t="s">
        <v>1113</v>
      </c>
      <c r="B29" s="174" t="s">
        <v>1119</v>
      </c>
      <c r="C29" s="310" t="s">
        <v>1115</v>
      </c>
      <c r="D29" s="5"/>
      <c r="E29" s="174"/>
    </row>
    <row r="30" spans="1:5">
      <c r="A30" s="7" t="s">
        <v>592</v>
      </c>
      <c r="B30" s="174" t="s">
        <v>1118</v>
      </c>
      <c r="C30" s="310" t="s">
        <v>1116</v>
      </c>
      <c r="D30" s="5"/>
      <c r="E30" s="174"/>
    </row>
    <row r="31" spans="1:5" s="493" customFormat="1">
      <c r="A31" s="7" t="s">
        <v>1121</v>
      </c>
      <c r="B31" s="174" t="s">
        <v>1120</v>
      </c>
      <c r="C31" s="310" t="s">
        <v>1117</v>
      </c>
      <c r="D31" s="492"/>
      <c r="E31" s="491"/>
    </row>
    <row r="32" spans="1:5">
      <c r="A32" s="7" t="s">
        <v>588</v>
      </c>
      <c r="B32" s="174" t="s">
        <v>1124</v>
      </c>
      <c r="C32" s="310" t="s">
        <v>451</v>
      </c>
      <c r="D32" s="5"/>
    </row>
    <row r="33" spans="1:4">
      <c r="A33" s="7" t="s">
        <v>589</v>
      </c>
      <c r="B33" s="174" t="s">
        <v>1122</v>
      </c>
      <c r="C33" s="310" t="s">
        <v>452</v>
      </c>
      <c r="D33" s="5"/>
    </row>
    <row r="34" spans="1:4">
      <c r="A34" s="7" t="s">
        <v>590</v>
      </c>
      <c r="B34" s="174" t="s">
        <v>1123</v>
      </c>
      <c r="C34" s="310" t="s">
        <v>619</v>
      </c>
      <c r="D34" s="5"/>
    </row>
    <row r="35" spans="1:4">
      <c r="A35" s="7" t="s">
        <v>591</v>
      </c>
      <c r="B35" s="174" t="s">
        <v>378</v>
      </c>
      <c r="C35" s="310" t="s">
        <v>620</v>
      </c>
      <c r="D35" s="5"/>
    </row>
    <row r="36" spans="1:4">
      <c r="A36" s="7" t="s">
        <v>969</v>
      </c>
      <c r="B36" s="174" t="s">
        <v>380</v>
      </c>
      <c r="C36" s="310" t="s">
        <v>453</v>
      </c>
      <c r="D36" s="5"/>
    </row>
    <row r="37" spans="1:4">
      <c r="A37" s="7" t="s">
        <v>970</v>
      </c>
      <c r="B37" s="174" t="s">
        <v>379</v>
      </c>
      <c r="C37" s="310" t="s">
        <v>454</v>
      </c>
      <c r="D37" s="5"/>
    </row>
    <row r="38" spans="1:4">
      <c r="A38" s="7" t="s">
        <v>971</v>
      </c>
      <c r="B38" s="174" t="s">
        <v>381</v>
      </c>
      <c r="C38" s="310" t="s">
        <v>455</v>
      </c>
      <c r="D38" s="5"/>
    </row>
  </sheetData>
  <mergeCells count="1">
    <mergeCell ref="E24:E27"/>
  </mergeCells>
  <pageMargins left="0.25" right="0.25" top="0.75" bottom="0.75" header="0.3" footer="0.3"/>
  <pageSetup paperSize="9" scale="98" orientation="landscape" r:id="rId1"/>
  <headerFooter differentFirst="1"/>
  <colBreaks count="1" manualBreakCount="1">
    <brk id="4" max="4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
  <sheetViews>
    <sheetView showGridLines="0" zoomScale="90" zoomScaleNormal="90" zoomScaleSheetLayoutView="100" workbookViewId="0">
      <selection activeCell="R31" sqref="R31"/>
    </sheetView>
  </sheetViews>
  <sheetFormatPr baseColWidth="10" defaultColWidth="9.109375" defaultRowHeight="12"/>
  <cols>
    <col min="1" max="1" width="5.44140625" style="53" customWidth="1"/>
    <col min="2" max="2" width="6.5546875" style="53" customWidth="1"/>
    <col min="3" max="4" width="8.44140625" style="53" customWidth="1"/>
    <col min="5" max="5" width="8.33203125" style="53" customWidth="1"/>
    <col min="6" max="6" width="9.109375" style="53" customWidth="1"/>
    <col min="7" max="7" width="7.33203125" style="53" customWidth="1"/>
    <col min="8" max="8" width="8.5546875" style="53" customWidth="1"/>
    <col min="9" max="9" width="10" style="53" bestFit="1" customWidth="1"/>
    <col min="10" max="11" width="8.5546875" style="53" customWidth="1"/>
    <col min="12" max="12" width="6" style="53" customWidth="1"/>
    <col min="13" max="13" width="7.33203125" style="53" customWidth="1"/>
    <col min="14" max="14" width="6.109375" style="53" customWidth="1"/>
    <col min="15" max="15" width="9.44140625" style="53" customWidth="1"/>
    <col min="16" max="16" width="10.109375" style="53" customWidth="1"/>
    <col min="17" max="17" width="2.109375" style="70" customWidth="1"/>
    <col min="18" max="18" width="11.109375" style="70" customWidth="1"/>
    <col min="19" max="19" width="10.109375" style="70" customWidth="1"/>
    <col min="20" max="20" width="9.5546875" style="70" customWidth="1"/>
    <col min="21" max="21" width="11" style="70" customWidth="1"/>
    <col min="22" max="255" width="9.109375" style="70"/>
    <col min="256" max="256" width="30.33203125" style="70" customWidth="1"/>
    <col min="257" max="257" width="20.109375" style="70" customWidth="1"/>
    <col min="258" max="260" width="14.6640625" style="70" customWidth="1"/>
    <col min="261" max="261" width="12.44140625" style="70" customWidth="1"/>
    <col min="262" max="262" width="17" style="70" customWidth="1"/>
    <col min="263" max="263" width="15.33203125" style="70" customWidth="1"/>
    <col min="264" max="266" width="14.44140625" style="70" customWidth="1"/>
    <col min="267" max="267" width="15.33203125" style="70" customWidth="1"/>
    <col min="268" max="268" width="16.44140625" style="70" customWidth="1"/>
    <col min="269" max="271" width="15.44140625" style="70" customWidth="1"/>
    <col min="272" max="272" width="10.33203125" style="70" customWidth="1"/>
    <col min="273" max="273" width="10.109375" style="70" customWidth="1"/>
    <col min="274" max="274" width="11.109375" style="70" customWidth="1"/>
    <col min="275" max="275" width="10.109375" style="70" customWidth="1"/>
    <col min="276" max="276" width="9.5546875" style="70" customWidth="1"/>
    <col min="277" max="277" width="11" style="70" customWidth="1"/>
    <col min="278" max="511" width="9.109375" style="70"/>
    <col min="512" max="512" width="30.33203125" style="70" customWidth="1"/>
    <col min="513" max="513" width="20.109375" style="70" customWidth="1"/>
    <col min="514" max="516" width="14.6640625" style="70" customWidth="1"/>
    <col min="517" max="517" width="12.44140625" style="70" customWidth="1"/>
    <col min="518" max="518" width="17" style="70" customWidth="1"/>
    <col min="519" max="519" width="15.33203125" style="70" customWidth="1"/>
    <col min="520" max="522" width="14.44140625" style="70" customWidth="1"/>
    <col min="523" max="523" width="15.33203125" style="70" customWidth="1"/>
    <col min="524" max="524" width="16.44140625" style="70" customWidth="1"/>
    <col min="525" max="527" width="15.44140625" style="70" customWidth="1"/>
    <col min="528" max="528" width="10.33203125" style="70" customWidth="1"/>
    <col min="529" max="529" width="10.109375" style="70" customWidth="1"/>
    <col min="530" max="530" width="11.109375" style="70" customWidth="1"/>
    <col min="531" max="531" width="10.109375" style="70" customWidth="1"/>
    <col min="532" max="532" width="9.5546875" style="70" customWidth="1"/>
    <col min="533" max="533" width="11" style="70" customWidth="1"/>
    <col min="534" max="767" width="9.109375" style="70"/>
    <col min="768" max="768" width="30.33203125" style="70" customWidth="1"/>
    <col min="769" max="769" width="20.109375" style="70" customWidth="1"/>
    <col min="770" max="772" width="14.6640625" style="70" customWidth="1"/>
    <col min="773" max="773" width="12.44140625" style="70" customWidth="1"/>
    <col min="774" max="774" width="17" style="70" customWidth="1"/>
    <col min="775" max="775" width="15.33203125" style="70" customWidth="1"/>
    <col min="776" max="778" width="14.44140625" style="70" customWidth="1"/>
    <col min="779" max="779" width="15.33203125" style="70" customWidth="1"/>
    <col min="780" max="780" width="16.44140625" style="70" customWidth="1"/>
    <col min="781" max="783" width="15.44140625" style="70" customWidth="1"/>
    <col min="784" max="784" width="10.33203125" style="70" customWidth="1"/>
    <col min="785" max="785" width="10.109375" style="70" customWidth="1"/>
    <col min="786" max="786" width="11.109375" style="70" customWidth="1"/>
    <col min="787" max="787" width="10.109375" style="70" customWidth="1"/>
    <col min="788" max="788" width="9.5546875" style="70" customWidth="1"/>
    <col min="789" max="789" width="11" style="70" customWidth="1"/>
    <col min="790" max="1023" width="9.109375" style="70"/>
    <col min="1024" max="1024" width="30.33203125" style="70" customWidth="1"/>
    <col min="1025" max="1025" width="20.109375" style="70" customWidth="1"/>
    <col min="1026" max="1028" width="14.6640625" style="70" customWidth="1"/>
    <col min="1029" max="1029" width="12.44140625" style="70" customWidth="1"/>
    <col min="1030" max="1030" width="17" style="70" customWidth="1"/>
    <col min="1031" max="1031" width="15.33203125" style="70" customWidth="1"/>
    <col min="1032" max="1034" width="14.44140625" style="70" customWidth="1"/>
    <col min="1035" max="1035" width="15.33203125" style="70" customWidth="1"/>
    <col min="1036" max="1036" width="16.44140625" style="70" customWidth="1"/>
    <col min="1037" max="1039" width="15.44140625" style="70" customWidth="1"/>
    <col min="1040" max="1040" width="10.33203125" style="70" customWidth="1"/>
    <col min="1041" max="1041" width="10.109375" style="70" customWidth="1"/>
    <col min="1042" max="1042" width="11.109375" style="70" customWidth="1"/>
    <col min="1043" max="1043" width="10.109375" style="70" customWidth="1"/>
    <col min="1044" max="1044" width="9.5546875" style="70" customWidth="1"/>
    <col min="1045" max="1045" width="11" style="70" customWidth="1"/>
    <col min="1046" max="1279" width="9.109375" style="70"/>
    <col min="1280" max="1280" width="30.33203125" style="70" customWidth="1"/>
    <col min="1281" max="1281" width="20.109375" style="70" customWidth="1"/>
    <col min="1282" max="1284" width="14.6640625" style="70" customWidth="1"/>
    <col min="1285" max="1285" width="12.44140625" style="70" customWidth="1"/>
    <col min="1286" max="1286" width="17" style="70" customWidth="1"/>
    <col min="1287" max="1287" width="15.33203125" style="70" customWidth="1"/>
    <col min="1288" max="1290" width="14.44140625" style="70" customWidth="1"/>
    <col min="1291" max="1291" width="15.33203125" style="70" customWidth="1"/>
    <col min="1292" max="1292" width="16.44140625" style="70" customWidth="1"/>
    <col min="1293" max="1295" width="15.44140625" style="70" customWidth="1"/>
    <col min="1296" max="1296" width="10.33203125" style="70" customWidth="1"/>
    <col min="1297" max="1297" width="10.109375" style="70" customWidth="1"/>
    <col min="1298" max="1298" width="11.109375" style="70" customWidth="1"/>
    <col min="1299" max="1299" width="10.109375" style="70" customWidth="1"/>
    <col min="1300" max="1300" width="9.5546875" style="70" customWidth="1"/>
    <col min="1301" max="1301" width="11" style="70" customWidth="1"/>
    <col min="1302" max="1535" width="9.109375" style="70"/>
    <col min="1536" max="1536" width="30.33203125" style="70" customWidth="1"/>
    <col min="1537" max="1537" width="20.109375" style="70" customWidth="1"/>
    <col min="1538" max="1540" width="14.6640625" style="70" customWidth="1"/>
    <col min="1541" max="1541" width="12.44140625" style="70" customWidth="1"/>
    <col min="1542" max="1542" width="17" style="70" customWidth="1"/>
    <col min="1543" max="1543" width="15.33203125" style="70" customWidth="1"/>
    <col min="1544" max="1546" width="14.44140625" style="70" customWidth="1"/>
    <col min="1547" max="1547" width="15.33203125" style="70" customWidth="1"/>
    <col min="1548" max="1548" width="16.44140625" style="70" customWidth="1"/>
    <col min="1549" max="1551" width="15.44140625" style="70" customWidth="1"/>
    <col min="1552" max="1552" width="10.33203125" style="70" customWidth="1"/>
    <col min="1553" max="1553" width="10.109375" style="70" customWidth="1"/>
    <col min="1554" max="1554" width="11.109375" style="70" customWidth="1"/>
    <col min="1555" max="1555" width="10.109375" style="70" customWidth="1"/>
    <col min="1556" max="1556" width="9.5546875" style="70" customWidth="1"/>
    <col min="1557" max="1557" width="11" style="70" customWidth="1"/>
    <col min="1558" max="1791" width="9.109375" style="70"/>
    <col min="1792" max="1792" width="30.33203125" style="70" customWidth="1"/>
    <col min="1793" max="1793" width="20.109375" style="70" customWidth="1"/>
    <col min="1794" max="1796" width="14.6640625" style="70" customWidth="1"/>
    <col min="1797" max="1797" width="12.44140625" style="70" customWidth="1"/>
    <col min="1798" max="1798" width="17" style="70" customWidth="1"/>
    <col min="1799" max="1799" width="15.33203125" style="70" customWidth="1"/>
    <col min="1800" max="1802" width="14.44140625" style="70" customWidth="1"/>
    <col min="1803" max="1803" width="15.33203125" style="70" customWidth="1"/>
    <col min="1804" max="1804" width="16.44140625" style="70" customWidth="1"/>
    <col min="1805" max="1807" width="15.44140625" style="70" customWidth="1"/>
    <col min="1808" max="1808" width="10.33203125" style="70" customWidth="1"/>
    <col min="1809" max="1809" width="10.109375" style="70" customWidth="1"/>
    <col min="1810" max="1810" width="11.109375" style="70" customWidth="1"/>
    <col min="1811" max="1811" width="10.109375" style="70" customWidth="1"/>
    <col min="1812" max="1812" width="9.5546875" style="70" customWidth="1"/>
    <col min="1813" max="1813" width="11" style="70" customWidth="1"/>
    <col min="1814" max="2047" width="9.109375" style="70"/>
    <col min="2048" max="2048" width="30.33203125" style="70" customWidth="1"/>
    <col min="2049" max="2049" width="20.109375" style="70" customWidth="1"/>
    <col min="2050" max="2052" width="14.6640625" style="70" customWidth="1"/>
    <col min="2053" max="2053" width="12.44140625" style="70" customWidth="1"/>
    <col min="2054" max="2054" width="17" style="70" customWidth="1"/>
    <col min="2055" max="2055" width="15.33203125" style="70" customWidth="1"/>
    <col min="2056" max="2058" width="14.44140625" style="70" customWidth="1"/>
    <col min="2059" max="2059" width="15.33203125" style="70" customWidth="1"/>
    <col min="2060" max="2060" width="16.44140625" style="70" customWidth="1"/>
    <col min="2061" max="2063" width="15.44140625" style="70" customWidth="1"/>
    <col min="2064" max="2064" width="10.33203125" style="70" customWidth="1"/>
    <col min="2065" max="2065" width="10.109375" style="70" customWidth="1"/>
    <col min="2066" max="2066" width="11.109375" style="70" customWidth="1"/>
    <col min="2067" max="2067" width="10.109375" style="70" customWidth="1"/>
    <col min="2068" max="2068" width="9.5546875" style="70" customWidth="1"/>
    <col min="2069" max="2069" width="11" style="70" customWidth="1"/>
    <col min="2070" max="2303" width="9.109375" style="70"/>
    <col min="2304" max="2304" width="30.33203125" style="70" customWidth="1"/>
    <col min="2305" max="2305" width="20.109375" style="70" customWidth="1"/>
    <col min="2306" max="2308" width="14.6640625" style="70" customWidth="1"/>
    <col min="2309" max="2309" width="12.44140625" style="70" customWidth="1"/>
    <col min="2310" max="2310" width="17" style="70" customWidth="1"/>
    <col min="2311" max="2311" width="15.33203125" style="70" customWidth="1"/>
    <col min="2312" max="2314" width="14.44140625" style="70" customWidth="1"/>
    <col min="2315" max="2315" width="15.33203125" style="70" customWidth="1"/>
    <col min="2316" max="2316" width="16.44140625" style="70" customWidth="1"/>
    <col min="2317" max="2319" width="15.44140625" style="70" customWidth="1"/>
    <col min="2320" max="2320" width="10.33203125" style="70" customWidth="1"/>
    <col min="2321" max="2321" width="10.109375" style="70" customWidth="1"/>
    <col min="2322" max="2322" width="11.109375" style="70" customWidth="1"/>
    <col min="2323" max="2323" width="10.109375" style="70" customWidth="1"/>
    <col min="2324" max="2324" width="9.5546875" style="70" customWidth="1"/>
    <col min="2325" max="2325" width="11" style="70" customWidth="1"/>
    <col min="2326" max="2559" width="9.109375" style="70"/>
    <col min="2560" max="2560" width="30.33203125" style="70" customWidth="1"/>
    <col min="2561" max="2561" width="20.109375" style="70" customWidth="1"/>
    <col min="2562" max="2564" width="14.6640625" style="70" customWidth="1"/>
    <col min="2565" max="2565" width="12.44140625" style="70" customWidth="1"/>
    <col min="2566" max="2566" width="17" style="70" customWidth="1"/>
    <col min="2567" max="2567" width="15.33203125" style="70" customWidth="1"/>
    <col min="2568" max="2570" width="14.44140625" style="70" customWidth="1"/>
    <col min="2571" max="2571" width="15.33203125" style="70" customWidth="1"/>
    <col min="2572" max="2572" width="16.44140625" style="70" customWidth="1"/>
    <col min="2573" max="2575" width="15.44140625" style="70" customWidth="1"/>
    <col min="2576" max="2576" width="10.33203125" style="70" customWidth="1"/>
    <col min="2577" max="2577" width="10.109375" style="70" customWidth="1"/>
    <col min="2578" max="2578" width="11.109375" style="70" customWidth="1"/>
    <col min="2579" max="2579" width="10.109375" style="70" customWidth="1"/>
    <col min="2580" max="2580" width="9.5546875" style="70" customWidth="1"/>
    <col min="2581" max="2581" width="11" style="70" customWidth="1"/>
    <col min="2582" max="2815" width="9.109375" style="70"/>
    <col min="2816" max="2816" width="30.33203125" style="70" customWidth="1"/>
    <col min="2817" max="2817" width="20.109375" style="70" customWidth="1"/>
    <col min="2818" max="2820" width="14.6640625" style="70" customWidth="1"/>
    <col min="2821" max="2821" width="12.44140625" style="70" customWidth="1"/>
    <col min="2822" max="2822" width="17" style="70" customWidth="1"/>
    <col min="2823" max="2823" width="15.33203125" style="70" customWidth="1"/>
    <col min="2824" max="2826" width="14.44140625" style="70" customWidth="1"/>
    <col min="2827" max="2827" width="15.33203125" style="70" customWidth="1"/>
    <col min="2828" max="2828" width="16.44140625" style="70" customWidth="1"/>
    <col min="2829" max="2831" width="15.44140625" style="70" customWidth="1"/>
    <col min="2832" max="2832" width="10.33203125" style="70" customWidth="1"/>
    <col min="2833" max="2833" width="10.109375" style="70" customWidth="1"/>
    <col min="2834" max="2834" width="11.109375" style="70" customWidth="1"/>
    <col min="2835" max="2835" width="10.109375" style="70" customWidth="1"/>
    <col min="2836" max="2836" width="9.5546875" style="70" customWidth="1"/>
    <col min="2837" max="2837" width="11" style="70" customWidth="1"/>
    <col min="2838" max="3071" width="9.109375" style="70"/>
    <col min="3072" max="3072" width="30.33203125" style="70" customWidth="1"/>
    <col min="3073" max="3073" width="20.109375" style="70" customWidth="1"/>
    <col min="3074" max="3076" width="14.6640625" style="70" customWidth="1"/>
    <col min="3077" max="3077" width="12.44140625" style="70" customWidth="1"/>
    <col min="3078" max="3078" width="17" style="70" customWidth="1"/>
    <col min="3079" max="3079" width="15.33203125" style="70" customWidth="1"/>
    <col min="3080" max="3082" width="14.44140625" style="70" customWidth="1"/>
    <col min="3083" max="3083" width="15.33203125" style="70" customWidth="1"/>
    <col min="3084" max="3084" width="16.44140625" style="70" customWidth="1"/>
    <col min="3085" max="3087" width="15.44140625" style="70" customWidth="1"/>
    <col min="3088" max="3088" width="10.33203125" style="70" customWidth="1"/>
    <col min="3089" max="3089" width="10.109375" style="70" customWidth="1"/>
    <col min="3090" max="3090" width="11.109375" style="70" customWidth="1"/>
    <col min="3091" max="3091" width="10.109375" style="70" customWidth="1"/>
    <col min="3092" max="3092" width="9.5546875" style="70" customWidth="1"/>
    <col min="3093" max="3093" width="11" style="70" customWidth="1"/>
    <col min="3094" max="3327" width="9.109375" style="70"/>
    <col min="3328" max="3328" width="30.33203125" style="70" customWidth="1"/>
    <col min="3329" max="3329" width="20.109375" style="70" customWidth="1"/>
    <col min="3330" max="3332" width="14.6640625" style="70" customWidth="1"/>
    <col min="3333" max="3333" width="12.44140625" style="70" customWidth="1"/>
    <col min="3334" max="3334" width="17" style="70" customWidth="1"/>
    <col min="3335" max="3335" width="15.33203125" style="70" customWidth="1"/>
    <col min="3336" max="3338" width="14.44140625" style="70" customWidth="1"/>
    <col min="3339" max="3339" width="15.33203125" style="70" customWidth="1"/>
    <col min="3340" max="3340" width="16.44140625" style="70" customWidth="1"/>
    <col min="3341" max="3343" width="15.44140625" style="70" customWidth="1"/>
    <col min="3344" max="3344" width="10.33203125" style="70" customWidth="1"/>
    <col min="3345" max="3345" width="10.109375" style="70" customWidth="1"/>
    <col min="3346" max="3346" width="11.109375" style="70" customWidth="1"/>
    <col min="3347" max="3347" width="10.109375" style="70" customWidth="1"/>
    <col min="3348" max="3348" width="9.5546875" style="70" customWidth="1"/>
    <col min="3349" max="3349" width="11" style="70" customWidth="1"/>
    <col min="3350" max="3583" width="9.109375" style="70"/>
    <col min="3584" max="3584" width="30.33203125" style="70" customWidth="1"/>
    <col min="3585" max="3585" width="20.109375" style="70" customWidth="1"/>
    <col min="3586" max="3588" width="14.6640625" style="70" customWidth="1"/>
    <col min="3589" max="3589" width="12.44140625" style="70" customWidth="1"/>
    <col min="3590" max="3590" width="17" style="70" customWidth="1"/>
    <col min="3591" max="3591" width="15.33203125" style="70" customWidth="1"/>
    <col min="3592" max="3594" width="14.44140625" style="70" customWidth="1"/>
    <col min="3595" max="3595" width="15.33203125" style="70" customWidth="1"/>
    <col min="3596" max="3596" width="16.44140625" style="70" customWidth="1"/>
    <col min="3597" max="3599" width="15.44140625" style="70" customWidth="1"/>
    <col min="3600" max="3600" width="10.33203125" style="70" customWidth="1"/>
    <col min="3601" max="3601" width="10.109375" style="70" customWidth="1"/>
    <col min="3602" max="3602" width="11.109375" style="70" customWidth="1"/>
    <col min="3603" max="3603" width="10.109375" style="70" customWidth="1"/>
    <col min="3604" max="3604" width="9.5546875" style="70" customWidth="1"/>
    <col min="3605" max="3605" width="11" style="70" customWidth="1"/>
    <col min="3606" max="3839" width="9.109375" style="70"/>
    <col min="3840" max="3840" width="30.33203125" style="70" customWidth="1"/>
    <col min="3841" max="3841" width="20.109375" style="70" customWidth="1"/>
    <col min="3842" max="3844" width="14.6640625" style="70" customWidth="1"/>
    <col min="3845" max="3845" width="12.44140625" style="70" customWidth="1"/>
    <col min="3846" max="3846" width="17" style="70" customWidth="1"/>
    <col min="3847" max="3847" width="15.33203125" style="70" customWidth="1"/>
    <col min="3848" max="3850" width="14.44140625" style="70" customWidth="1"/>
    <col min="3851" max="3851" width="15.33203125" style="70" customWidth="1"/>
    <col min="3852" max="3852" width="16.44140625" style="70" customWidth="1"/>
    <col min="3853" max="3855" width="15.44140625" style="70" customWidth="1"/>
    <col min="3856" max="3856" width="10.33203125" style="70" customWidth="1"/>
    <col min="3857" max="3857" width="10.109375" style="70" customWidth="1"/>
    <col min="3858" max="3858" width="11.109375" style="70" customWidth="1"/>
    <col min="3859" max="3859" width="10.109375" style="70" customWidth="1"/>
    <col min="3860" max="3860" width="9.5546875" style="70" customWidth="1"/>
    <col min="3861" max="3861" width="11" style="70" customWidth="1"/>
    <col min="3862" max="4095" width="9.109375" style="70"/>
    <col min="4096" max="4096" width="30.33203125" style="70" customWidth="1"/>
    <col min="4097" max="4097" width="20.109375" style="70" customWidth="1"/>
    <col min="4098" max="4100" width="14.6640625" style="70" customWidth="1"/>
    <col min="4101" max="4101" width="12.44140625" style="70" customWidth="1"/>
    <col min="4102" max="4102" width="17" style="70" customWidth="1"/>
    <col min="4103" max="4103" width="15.33203125" style="70" customWidth="1"/>
    <col min="4104" max="4106" width="14.44140625" style="70" customWidth="1"/>
    <col min="4107" max="4107" width="15.33203125" style="70" customWidth="1"/>
    <col min="4108" max="4108" width="16.44140625" style="70" customWidth="1"/>
    <col min="4109" max="4111" width="15.44140625" style="70" customWidth="1"/>
    <col min="4112" max="4112" width="10.33203125" style="70" customWidth="1"/>
    <col min="4113" max="4113" width="10.109375" style="70" customWidth="1"/>
    <col min="4114" max="4114" width="11.109375" style="70" customWidth="1"/>
    <col min="4115" max="4115" width="10.109375" style="70" customWidth="1"/>
    <col min="4116" max="4116" width="9.5546875" style="70" customWidth="1"/>
    <col min="4117" max="4117" width="11" style="70" customWidth="1"/>
    <col min="4118" max="4351" width="9.109375" style="70"/>
    <col min="4352" max="4352" width="30.33203125" style="70" customWidth="1"/>
    <col min="4353" max="4353" width="20.109375" style="70" customWidth="1"/>
    <col min="4354" max="4356" width="14.6640625" style="70" customWidth="1"/>
    <col min="4357" max="4357" width="12.44140625" style="70" customWidth="1"/>
    <col min="4358" max="4358" width="17" style="70" customWidth="1"/>
    <col min="4359" max="4359" width="15.33203125" style="70" customWidth="1"/>
    <col min="4360" max="4362" width="14.44140625" style="70" customWidth="1"/>
    <col min="4363" max="4363" width="15.33203125" style="70" customWidth="1"/>
    <col min="4364" max="4364" width="16.44140625" style="70" customWidth="1"/>
    <col min="4365" max="4367" width="15.44140625" style="70" customWidth="1"/>
    <col min="4368" max="4368" width="10.33203125" style="70" customWidth="1"/>
    <col min="4369" max="4369" width="10.109375" style="70" customWidth="1"/>
    <col min="4370" max="4370" width="11.109375" style="70" customWidth="1"/>
    <col min="4371" max="4371" width="10.109375" style="70" customWidth="1"/>
    <col min="4372" max="4372" width="9.5546875" style="70" customWidth="1"/>
    <col min="4373" max="4373" width="11" style="70" customWidth="1"/>
    <col min="4374" max="4607" width="9.109375" style="70"/>
    <col min="4608" max="4608" width="30.33203125" style="70" customWidth="1"/>
    <col min="4609" max="4609" width="20.109375" style="70" customWidth="1"/>
    <col min="4610" max="4612" width="14.6640625" style="70" customWidth="1"/>
    <col min="4613" max="4613" width="12.44140625" style="70" customWidth="1"/>
    <col min="4614" max="4614" width="17" style="70" customWidth="1"/>
    <col min="4615" max="4615" width="15.33203125" style="70" customWidth="1"/>
    <col min="4616" max="4618" width="14.44140625" style="70" customWidth="1"/>
    <col min="4619" max="4619" width="15.33203125" style="70" customWidth="1"/>
    <col min="4620" max="4620" width="16.44140625" style="70" customWidth="1"/>
    <col min="4621" max="4623" width="15.44140625" style="70" customWidth="1"/>
    <col min="4624" max="4624" width="10.33203125" style="70" customWidth="1"/>
    <col min="4625" max="4625" width="10.109375" style="70" customWidth="1"/>
    <col min="4626" max="4626" width="11.109375" style="70" customWidth="1"/>
    <col min="4627" max="4627" width="10.109375" style="70" customWidth="1"/>
    <col min="4628" max="4628" width="9.5546875" style="70" customWidth="1"/>
    <col min="4629" max="4629" width="11" style="70" customWidth="1"/>
    <col min="4630" max="4863" width="9.109375" style="70"/>
    <col min="4864" max="4864" width="30.33203125" style="70" customWidth="1"/>
    <col min="4865" max="4865" width="20.109375" style="70" customWidth="1"/>
    <col min="4866" max="4868" width="14.6640625" style="70" customWidth="1"/>
    <col min="4869" max="4869" width="12.44140625" style="70" customWidth="1"/>
    <col min="4870" max="4870" width="17" style="70" customWidth="1"/>
    <col min="4871" max="4871" width="15.33203125" style="70" customWidth="1"/>
    <col min="4872" max="4874" width="14.44140625" style="70" customWidth="1"/>
    <col min="4875" max="4875" width="15.33203125" style="70" customWidth="1"/>
    <col min="4876" max="4876" width="16.44140625" style="70" customWidth="1"/>
    <col min="4877" max="4879" width="15.44140625" style="70" customWidth="1"/>
    <col min="4880" max="4880" width="10.33203125" style="70" customWidth="1"/>
    <col min="4881" max="4881" width="10.109375" style="70" customWidth="1"/>
    <col min="4882" max="4882" width="11.109375" style="70" customWidth="1"/>
    <col min="4883" max="4883" width="10.109375" style="70" customWidth="1"/>
    <col min="4884" max="4884" width="9.5546875" style="70" customWidth="1"/>
    <col min="4885" max="4885" width="11" style="70" customWidth="1"/>
    <col min="4886" max="5119" width="9.109375" style="70"/>
    <col min="5120" max="5120" width="30.33203125" style="70" customWidth="1"/>
    <col min="5121" max="5121" width="20.109375" style="70" customWidth="1"/>
    <col min="5122" max="5124" width="14.6640625" style="70" customWidth="1"/>
    <col min="5125" max="5125" width="12.44140625" style="70" customWidth="1"/>
    <col min="5126" max="5126" width="17" style="70" customWidth="1"/>
    <col min="5127" max="5127" width="15.33203125" style="70" customWidth="1"/>
    <col min="5128" max="5130" width="14.44140625" style="70" customWidth="1"/>
    <col min="5131" max="5131" width="15.33203125" style="70" customWidth="1"/>
    <col min="5132" max="5132" width="16.44140625" style="70" customWidth="1"/>
    <col min="5133" max="5135" width="15.44140625" style="70" customWidth="1"/>
    <col min="5136" max="5136" width="10.33203125" style="70" customWidth="1"/>
    <col min="5137" max="5137" width="10.109375" style="70" customWidth="1"/>
    <col min="5138" max="5138" width="11.109375" style="70" customWidth="1"/>
    <col min="5139" max="5139" width="10.109375" style="70" customWidth="1"/>
    <col min="5140" max="5140" width="9.5546875" style="70" customWidth="1"/>
    <col min="5141" max="5141" width="11" style="70" customWidth="1"/>
    <col min="5142" max="5375" width="9.109375" style="70"/>
    <col min="5376" max="5376" width="30.33203125" style="70" customWidth="1"/>
    <col min="5377" max="5377" width="20.109375" style="70" customWidth="1"/>
    <col min="5378" max="5380" width="14.6640625" style="70" customWidth="1"/>
    <col min="5381" max="5381" width="12.44140625" style="70" customWidth="1"/>
    <col min="5382" max="5382" width="17" style="70" customWidth="1"/>
    <col min="5383" max="5383" width="15.33203125" style="70" customWidth="1"/>
    <col min="5384" max="5386" width="14.44140625" style="70" customWidth="1"/>
    <col min="5387" max="5387" width="15.33203125" style="70" customWidth="1"/>
    <col min="5388" max="5388" width="16.44140625" style="70" customWidth="1"/>
    <col min="5389" max="5391" width="15.44140625" style="70" customWidth="1"/>
    <col min="5392" max="5392" width="10.33203125" style="70" customWidth="1"/>
    <col min="5393" max="5393" width="10.109375" style="70" customWidth="1"/>
    <col min="5394" max="5394" width="11.109375" style="70" customWidth="1"/>
    <col min="5395" max="5395" width="10.109375" style="70" customWidth="1"/>
    <col min="5396" max="5396" width="9.5546875" style="70" customWidth="1"/>
    <col min="5397" max="5397" width="11" style="70" customWidth="1"/>
    <col min="5398" max="5631" width="9.109375" style="70"/>
    <col min="5632" max="5632" width="30.33203125" style="70" customWidth="1"/>
    <col min="5633" max="5633" width="20.109375" style="70" customWidth="1"/>
    <col min="5634" max="5636" width="14.6640625" style="70" customWidth="1"/>
    <col min="5637" max="5637" width="12.44140625" style="70" customWidth="1"/>
    <col min="5638" max="5638" width="17" style="70" customWidth="1"/>
    <col min="5639" max="5639" width="15.33203125" style="70" customWidth="1"/>
    <col min="5640" max="5642" width="14.44140625" style="70" customWidth="1"/>
    <col min="5643" max="5643" width="15.33203125" style="70" customWidth="1"/>
    <col min="5644" max="5644" width="16.44140625" style="70" customWidth="1"/>
    <col min="5645" max="5647" width="15.44140625" style="70" customWidth="1"/>
    <col min="5648" max="5648" width="10.33203125" style="70" customWidth="1"/>
    <col min="5649" max="5649" width="10.109375" style="70" customWidth="1"/>
    <col min="5650" max="5650" width="11.109375" style="70" customWidth="1"/>
    <col min="5651" max="5651" width="10.109375" style="70" customWidth="1"/>
    <col min="5652" max="5652" width="9.5546875" style="70" customWidth="1"/>
    <col min="5653" max="5653" width="11" style="70" customWidth="1"/>
    <col min="5654" max="5887" width="9.109375" style="70"/>
    <col min="5888" max="5888" width="30.33203125" style="70" customWidth="1"/>
    <col min="5889" max="5889" width="20.109375" style="70" customWidth="1"/>
    <col min="5890" max="5892" width="14.6640625" style="70" customWidth="1"/>
    <col min="5893" max="5893" width="12.44140625" style="70" customWidth="1"/>
    <col min="5894" max="5894" width="17" style="70" customWidth="1"/>
    <col min="5895" max="5895" width="15.33203125" style="70" customWidth="1"/>
    <col min="5896" max="5898" width="14.44140625" style="70" customWidth="1"/>
    <col min="5899" max="5899" width="15.33203125" style="70" customWidth="1"/>
    <col min="5900" max="5900" width="16.44140625" style="70" customWidth="1"/>
    <col min="5901" max="5903" width="15.44140625" style="70" customWidth="1"/>
    <col min="5904" max="5904" width="10.33203125" style="70" customWidth="1"/>
    <col min="5905" max="5905" width="10.109375" style="70" customWidth="1"/>
    <col min="5906" max="5906" width="11.109375" style="70" customWidth="1"/>
    <col min="5907" max="5907" width="10.109375" style="70" customWidth="1"/>
    <col min="5908" max="5908" width="9.5546875" style="70" customWidth="1"/>
    <col min="5909" max="5909" width="11" style="70" customWidth="1"/>
    <col min="5910" max="6143" width="9.109375" style="70"/>
    <col min="6144" max="6144" width="30.33203125" style="70" customWidth="1"/>
    <col min="6145" max="6145" width="20.109375" style="70" customWidth="1"/>
    <col min="6146" max="6148" width="14.6640625" style="70" customWidth="1"/>
    <col min="6149" max="6149" width="12.44140625" style="70" customWidth="1"/>
    <col min="6150" max="6150" width="17" style="70" customWidth="1"/>
    <col min="6151" max="6151" width="15.33203125" style="70" customWidth="1"/>
    <col min="6152" max="6154" width="14.44140625" style="70" customWidth="1"/>
    <col min="6155" max="6155" width="15.33203125" style="70" customWidth="1"/>
    <col min="6156" max="6156" width="16.44140625" style="70" customWidth="1"/>
    <col min="6157" max="6159" width="15.44140625" style="70" customWidth="1"/>
    <col min="6160" max="6160" width="10.33203125" style="70" customWidth="1"/>
    <col min="6161" max="6161" width="10.109375" style="70" customWidth="1"/>
    <col min="6162" max="6162" width="11.109375" style="70" customWidth="1"/>
    <col min="6163" max="6163" width="10.109375" style="70" customWidth="1"/>
    <col min="6164" max="6164" width="9.5546875" style="70" customWidth="1"/>
    <col min="6165" max="6165" width="11" style="70" customWidth="1"/>
    <col min="6166" max="6399" width="9.109375" style="70"/>
    <col min="6400" max="6400" width="30.33203125" style="70" customWidth="1"/>
    <col min="6401" max="6401" width="20.109375" style="70" customWidth="1"/>
    <col min="6402" max="6404" width="14.6640625" style="70" customWidth="1"/>
    <col min="6405" max="6405" width="12.44140625" style="70" customWidth="1"/>
    <col min="6406" max="6406" width="17" style="70" customWidth="1"/>
    <col min="6407" max="6407" width="15.33203125" style="70" customWidth="1"/>
    <col min="6408" max="6410" width="14.44140625" style="70" customWidth="1"/>
    <col min="6411" max="6411" width="15.33203125" style="70" customWidth="1"/>
    <col min="6412" max="6412" width="16.44140625" style="70" customWidth="1"/>
    <col min="6413" max="6415" width="15.44140625" style="70" customWidth="1"/>
    <col min="6416" max="6416" width="10.33203125" style="70" customWidth="1"/>
    <col min="6417" max="6417" width="10.109375" style="70" customWidth="1"/>
    <col min="6418" max="6418" width="11.109375" style="70" customWidth="1"/>
    <col min="6419" max="6419" width="10.109375" style="70" customWidth="1"/>
    <col min="6420" max="6420" width="9.5546875" style="70" customWidth="1"/>
    <col min="6421" max="6421" width="11" style="70" customWidth="1"/>
    <col min="6422" max="6655" width="9.109375" style="70"/>
    <col min="6656" max="6656" width="30.33203125" style="70" customWidth="1"/>
    <col min="6657" max="6657" width="20.109375" style="70" customWidth="1"/>
    <col min="6658" max="6660" width="14.6640625" style="70" customWidth="1"/>
    <col min="6661" max="6661" width="12.44140625" style="70" customWidth="1"/>
    <col min="6662" max="6662" width="17" style="70" customWidth="1"/>
    <col min="6663" max="6663" width="15.33203125" style="70" customWidth="1"/>
    <col min="6664" max="6666" width="14.44140625" style="70" customWidth="1"/>
    <col min="6667" max="6667" width="15.33203125" style="70" customWidth="1"/>
    <col min="6668" max="6668" width="16.44140625" style="70" customWidth="1"/>
    <col min="6669" max="6671" width="15.44140625" style="70" customWidth="1"/>
    <col min="6672" max="6672" width="10.33203125" style="70" customWidth="1"/>
    <col min="6673" max="6673" width="10.109375" style="70" customWidth="1"/>
    <col min="6674" max="6674" width="11.109375" style="70" customWidth="1"/>
    <col min="6675" max="6675" width="10.109375" style="70" customWidth="1"/>
    <col min="6676" max="6676" width="9.5546875" style="70" customWidth="1"/>
    <col min="6677" max="6677" width="11" style="70" customWidth="1"/>
    <col min="6678" max="6911" width="9.109375" style="70"/>
    <col min="6912" max="6912" width="30.33203125" style="70" customWidth="1"/>
    <col min="6913" max="6913" width="20.109375" style="70" customWidth="1"/>
    <col min="6914" max="6916" width="14.6640625" style="70" customWidth="1"/>
    <col min="6917" max="6917" width="12.44140625" style="70" customWidth="1"/>
    <col min="6918" max="6918" width="17" style="70" customWidth="1"/>
    <col min="6919" max="6919" width="15.33203125" style="70" customWidth="1"/>
    <col min="6920" max="6922" width="14.44140625" style="70" customWidth="1"/>
    <col min="6923" max="6923" width="15.33203125" style="70" customWidth="1"/>
    <col min="6924" max="6924" width="16.44140625" style="70" customWidth="1"/>
    <col min="6925" max="6927" width="15.44140625" style="70" customWidth="1"/>
    <col min="6928" max="6928" width="10.33203125" style="70" customWidth="1"/>
    <col min="6929" max="6929" width="10.109375" style="70" customWidth="1"/>
    <col min="6930" max="6930" width="11.109375" style="70" customWidth="1"/>
    <col min="6931" max="6931" width="10.109375" style="70" customWidth="1"/>
    <col min="6932" max="6932" width="9.5546875" style="70" customWidth="1"/>
    <col min="6933" max="6933" width="11" style="70" customWidth="1"/>
    <col min="6934" max="7167" width="9.109375" style="70"/>
    <col min="7168" max="7168" width="30.33203125" style="70" customWidth="1"/>
    <col min="7169" max="7169" width="20.109375" style="70" customWidth="1"/>
    <col min="7170" max="7172" width="14.6640625" style="70" customWidth="1"/>
    <col min="7173" max="7173" width="12.44140625" style="70" customWidth="1"/>
    <col min="7174" max="7174" width="17" style="70" customWidth="1"/>
    <col min="7175" max="7175" width="15.33203125" style="70" customWidth="1"/>
    <col min="7176" max="7178" width="14.44140625" style="70" customWidth="1"/>
    <col min="7179" max="7179" width="15.33203125" style="70" customWidth="1"/>
    <col min="7180" max="7180" width="16.44140625" style="70" customWidth="1"/>
    <col min="7181" max="7183" width="15.44140625" style="70" customWidth="1"/>
    <col min="7184" max="7184" width="10.33203125" style="70" customWidth="1"/>
    <col min="7185" max="7185" width="10.109375" style="70" customWidth="1"/>
    <col min="7186" max="7186" width="11.109375" style="70" customWidth="1"/>
    <col min="7187" max="7187" width="10.109375" style="70" customWidth="1"/>
    <col min="7188" max="7188" width="9.5546875" style="70" customWidth="1"/>
    <col min="7189" max="7189" width="11" style="70" customWidth="1"/>
    <col min="7190" max="7423" width="9.109375" style="70"/>
    <col min="7424" max="7424" width="30.33203125" style="70" customWidth="1"/>
    <col min="7425" max="7425" width="20.109375" style="70" customWidth="1"/>
    <col min="7426" max="7428" width="14.6640625" style="70" customWidth="1"/>
    <col min="7429" max="7429" width="12.44140625" style="70" customWidth="1"/>
    <col min="7430" max="7430" width="17" style="70" customWidth="1"/>
    <col min="7431" max="7431" width="15.33203125" style="70" customWidth="1"/>
    <col min="7432" max="7434" width="14.44140625" style="70" customWidth="1"/>
    <col min="7435" max="7435" width="15.33203125" style="70" customWidth="1"/>
    <col min="7436" max="7436" width="16.44140625" style="70" customWidth="1"/>
    <col min="7437" max="7439" width="15.44140625" style="70" customWidth="1"/>
    <col min="7440" max="7440" width="10.33203125" style="70" customWidth="1"/>
    <col min="7441" max="7441" width="10.109375" style="70" customWidth="1"/>
    <col min="7442" max="7442" width="11.109375" style="70" customWidth="1"/>
    <col min="7443" max="7443" width="10.109375" style="70" customWidth="1"/>
    <col min="7444" max="7444" width="9.5546875" style="70" customWidth="1"/>
    <col min="7445" max="7445" width="11" style="70" customWidth="1"/>
    <col min="7446" max="7679" width="9.109375" style="70"/>
    <col min="7680" max="7680" width="30.33203125" style="70" customWidth="1"/>
    <col min="7681" max="7681" width="20.109375" style="70" customWidth="1"/>
    <col min="7682" max="7684" width="14.6640625" style="70" customWidth="1"/>
    <col min="7685" max="7685" width="12.44140625" style="70" customWidth="1"/>
    <col min="7686" max="7686" width="17" style="70" customWidth="1"/>
    <col min="7687" max="7687" width="15.33203125" style="70" customWidth="1"/>
    <col min="7688" max="7690" width="14.44140625" style="70" customWidth="1"/>
    <col min="7691" max="7691" width="15.33203125" style="70" customWidth="1"/>
    <col min="7692" max="7692" width="16.44140625" style="70" customWidth="1"/>
    <col min="7693" max="7695" width="15.44140625" style="70" customWidth="1"/>
    <col min="7696" max="7696" width="10.33203125" style="70" customWidth="1"/>
    <col min="7697" max="7697" width="10.109375" style="70" customWidth="1"/>
    <col min="7698" max="7698" width="11.109375" style="70" customWidth="1"/>
    <col min="7699" max="7699" width="10.109375" style="70" customWidth="1"/>
    <col min="7700" max="7700" width="9.5546875" style="70" customWidth="1"/>
    <col min="7701" max="7701" width="11" style="70" customWidth="1"/>
    <col min="7702" max="7935" width="9.109375" style="70"/>
    <col min="7936" max="7936" width="30.33203125" style="70" customWidth="1"/>
    <col min="7937" max="7937" width="20.109375" style="70" customWidth="1"/>
    <col min="7938" max="7940" width="14.6640625" style="70" customWidth="1"/>
    <col min="7941" max="7941" width="12.44140625" style="70" customWidth="1"/>
    <col min="7942" max="7942" width="17" style="70" customWidth="1"/>
    <col min="7943" max="7943" width="15.33203125" style="70" customWidth="1"/>
    <col min="7944" max="7946" width="14.44140625" style="70" customWidth="1"/>
    <col min="7947" max="7947" width="15.33203125" style="70" customWidth="1"/>
    <col min="7948" max="7948" width="16.44140625" style="70" customWidth="1"/>
    <col min="7949" max="7951" width="15.44140625" style="70" customWidth="1"/>
    <col min="7952" max="7952" width="10.33203125" style="70" customWidth="1"/>
    <col min="7953" max="7953" width="10.109375" style="70" customWidth="1"/>
    <col min="7954" max="7954" width="11.109375" style="70" customWidth="1"/>
    <col min="7955" max="7955" width="10.109375" style="70" customWidth="1"/>
    <col min="7956" max="7956" width="9.5546875" style="70" customWidth="1"/>
    <col min="7957" max="7957" width="11" style="70" customWidth="1"/>
    <col min="7958" max="8191" width="9.109375" style="70"/>
    <col min="8192" max="8192" width="30.33203125" style="70" customWidth="1"/>
    <col min="8193" max="8193" width="20.109375" style="70" customWidth="1"/>
    <col min="8194" max="8196" width="14.6640625" style="70" customWidth="1"/>
    <col min="8197" max="8197" width="12.44140625" style="70" customWidth="1"/>
    <col min="8198" max="8198" width="17" style="70" customWidth="1"/>
    <col min="8199" max="8199" width="15.33203125" style="70" customWidth="1"/>
    <col min="8200" max="8202" width="14.44140625" style="70" customWidth="1"/>
    <col min="8203" max="8203" width="15.33203125" style="70" customWidth="1"/>
    <col min="8204" max="8204" width="16.44140625" style="70" customWidth="1"/>
    <col min="8205" max="8207" width="15.44140625" style="70" customWidth="1"/>
    <col min="8208" max="8208" width="10.33203125" style="70" customWidth="1"/>
    <col min="8209" max="8209" width="10.109375" style="70" customWidth="1"/>
    <col min="8210" max="8210" width="11.109375" style="70" customWidth="1"/>
    <col min="8211" max="8211" width="10.109375" style="70" customWidth="1"/>
    <col min="8212" max="8212" width="9.5546875" style="70" customWidth="1"/>
    <col min="8213" max="8213" width="11" style="70" customWidth="1"/>
    <col min="8214" max="8447" width="9.109375" style="70"/>
    <col min="8448" max="8448" width="30.33203125" style="70" customWidth="1"/>
    <col min="8449" max="8449" width="20.109375" style="70" customWidth="1"/>
    <col min="8450" max="8452" width="14.6640625" style="70" customWidth="1"/>
    <col min="8453" max="8453" width="12.44140625" style="70" customWidth="1"/>
    <col min="8454" max="8454" width="17" style="70" customWidth="1"/>
    <col min="8455" max="8455" width="15.33203125" style="70" customWidth="1"/>
    <col min="8456" max="8458" width="14.44140625" style="70" customWidth="1"/>
    <col min="8459" max="8459" width="15.33203125" style="70" customWidth="1"/>
    <col min="8460" max="8460" width="16.44140625" style="70" customWidth="1"/>
    <col min="8461" max="8463" width="15.44140625" style="70" customWidth="1"/>
    <col min="8464" max="8464" width="10.33203125" style="70" customWidth="1"/>
    <col min="8465" max="8465" width="10.109375" style="70" customWidth="1"/>
    <col min="8466" max="8466" width="11.109375" style="70" customWidth="1"/>
    <col min="8467" max="8467" width="10.109375" style="70" customWidth="1"/>
    <col min="8468" max="8468" width="9.5546875" style="70" customWidth="1"/>
    <col min="8469" max="8469" width="11" style="70" customWidth="1"/>
    <col min="8470" max="8703" width="9.109375" style="70"/>
    <col min="8704" max="8704" width="30.33203125" style="70" customWidth="1"/>
    <col min="8705" max="8705" width="20.109375" style="70" customWidth="1"/>
    <col min="8706" max="8708" width="14.6640625" style="70" customWidth="1"/>
    <col min="8709" max="8709" width="12.44140625" style="70" customWidth="1"/>
    <col min="8710" max="8710" width="17" style="70" customWidth="1"/>
    <col min="8711" max="8711" width="15.33203125" style="70" customWidth="1"/>
    <col min="8712" max="8714" width="14.44140625" style="70" customWidth="1"/>
    <col min="8715" max="8715" width="15.33203125" style="70" customWidth="1"/>
    <col min="8716" max="8716" width="16.44140625" style="70" customWidth="1"/>
    <col min="8717" max="8719" width="15.44140625" style="70" customWidth="1"/>
    <col min="8720" max="8720" width="10.33203125" style="70" customWidth="1"/>
    <col min="8721" max="8721" width="10.109375" style="70" customWidth="1"/>
    <col min="8722" max="8722" width="11.109375" style="70" customWidth="1"/>
    <col min="8723" max="8723" width="10.109375" style="70" customWidth="1"/>
    <col min="8724" max="8724" width="9.5546875" style="70" customWidth="1"/>
    <col min="8725" max="8725" width="11" style="70" customWidth="1"/>
    <col min="8726" max="8959" width="9.109375" style="70"/>
    <col min="8960" max="8960" width="30.33203125" style="70" customWidth="1"/>
    <col min="8961" max="8961" width="20.109375" style="70" customWidth="1"/>
    <col min="8962" max="8964" width="14.6640625" style="70" customWidth="1"/>
    <col min="8965" max="8965" width="12.44140625" style="70" customWidth="1"/>
    <col min="8966" max="8966" width="17" style="70" customWidth="1"/>
    <col min="8967" max="8967" width="15.33203125" style="70" customWidth="1"/>
    <col min="8968" max="8970" width="14.44140625" style="70" customWidth="1"/>
    <col min="8971" max="8971" width="15.33203125" style="70" customWidth="1"/>
    <col min="8972" max="8972" width="16.44140625" style="70" customWidth="1"/>
    <col min="8973" max="8975" width="15.44140625" style="70" customWidth="1"/>
    <col min="8976" max="8976" width="10.33203125" style="70" customWidth="1"/>
    <col min="8977" max="8977" width="10.109375" style="70" customWidth="1"/>
    <col min="8978" max="8978" width="11.109375" style="70" customWidth="1"/>
    <col min="8979" max="8979" width="10.109375" style="70" customWidth="1"/>
    <col min="8980" max="8980" width="9.5546875" style="70" customWidth="1"/>
    <col min="8981" max="8981" width="11" style="70" customWidth="1"/>
    <col min="8982" max="9215" width="9.109375" style="70"/>
    <col min="9216" max="9216" width="30.33203125" style="70" customWidth="1"/>
    <col min="9217" max="9217" width="20.109375" style="70" customWidth="1"/>
    <col min="9218" max="9220" width="14.6640625" style="70" customWidth="1"/>
    <col min="9221" max="9221" width="12.44140625" style="70" customWidth="1"/>
    <col min="9222" max="9222" width="17" style="70" customWidth="1"/>
    <col min="9223" max="9223" width="15.33203125" style="70" customWidth="1"/>
    <col min="9224" max="9226" width="14.44140625" style="70" customWidth="1"/>
    <col min="9227" max="9227" width="15.33203125" style="70" customWidth="1"/>
    <col min="9228" max="9228" width="16.44140625" style="70" customWidth="1"/>
    <col min="9229" max="9231" width="15.44140625" style="70" customWidth="1"/>
    <col min="9232" max="9232" width="10.33203125" style="70" customWidth="1"/>
    <col min="9233" max="9233" width="10.109375" style="70" customWidth="1"/>
    <col min="9234" max="9234" width="11.109375" style="70" customWidth="1"/>
    <col min="9235" max="9235" width="10.109375" style="70" customWidth="1"/>
    <col min="9236" max="9236" width="9.5546875" style="70" customWidth="1"/>
    <col min="9237" max="9237" width="11" style="70" customWidth="1"/>
    <col min="9238" max="9471" width="9.109375" style="70"/>
    <col min="9472" max="9472" width="30.33203125" style="70" customWidth="1"/>
    <col min="9473" max="9473" width="20.109375" style="70" customWidth="1"/>
    <col min="9474" max="9476" width="14.6640625" style="70" customWidth="1"/>
    <col min="9477" max="9477" width="12.44140625" style="70" customWidth="1"/>
    <col min="9478" max="9478" width="17" style="70" customWidth="1"/>
    <col min="9479" max="9479" width="15.33203125" style="70" customWidth="1"/>
    <col min="9480" max="9482" width="14.44140625" style="70" customWidth="1"/>
    <col min="9483" max="9483" width="15.33203125" style="70" customWidth="1"/>
    <col min="9484" max="9484" width="16.44140625" style="70" customWidth="1"/>
    <col min="9485" max="9487" width="15.44140625" style="70" customWidth="1"/>
    <col min="9488" max="9488" width="10.33203125" style="70" customWidth="1"/>
    <col min="9489" max="9489" width="10.109375" style="70" customWidth="1"/>
    <col min="9490" max="9490" width="11.109375" style="70" customWidth="1"/>
    <col min="9491" max="9491" width="10.109375" style="70" customWidth="1"/>
    <col min="9492" max="9492" width="9.5546875" style="70" customWidth="1"/>
    <col min="9493" max="9493" width="11" style="70" customWidth="1"/>
    <col min="9494" max="9727" width="9.109375" style="70"/>
    <col min="9728" max="9728" width="30.33203125" style="70" customWidth="1"/>
    <col min="9729" max="9729" width="20.109375" style="70" customWidth="1"/>
    <col min="9730" max="9732" width="14.6640625" style="70" customWidth="1"/>
    <col min="9733" max="9733" width="12.44140625" style="70" customWidth="1"/>
    <col min="9734" max="9734" width="17" style="70" customWidth="1"/>
    <col min="9735" max="9735" width="15.33203125" style="70" customWidth="1"/>
    <col min="9736" max="9738" width="14.44140625" style="70" customWidth="1"/>
    <col min="9739" max="9739" width="15.33203125" style="70" customWidth="1"/>
    <col min="9740" max="9740" width="16.44140625" style="70" customWidth="1"/>
    <col min="9741" max="9743" width="15.44140625" style="70" customWidth="1"/>
    <col min="9744" max="9744" width="10.33203125" style="70" customWidth="1"/>
    <col min="9745" max="9745" width="10.109375" style="70" customWidth="1"/>
    <col min="9746" max="9746" width="11.109375" style="70" customWidth="1"/>
    <col min="9747" max="9747" width="10.109375" style="70" customWidth="1"/>
    <col min="9748" max="9748" width="9.5546875" style="70" customWidth="1"/>
    <col min="9749" max="9749" width="11" style="70" customWidth="1"/>
    <col min="9750" max="9983" width="9.109375" style="70"/>
    <col min="9984" max="9984" width="30.33203125" style="70" customWidth="1"/>
    <col min="9985" max="9985" width="20.109375" style="70" customWidth="1"/>
    <col min="9986" max="9988" width="14.6640625" style="70" customWidth="1"/>
    <col min="9989" max="9989" width="12.44140625" style="70" customWidth="1"/>
    <col min="9990" max="9990" width="17" style="70" customWidth="1"/>
    <col min="9991" max="9991" width="15.33203125" style="70" customWidth="1"/>
    <col min="9992" max="9994" width="14.44140625" style="70" customWidth="1"/>
    <col min="9995" max="9995" width="15.33203125" style="70" customWidth="1"/>
    <col min="9996" max="9996" width="16.44140625" style="70" customWidth="1"/>
    <col min="9997" max="9999" width="15.44140625" style="70" customWidth="1"/>
    <col min="10000" max="10000" width="10.33203125" style="70" customWidth="1"/>
    <col min="10001" max="10001" width="10.109375" style="70" customWidth="1"/>
    <col min="10002" max="10002" width="11.109375" style="70" customWidth="1"/>
    <col min="10003" max="10003" width="10.109375" style="70" customWidth="1"/>
    <col min="10004" max="10004" width="9.5546875" style="70" customWidth="1"/>
    <col min="10005" max="10005" width="11" style="70" customWidth="1"/>
    <col min="10006" max="10239" width="9.109375" style="70"/>
    <col min="10240" max="10240" width="30.33203125" style="70" customWidth="1"/>
    <col min="10241" max="10241" width="20.109375" style="70" customWidth="1"/>
    <col min="10242" max="10244" width="14.6640625" style="70" customWidth="1"/>
    <col min="10245" max="10245" width="12.44140625" style="70" customWidth="1"/>
    <col min="10246" max="10246" width="17" style="70" customWidth="1"/>
    <col min="10247" max="10247" width="15.33203125" style="70" customWidth="1"/>
    <col min="10248" max="10250" width="14.44140625" style="70" customWidth="1"/>
    <col min="10251" max="10251" width="15.33203125" style="70" customWidth="1"/>
    <col min="10252" max="10252" width="16.44140625" style="70" customWidth="1"/>
    <col min="10253" max="10255" width="15.44140625" style="70" customWidth="1"/>
    <col min="10256" max="10256" width="10.33203125" style="70" customWidth="1"/>
    <col min="10257" max="10257" width="10.109375" style="70" customWidth="1"/>
    <col min="10258" max="10258" width="11.109375" style="70" customWidth="1"/>
    <col min="10259" max="10259" width="10.109375" style="70" customWidth="1"/>
    <col min="10260" max="10260" width="9.5546875" style="70" customWidth="1"/>
    <col min="10261" max="10261" width="11" style="70" customWidth="1"/>
    <col min="10262" max="10495" width="9.109375" style="70"/>
    <col min="10496" max="10496" width="30.33203125" style="70" customWidth="1"/>
    <col min="10497" max="10497" width="20.109375" style="70" customWidth="1"/>
    <col min="10498" max="10500" width="14.6640625" style="70" customWidth="1"/>
    <col min="10501" max="10501" width="12.44140625" style="70" customWidth="1"/>
    <col min="10502" max="10502" width="17" style="70" customWidth="1"/>
    <col min="10503" max="10503" width="15.33203125" style="70" customWidth="1"/>
    <col min="10504" max="10506" width="14.44140625" style="70" customWidth="1"/>
    <col min="10507" max="10507" width="15.33203125" style="70" customWidth="1"/>
    <col min="10508" max="10508" width="16.44140625" style="70" customWidth="1"/>
    <col min="10509" max="10511" width="15.44140625" style="70" customWidth="1"/>
    <col min="10512" max="10512" width="10.33203125" style="70" customWidth="1"/>
    <col min="10513" max="10513" width="10.109375" style="70" customWidth="1"/>
    <col min="10514" max="10514" width="11.109375" style="70" customWidth="1"/>
    <col min="10515" max="10515" width="10.109375" style="70" customWidth="1"/>
    <col min="10516" max="10516" width="9.5546875" style="70" customWidth="1"/>
    <col min="10517" max="10517" width="11" style="70" customWidth="1"/>
    <col min="10518" max="10751" width="9.109375" style="70"/>
    <col min="10752" max="10752" width="30.33203125" style="70" customWidth="1"/>
    <col min="10753" max="10753" width="20.109375" style="70" customWidth="1"/>
    <col min="10754" max="10756" width="14.6640625" style="70" customWidth="1"/>
    <col min="10757" max="10757" width="12.44140625" style="70" customWidth="1"/>
    <col min="10758" max="10758" width="17" style="70" customWidth="1"/>
    <col min="10759" max="10759" width="15.33203125" style="70" customWidth="1"/>
    <col min="10760" max="10762" width="14.44140625" style="70" customWidth="1"/>
    <col min="10763" max="10763" width="15.33203125" style="70" customWidth="1"/>
    <col min="10764" max="10764" width="16.44140625" style="70" customWidth="1"/>
    <col min="10765" max="10767" width="15.44140625" style="70" customWidth="1"/>
    <col min="10768" max="10768" width="10.33203125" style="70" customWidth="1"/>
    <col min="10769" max="10769" width="10.109375" style="70" customWidth="1"/>
    <col min="10770" max="10770" width="11.109375" style="70" customWidth="1"/>
    <col min="10771" max="10771" width="10.109375" style="70" customWidth="1"/>
    <col min="10772" max="10772" width="9.5546875" style="70" customWidth="1"/>
    <col min="10773" max="10773" width="11" style="70" customWidth="1"/>
    <col min="10774" max="11007" width="9.109375" style="70"/>
    <col min="11008" max="11008" width="30.33203125" style="70" customWidth="1"/>
    <col min="11009" max="11009" width="20.109375" style="70" customWidth="1"/>
    <col min="11010" max="11012" width="14.6640625" style="70" customWidth="1"/>
    <col min="11013" max="11013" width="12.44140625" style="70" customWidth="1"/>
    <col min="11014" max="11014" width="17" style="70" customWidth="1"/>
    <col min="11015" max="11015" width="15.33203125" style="70" customWidth="1"/>
    <col min="11016" max="11018" width="14.44140625" style="70" customWidth="1"/>
    <col min="11019" max="11019" width="15.33203125" style="70" customWidth="1"/>
    <col min="11020" max="11020" width="16.44140625" style="70" customWidth="1"/>
    <col min="11021" max="11023" width="15.44140625" style="70" customWidth="1"/>
    <col min="11024" max="11024" width="10.33203125" style="70" customWidth="1"/>
    <col min="11025" max="11025" width="10.109375" style="70" customWidth="1"/>
    <col min="11026" max="11026" width="11.109375" style="70" customWidth="1"/>
    <col min="11027" max="11027" width="10.109375" style="70" customWidth="1"/>
    <col min="11028" max="11028" width="9.5546875" style="70" customWidth="1"/>
    <col min="11029" max="11029" width="11" style="70" customWidth="1"/>
    <col min="11030" max="11263" width="9.109375" style="70"/>
    <col min="11264" max="11264" width="30.33203125" style="70" customWidth="1"/>
    <col min="11265" max="11265" width="20.109375" style="70" customWidth="1"/>
    <col min="11266" max="11268" width="14.6640625" style="70" customWidth="1"/>
    <col min="11269" max="11269" width="12.44140625" style="70" customWidth="1"/>
    <col min="11270" max="11270" width="17" style="70" customWidth="1"/>
    <col min="11271" max="11271" width="15.33203125" style="70" customWidth="1"/>
    <col min="11272" max="11274" width="14.44140625" style="70" customWidth="1"/>
    <col min="11275" max="11275" width="15.33203125" style="70" customWidth="1"/>
    <col min="11276" max="11276" width="16.44140625" style="70" customWidth="1"/>
    <col min="11277" max="11279" width="15.44140625" style="70" customWidth="1"/>
    <col min="11280" max="11280" width="10.33203125" style="70" customWidth="1"/>
    <col min="11281" max="11281" width="10.109375" style="70" customWidth="1"/>
    <col min="11282" max="11282" width="11.109375" style="70" customWidth="1"/>
    <col min="11283" max="11283" width="10.109375" style="70" customWidth="1"/>
    <col min="11284" max="11284" width="9.5546875" style="70" customWidth="1"/>
    <col min="11285" max="11285" width="11" style="70" customWidth="1"/>
    <col min="11286" max="11519" width="9.109375" style="70"/>
    <col min="11520" max="11520" width="30.33203125" style="70" customWidth="1"/>
    <col min="11521" max="11521" width="20.109375" style="70" customWidth="1"/>
    <col min="11522" max="11524" width="14.6640625" style="70" customWidth="1"/>
    <col min="11525" max="11525" width="12.44140625" style="70" customWidth="1"/>
    <col min="11526" max="11526" width="17" style="70" customWidth="1"/>
    <col min="11527" max="11527" width="15.33203125" style="70" customWidth="1"/>
    <col min="11528" max="11530" width="14.44140625" style="70" customWidth="1"/>
    <col min="11531" max="11531" width="15.33203125" style="70" customWidth="1"/>
    <col min="11532" max="11532" width="16.44140625" style="70" customWidth="1"/>
    <col min="11533" max="11535" width="15.44140625" style="70" customWidth="1"/>
    <col min="11536" max="11536" width="10.33203125" style="70" customWidth="1"/>
    <col min="11537" max="11537" width="10.109375" style="70" customWidth="1"/>
    <col min="11538" max="11538" width="11.109375" style="70" customWidth="1"/>
    <col min="11539" max="11539" width="10.109375" style="70" customWidth="1"/>
    <col min="11540" max="11540" width="9.5546875" style="70" customWidth="1"/>
    <col min="11541" max="11541" width="11" style="70" customWidth="1"/>
    <col min="11542" max="11775" width="9.109375" style="70"/>
    <col min="11776" max="11776" width="30.33203125" style="70" customWidth="1"/>
    <col min="11777" max="11777" width="20.109375" style="70" customWidth="1"/>
    <col min="11778" max="11780" width="14.6640625" style="70" customWidth="1"/>
    <col min="11781" max="11781" width="12.44140625" style="70" customWidth="1"/>
    <col min="11782" max="11782" width="17" style="70" customWidth="1"/>
    <col min="11783" max="11783" width="15.33203125" style="70" customWidth="1"/>
    <col min="11784" max="11786" width="14.44140625" style="70" customWidth="1"/>
    <col min="11787" max="11787" width="15.33203125" style="70" customWidth="1"/>
    <col min="11788" max="11788" width="16.44140625" style="70" customWidth="1"/>
    <col min="11789" max="11791" width="15.44140625" style="70" customWidth="1"/>
    <col min="11792" max="11792" width="10.33203125" style="70" customWidth="1"/>
    <col min="11793" max="11793" width="10.109375" style="70" customWidth="1"/>
    <col min="11794" max="11794" width="11.109375" style="70" customWidth="1"/>
    <col min="11795" max="11795" width="10.109375" style="70" customWidth="1"/>
    <col min="11796" max="11796" width="9.5546875" style="70" customWidth="1"/>
    <col min="11797" max="11797" width="11" style="70" customWidth="1"/>
    <col min="11798" max="12031" width="9.109375" style="70"/>
    <col min="12032" max="12032" width="30.33203125" style="70" customWidth="1"/>
    <col min="12033" max="12033" width="20.109375" style="70" customWidth="1"/>
    <col min="12034" max="12036" width="14.6640625" style="70" customWidth="1"/>
    <col min="12037" max="12037" width="12.44140625" style="70" customWidth="1"/>
    <col min="12038" max="12038" width="17" style="70" customWidth="1"/>
    <col min="12039" max="12039" width="15.33203125" style="70" customWidth="1"/>
    <col min="12040" max="12042" width="14.44140625" style="70" customWidth="1"/>
    <col min="12043" max="12043" width="15.33203125" style="70" customWidth="1"/>
    <col min="12044" max="12044" width="16.44140625" style="70" customWidth="1"/>
    <col min="12045" max="12047" width="15.44140625" style="70" customWidth="1"/>
    <col min="12048" max="12048" width="10.33203125" style="70" customWidth="1"/>
    <col min="12049" max="12049" width="10.109375" style="70" customWidth="1"/>
    <col min="12050" max="12050" width="11.109375" style="70" customWidth="1"/>
    <col min="12051" max="12051" width="10.109375" style="70" customWidth="1"/>
    <col min="12052" max="12052" width="9.5546875" style="70" customWidth="1"/>
    <col min="12053" max="12053" width="11" style="70" customWidth="1"/>
    <col min="12054" max="12287" width="9.109375" style="70"/>
    <col min="12288" max="12288" width="30.33203125" style="70" customWidth="1"/>
    <col min="12289" max="12289" width="20.109375" style="70" customWidth="1"/>
    <col min="12290" max="12292" width="14.6640625" style="70" customWidth="1"/>
    <col min="12293" max="12293" width="12.44140625" style="70" customWidth="1"/>
    <col min="12294" max="12294" width="17" style="70" customWidth="1"/>
    <col min="12295" max="12295" width="15.33203125" style="70" customWidth="1"/>
    <col min="12296" max="12298" width="14.44140625" style="70" customWidth="1"/>
    <col min="12299" max="12299" width="15.33203125" style="70" customWidth="1"/>
    <col min="12300" max="12300" width="16.44140625" style="70" customWidth="1"/>
    <col min="12301" max="12303" width="15.44140625" style="70" customWidth="1"/>
    <col min="12304" max="12304" width="10.33203125" style="70" customWidth="1"/>
    <col min="12305" max="12305" width="10.109375" style="70" customWidth="1"/>
    <col min="12306" max="12306" width="11.109375" style="70" customWidth="1"/>
    <col min="12307" max="12307" width="10.109375" style="70" customWidth="1"/>
    <col min="12308" max="12308" width="9.5546875" style="70" customWidth="1"/>
    <col min="12309" max="12309" width="11" style="70" customWidth="1"/>
    <col min="12310" max="12543" width="9.109375" style="70"/>
    <col min="12544" max="12544" width="30.33203125" style="70" customWidth="1"/>
    <col min="12545" max="12545" width="20.109375" style="70" customWidth="1"/>
    <col min="12546" max="12548" width="14.6640625" style="70" customWidth="1"/>
    <col min="12549" max="12549" width="12.44140625" style="70" customWidth="1"/>
    <col min="12550" max="12550" width="17" style="70" customWidth="1"/>
    <col min="12551" max="12551" width="15.33203125" style="70" customWidth="1"/>
    <col min="12552" max="12554" width="14.44140625" style="70" customWidth="1"/>
    <col min="12555" max="12555" width="15.33203125" style="70" customWidth="1"/>
    <col min="12556" max="12556" width="16.44140625" style="70" customWidth="1"/>
    <col min="12557" max="12559" width="15.44140625" style="70" customWidth="1"/>
    <col min="12560" max="12560" width="10.33203125" style="70" customWidth="1"/>
    <col min="12561" max="12561" width="10.109375" style="70" customWidth="1"/>
    <col min="12562" max="12562" width="11.109375" style="70" customWidth="1"/>
    <col min="12563" max="12563" width="10.109375" style="70" customWidth="1"/>
    <col min="12564" max="12564" width="9.5546875" style="70" customWidth="1"/>
    <col min="12565" max="12565" width="11" style="70" customWidth="1"/>
    <col min="12566" max="12799" width="9.109375" style="70"/>
    <col min="12800" max="12800" width="30.33203125" style="70" customWidth="1"/>
    <col min="12801" max="12801" width="20.109375" style="70" customWidth="1"/>
    <col min="12802" max="12804" width="14.6640625" style="70" customWidth="1"/>
    <col min="12805" max="12805" width="12.44140625" style="70" customWidth="1"/>
    <col min="12806" max="12806" width="17" style="70" customWidth="1"/>
    <col min="12807" max="12807" width="15.33203125" style="70" customWidth="1"/>
    <col min="12808" max="12810" width="14.44140625" style="70" customWidth="1"/>
    <col min="12811" max="12811" width="15.33203125" style="70" customWidth="1"/>
    <col min="12812" max="12812" width="16.44140625" style="70" customWidth="1"/>
    <col min="12813" max="12815" width="15.44140625" style="70" customWidth="1"/>
    <col min="12816" max="12816" width="10.33203125" style="70" customWidth="1"/>
    <col min="12817" max="12817" width="10.109375" style="70" customWidth="1"/>
    <col min="12818" max="12818" width="11.109375" style="70" customWidth="1"/>
    <col min="12819" max="12819" width="10.109375" style="70" customWidth="1"/>
    <col min="12820" max="12820" width="9.5546875" style="70" customWidth="1"/>
    <col min="12821" max="12821" width="11" style="70" customWidth="1"/>
    <col min="12822" max="13055" width="9.109375" style="70"/>
    <col min="13056" max="13056" width="30.33203125" style="70" customWidth="1"/>
    <col min="13057" max="13057" width="20.109375" style="70" customWidth="1"/>
    <col min="13058" max="13060" width="14.6640625" style="70" customWidth="1"/>
    <col min="13061" max="13061" width="12.44140625" style="70" customWidth="1"/>
    <col min="13062" max="13062" width="17" style="70" customWidth="1"/>
    <col min="13063" max="13063" width="15.33203125" style="70" customWidth="1"/>
    <col min="13064" max="13066" width="14.44140625" style="70" customWidth="1"/>
    <col min="13067" max="13067" width="15.33203125" style="70" customWidth="1"/>
    <col min="13068" max="13068" width="16.44140625" style="70" customWidth="1"/>
    <col min="13069" max="13071" width="15.44140625" style="70" customWidth="1"/>
    <col min="13072" max="13072" width="10.33203125" style="70" customWidth="1"/>
    <col min="13073" max="13073" width="10.109375" style="70" customWidth="1"/>
    <col min="13074" max="13074" width="11.109375" style="70" customWidth="1"/>
    <col min="13075" max="13075" width="10.109375" style="70" customWidth="1"/>
    <col min="13076" max="13076" width="9.5546875" style="70" customWidth="1"/>
    <col min="13077" max="13077" width="11" style="70" customWidth="1"/>
    <col min="13078" max="13311" width="9.109375" style="70"/>
    <col min="13312" max="13312" width="30.33203125" style="70" customWidth="1"/>
    <col min="13313" max="13313" width="20.109375" style="70" customWidth="1"/>
    <col min="13314" max="13316" width="14.6640625" style="70" customWidth="1"/>
    <col min="13317" max="13317" width="12.44140625" style="70" customWidth="1"/>
    <col min="13318" max="13318" width="17" style="70" customWidth="1"/>
    <col min="13319" max="13319" width="15.33203125" style="70" customWidth="1"/>
    <col min="13320" max="13322" width="14.44140625" style="70" customWidth="1"/>
    <col min="13323" max="13323" width="15.33203125" style="70" customWidth="1"/>
    <col min="13324" max="13324" width="16.44140625" style="70" customWidth="1"/>
    <col min="13325" max="13327" width="15.44140625" style="70" customWidth="1"/>
    <col min="13328" max="13328" width="10.33203125" style="70" customWidth="1"/>
    <col min="13329" max="13329" width="10.109375" style="70" customWidth="1"/>
    <col min="13330" max="13330" width="11.109375" style="70" customWidth="1"/>
    <col min="13331" max="13331" width="10.109375" style="70" customWidth="1"/>
    <col min="13332" max="13332" width="9.5546875" style="70" customWidth="1"/>
    <col min="13333" max="13333" width="11" style="70" customWidth="1"/>
    <col min="13334" max="13567" width="9.109375" style="70"/>
    <col min="13568" max="13568" width="30.33203125" style="70" customWidth="1"/>
    <col min="13569" max="13569" width="20.109375" style="70" customWidth="1"/>
    <col min="13570" max="13572" width="14.6640625" style="70" customWidth="1"/>
    <col min="13573" max="13573" width="12.44140625" style="70" customWidth="1"/>
    <col min="13574" max="13574" width="17" style="70" customWidth="1"/>
    <col min="13575" max="13575" width="15.33203125" style="70" customWidth="1"/>
    <col min="13576" max="13578" width="14.44140625" style="70" customWidth="1"/>
    <col min="13579" max="13579" width="15.33203125" style="70" customWidth="1"/>
    <col min="13580" max="13580" width="16.44140625" style="70" customWidth="1"/>
    <col min="13581" max="13583" width="15.44140625" style="70" customWidth="1"/>
    <col min="13584" max="13584" width="10.33203125" style="70" customWidth="1"/>
    <col min="13585" max="13585" width="10.109375" style="70" customWidth="1"/>
    <col min="13586" max="13586" width="11.109375" style="70" customWidth="1"/>
    <col min="13587" max="13587" width="10.109375" style="70" customWidth="1"/>
    <col min="13588" max="13588" width="9.5546875" style="70" customWidth="1"/>
    <col min="13589" max="13589" width="11" style="70" customWidth="1"/>
    <col min="13590" max="13823" width="9.109375" style="70"/>
    <col min="13824" max="13824" width="30.33203125" style="70" customWidth="1"/>
    <col min="13825" max="13825" width="20.109375" style="70" customWidth="1"/>
    <col min="13826" max="13828" width="14.6640625" style="70" customWidth="1"/>
    <col min="13829" max="13829" width="12.44140625" style="70" customWidth="1"/>
    <col min="13830" max="13830" width="17" style="70" customWidth="1"/>
    <col min="13831" max="13831" width="15.33203125" style="70" customWidth="1"/>
    <col min="13832" max="13834" width="14.44140625" style="70" customWidth="1"/>
    <col min="13835" max="13835" width="15.33203125" style="70" customWidth="1"/>
    <col min="13836" max="13836" width="16.44140625" style="70" customWidth="1"/>
    <col min="13837" max="13839" width="15.44140625" style="70" customWidth="1"/>
    <col min="13840" max="13840" width="10.33203125" style="70" customWidth="1"/>
    <col min="13841" max="13841" width="10.109375" style="70" customWidth="1"/>
    <col min="13842" max="13842" width="11.109375" style="70" customWidth="1"/>
    <col min="13843" max="13843" width="10.109375" style="70" customWidth="1"/>
    <col min="13844" max="13844" width="9.5546875" style="70" customWidth="1"/>
    <col min="13845" max="13845" width="11" style="70" customWidth="1"/>
    <col min="13846" max="14079" width="9.109375" style="70"/>
    <col min="14080" max="14080" width="30.33203125" style="70" customWidth="1"/>
    <col min="14081" max="14081" width="20.109375" style="70" customWidth="1"/>
    <col min="14082" max="14084" width="14.6640625" style="70" customWidth="1"/>
    <col min="14085" max="14085" width="12.44140625" style="70" customWidth="1"/>
    <col min="14086" max="14086" width="17" style="70" customWidth="1"/>
    <col min="14087" max="14087" width="15.33203125" style="70" customWidth="1"/>
    <col min="14088" max="14090" width="14.44140625" style="70" customWidth="1"/>
    <col min="14091" max="14091" width="15.33203125" style="70" customWidth="1"/>
    <col min="14092" max="14092" width="16.44140625" style="70" customWidth="1"/>
    <col min="14093" max="14095" width="15.44140625" style="70" customWidth="1"/>
    <col min="14096" max="14096" width="10.33203125" style="70" customWidth="1"/>
    <col min="14097" max="14097" width="10.109375" style="70" customWidth="1"/>
    <col min="14098" max="14098" width="11.109375" style="70" customWidth="1"/>
    <col min="14099" max="14099" width="10.109375" style="70" customWidth="1"/>
    <col min="14100" max="14100" width="9.5546875" style="70" customWidth="1"/>
    <col min="14101" max="14101" width="11" style="70" customWidth="1"/>
    <col min="14102" max="14335" width="9.109375" style="70"/>
    <col min="14336" max="14336" width="30.33203125" style="70" customWidth="1"/>
    <col min="14337" max="14337" width="20.109375" style="70" customWidth="1"/>
    <col min="14338" max="14340" width="14.6640625" style="70" customWidth="1"/>
    <col min="14341" max="14341" width="12.44140625" style="70" customWidth="1"/>
    <col min="14342" max="14342" width="17" style="70" customWidth="1"/>
    <col min="14343" max="14343" width="15.33203125" style="70" customWidth="1"/>
    <col min="14344" max="14346" width="14.44140625" style="70" customWidth="1"/>
    <col min="14347" max="14347" width="15.33203125" style="70" customWidth="1"/>
    <col min="14348" max="14348" width="16.44140625" style="70" customWidth="1"/>
    <col min="14349" max="14351" width="15.44140625" style="70" customWidth="1"/>
    <col min="14352" max="14352" width="10.33203125" style="70" customWidth="1"/>
    <col min="14353" max="14353" width="10.109375" style="70" customWidth="1"/>
    <col min="14354" max="14354" width="11.109375" style="70" customWidth="1"/>
    <col min="14355" max="14355" width="10.109375" style="70" customWidth="1"/>
    <col min="14356" max="14356" width="9.5546875" style="70" customWidth="1"/>
    <col min="14357" max="14357" width="11" style="70" customWidth="1"/>
    <col min="14358" max="14591" width="9.109375" style="70"/>
    <col min="14592" max="14592" width="30.33203125" style="70" customWidth="1"/>
    <col min="14593" max="14593" width="20.109375" style="70" customWidth="1"/>
    <col min="14594" max="14596" width="14.6640625" style="70" customWidth="1"/>
    <col min="14597" max="14597" width="12.44140625" style="70" customWidth="1"/>
    <col min="14598" max="14598" width="17" style="70" customWidth="1"/>
    <col min="14599" max="14599" width="15.33203125" style="70" customWidth="1"/>
    <col min="14600" max="14602" width="14.44140625" style="70" customWidth="1"/>
    <col min="14603" max="14603" width="15.33203125" style="70" customWidth="1"/>
    <col min="14604" max="14604" width="16.44140625" style="70" customWidth="1"/>
    <col min="14605" max="14607" width="15.44140625" style="70" customWidth="1"/>
    <col min="14608" max="14608" width="10.33203125" style="70" customWidth="1"/>
    <col min="14609" max="14609" width="10.109375" style="70" customWidth="1"/>
    <col min="14610" max="14610" width="11.109375" style="70" customWidth="1"/>
    <col min="14611" max="14611" width="10.109375" style="70" customWidth="1"/>
    <col min="14612" max="14612" width="9.5546875" style="70" customWidth="1"/>
    <col min="14613" max="14613" width="11" style="70" customWidth="1"/>
    <col min="14614" max="14847" width="9.109375" style="70"/>
    <col min="14848" max="14848" width="30.33203125" style="70" customWidth="1"/>
    <col min="14849" max="14849" width="20.109375" style="70" customWidth="1"/>
    <col min="14850" max="14852" width="14.6640625" style="70" customWidth="1"/>
    <col min="14853" max="14853" width="12.44140625" style="70" customWidth="1"/>
    <col min="14854" max="14854" width="17" style="70" customWidth="1"/>
    <col min="14855" max="14855" width="15.33203125" style="70" customWidth="1"/>
    <col min="14856" max="14858" width="14.44140625" style="70" customWidth="1"/>
    <col min="14859" max="14859" width="15.33203125" style="70" customWidth="1"/>
    <col min="14860" max="14860" width="16.44140625" style="70" customWidth="1"/>
    <col min="14861" max="14863" width="15.44140625" style="70" customWidth="1"/>
    <col min="14864" max="14864" width="10.33203125" style="70" customWidth="1"/>
    <col min="14865" max="14865" width="10.109375" style="70" customWidth="1"/>
    <col min="14866" max="14866" width="11.109375" style="70" customWidth="1"/>
    <col min="14867" max="14867" width="10.109375" style="70" customWidth="1"/>
    <col min="14868" max="14868" width="9.5546875" style="70" customWidth="1"/>
    <col min="14869" max="14869" width="11" style="70" customWidth="1"/>
    <col min="14870" max="15103" width="9.109375" style="70"/>
    <col min="15104" max="15104" width="30.33203125" style="70" customWidth="1"/>
    <col min="15105" max="15105" width="20.109375" style="70" customWidth="1"/>
    <col min="15106" max="15108" width="14.6640625" style="70" customWidth="1"/>
    <col min="15109" max="15109" width="12.44140625" style="70" customWidth="1"/>
    <col min="15110" max="15110" width="17" style="70" customWidth="1"/>
    <col min="15111" max="15111" width="15.33203125" style="70" customWidth="1"/>
    <col min="15112" max="15114" width="14.44140625" style="70" customWidth="1"/>
    <col min="15115" max="15115" width="15.33203125" style="70" customWidth="1"/>
    <col min="15116" max="15116" width="16.44140625" style="70" customWidth="1"/>
    <col min="15117" max="15119" width="15.44140625" style="70" customWidth="1"/>
    <col min="15120" max="15120" width="10.33203125" style="70" customWidth="1"/>
    <col min="15121" max="15121" width="10.109375" style="70" customWidth="1"/>
    <col min="15122" max="15122" width="11.109375" style="70" customWidth="1"/>
    <col min="15123" max="15123" width="10.109375" style="70" customWidth="1"/>
    <col min="15124" max="15124" width="9.5546875" style="70" customWidth="1"/>
    <col min="15125" max="15125" width="11" style="70" customWidth="1"/>
    <col min="15126" max="15359" width="9.109375" style="70"/>
    <col min="15360" max="15360" width="30.33203125" style="70" customWidth="1"/>
    <col min="15361" max="15361" width="20.109375" style="70" customWidth="1"/>
    <col min="15362" max="15364" width="14.6640625" style="70" customWidth="1"/>
    <col min="15365" max="15365" width="12.44140625" style="70" customWidth="1"/>
    <col min="15366" max="15366" width="17" style="70" customWidth="1"/>
    <col min="15367" max="15367" width="15.33203125" style="70" customWidth="1"/>
    <col min="15368" max="15370" width="14.44140625" style="70" customWidth="1"/>
    <col min="15371" max="15371" width="15.33203125" style="70" customWidth="1"/>
    <col min="15372" max="15372" width="16.44140625" style="70" customWidth="1"/>
    <col min="15373" max="15375" width="15.44140625" style="70" customWidth="1"/>
    <col min="15376" max="15376" width="10.33203125" style="70" customWidth="1"/>
    <col min="15377" max="15377" width="10.109375" style="70" customWidth="1"/>
    <col min="15378" max="15378" width="11.109375" style="70" customWidth="1"/>
    <col min="15379" max="15379" width="10.109375" style="70" customWidth="1"/>
    <col min="15380" max="15380" width="9.5546875" style="70" customWidth="1"/>
    <col min="15381" max="15381" width="11" style="70" customWidth="1"/>
    <col min="15382" max="15615" width="9.109375" style="70"/>
    <col min="15616" max="15616" width="30.33203125" style="70" customWidth="1"/>
    <col min="15617" max="15617" width="20.109375" style="70" customWidth="1"/>
    <col min="15618" max="15620" width="14.6640625" style="70" customWidth="1"/>
    <col min="15621" max="15621" width="12.44140625" style="70" customWidth="1"/>
    <col min="15622" max="15622" width="17" style="70" customWidth="1"/>
    <col min="15623" max="15623" width="15.33203125" style="70" customWidth="1"/>
    <col min="15624" max="15626" width="14.44140625" style="70" customWidth="1"/>
    <col min="15627" max="15627" width="15.33203125" style="70" customWidth="1"/>
    <col min="15628" max="15628" width="16.44140625" style="70" customWidth="1"/>
    <col min="15629" max="15631" width="15.44140625" style="70" customWidth="1"/>
    <col min="15632" max="15632" width="10.33203125" style="70" customWidth="1"/>
    <col min="15633" max="15633" width="10.109375" style="70" customWidth="1"/>
    <col min="15634" max="15634" width="11.109375" style="70" customWidth="1"/>
    <col min="15635" max="15635" width="10.109375" style="70" customWidth="1"/>
    <col min="15636" max="15636" width="9.5546875" style="70" customWidth="1"/>
    <col min="15637" max="15637" width="11" style="70" customWidth="1"/>
    <col min="15638" max="15871" width="9.109375" style="70"/>
    <col min="15872" max="15872" width="30.33203125" style="70" customWidth="1"/>
    <col min="15873" max="15873" width="20.109375" style="70" customWidth="1"/>
    <col min="15874" max="15876" width="14.6640625" style="70" customWidth="1"/>
    <col min="15877" max="15877" width="12.44140625" style="70" customWidth="1"/>
    <col min="15878" max="15878" width="17" style="70" customWidth="1"/>
    <col min="15879" max="15879" width="15.33203125" style="70" customWidth="1"/>
    <col min="15880" max="15882" width="14.44140625" style="70" customWidth="1"/>
    <col min="15883" max="15883" width="15.33203125" style="70" customWidth="1"/>
    <col min="15884" max="15884" width="16.44140625" style="70" customWidth="1"/>
    <col min="15885" max="15887" width="15.44140625" style="70" customWidth="1"/>
    <col min="15888" max="15888" width="10.33203125" style="70" customWidth="1"/>
    <col min="15889" max="15889" width="10.109375" style="70" customWidth="1"/>
    <col min="15890" max="15890" width="11.109375" style="70" customWidth="1"/>
    <col min="15891" max="15891" width="10.109375" style="70" customWidth="1"/>
    <col min="15892" max="15892" width="9.5546875" style="70" customWidth="1"/>
    <col min="15893" max="15893" width="11" style="70" customWidth="1"/>
    <col min="15894" max="16127" width="9.109375" style="70"/>
    <col min="16128" max="16128" width="30.33203125" style="70" customWidth="1"/>
    <col min="16129" max="16129" width="20.109375" style="70" customWidth="1"/>
    <col min="16130" max="16132" width="14.6640625" style="70" customWidth="1"/>
    <col min="16133" max="16133" width="12.44140625" style="70" customWidth="1"/>
    <col min="16134" max="16134" width="17" style="70" customWidth="1"/>
    <col min="16135" max="16135" width="15.33203125" style="70" customWidth="1"/>
    <col min="16136" max="16138" width="14.44140625" style="70" customWidth="1"/>
    <col min="16139" max="16139" width="15.33203125" style="70" customWidth="1"/>
    <col min="16140" max="16140" width="16.44140625" style="70" customWidth="1"/>
    <col min="16141" max="16143" width="15.44140625" style="70" customWidth="1"/>
    <col min="16144" max="16144" width="10.33203125" style="70" customWidth="1"/>
    <col min="16145" max="16145" width="10.109375" style="70" customWidth="1"/>
    <col min="16146" max="16146" width="11.109375" style="70" customWidth="1"/>
    <col min="16147" max="16147" width="10.109375" style="70" customWidth="1"/>
    <col min="16148" max="16148" width="9.5546875" style="70" customWidth="1"/>
    <col min="16149" max="16149" width="11" style="70" customWidth="1"/>
    <col min="16150" max="16384" width="9.109375" style="70"/>
  </cols>
  <sheetData>
    <row r="1" spans="1:31">
      <c r="A1" s="392" t="s">
        <v>575</v>
      </c>
    </row>
    <row r="2" spans="1:31">
      <c r="B2" s="72"/>
      <c r="C2" s="72"/>
      <c r="D2" s="73"/>
      <c r="E2" s="73"/>
      <c r="F2" s="73"/>
      <c r="I2" s="73"/>
      <c r="J2" s="72"/>
      <c r="K2" s="72"/>
      <c r="L2" s="72"/>
      <c r="M2" s="74"/>
      <c r="N2" s="74"/>
      <c r="O2" s="74"/>
      <c r="P2" s="74"/>
      <c r="Q2" s="75"/>
      <c r="R2" s="75"/>
      <c r="S2" s="75"/>
      <c r="T2" s="75"/>
      <c r="U2" s="75"/>
      <c r="V2" s="75"/>
      <c r="W2" s="75"/>
      <c r="X2" s="75"/>
      <c r="Y2" s="75"/>
      <c r="Z2" s="75"/>
      <c r="AA2" s="75"/>
      <c r="AB2" s="75"/>
      <c r="AC2" s="75"/>
      <c r="AD2" s="75"/>
      <c r="AE2" s="75"/>
    </row>
    <row r="3" spans="1:31">
      <c r="A3" s="76" t="s">
        <v>33</v>
      </c>
      <c r="B3" s="77"/>
      <c r="C3" s="78"/>
      <c r="D3" s="79"/>
      <c r="E3" s="79"/>
      <c r="F3" s="80"/>
      <c r="H3" s="81"/>
      <c r="I3" s="80"/>
      <c r="J3" s="78"/>
      <c r="K3" s="78"/>
      <c r="L3" s="78"/>
      <c r="M3" s="77"/>
      <c r="N3" s="77"/>
      <c r="O3" s="77"/>
      <c r="P3" s="77"/>
      <c r="Q3" s="82"/>
      <c r="R3" s="82"/>
      <c r="S3" s="82"/>
      <c r="T3" s="82"/>
      <c r="U3" s="82"/>
      <c r="V3" s="82"/>
      <c r="W3" s="82"/>
      <c r="X3" s="82"/>
      <c r="Y3" s="82"/>
      <c r="Z3" s="82"/>
      <c r="AA3" s="82"/>
      <c r="AB3" s="82"/>
      <c r="AC3" s="82"/>
      <c r="AD3" s="82"/>
      <c r="AE3" s="82"/>
    </row>
    <row r="4" spans="1:31">
      <c r="A4" s="76"/>
      <c r="B4" s="77"/>
      <c r="C4" s="78"/>
      <c r="D4" s="79"/>
      <c r="E4" s="79"/>
      <c r="F4" s="80"/>
      <c r="H4" s="81"/>
      <c r="I4" s="80"/>
      <c r="J4" s="78"/>
      <c r="K4" s="78"/>
      <c r="L4" s="78"/>
      <c r="M4" s="77"/>
      <c r="N4" s="77"/>
      <c r="O4" s="77"/>
      <c r="P4" s="77"/>
      <c r="Q4" s="82"/>
      <c r="R4" s="82"/>
      <c r="S4" s="82"/>
      <c r="T4" s="82"/>
      <c r="U4" s="82"/>
      <c r="V4" s="82"/>
      <c r="W4" s="82"/>
      <c r="X4" s="82"/>
      <c r="Y4" s="82"/>
      <c r="Z4" s="82"/>
      <c r="AA4" s="82"/>
      <c r="AB4" s="82"/>
      <c r="AC4" s="82"/>
      <c r="AD4" s="82"/>
      <c r="AE4" s="82"/>
    </row>
    <row r="5" spans="1:31" s="83" customFormat="1" ht="55.5" customHeight="1">
      <c r="A5" s="62" t="s">
        <v>27</v>
      </c>
      <c r="B5" s="62" t="s">
        <v>28</v>
      </c>
      <c r="C5" s="63" t="s">
        <v>34</v>
      </c>
      <c r="D5" s="63" t="s">
        <v>35</v>
      </c>
      <c r="E5" s="63" t="s">
        <v>36</v>
      </c>
      <c r="F5" s="63" t="s">
        <v>37</v>
      </c>
      <c r="G5" s="63" t="s">
        <v>38</v>
      </c>
      <c r="H5" s="63" t="s">
        <v>39</v>
      </c>
      <c r="I5" s="63" t="s">
        <v>40</v>
      </c>
      <c r="J5" s="63" t="s">
        <v>41</v>
      </c>
      <c r="K5" s="63" t="s">
        <v>42</v>
      </c>
      <c r="L5" s="63" t="s">
        <v>43</v>
      </c>
      <c r="M5" s="63" t="s">
        <v>44</v>
      </c>
      <c r="N5" s="63" t="s">
        <v>45</v>
      </c>
      <c r="O5" s="63" t="s">
        <v>46</v>
      </c>
      <c r="P5" s="63" t="s">
        <v>47</v>
      </c>
    </row>
    <row r="6" spans="1:31">
      <c r="A6" s="64" t="s">
        <v>9</v>
      </c>
      <c r="B6" s="21" t="s">
        <v>10</v>
      </c>
      <c r="C6" s="21" t="s">
        <v>11</v>
      </c>
      <c r="D6" s="21" t="s">
        <v>12</v>
      </c>
      <c r="E6" s="64" t="s">
        <v>13</v>
      </c>
      <c r="F6" s="21" t="s">
        <v>14</v>
      </c>
      <c r="G6" s="64" t="s">
        <v>15</v>
      </c>
      <c r="H6" s="21" t="s">
        <v>16</v>
      </c>
      <c r="I6" s="64" t="s">
        <v>17</v>
      </c>
      <c r="J6" s="21" t="s">
        <v>19</v>
      </c>
      <c r="K6" s="21" t="s">
        <v>20</v>
      </c>
      <c r="L6" s="21" t="s">
        <v>21</v>
      </c>
      <c r="M6" s="64" t="s">
        <v>22</v>
      </c>
      <c r="N6" s="21" t="s">
        <v>23</v>
      </c>
      <c r="O6" s="64" t="s">
        <v>24</v>
      </c>
      <c r="P6" s="64" t="s">
        <v>25</v>
      </c>
      <c r="Q6" s="82"/>
      <c r="R6" s="82"/>
      <c r="S6" s="82"/>
      <c r="T6" s="84"/>
      <c r="U6" s="85"/>
      <c r="V6" s="86"/>
    </row>
    <row r="7" spans="1:31" ht="17.25" customHeight="1">
      <c r="A7" s="87"/>
      <c r="B7" s="87"/>
      <c r="C7" s="87"/>
      <c r="D7" s="87"/>
      <c r="E7" s="87"/>
      <c r="F7" s="87"/>
      <c r="G7" s="87"/>
      <c r="H7" s="87"/>
      <c r="I7" s="87"/>
      <c r="J7" s="87"/>
      <c r="K7" s="87"/>
      <c r="L7" s="87"/>
      <c r="M7" s="87"/>
      <c r="N7" s="87"/>
      <c r="O7" s="87"/>
      <c r="P7" s="87"/>
    </row>
    <row r="8" spans="1:31">
      <c r="A8" s="67"/>
      <c r="B8" s="67"/>
      <c r="C8" s="67"/>
      <c r="D8" s="67"/>
      <c r="E8" s="67"/>
      <c r="F8" s="67"/>
      <c r="G8" s="67"/>
      <c r="H8" s="67"/>
      <c r="I8" s="67"/>
      <c r="J8" s="67"/>
      <c r="K8" s="67"/>
      <c r="L8" s="67"/>
      <c r="M8" s="67"/>
      <c r="N8" s="67"/>
      <c r="O8" s="67"/>
      <c r="P8" s="67"/>
    </row>
  </sheetData>
  <sheetProtection selectLockedCells="1" selectUnlockedCells="1"/>
  <pageMargins left="0.25" right="0.25" top="0.75" bottom="0.75" header="0.3" footer="0.3"/>
  <pageSetup paperSize="9" firstPageNumber="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0"/>
  <sheetViews>
    <sheetView showGridLines="0" zoomScale="80" zoomScaleNormal="80" zoomScaleSheetLayoutView="100" workbookViewId="0">
      <selection sqref="A1:S18"/>
    </sheetView>
  </sheetViews>
  <sheetFormatPr baseColWidth="10" defaultColWidth="9.109375" defaultRowHeight="12"/>
  <cols>
    <col min="1" max="1" width="10.5546875" style="14" customWidth="1"/>
    <col min="2" max="2" width="8.88671875" style="14" bestFit="1" customWidth="1"/>
    <col min="3" max="3" width="11.109375" style="14" bestFit="1" customWidth="1"/>
    <col min="4" max="4" width="10.88671875" style="14" customWidth="1"/>
    <col min="5" max="5" width="13.5546875" style="14" bestFit="1" customWidth="1"/>
    <col min="6" max="6" width="9.6640625" style="14" bestFit="1" customWidth="1"/>
    <col min="7" max="7" width="11.33203125" style="14" customWidth="1"/>
    <col min="8" max="8" width="8.33203125" style="14" bestFit="1" customWidth="1"/>
    <col min="9" max="9" width="7.5546875" style="14" customWidth="1"/>
    <col min="10" max="10" width="11.109375" style="14" customWidth="1"/>
    <col min="11" max="11" width="11" style="14" customWidth="1"/>
    <col min="12" max="12" width="5.6640625" style="14" bestFit="1" customWidth="1"/>
    <col min="13" max="13" width="9.33203125" style="14" bestFit="1" customWidth="1"/>
    <col min="14" max="14" width="9.109375" style="14" bestFit="1" customWidth="1"/>
    <col min="15" max="15" width="7.88671875" style="14" bestFit="1" customWidth="1"/>
    <col min="16" max="16" width="9.109375" style="14" bestFit="1" customWidth="1"/>
    <col min="17" max="17" width="8.5546875" style="14" bestFit="1" customWidth="1"/>
    <col min="18" max="19" width="8.109375" style="14" bestFit="1" customWidth="1"/>
    <col min="20" max="20" width="8" style="14" bestFit="1" customWidth="1"/>
    <col min="21" max="23" width="11.5546875" style="14" customWidth="1"/>
    <col min="24" max="24" width="17.44140625" style="14" customWidth="1"/>
    <col min="25" max="25" width="13.6640625" style="14" customWidth="1"/>
    <col min="26" max="26" width="10.6640625" style="14" customWidth="1"/>
    <col min="27" max="27" width="12.44140625" style="14" customWidth="1"/>
    <col min="28" max="28" width="14.44140625" style="14" customWidth="1"/>
    <col min="29" max="29" width="13" style="14" customWidth="1"/>
    <col min="30" max="30" width="10.109375" style="14" customWidth="1"/>
    <col min="31" max="31" width="12.88671875" style="14" customWidth="1"/>
    <col min="32" max="32" width="12.44140625" style="14" customWidth="1"/>
    <col min="33" max="33" width="12.33203125" style="14" customWidth="1"/>
    <col min="34" max="34" width="12.5546875" style="14" customWidth="1"/>
    <col min="35" max="35" width="12.33203125" style="14" customWidth="1"/>
    <col min="36" max="36" width="12.5546875" style="14" customWidth="1"/>
    <col min="37" max="38" width="12.44140625" style="14" customWidth="1"/>
    <col min="39" max="16384" width="9.109375" style="14"/>
  </cols>
  <sheetData>
    <row r="1" spans="1:37">
      <c r="A1" s="390" t="s">
        <v>576</v>
      </c>
    </row>
    <row r="2" spans="1:37" s="19" customFormat="1" ht="11.4"/>
    <row r="3" spans="1:37" s="19" customFormat="1" ht="11.4">
      <c r="A3" s="19" t="s">
        <v>48</v>
      </c>
    </row>
    <row r="4" spans="1:37" s="19" customFormat="1" ht="11.4"/>
    <row r="5" spans="1:37">
      <c r="A5" s="18" t="s">
        <v>26</v>
      </c>
      <c r="B5" s="130"/>
      <c r="C5" s="130"/>
      <c r="D5" s="130"/>
      <c r="E5" s="130"/>
      <c r="F5" s="60"/>
      <c r="G5" s="60"/>
      <c r="H5" s="60"/>
      <c r="I5" s="60"/>
      <c r="J5" s="60"/>
      <c r="K5" s="60"/>
      <c r="L5" s="60"/>
      <c r="M5" s="60"/>
      <c r="N5" s="60"/>
      <c r="O5" s="60"/>
      <c r="P5" s="60"/>
      <c r="Q5" s="53"/>
      <c r="R5" s="60"/>
      <c r="S5" s="60"/>
      <c r="T5" s="60"/>
      <c r="U5" s="88"/>
      <c r="V5" s="88"/>
      <c r="W5" s="88"/>
      <c r="X5" s="88"/>
      <c r="Y5" s="61"/>
      <c r="Z5" s="61"/>
      <c r="AA5" s="61"/>
      <c r="AB5" s="61"/>
      <c r="AC5" s="61"/>
      <c r="AD5" s="88"/>
      <c r="AE5" s="88"/>
      <c r="AF5" s="88"/>
      <c r="AG5" s="88"/>
      <c r="AH5" s="88"/>
      <c r="AI5" s="88"/>
      <c r="AJ5" s="88"/>
      <c r="AK5" s="88"/>
    </row>
    <row r="6" spans="1:37" ht="68.400000000000006">
      <c r="A6" s="62" t="s">
        <v>49</v>
      </c>
      <c r="B6" s="62" t="s">
        <v>1069</v>
      </c>
      <c r="C6" s="62" t="s">
        <v>229</v>
      </c>
      <c r="D6" s="62" t="s">
        <v>466</v>
      </c>
      <c r="E6" s="62" t="s">
        <v>1070</v>
      </c>
      <c r="F6" s="199" t="s">
        <v>1071</v>
      </c>
      <c r="G6" s="199" t="s">
        <v>1072</v>
      </c>
      <c r="H6" s="199" t="s">
        <v>1073</v>
      </c>
      <c r="I6" s="144" t="s">
        <v>1074</v>
      </c>
      <c r="J6" s="199" t="s">
        <v>1075</v>
      </c>
      <c r="K6" s="199" t="s">
        <v>1076</v>
      </c>
      <c r="L6" s="19" t="s">
        <v>524</v>
      </c>
      <c r="M6" s="176"/>
      <c r="N6" s="176"/>
      <c r="O6" s="176"/>
      <c r="P6" s="176"/>
      <c r="Q6" s="176"/>
      <c r="R6" s="176"/>
      <c r="S6" s="176"/>
      <c r="T6" s="176"/>
      <c r="U6" s="176"/>
      <c r="V6" s="176"/>
      <c r="W6" s="176"/>
      <c r="X6" s="176"/>
    </row>
    <row r="7" spans="1:37">
      <c r="A7" s="393" t="s">
        <v>505</v>
      </c>
      <c r="B7" s="393" t="s">
        <v>536</v>
      </c>
      <c r="C7" s="393" t="s">
        <v>483</v>
      </c>
      <c r="D7" s="393" t="s">
        <v>484</v>
      </c>
      <c r="E7" s="393" t="s">
        <v>509</v>
      </c>
      <c r="F7" s="393" t="s">
        <v>537</v>
      </c>
      <c r="G7" s="393" t="s">
        <v>507</v>
      </c>
      <c r="H7" s="393" t="s">
        <v>516</v>
      </c>
      <c r="I7" s="393" t="s">
        <v>517</v>
      </c>
      <c r="J7" s="393" t="s">
        <v>518</v>
      </c>
      <c r="K7" s="393" t="s">
        <v>519</v>
      </c>
      <c r="L7" s="176"/>
      <c r="M7" s="176"/>
      <c r="N7" s="176"/>
      <c r="O7" s="176"/>
      <c r="P7" s="176"/>
      <c r="Q7" s="176"/>
      <c r="R7" s="176"/>
      <c r="S7" s="176"/>
      <c r="T7" s="176"/>
      <c r="U7" s="176"/>
      <c r="V7" s="176"/>
      <c r="W7" s="176"/>
      <c r="X7" s="176"/>
    </row>
    <row r="8" spans="1:37">
      <c r="A8" s="23"/>
      <c r="B8" s="23"/>
      <c r="C8" s="23"/>
      <c r="D8" s="23"/>
      <c r="E8" s="23"/>
      <c r="F8" s="23"/>
      <c r="G8" s="23"/>
      <c r="H8" s="23"/>
      <c r="I8" s="23"/>
      <c r="J8" s="23"/>
      <c r="K8" s="23"/>
      <c r="L8" s="176"/>
      <c r="M8" s="176"/>
      <c r="N8" s="176"/>
      <c r="O8" s="176"/>
      <c r="P8" s="176"/>
      <c r="Q8" s="176"/>
      <c r="R8" s="176"/>
      <c r="S8" s="176"/>
      <c r="T8" s="176"/>
      <c r="U8" s="176"/>
      <c r="V8" s="176"/>
      <c r="W8" s="176"/>
      <c r="X8" s="176"/>
    </row>
    <row r="9" spans="1:37">
      <c r="A9" s="65"/>
      <c r="B9" s="65"/>
      <c r="C9" s="65"/>
      <c r="D9" s="65"/>
      <c r="E9" s="65"/>
      <c r="F9" s="65"/>
      <c r="G9" s="65"/>
      <c r="H9" s="65"/>
      <c r="I9" s="65"/>
      <c r="J9" s="65"/>
      <c r="K9" s="65"/>
      <c r="L9" s="65"/>
      <c r="M9" s="65"/>
      <c r="N9" s="65"/>
      <c r="O9" s="65"/>
      <c r="P9" s="65"/>
      <c r="Q9" s="65"/>
      <c r="R9" s="65"/>
      <c r="S9" s="65"/>
      <c r="T9" s="65"/>
      <c r="U9" s="176"/>
      <c r="V9" s="176"/>
      <c r="W9" s="176"/>
      <c r="X9" s="176"/>
    </row>
    <row r="10" spans="1:37" ht="125.4">
      <c r="A10" s="128" t="s">
        <v>57</v>
      </c>
      <c r="B10" s="199" t="s">
        <v>1077</v>
      </c>
      <c r="C10" s="199" t="s">
        <v>1078</v>
      </c>
      <c r="D10" s="199" t="s">
        <v>1079</v>
      </c>
      <c r="E10" s="199" t="s">
        <v>1080</v>
      </c>
      <c r="F10" s="199" t="s">
        <v>1081</v>
      </c>
      <c r="G10" s="199" t="s">
        <v>1082</v>
      </c>
      <c r="H10" s="199" t="s">
        <v>1083</v>
      </c>
      <c r="I10" s="62" t="s">
        <v>1084</v>
      </c>
      <c r="J10" s="62" t="s">
        <v>1085</v>
      </c>
      <c r="K10" s="63" t="s">
        <v>221</v>
      </c>
      <c r="L10" s="63" t="s">
        <v>222</v>
      </c>
      <c r="M10" s="63" t="s">
        <v>223</v>
      </c>
      <c r="N10" s="63" t="s">
        <v>224</v>
      </c>
      <c r="O10" s="63" t="s">
        <v>225</v>
      </c>
      <c r="P10" s="63" t="s">
        <v>226</v>
      </c>
      <c r="Q10" s="63" t="s">
        <v>227</v>
      </c>
      <c r="R10" s="63" t="s">
        <v>228</v>
      </c>
      <c r="S10" s="19" t="s">
        <v>524</v>
      </c>
      <c r="T10" s="176"/>
      <c r="U10" s="176"/>
      <c r="V10" s="176"/>
      <c r="W10" s="176"/>
      <c r="X10" s="176"/>
    </row>
    <row r="11" spans="1:37" s="176" customFormat="1">
      <c r="A11" s="393" t="s">
        <v>520</v>
      </c>
      <c r="B11" s="393" t="s">
        <v>610</v>
      </c>
      <c r="C11" s="393" t="s">
        <v>611</v>
      </c>
      <c r="D11" s="393" t="s">
        <v>594</v>
      </c>
      <c r="E11" s="393" t="s">
        <v>595</v>
      </c>
      <c r="F11" s="393" t="s">
        <v>251</v>
      </c>
      <c r="G11" s="393" t="s">
        <v>252</v>
      </c>
      <c r="H11" s="393" t="s">
        <v>253</v>
      </c>
      <c r="I11" s="393" t="s">
        <v>254</v>
      </c>
      <c r="J11" s="393" t="s">
        <v>256</v>
      </c>
      <c r="K11" s="352" t="s">
        <v>551</v>
      </c>
      <c r="L11" s="352" t="s">
        <v>552</v>
      </c>
      <c r="M11" s="352" t="s">
        <v>553</v>
      </c>
      <c r="N11" s="352" t="s">
        <v>554</v>
      </c>
      <c r="O11" s="352" t="s">
        <v>555</v>
      </c>
      <c r="P11" s="352" t="s">
        <v>556</v>
      </c>
      <c r="Q11" s="352" t="s">
        <v>557</v>
      </c>
      <c r="R11" s="352" t="s">
        <v>558</v>
      </c>
    </row>
    <row r="12" spans="1:37">
      <c r="A12" s="23"/>
      <c r="B12" s="23"/>
      <c r="C12" s="23"/>
      <c r="D12" s="23"/>
      <c r="E12" s="23"/>
      <c r="F12" s="23"/>
      <c r="G12" s="23"/>
      <c r="H12" s="23"/>
      <c r="I12" s="23"/>
      <c r="J12" s="33"/>
      <c r="K12" s="33"/>
      <c r="L12" s="33"/>
      <c r="M12" s="33"/>
      <c r="N12" s="33"/>
      <c r="O12" s="33"/>
      <c r="P12" s="33"/>
      <c r="Q12" s="33"/>
      <c r="R12" s="33"/>
      <c r="S12" s="176"/>
      <c r="T12" s="176"/>
      <c r="U12" s="176"/>
      <c r="V12" s="176"/>
      <c r="W12" s="176"/>
      <c r="X12" s="176"/>
    </row>
    <row r="13" spans="1:37">
      <c r="A13" s="65"/>
      <c r="B13" s="65"/>
      <c r="C13" s="65"/>
      <c r="D13" s="65"/>
      <c r="E13" s="65"/>
      <c r="F13" s="65"/>
      <c r="G13" s="65"/>
      <c r="H13" s="65"/>
      <c r="I13" s="65"/>
      <c r="J13" s="65"/>
      <c r="K13" s="65"/>
      <c r="L13" s="65"/>
      <c r="M13" s="65"/>
      <c r="N13" s="65"/>
      <c r="O13" s="65"/>
      <c r="P13" s="65"/>
      <c r="Q13" s="65"/>
      <c r="R13" s="65"/>
      <c r="S13" s="65"/>
      <c r="T13" s="65"/>
      <c r="U13" s="176"/>
      <c r="V13" s="176"/>
      <c r="W13" s="176"/>
      <c r="X13" s="176"/>
    </row>
    <row r="14" spans="1:37">
      <c r="B14" s="176"/>
      <c r="C14" s="176"/>
      <c r="D14" s="176"/>
      <c r="E14" s="176"/>
      <c r="F14" s="176"/>
      <c r="G14" s="176"/>
      <c r="H14" s="176"/>
      <c r="I14" s="176"/>
      <c r="J14" s="176"/>
      <c r="K14" s="176"/>
      <c r="L14" s="176"/>
      <c r="M14" s="176"/>
      <c r="N14" s="176"/>
      <c r="O14" s="176"/>
      <c r="P14" s="176"/>
      <c r="Q14" s="176"/>
      <c r="R14" s="176"/>
      <c r="S14" s="176"/>
      <c r="T14" s="176"/>
      <c r="U14" s="176"/>
      <c r="V14" s="176"/>
      <c r="W14" s="176"/>
      <c r="X14" s="176"/>
    </row>
    <row r="15" spans="1:37">
      <c r="A15" s="19" t="s">
        <v>65</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row>
    <row r="16" spans="1:37" ht="57" customHeight="1">
      <c r="A16" s="62" t="s">
        <v>49</v>
      </c>
      <c r="B16" s="62" t="s">
        <v>1069</v>
      </c>
      <c r="C16" s="199" t="s">
        <v>376</v>
      </c>
      <c r="D16" s="199" t="s">
        <v>1086</v>
      </c>
      <c r="E16" s="199" t="s">
        <v>241</v>
      </c>
      <c r="F16" s="62" t="s">
        <v>1087</v>
      </c>
      <c r="G16" s="62" t="s">
        <v>230</v>
      </c>
      <c r="H16" s="62" t="s">
        <v>1088</v>
      </c>
      <c r="I16" s="62" t="s">
        <v>1089</v>
      </c>
      <c r="J16" s="62" t="s">
        <v>1090</v>
      </c>
      <c r="K16" s="199" t="s">
        <v>1091</v>
      </c>
      <c r="L16" s="62" t="s">
        <v>602</v>
      </c>
      <c r="M16" s="62" t="s">
        <v>1092</v>
      </c>
      <c r="N16" s="199" t="s">
        <v>1093</v>
      </c>
      <c r="O16" s="199" t="s">
        <v>1094</v>
      </c>
      <c r="P16" s="199" t="s">
        <v>1095</v>
      </c>
      <c r="Q16" s="199" t="s">
        <v>1096</v>
      </c>
      <c r="R16" s="199" t="s">
        <v>1097</v>
      </c>
      <c r="S16" s="176"/>
      <c r="T16" s="176"/>
      <c r="U16" s="176"/>
      <c r="V16" s="176"/>
      <c r="W16" s="176"/>
      <c r="X16" s="176"/>
    </row>
    <row r="17" spans="1:24" s="176" customFormat="1">
      <c r="A17" s="393" t="s">
        <v>505</v>
      </c>
      <c r="B17" s="393" t="s">
        <v>536</v>
      </c>
      <c r="C17" s="393" t="s">
        <v>257</v>
      </c>
      <c r="D17" s="393" t="s">
        <v>613</v>
      </c>
      <c r="E17" s="393" t="s">
        <v>614</v>
      </c>
      <c r="F17" s="393" t="s">
        <v>615</v>
      </c>
      <c r="G17" s="393" t="s">
        <v>522</v>
      </c>
      <c r="H17" s="393" t="s">
        <v>1098</v>
      </c>
      <c r="I17" s="393" t="s">
        <v>1099</v>
      </c>
      <c r="J17" s="393" t="s">
        <v>1100</v>
      </c>
      <c r="K17" s="393" t="s">
        <v>1101</v>
      </c>
      <c r="L17" s="393" t="s">
        <v>1102</v>
      </c>
      <c r="M17" s="393" t="s">
        <v>1103</v>
      </c>
      <c r="N17" s="393" t="s">
        <v>1104</v>
      </c>
      <c r="O17" s="393" t="s">
        <v>1105</v>
      </c>
      <c r="P17" s="393" t="s">
        <v>1106</v>
      </c>
      <c r="Q17" s="393" t="s">
        <v>1107</v>
      </c>
      <c r="R17" s="393" t="s">
        <v>1108</v>
      </c>
    </row>
    <row r="18" spans="1:24">
      <c r="A18" s="23"/>
      <c r="B18" s="23"/>
      <c r="C18" s="23"/>
      <c r="D18" s="23"/>
      <c r="E18" s="23"/>
      <c r="F18" s="23"/>
      <c r="G18" s="23"/>
      <c r="H18" s="23"/>
      <c r="I18" s="23"/>
      <c r="J18" s="23"/>
      <c r="K18" s="23"/>
      <c r="L18" s="23"/>
      <c r="M18" s="23"/>
      <c r="N18" s="23"/>
      <c r="O18" s="23"/>
      <c r="P18" s="23"/>
      <c r="Q18" s="23"/>
      <c r="R18" s="23"/>
      <c r="S18" s="176"/>
      <c r="T18" s="176"/>
      <c r="U18" s="176"/>
      <c r="V18" s="176"/>
      <c r="W18" s="176"/>
      <c r="X18" s="176"/>
    </row>
    <row r="19" spans="1:24">
      <c r="B19" s="176"/>
      <c r="C19" s="176"/>
      <c r="D19" s="176"/>
      <c r="E19" s="176"/>
      <c r="F19" s="176"/>
      <c r="G19" s="176"/>
      <c r="H19" s="176"/>
      <c r="I19" s="176"/>
      <c r="J19" s="176"/>
      <c r="K19" s="176"/>
      <c r="L19" s="176"/>
      <c r="M19" s="176"/>
      <c r="N19" s="176"/>
      <c r="O19" s="176"/>
      <c r="P19" s="176"/>
      <c r="Q19" s="176"/>
      <c r="R19" s="176"/>
      <c r="S19" s="176"/>
      <c r="T19" s="176"/>
      <c r="U19" s="176"/>
      <c r="V19" s="176"/>
      <c r="W19" s="176"/>
      <c r="X19" s="176"/>
    </row>
    <row r="20" spans="1:24" ht="57" customHeight="1">
      <c r="B20" s="176"/>
      <c r="C20" s="176"/>
      <c r="D20" s="176"/>
      <c r="E20" s="176"/>
      <c r="F20" s="176"/>
      <c r="G20" s="176"/>
      <c r="H20" s="176"/>
      <c r="I20" s="176"/>
      <c r="J20" s="176"/>
      <c r="K20" s="176"/>
      <c r="L20" s="176"/>
      <c r="M20" s="176"/>
      <c r="N20" s="176"/>
      <c r="O20" s="176"/>
      <c r="P20" s="176"/>
      <c r="Q20" s="176"/>
      <c r="R20" s="176"/>
      <c r="S20" s="176"/>
      <c r="T20" s="176"/>
      <c r="U20" s="176"/>
      <c r="V20" s="176"/>
      <c r="W20" s="176"/>
      <c r="X20" s="176"/>
    </row>
  </sheetData>
  <sheetProtection selectLockedCells="1" selectUnlockedCells="1"/>
  <pageMargins left="0.25" right="0.25" top="0.75" bottom="0.75" header="0.3" footer="0.3"/>
  <pageSetup paperSize="9" scale="79" firstPageNumber="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2"/>
  <sheetViews>
    <sheetView showGridLines="0" topLeftCell="A10" zoomScaleNormal="100" zoomScaleSheetLayoutView="95" workbookViewId="0">
      <selection sqref="A1:L22"/>
    </sheetView>
  </sheetViews>
  <sheetFormatPr baseColWidth="10" defaultColWidth="9.109375" defaultRowHeight="12"/>
  <cols>
    <col min="1" max="1" width="8.5546875" style="55" customWidth="1"/>
    <col min="2" max="2" width="8.6640625" style="55" bestFit="1" customWidth="1"/>
    <col min="3" max="3" width="11.109375" style="55" bestFit="1" customWidth="1"/>
    <col min="4" max="4" width="11" style="55" customWidth="1"/>
    <col min="5" max="5" width="17.109375" style="55" customWidth="1"/>
    <col min="6" max="6" width="12.109375" style="55" customWidth="1"/>
    <col min="7" max="7" width="18" style="55" customWidth="1"/>
    <col min="8" max="8" width="10.44140625" style="55" customWidth="1"/>
    <col min="9" max="9" width="11.109375" style="55" customWidth="1"/>
    <col min="10" max="10" width="8" style="55" customWidth="1"/>
    <col min="11" max="11" width="8.88671875" style="55" customWidth="1"/>
    <col min="12" max="12" width="8.5546875" style="55" customWidth="1"/>
    <col min="13" max="13" width="10.33203125" style="8" customWidth="1"/>
    <col min="14" max="14" width="9.109375" style="8" customWidth="1"/>
    <col min="15" max="15" width="8.5546875" style="55" customWidth="1"/>
    <col min="16" max="16" width="7.6640625" style="55" customWidth="1"/>
    <col min="17" max="17" width="7.109375" style="55" customWidth="1"/>
    <col min="18" max="18" width="8.109375" style="55" customWidth="1"/>
    <col min="19" max="19" width="5.6640625" style="55" bestFit="1" customWidth="1"/>
    <col min="20" max="20" width="9.33203125" style="55" bestFit="1" customWidth="1"/>
    <col min="21" max="21" width="7.33203125" style="55" customWidth="1"/>
    <col min="22" max="22" width="14.109375" style="55" customWidth="1"/>
    <col min="23" max="23" width="12" style="55" customWidth="1"/>
    <col min="24" max="24" width="11.109375" style="55" customWidth="1"/>
    <col min="25" max="25" width="17.88671875" style="55" customWidth="1"/>
    <col min="26" max="26" width="14.109375" style="55" customWidth="1"/>
    <col min="27" max="27" width="12.44140625" style="55" customWidth="1"/>
    <col min="28" max="28" width="13" style="55" customWidth="1"/>
    <col min="29" max="29" width="12.88671875" style="55" customWidth="1"/>
    <col min="30" max="30" width="10.109375" style="55" customWidth="1"/>
    <col min="31" max="32" width="11.88671875" style="55" customWidth="1"/>
    <col min="33" max="248" width="9.109375" style="55"/>
    <col min="249" max="249" width="22.6640625" style="55" customWidth="1"/>
    <col min="250" max="250" width="9.109375" style="55"/>
    <col min="251" max="251" width="12.5546875" style="55" customWidth="1"/>
    <col min="252" max="252" width="15.6640625" style="55" customWidth="1"/>
    <col min="253" max="253" width="18.33203125" style="55" customWidth="1"/>
    <col min="254" max="254" width="15.109375" style="55" customWidth="1"/>
    <col min="255" max="258" width="13.6640625" style="55" customWidth="1"/>
    <col min="259" max="259" width="14.5546875" style="55" customWidth="1"/>
    <col min="260" max="262" width="13.109375" style="55" customWidth="1"/>
    <col min="263" max="263" width="12.6640625" style="55" customWidth="1"/>
    <col min="264" max="264" width="11.44140625" style="55" customWidth="1"/>
    <col min="265" max="265" width="22.6640625" style="55" customWidth="1"/>
    <col min="266" max="266" width="12" style="55" customWidth="1"/>
    <col min="267" max="267" width="14" style="55" customWidth="1"/>
    <col min="268" max="268" width="9.109375" style="55"/>
    <col min="269" max="269" width="11.109375" style="55" customWidth="1"/>
    <col min="270" max="273" width="14" style="55" customWidth="1"/>
    <col min="274" max="274" width="12.44140625" style="55" customWidth="1"/>
    <col min="275" max="275" width="11.5546875" style="55" customWidth="1"/>
    <col min="276" max="276" width="11.44140625" style="55" customWidth="1"/>
    <col min="277" max="277" width="10.33203125" style="55" customWidth="1"/>
    <col min="278" max="278" width="13.109375" style="55" customWidth="1"/>
    <col min="279" max="280" width="11.5546875" style="55" customWidth="1"/>
    <col min="281" max="504" width="9.109375" style="55"/>
    <col min="505" max="505" width="22.6640625" style="55" customWidth="1"/>
    <col min="506" max="506" width="9.109375" style="55"/>
    <col min="507" max="507" width="12.5546875" style="55" customWidth="1"/>
    <col min="508" max="508" width="15.6640625" style="55" customWidth="1"/>
    <col min="509" max="509" width="18.33203125" style="55" customWidth="1"/>
    <col min="510" max="510" width="15.109375" style="55" customWidth="1"/>
    <col min="511" max="514" width="13.6640625" style="55" customWidth="1"/>
    <col min="515" max="515" width="14.5546875" style="55" customWidth="1"/>
    <col min="516" max="518" width="13.109375" style="55" customWidth="1"/>
    <col min="519" max="519" width="12.6640625" style="55" customWidth="1"/>
    <col min="520" max="520" width="11.44140625" style="55" customWidth="1"/>
    <col min="521" max="521" width="22.6640625" style="55" customWidth="1"/>
    <col min="522" max="522" width="12" style="55" customWidth="1"/>
    <col min="523" max="523" width="14" style="55" customWidth="1"/>
    <col min="524" max="524" width="9.109375" style="55"/>
    <col min="525" max="525" width="11.109375" style="55" customWidth="1"/>
    <col min="526" max="529" width="14" style="55" customWidth="1"/>
    <col min="530" max="530" width="12.44140625" style="55" customWidth="1"/>
    <col min="531" max="531" width="11.5546875" style="55" customWidth="1"/>
    <col min="532" max="532" width="11.44140625" style="55" customWidth="1"/>
    <col min="533" max="533" width="10.33203125" style="55" customWidth="1"/>
    <col min="534" max="534" width="13.109375" style="55" customWidth="1"/>
    <col min="535" max="536" width="11.5546875" style="55" customWidth="1"/>
    <col min="537" max="760" width="9.109375" style="55"/>
    <col min="761" max="761" width="22.6640625" style="55" customWidth="1"/>
    <col min="762" max="762" width="9.109375" style="55"/>
    <col min="763" max="763" width="12.5546875" style="55" customWidth="1"/>
    <col min="764" max="764" width="15.6640625" style="55" customWidth="1"/>
    <col min="765" max="765" width="18.33203125" style="55" customWidth="1"/>
    <col min="766" max="766" width="15.109375" style="55" customWidth="1"/>
    <col min="767" max="770" width="13.6640625" style="55" customWidth="1"/>
    <col min="771" max="771" width="14.5546875" style="55" customWidth="1"/>
    <col min="772" max="774" width="13.109375" style="55" customWidth="1"/>
    <col min="775" max="775" width="12.6640625" style="55" customWidth="1"/>
    <col min="776" max="776" width="11.44140625" style="55" customWidth="1"/>
    <col min="777" max="777" width="22.6640625" style="55" customWidth="1"/>
    <col min="778" max="778" width="12" style="55" customWidth="1"/>
    <col min="779" max="779" width="14" style="55" customWidth="1"/>
    <col min="780" max="780" width="9.109375" style="55"/>
    <col min="781" max="781" width="11.109375" style="55" customWidth="1"/>
    <col min="782" max="785" width="14" style="55" customWidth="1"/>
    <col min="786" max="786" width="12.44140625" style="55" customWidth="1"/>
    <col min="787" max="787" width="11.5546875" style="55" customWidth="1"/>
    <col min="788" max="788" width="11.44140625" style="55" customWidth="1"/>
    <col min="789" max="789" width="10.33203125" style="55" customWidth="1"/>
    <col min="790" max="790" width="13.109375" style="55" customWidth="1"/>
    <col min="791" max="792" width="11.5546875" style="55" customWidth="1"/>
    <col min="793" max="1016" width="9.109375" style="55"/>
    <col min="1017" max="1017" width="22.6640625" style="55" customWidth="1"/>
    <col min="1018" max="1018" width="9.109375" style="55"/>
    <col min="1019" max="1019" width="12.5546875" style="55" customWidth="1"/>
    <col min="1020" max="1020" width="15.6640625" style="55" customWidth="1"/>
    <col min="1021" max="1021" width="18.33203125" style="55" customWidth="1"/>
    <col min="1022" max="1022" width="15.109375" style="55" customWidth="1"/>
    <col min="1023" max="1026" width="13.6640625" style="55" customWidth="1"/>
    <col min="1027" max="1027" width="14.5546875" style="55" customWidth="1"/>
    <col min="1028" max="1030" width="13.109375" style="55" customWidth="1"/>
    <col min="1031" max="1031" width="12.6640625" style="55" customWidth="1"/>
    <col min="1032" max="1032" width="11.44140625" style="55" customWidth="1"/>
    <col min="1033" max="1033" width="22.6640625" style="55" customWidth="1"/>
    <col min="1034" max="1034" width="12" style="55" customWidth="1"/>
    <col min="1035" max="1035" width="14" style="55" customWidth="1"/>
    <col min="1036" max="1036" width="9.109375" style="55"/>
    <col min="1037" max="1037" width="11.109375" style="55" customWidth="1"/>
    <col min="1038" max="1041" width="14" style="55" customWidth="1"/>
    <col min="1042" max="1042" width="12.44140625" style="55" customWidth="1"/>
    <col min="1043" max="1043" width="11.5546875" style="55" customWidth="1"/>
    <col min="1044" max="1044" width="11.44140625" style="55" customWidth="1"/>
    <col min="1045" max="1045" width="10.33203125" style="55" customWidth="1"/>
    <col min="1046" max="1046" width="13.109375" style="55" customWidth="1"/>
    <col min="1047" max="1048" width="11.5546875" style="55" customWidth="1"/>
    <col min="1049" max="1272" width="9.109375" style="55"/>
    <col min="1273" max="1273" width="22.6640625" style="55" customWidth="1"/>
    <col min="1274" max="1274" width="9.109375" style="55"/>
    <col min="1275" max="1275" width="12.5546875" style="55" customWidth="1"/>
    <col min="1276" max="1276" width="15.6640625" style="55" customWidth="1"/>
    <col min="1277" max="1277" width="18.33203125" style="55" customWidth="1"/>
    <col min="1278" max="1278" width="15.109375" style="55" customWidth="1"/>
    <col min="1279" max="1282" width="13.6640625" style="55" customWidth="1"/>
    <col min="1283" max="1283" width="14.5546875" style="55" customWidth="1"/>
    <col min="1284" max="1286" width="13.109375" style="55" customWidth="1"/>
    <col min="1287" max="1287" width="12.6640625" style="55" customWidth="1"/>
    <col min="1288" max="1288" width="11.44140625" style="55" customWidth="1"/>
    <col min="1289" max="1289" width="22.6640625" style="55" customWidth="1"/>
    <col min="1290" max="1290" width="12" style="55" customWidth="1"/>
    <col min="1291" max="1291" width="14" style="55" customWidth="1"/>
    <col min="1292" max="1292" width="9.109375" style="55"/>
    <col min="1293" max="1293" width="11.109375" style="55" customWidth="1"/>
    <col min="1294" max="1297" width="14" style="55" customWidth="1"/>
    <col min="1298" max="1298" width="12.44140625" style="55" customWidth="1"/>
    <col min="1299" max="1299" width="11.5546875" style="55" customWidth="1"/>
    <col min="1300" max="1300" width="11.44140625" style="55" customWidth="1"/>
    <col min="1301" max="1301" width="10.33203125" style="55" customWidth="1"/>
    <col min="1302" max="1302" width="13.109375" style="55" customWidth="1"/>
    <col min="1303" max="1304" width="11.5546875" style="55" customWidth="1"/>
    <col min="1305" max="1528" width="9.109375" style="55"/>
    <col min="1529" max="1529" width="22.6640625" style="55" customWidth="1"/>
    <col min="1530" max="1530" width="9.109375" style="55"/>
    <col min="1531" max="1531" width="12.5546875" style="55" customWidth="1"/>
    <col min="1532" max="1532" width="15.6640625" style="55" customWidth="1"/>
    <col min="1533" max="1533" width="18.33203125" style="55" customWidth="1"/>
    <col min="1534" max="1534" width="15.109375" style="55" customWidth="1"/>
    <col min="1535" max="1538" width="13.6640625" style="55" customWidth="1"/>
    <col min="1539" max="1539" width="14.5546875" style="55" customWidth="1"/>
    <col min="1540" max="1542" width="13.109375" style="55" customWidth="1"/>
    <col min="1543" max="1543" width="12.6640625" style="55" customWidth="1"/>
    <col min="1544" max="1544" width="11.44140625" style="55" customWidth="1"/>
    <col min="1545" max="1545" width="22.6640625" style="55" customWidth="1"/>
    <col min="1546" max="1546" width="12" style="55" customWidth="1"/>
    <col min="1547" max="1547" width="14" style="55" customWidth="1"/>
    <col min="1548" max="1548" width="9.109375" style="55"/>
    <col min="1549" max="1549" width="11.109375" style="55" customWidth="1"/>
    <col min="1550" max="1553" width="14" style="55" customWidth="1"/>
    <col min="1554" max="1554" width="12.44140625" style="55" customWidth="1"/>
    <col min="1555" max="1555" width="11.5546875" style="55" customWidth="1"/>
    <col min="1556" max="1556" width="11.44140625" style="55" customWidth="1"/>
    <col min="1557" max="1557" width="10.33203125" style="55" customWidth="1"/>
    <col min="1558" max="1558" width="13.109375" style="55" customWidth="1"/>
    <col min="1559" max="1560" width="11.5546875" style="55" customWidth="1"/>
    <col min="1561" max="1784" width="9.109375" style="55"/>
    <col min="1785" max="1785" width="22.6640625" style="55" customWidth="1"/>
    <col min="1786" max="1786" width="9.109375" style="55"/>
    <col min="1787" max="1787" width="12.5546875" style="55" customWidth="1"/>
    <col min="1788" max="1788" width="15.6640625" style="55" customWidth="1"/>
    <col min="1789" max="1789" width="18.33203125" style="55" customWidth="1"/>
    <col min="1790" max="1790" width="15.109375" style="55" customWidth="1"/>
    <col min="1791" max="1794" width="13.6640625" style="55" customWidth="1"/>
    <col min="1795" max="1795" width="14.5546875" style="55" customWidth="1"/>
    <col min="1796" max="1798" width="13.109375" style="55" customWidth="1"/>
    <col min="1799" max="1799" width="12.6640625" style="55" customWidth="1"/>
    <col min="1800" max="1800" width="11.44140625" style="55" customWidth="1"/>
    <col min="1801" max="1801" width="22.6640625" style="55" customWidth="1"/>
    <col min="1802" max="1802" width="12" style="55" customWidth="1"/>
    <col min="1803" max="1803" width="14" style="55" customWidth="1"/>
    <col min="1804" max="1804" width="9.109375" style="55"/>
    <col min="1805" max="1805" width="11.109375" style="55" customWidth="1"/>
    <col min="1806" max="1809" width="14" style="55" customWidth="1"/>
    <col min="1810" max="1810" width="12.44140625" style="55" customWidth="1"/>
    <col min="1811" max="1811" width="11.5546875" style="55" customWidth="1"/>
    <col min="1812" max="1812" width="11.44140625" style="55" customWidth="1"/>
    <col min="1813" max="1813" width="10.33203125" style="55" customWidth="1"/>
    <col min="1814" max="1814" width="13.109375" style="55" customWidth="1"/>
    <col min="1815" max="1816" width="11.5546875" style="55" customWidth="1"/>
    <col min="1817" max="2040" width="9.109375" style="55"/>
    <col min="2041" max="2041" width="22.6640625" style="55" customWidth="1"/>
    <col min="2042" max="2042" width="9.109375" style="55"/>
    <col min="2043" max="2043" width="12.5546875" style="55" customWidth="1"/>
    <col min="2044" max="2044" width="15.6640625" style="55" customWidth="1"/>
    <col min="2045" max="2045" width="18.33203125" style="55" customWidth="1"/>
    <col min="2046" max="2046" width="15.109375" style="55" customWidth="1"/>
    <col min="2047" max="2050" width="13.6640625" style="55" customWidth="1"/>
    <col min="2051" max="2051" width="14.5546875" style="55" customWidth="1"/>
    <col min="2052" max="2054" width="13.109375" style="55" customWidth="1"/>
    <col min="2055" max="2055" width="12.6640625" style="55" customWidth="1"/>
    <col min="2056" max="2056" width="11.44140625" style="55" customWidth="1"/>
    <col min="2057" max="2057" width="22.6640625" style="55" customWidth="1"/>
    <col min="2058" max="2058" width="12" style="55" customWidth="1"/>
    <col min="2059" max="2059" width="14" style="55" customWidth="1"/>
    <col min="2060" max="2060" width="9.109375" style="55"/>
    <col min="2061" max="2061" width="11.109375" style="55" customWidth="1"/>
    <col min="2062" max="2065" width="14" style="55" customWidth="1"/>
    <col min="2066" max="2066" width="12.44140625" style="55" customWidth="1"/>
    <col min="2067" max="2067" width="11.5546875" style="55" customWidth="1"/>
    <col min="2068" max="2068" width="11.44140625" style="55" customWidth="1"/>
    <col min="2069" max="2069" width="10.33203125" style="55" customWidth="1"/>
    <col min="2070" max="2070" width="13.109375" style="55" customWidth="1"/>
    <col min="2071" max="2072" width="11.5546875" style="55" customWidth="1"/>
    <col min="2073" max="2296" width="9.109375" style="55"/>
    <col min="2297" max="2297" width="22.6640625" style="55" customWidth="1"/>
    <col min="2298" max="2298" width="9.109375" style="55"/>
    <col min="2299" max="2299" width="12.5546875" style="55" customWidth="1"/>
    <col min="2300" max="2300" width="15.6640625" style="55" customWidth="1"/>
    <col min="2301" max="2301" width="18.33203125" style="55" customWidth="1"/>
    <col min="2302" max="2302" width="15.109375" style="55" customWidth="1"/>
    <col min="2303" max="2306" width="13.6640625" style="55" customWidth="1"/>
    <col min="2307" max="2307" width="14.5546875" style="55" customWidth="1"/>
    <col min="2308" max="2310" width="13.109375" style="55" customWidth="1"/>
    <col min="2311" max="2311" width="12.6640625" style="55" customWidth="1"/>
    <col min="2312" max="2312" width="11.44140625" style="55" customWidth="1"/>
    <col min="2313" max="2313" width="22.6640625" style="55" customWidth="1"/>
    <col min="2314" max="2314" width="12" style="55" customWidth="1"/>
    <col min="2315" max="2315" width="14" style="55" customWidth="1"/>
    <col min="2316" max="2316" width="9.109375" style="55"/>
    <col min="2317" max="2317" width="11.109375" style="55" customWidth="1"/>
    <col min="2318" max="2321" width="14" style="55" customWidth="1"/>
    <col min="2322" max="2322" width="12.44140625" style="55" customWidth="1"/>
    <col min="2323" max="2323" width="11.5546875" style="55" customWidth="1"/>
    <col min="2324" max="2324" width="11.44140625" style="55" customWidth="1"/>
    <col min="2325" max="2325" width="10.33203125" style="55" customWidth="1"/>
    <col min="2326" max="2326" width="13.109375" style="55" customWidth="1"/>
    <col min="2327" max="2328" width="11.5546875" style="55" customWidth="1"/>
    <col min="2329" max="2552" width="9.109375" style="55"/>
    <col min="2553" max="2553" width="22.6640625" style="55" customWidth="1"/>
    <col min="2554" max="2554" width="9.109375" style="55"/>
    <col min="2555" max="2555" width="12.5546875" style="55" customWidth="1"/>
    <col min="2556" max="2556" width="15.6640625" style="55" customWidth="1"/>
    <col min="2557" max="2557" width="18.33203125" style="55" customWidth="1"/>
    <col min="2558" max="2558" width="15.109375" style="55" customWidth="1"/>
    <col min="2559" max="2562" width="13.6640625" style="55" customWidth="1"/>
    <col min="2563" max="2563" width="14.5546875" style="55" customWidth="1"/>
    <col min="2564" max="2566" width="13.109375" style="55" customWidth="1"/>
    <col min="2567" max="2567" width="12.6640625" style="55" customWidth="1"/>
    <col min="2568" max="2568" width="11.44140625" style="55" customWidth="1"/>
    <col min="2569" max="2569" width="22.6640625" style="55" customWidth="1"/>
    <col min="2570" max="2570" width="12" style="55" customWidth="1"/>
    <col min="2571" max="2571" width="14" style="55" customWidth="1"/>
    <col min="2572" max="2572" width="9.109375" style="55"/>
    <col min="2573" max="2573" width="11.109375" style="55" customWidth="1"/>
    <col min="2574" max="2577" width="14" style="55" customWidth="1"/>
    <col min="2578" max="2578" width="12.44140625" style="55" customWidth="1"/>
    <col min="2579" max="2579" width="11.5546875" style="55" customWidth="1"/>
    <col min="2580" max="2580" width="11.44140625" style="55" customWidth="1"/>
    <col min="2581" max="2581" width="10.33203125" style="55" customWidth="1"/>
    <col min="2582" max="2582" width="13.109375" style="55" customWidth="1"/>
    <col min="2583" max="2584" width="11.5546875" style="55" customWidth="1"/>
    <col min="2585" max="2808" width="9.109375" style="55"/>
    <col min="2809" max="2809" width="22.6640625" style="55" customWidth="1"/>
    <col min="2810" max="2810" width="9.109375" style="55"/>
    <col min="2811" max="2811" width="12.5546875" style="55" customWidth="1"/>
    <col min="2812" max="2812" width="15.6640625" style="55" customWidth="1"/>
    <col min="2813" max="2813" width="18.33203125" style="55" customWidth="1"/>
    <col min="2814" max="2814" width="15.109375" style="55" customWidth="1"/>
    <col min="2815" max="2818" width="13.6640625" style="55" customWidth="1"/>
    <col min="2819" max="2819" width="14.5546875" style="55" customWidth="1"/>
    <col min="2820" max="2822" width="13.109375" style="55" customWidth="1"/>
    <col min="2823" max="2823" width="12.6640625" style="55" customWidth="1"/>
    <col min="2824" max="2824" width="11.44140625" style="55" customWidth="1"/>
    <col min="2825" max="2825" width="22.6640625" style="55" customWidth="1"/>
    <col min="2826" max="2826" width="12" style="55" customWidth="1"/>
    <col min="2827" max="2827" width="14" style="55" customWidth="1"/>
    <col min="2828" max="2828" width="9.109375" style="55"/>
    <col min="2829" max="2829" width="11.109375" style="55" customWidth="1"/>
    <col min="2830" max="2833" width="14" style="55" customWidth="1"/>
    <col min="2834" max="2834" width="12.44140625" style="55" customWidth="1"/>
    <col min="2835" max="2835" width="11.5546875" style="55" customWidth="1"/>
    <col min="2836" max="2836" width="11.44140625" style="55" customWidth="1"/>
    <col min="2837" max="2837" width="10.33203125" style="55" customWidth="1"/>
    <col min="2838" max="2838" width="13.109375" style="55" customWidth="1"/>
    <col min="2839" max="2840" width="11.5546875" style="55" customWidth="1"/>
    <col min="2841" max="3064" width="9.109375" style="55"/>
    <col min="3065" max="3065" width="22.6640625" style="55" customWidth="1"/>
    <col min="3066" max="3066" width="9.109375" style="55"/>
    <col min="3067" max="3067" width="12.5546875" style="55" customWidth="1"/>
    <col min="3068" max="3068" width="15.6640625" style="55" customWidth="1"/>
    <col min="3069" max="3069" width="18.33203125" style="55" customWidth="1"/>
    <col min="3070" max="3070" width="15.109375" style="55" customWidth="1"/>
    <col min="3071" max="3074" width="13.6640625" style="55" customWidth="1"/>
    <col min="3075" max="3075" width="14.5546875" style="55" customWidth="1"/>
    <col min="3076" max="3078" width="13.109375" style="55" customWidth="1"/>
    <col min="3079" max="3079" width="12.6640625" style="55" customWidth="1"/>
    <col min="3080" max="3080" width="11.44140625" style="55" customWidth="1"/>
    <col min="3081" max="3081" width="22.6640625" style="55" customWidth="1"/>
    <col min="3082" max="3082" width="12" style="55" customWidth="1"/>
    <col min="3083" max="3083" width="14" style="55" customWidth="1"/>
    <col min="3084" max="3084" width="9.109375" style="55"/>
    <col min="3085" max="3085" width="11.109375" style="55" customWidth="1"/>
    <col min="3086" max="3089" width="14" style="55" customWidth="1"/>
    <col min="3090" max="3090" width="12.44140625" style="55" customWidth="1"/>
    <col min="3091" max="3091" width="11.5546875" style="55" customWidth="1"/>
    <col min="3092" max="3092" width="11.44140625" style="55" customWidth="1"/>
    <col min="3093" max="3093" width="10.33203125" style="55" customWidth="1"/>
    <col min="3094" max="3094" width="13.109375" style="55" customWidth="1"/>
    <col min="3095" max="3096" width="11.5546875" style="55" customWidth="1"/>
    <col min="3097" max="3320" width="9.109375" style="55"/>
    <col min="3321" max="3321" width="22.6640625" style="55" customWidth="1"/>
    <col min="3322" max="3322" width="9.109375" style="55"/>
    <col min="3323" max="3323" width="12.5546875" style="55" customWidth="1"/>
    <col min="3324" max="3324" width="15.6640625" style="55" customWidth="1"/>
    <col min="3325" max="3325" width="18.33203125" style="55" customWidth="1"/>
    <col min="3326" max="3326" width="15.109375" style="55" customWidth="1"/>
    <col min="3327" max="3330" width="13.6640625" style="55" customWidth="1"/>
    <col min="3331" max="3331" width="14.5546875" style="55" customWidth="1"/>
    <col min="3332" max="3334" width="13.109375" style="55" customWidth="1"/>
    <col min="3335" max="3335" width="12.6640625" style="55" customWidth="1"/>
    <col min="3336" max="3336" width="11.44140625" style="55" customWidth="1"/>
    <col min="3337" max="3337" width="22.6640625" style="55" customWidth="1"/>
    <col min="3338" max="3338" width="12" style="55" customWidth="1"/>
    <col min="3339" max="3339" width="14" style="55" customWidth="1"/>
    <col min="3340" max="3340" width="9.109375" style="55"/>
    <col min="3341" max="3341" width="11.109375" style="55" customWidth="1"/>
    <col min="3342" max="3345" width="14" style="55" customWidth="1"/>
    <col min="3346" max="3346" width="12.44140625" style="55" customWidth="1"/>
    <col min="3347" max="3347" width="11.5546875" style="55" customWidth="1"/>
    <col min="3348" max="3348" width="11.44140625" style="55" customWidth="1"/>
    <col min="3349" max="3349" width="10.33203125" style="55" customWidth="1"/>
    <col min="3350" max="3350" width="13.109375" style="55" customWidth="1"/>
    <col min="3351" max="3352" width="11.5546875" style="55" customWidth="1"/>
    <col min="3353" max="3576" width="9.109375" style="55"/>
    <col min="3577" max="3577" width="22.6640625" style="55" customWidth="1"/>
    <col min="3578" max="3578" width="9.109375" style="55"/>
    <col min="3579" max="3579" width="12.5546875" style="55" customWidth="1"/>
    <col min="3580" max="3580" width="15.6640625" style="55" customWidth="1"/>
    <col min="3581" max="3581" width="18.33203125" style="55" customWidth="1"/>
    <col min="3582" max="3582" width="15.109375" style="55" customWidth="1"/>
    <col min="3583" max="3586" width="13.6640625" style="55" customWidth="1"/>
    <col min="3587" max="3587" width="14.5546875" style="55" customWidth="1"/>
    <col min="3588" max="3590" width="13.109375" style="55" customWidth="1"/>
    <col min="3591" max="3591" width="12.6640625" style="55" customWidth="1"/>
    <col min="3592" max="3592" width="11.44140625" style="55" customWidth="1"/>
    <col min="3593" max="3593" width="22.6640625" style="55" customWidth="1"/>
    <col min="3594" max="3594" width="12" style="55" customWidth="1"/>
    <col min="3595" max="3595" width="14" style="55" customWidth="1"/>
    <col min="3596" max="3596" width="9.109375" style="55"/>
    <col min="3597" max="3597" width="11.109375" style="55" customWidth="1"/>
    <col min="3598" max="3601" width="14" style="55" customWidth="1"/>
    <col min="3602" max="3602" width="12.44140625" style="55" customWidth="1"/>
    <col min="3603" max="3603" width="11.5546875" style="55" customWidth="1"/>
    <col min="3604" max="3604" width="11.44140625" style="55" customWidth="1"/>
    <col min="3605" max="3605" width="10.33203125" style="55" customWidth="1"/>
    <col min="3606" max="3606" width="13.109375" style="55" customWidth="1"/>
    <col min="3607" max="3608" width="11.5546875" style="55" customWidth="1"/>
    <col min="3609" max="3832" width="9.109375" style="55"/>
    <col min="3833" max="3833" width="22.6640625" style="55" customWidth="1"/>
    <col min="3834" max="3834" width="9.109375" style="55"/>
    <col min="3835" max="3835" width="12.5546875" style="55" customWidth="1"/>
    <col min="3836" max="3836" width="15.6640625" style="55" customWidth="1"/>
    <col min="3837" max="3837" width="18.33203125" style="55" customWidth="1"/>
    <col min="3838" max="3838" width="15.109375" style="55" customWidth="1"/>
    <col min="3839" max="3842" width="13.6640625" style="55" customWidth="1"/>
    <col min="3843" max="3843" width="14.5546875" style="55" customWidth="1"/>
    <col min="3844" max="3846" width="13.109375" style="55" customWidth="1"/>
    <col min="3847" max="3847" width="12.6640625" style="55" customWidth="1"/>
    <col min="3848" max="3848" width="11.44140625" style="55" customWidth="1"/>
    <col min="3849" max="3849" width="22.6640625" style="55" customWidth="1"/>
    <col min="3850" max="3850" width="12" style="55" customWidth="1"/>
    <col min="3851" max="3851" width="14" style="55" customWidth="1"/>
    <col min="3852" max="3852" width="9.109375" style="55"/>
    <col min="3853" max="3853" width="11.109375" style="55" customWidth="1"/>
    <col min="3854" max="3857" width="14" style="55" customWidth="1"/>
    <col min="3858" max="3858" width="12.44140625" style="55" customWidth="1"/>
    <col min="3859" max="3859" width="11.5546875" style="55" customWidth="1"/>
    <col min="3860" max="3860" width="11.44140625" style="55" customWidth="1"/>
    <col min="3861" max="3861" width="10.33203125" style="55" customWidth="1"/>
    <col min="3862" max="3862" width="13.109375" style="55" customWidth="1"/>
    <col min="3863" max="3864" width="11.5546875" style="55" customWidth="1"/>
    <col min="3865" max="4088" width="9.109375" style="55"/>
    <col min="4089" max="4089" width="22.6640625" style="55" customWidth="1"/>
    <col min="4090" max="4090" width="9.109375" style="55"/>
    <col min="4091" max="4091" width="12.5546875" style="55" customWidth="1"/>
    <col min="4092" max="4092" width="15.6640625" style="55" customWidth="1"/>
    <col min="4093" max="4093" width="18.33203125" style="55" customWidth="1"/>
    <col min="4094" max="4094" width="15.109375" style="55" customWidth="1"/>
    <col min="4095" max="4098" width="13.6640625" style="55" customWidth="1"/>
    <col min="4099" max="4099" width="14.5546875" style="55" customWidth="1"/>
    <col min="4100" max="4102" width="13.109375" style="55" customWidth="1"/>
    <col min="4103" max="4103" width="12.6640625" style="55" customWidth="1"/>
    <col min="4104" max="4104" width="11.44140625" style="55" customWidth="1"/>
    <col min="4105" max="4105" width="22.6640625" style="55" customWidth="1"/>
    <col min="4106" max="4106" width="12" style="55" customWidth="1"/>
    <col min="4107" max="4107" width="14" style="55" customWidth="1"/>
    <col min="4108" max="4108" width="9.109375" style="55"/>
    <col min="4109" max="4109" width="11.109375" style="55" customWidth="1"/>
    <col min="4110" max="4113" width="14" style="55" customWidth="1"/>
    <col min="4114" max="4114" width="12.44140625" style="55" customWidth="1"/>
    <col min="4115" max="4115" width="11.5546875" style="55" customWidth="1"/>
    <col min="4116" max="4116" width="11.44140625" style="55" customWidth="1"/>
    <col min="4117" max="4117" width="10.33203125" style="55" customWidth="1"/>
    <col min="4118" max="4118" width="13.109375" style="55" customWidth="1"/>
    <col min="4119" max="4120" width="11.5546875" style="55" customWidth="1"/>
    <col min="4121" max="4344" width="9.109375" style="55"/>
    <col min="4345" max="4345" width="22.6640625" style="55" customWidth="1"/>
    <col min="4346" max="4346" width="9.109375" style="55"/>
    <col min="4347" max="4347" width="12.5546875" style="55" customWidth="1"/>
    <col min="4348" max="4348" width="15.6640625" style="55" customWidth="1"/>
    <col min="4349" max="4349" width="18.33203125" style="55" customWidth="1"/>
    <col min="4350" max="4350" width="15.109375" style="55" customWidth="1"/>
    <col min="4351" max="4354" width="13.6640625" style="55" customWidth="1"/>
    <col min="4355" max="4355" width="14.5546875" style="55" customWidth="1"/>
    <col min="4356" max="4358" width="13.109375" style="55" customWidth="1"/>
    <col min="4359" max="4359" width="12.6640625" style="55" customWidth="1"/>
    <col min="4360" max="4360" width="11.44140625" style="55" customWidth="1"/>
    <col min="4361" max="4361" width="22.6640625" style="55" customWidth="1"/>
    <col min="4362" max="4362" width="12" style="55" customWidth="1"/>
    <col min="4363" max="4363" width="14" style="55" customWidth="1"/>
    <col min="4364" max="4364" width="9.109375" style="55"/>
    <col min="4365" max="4365" width="11.109375" style="55" customWidth="1"/>
    <col min="4366" max="4369" width="14" style="55" customWidth="1"/>
    <col min="4370" max="4370" width="12.44140625" style="55" customWidth="1"/>
    <col min="4371" max="4371" width="11.5546875" style="55" customWidth="1"/>
    <col min="4372" max="4372" width="11.44140625" style="55" customWidth="1"/>
    <col min="4373" max="4373" width="10.33203125" style="55" customWidth="1"/>
    <col min="4374" max="4374" width="13.109375" style="55" customWidth="1"/>
    <col min="4375" max="4376" width="11.5546875" style="55" customWidth="1"/>
    <col min="4377" max="4600" width="9.109375" style="55"/>
    <col min="4601" max="4601" width="22.6640625" style="55" customWidth="1"/>
    <col min="4602" max="4602" width="9.109375" style="55"/>
    <col min="4603" max="4603" width="12.5546875" style="55" customWidth="1"/>
    <col min="4604" max="4604" width="15.6640625" style="55" customWidth="1"/>
    <col min="4605" max="4605" width="18.33203125" style="55" customWidth="1"/>
    <col min="4606" max="4606" width="15.109375" style="55" customWidth="1"/>
    <col min="4607" max="4610" width="13.6640625" style="55" customWidth="1"/>
    <col min="4611" max="4611" width="14.5546875" style="55" customWidth="1"/>
    <col min="4612" max="4614" width="13.109375" style="55" customWidth="1"/>
    <col min="4615" max="4615" width="12.6640625" style="55" customWidth="1"/>
    <col min="4616" max="4616" width="11.44140625" style="55" customWidth="1"/>
    <col min="4617" max="4617" width="22.6640625" style="55" customWidth="1"/>
    <col min="4618" max="4618" width="12" style="55" customWidth="1"/>
    <col min="4619" max="4619" width="14" style="55" customWidth="1"/>
    <col min="4620" max="4620" width="9.109375" style="55"/>
    <col min="4621" max="4621" width="11.109375" style="55" customWidth="1"/>
    <col min="4622" max="4625" width="14" style="55" customWidth="1"/>
    <col min="4626" max="4626" width="12.44140625" style="55" customWidth="1"/>
    <col min="4627" max="4627" width="11.5546875" style="55" customWidth="1"/>
    <col min="4628" max="4628" width="11.44140625" style="55" customWidth="1"/>
    <col min="4629" max="4629" width="10.33203125" style="55" customWidth="1"/>
    <col min="4630" max="4630" width="13.109375" style="55" customWidth="1"/>
    <col min="4631" max="4632" width="11.5546875" style="55" customWidth="1"/>
    <col min="4633" max="4856" width="9.109375" style="55"/>
    <col min="4857" max="4857" width="22.6640625" style="55" customWidth="1"/>
    <col min="4858" max="4858" width="9.109375" style="55"/>
    <col min="4859" max="4859" width="12.5546875" style="55" customWidth="1"/>
    <col min="4860" max="4860" width="15.6640625" style="55" customWidth="1"/>
    <col min="4861" max="4861" width="18.33203125" style="55" customWidth="1"/>
    <col min="4862" max="4862" width="15.109375" style="55" customWidth="1"/>
    <col min="4863" max="4866" width="13.6640625" style="55" customWidth="1"/>
    <col min="4867" max="4867" width="14.5546875" style="55" customWidth="1"/>
    <col min="4868" max="4870" width="13.109375" style="55" customWidth="1"/>
    <col min="4871" max="4871" width="12.6640625" style="55" customWidth="1"/>
    <col min="4872" max="4872" width="11.44140625" style="55" customWidth="1"/>
    <col min="4873" max="4873" width="22.6640625" style="55" customWidth="1"/>
    <col min="4874" max="4874" width="12" style="55" customWidth="1"/>
    <col min="4875" max="4875" width="14" style="55" customWidth="1"/>
    <col min="4876" max="4876" width="9.109375" style="55"/>
    <col min="4877" max="4877" width="11.109375" style="55" customWidth="1"/>
    <col min="4878" max="4881" width="14" style="55" customWidth="1"/>
    <col min="4882" max="4882" width="12.44140625" style="55" customWidth="1"/>
    <col min="4883" max="4883" width="11.5546875" style="55" customWidth="1"/>
    <col min="4884" max="4884" width="11.44140625" style="55" customWidth="1"/>
    <col min="4885" max="4885" width="10.33203125" style="55" customWidth="1"/>
    <col min="4886" max="4886" width="13.109375" style="55" customWidth="1"/>
    <col min="4887" max="4888" width="11.5546875" style="55" customWidth="1"/>
    <col min="4889" max="5112" width="9.109375" style="55"/>
    <col min="5113" max="5113" width="22.6640625" style="55" customWidth="1"/>
    <col min="5114" max="5114" width="9.109375" style="55"/>
    <col min="5115" max="5115" width="12.5546875" style="55" customWidth="1"/>
    <col min="5116" max="5116" width="15.6640625" style="55" customWidth="1"/>
    <col min="5117" max="5117" width="18.33203125" style="55" customWidth="1"/>
    <col min="5118" max="5118" width="15.109375" style="55" customWidth="1"/>
    <col min="5119" max="5122" width="13.6640625" style="55" customWidth="1"/>
    <col min="5123" max="5123" width="14.5546875" style="55" customWidth="1"/>
    <col min="5124" max="5126" width="13.109375" style="55" customWidth="1"/>
    <col min="5127" max="5127" width="12.6640625" style="55" customWidth="1"/>
    <col min="5128" max="5128" width="11.44140625" style="55" customWidth="1"/>
    <col min="5129" max="5129" width="22.6640625" style="55" customWidth="1"/>
    <col min="5130" max="5130" width="12" style="55" customWidth="1"/>
    <col min="5131" max="5131" width="14" style="55" customWidth="1"/>
    <col min="5132" max="5132" width="9.109375" style="55"/>
    <col min="5133" max="5133" width="11.109375" style="55" customWidth="1"/>
    <col min="5134" max="5137" width="14" style="55" customWidth="1"/>
    <col min="5138" max="5138" width="12.44140625" style="55" customWidth="1"/>
    <col min="5139" max="5139" width="11.5546875" style="55" customWidth="1"/>
    <col min="5140" max="5140" width="11.44140625" style="55" customWidth="1"/>
    <col min="5141" max="5141" width="10.33203125" style="55" customWidth="1"/>
    <col min="5142" max="5142" width="13.109375" style="55" customWidth="1"/>
    <col min="5143" max="5144" width="11.5546875" style="55" customWidth="1"/>
    <col min="5145" max="5368" width="9.109375" style="55"/>
    <col min="5369" max="5369" width="22.6640625" style="55" customWidth="1"/>
    <col min="5370" max="5370" width="9.109375" style="55"/>
    <col min="5371" max="5371" width="12.5546875" style="55" customWidth="1"/>
    <col min="5372" max="5372" width="15.6640625" style="55" customWidth="1"/>
    <col min="5373" max="5373" width="18.33203125" style="55" customWidth="1"/>
    <col min="5374" max="5374" width="15.109375" style="55" customWidth="1"/>
    <col min="5375" max="5378" width="13.6640625" style="55" customWidth="1"/>
    <col min="5379" max="5379" width="14.5546875" style="55" customWidth="1"/>
    <col min="5380" max="5382" width="13.109375" style="55" customWidth="1"/>
    <col min="5383" max="5383" width="12.6640625" style="55" customWidth="1"/>
    <col min="5384" max="5384" width="11.44140625" style="55" customWidth="1"/>
    <col min="5385" max="5385" width="22.6640625" style="55" customWidth="1"/>
    <col min="5386" max="5386" width="12" style="55" customWidth="1"/>
    <col min="5387" max="5387" width="14" style="55" customWidth="1"/>
    <col min="5388" max="5388" width="9.109375" style="55"/>
    <col min="5389" max="5389" width="11.109375" style="55" customWidth="1"/>
    <col min="5390" max="5393" width="14" style="55" customWidth="1"/>
    <col min="5394" max="5394" width="12.44140625" style="55" customWidth="1"/>
    <col min="5395" max="5395" width="11.5546875" style="55" customWidth="1"/>
    <col min="5396" max="5396" width="11.44140625" style="55" customWidth="1"/>
    <col min="5397" max="5397" width="10.33203125" style="55" customWidth="1"/>
    <col min="5398" max="5398" width="13.109375" style="55" customWidth="1"/>
    <col min="5399" max="5400" width="11.5546875" style="55" customWidth="1"/>
    <col min="5401" max="5624" width="9.109375" style="55"/>
    <col min="5625" max="5625" width="22.6640625" style="55" customWidth="1"/>
    <col min="5626" max="5626" width="9.109375" style="55"/>
    <col min="5627" max="5627" width="12.5546875" style="55" customWidth="1"/>
    <col min="5628" max="5628" width="15.6640625" style="55" customWidth="1"/>
    <col min="5629" max="5629" width="18.33203125" style="55" customWidth="1"/>
    <col min="5630" max="5630" width="15.109375" style="55" customWidth="1"/>
    <col min="5631" max="5634" width="13.6640625" style="55" customWidth="1"/>
    <col min="5635" max="5635" width="14.5546875" style="55" customWidth="1"/>
    <col min="5636" max="5638" width="13.109375" style="55" customWidth="1"/>
    <col min="5639" max="5639" width="12.6640625" style="55" customWidth="1"/>
    <col min="5640" max="5640" width="11.44140625" style="55" customWidth="1"/>
    <col min="5641" max="5641" width="22.6640625" style="55" customWidth="1"/>
    <col min="5642" max="5642" width="12" style="55" customWidth="1"/>
    <col min="5643" max="5643" width="14" style="55" customWidth="1"/>
    <col min="5644" max="5644" width="9.109375" style="55"/>
    <col min="5645" max="5645" width="11.109375" style="55" customWidth="1"/>
    <col min="5646" max="5649" width="14" style="55" customWidth="1"/>
    <col min="5650" max="5650" width="12.44140625" style="55" customWidth="1"/>
    <col min="5651" max="5651" width="11.5546875" style="55" customWidth="1"/>
    <col min="5652" max="5652" width="11.44140625" style="55" customWidth="1"/>
    <col min="5653" max="5653" width="10.33203125" style="55" customWidth="1"/>
    <col min="5654" max="5654" width="13.109375" style="55" customWidth="1"/>
    <col min="5655" max="5656" width="11.5546875" style="55" customWidth="1"/>
    <col min="5657" max="5880" width="9.109375" style="55"/>
    <col min="5881" max="5881" width="22.6640625" style="55" customWidth="1"/>
    <col min="5882" max="5882" width="9.109375" style="55"/>
    <col min="5883" max="5883" width="12.5546875" style="55" customWidth="1"/>
    <col min="5884" max="5884" width="15.6640625" style="55" customWidth="1"/>
    <col min="5885" max="5885" width="18.33203125" style="55" customWidth="1"/>
    <col min="5886" max="5886" width="15.109375" style="55" customWidth="1"/>
    <col min="5887" max="5890" width="13.6640625" style="55" customWidth="1"/>
    <col min="5891" max="5891" width="14.5546875" style="55" customWidth="1"/>
    <col min="5892" max="5894" width="13.109375" style="55" customWidth="1"/>
    <col min="5895" max="5895" width="12.6640625" style="55" customWidth="1"/>
    <col min="5896" max="5896" width="11.44140625" style="55" customWidth="1"/>
    <col min="5897" max="5897" width="22.6640625" style="55" customWidth="1"/>
    <col min="5898" max="5898" width="12" style="55" customWidth="1"/>
    <col min="5899" max="5899" width="14" style="55" customWidth="1"/>
    <col min="5900" max="5900" width="9.109375" style="55"/>
    <col min="5901" max="5901" width="11.109375" style="55" customWidth="1"/>
    <col min="5902" max="5905" width="14" style="55" customWidth="1"/>
    <col min="5906" max="5906" width="12.44140625" style="55" customWidth="1"/>
    <col min="5907" max="5907" width="11.5546875" style="55" customWidth="1"/>
    <col min="5908" max="5908" width="11.44140625" style="55" customWidth="1"/>
    <col min="5909" max="5909" width="10.33203125" style="55" customWidth="1"/>
    <col min="5910" max="5910" width="13.109375" style="55" customWidth="1"/>
    <col min="5911" max="5912" width="11.5546875" style="55" customWidth="1"/>
    <col min="5913" max="6136" width="9.109375" style="55"/>
    <col min="6137" max="6137" width="22.6640625" style="55" customWidth="1"/>
    <col min="6138" max="6138" width="9.109375" style="55"/>
    <col min="6139" max="6139" width="12.5546875" style="55" customWidth="1"/>
    <col min="6140" max="6140" width="15.6640625" style="55" customWidth="1"/>
    <col min="6141" max="6141" width="18.33203125" style="55" customWidth="1"/>
    <col min="6142" max="6142" width="15.109375" style="55" customWidth="1"/>
    <col min="6143" max="6146" width="13.6640625" style="55" customWidth="1"/>
    <col min="6147" max="6147" width="14.5546875" style="55" customWidth="1"/>
    <col min="6148" max="6150" width="13.109375" style="55" customWidth="1"/>
    <col min="6151" max="6151" width="12.6640625" style="55" customWidth="1"/>
    <col min="6152" max="6152" width="11.44140625" style="55" customWidth="1"/>
    <col min="6153" max="6153" width="22.6640625" style="55" customWidth="1"/>
    <col min="6154" max="6154" width="12" style="55" customWidth="1"/>
    <col min="6155" max="6155" width="14" style="55" customWidth="1"/>
    <col min="6156" max="6156" width="9.109375" style="55"/>
    <col min="6157" max="6157" width="11.109375" style="55" customWidth="1"/>
    <col min="6158" max="6161" width="14" style="55" customWidth="1"/>
    <col min="6162" max="6162" width="12.44140625" style="55" customWidth="1"/>
    <col min="6163" max="6163" width="11.5546875" style="55" customWidth="1"/>
    <col min="6164" max="6164" width="11.44140625" style="55" customWidth="1"/>
    <col min="6165" max="6165" width="10.33203125" style="55" customWidth="1"/>
    <col min="6166" max="6166" width="13.109375" style="55" customWidth="1"/>
    <col min="6167" max="6168" width="11.5546875" style="55" customWidth="1"/>
    <col min="6169" max="6392" width="9.109375" style="55"/>
    <col min="6393" max="6393" width="22.6640625" style="55" customWidth="1"/>
    <col min="6394" max="6394" width="9.109375" style="55"/>
    <col min="6395" max="6395" width="12.5546875" style="55" customWidth="1"/>
    <col min="6396" max="6396" width="15.6640625" style="55" customWidth="1"/>
    <col min="6397" max="6397" width="18.33203125" style="55" customWidth="1"/>
    <col min="6398" max="6398" width="15.109375" style="55" customWidth="1"/>
    <col min="6399" max="6402" width="13.6640625" style="55" customWidth="1"/>
    <col min="6403" max="6403" width="14.5546875" style="55" customWidth="1"/>
    <col min="6404" max="6406" width="13.109375" style="55" customWidth="1"/>
    <col min="6407" max="6407" width="12.6640625" style="55" customWidth="1"/>
    <col min="6408" max="6408" width="11.44140625" style="55" customWidth="1"/>
    <col min="6409" max="6409" width="22.6640625" style="55" customWidth="1"/>
    <col min="6410" max="6410" width="12" style="55" customWidth="1"/>
    <col min="6411" max="6411" width="14" style="55" customWidth="1"/>
    <col min="6412" max="6412" width="9.109375" style="55"/>
    <col min="6413" max="6413" width="11.109375" style="55" customWidth="1"/>
    <col min="6414" max="6417" width="14" style="55" customWidth="1"/>
    <col min="6418" max="6418" width="12.44140625" style="55" customWidth="1"/>
    <col min="6419" max="6419" width="11.5546875" style="55" customWidth="1"/>
    <col min="6420" max="6420" width="11.44140625" style="55" customWidth="1"/>
    <col min="6421" max="6421" width="10.33203125" style="55" customWidth="1"/>
    <col min="6422" max="6422" width="13.109375" style="55" customWidth="1"/>
    <col min="6423" max="6424" width="11.5546875" style="55" customWidth="1"/>
    <col min="6425" max="6648" width="9.109375" style="55"/>
    <col min="6649" max="6649" width="22.6640625" style="55" customWidth="1"/>
    <col min="6650" max="6650" width="9.109375" style="55"/>
    <col min="6651" max="6651" width="12.5546875" style="55" customWidth="1"/>
    <col min="6652" max="6652" width="15.6640625" style="55" customWidth="1"/>
    <col min="6653" max="6653" width="18.33203125" style="55" customWidth="1"/>
    <col min="6654" max="6654" width="15.109375" style="55" customWidth="1"/>
    <col min="6655" max="6658" width="13.6640625" style="55" customWidth="1"/>
    <col min="6659" max="6659" width="14.5546875" style="55" customWidth="1"/>
    <col min="6660" max="6662" width="13.109375" style="55" customWidth="1"/>
    <col min="6663" max="6663" width="12.6640625" style="55" customWidth="1"/>
    <col min="6664" max="6664" width="11.44140625" style="55" customWidth="1"/>
    <col min="6665" max="6665" width="22.6640625" style="55" customWidth="1"/>
    <col min="6666" max="6666" width="12" style="55" customWidth="1"/>
    <col min="6667" max="6667" width="14" style="55" customWidth="1"/>
    <col min="6668" max="6668" width="9.109375" style="55"/>
    <col min="6669" max="6669" width="11.109375" style="55" customWidth="1"/>
    <col min="6670" max="6673" width="14" style="55" customWidth="1"/>
    <col min="6674" max="6674" width="12.44140625" style="55" customWidth="1"/>
    <col min="6675" max="6675" width="11.5546875" style="55" customWidth="1"/>
    <col min="6676" max="6676" width="11.44140625" style="55" customWidth="1"/>
    <col min="6677" max="6677" width="10.33203125" style="55" customWidth="1"/>
    <col min="6678" max="6678" width="13.109375" style="55" customWidth="1"/>
    <col min="6679" max="6680" width="11.5546875" style="55" customWidth="1"/>
    <col min="6681" max="6904" width="9.109375" style="55"/>
    <col min="6905" max="6905" width="22.6640625" style="55" customWidth="1"/>
    <col min="6906" max="6906" width="9.109375" style="55"/>
    <col min="6907" max="6907" width="12.5546875" style="55" customWidth="1"/>
    <col min="6908" max="6908" width="15.6640625" style="55" customWidth="1"/>
    <col min="6909" max="6909" width="18.33203125" style="55" customWidth="1"/>
    <col min="6910" max="6910" width="15.109375" style="55" customWidth="1"/>
    <col min="6911" max="6914" width="13.6640625" style="55" customWidth="1"/>
    <col min="6915" max="6915" width="14.5546875" style="55" customWidth="1"/>
    <col min="6916" max="6918" width="13.109375" style="55" customWidth="1"/>
    <col min="6919" max="6919" width="12.6640625" style="55" customWidth="1"/>
    <col min="6920" max="6920" width="11.44140625" style="55" customWidth="1"/>
    <col min="6921" max="6921" width="22.6640625" style="55" customWidth="1"/>
    <col min="6922" max="6922" width="12" style="55" customWidth="1"/>
    <col min="6923" max="6923" width="14" style="55" customWidth="1"/>
    <col min="6924" max="6924" width="9.109375" style="55"/>
    <col min="6925" max="6925" width="11.109375" style="55" customWidth="1"/>
    <col min="6926" max="6929" width="14" style="55" customWidth="1"/>
    <col min="6930" max="6930" width="12.44140625" style="55" customWidth="1"/>
    <col min="6931" max="6931" width="11.5546875" style="55" customWidth="1"/>
    <col min="6932" max="6932" width="11.44140625" style="55" customWidth="1"/>
    <col min="6933" max="6933" width="10.33203125" style="55" customWidth="1"/>
    <col min="6934" max="6934" width="13.109375" style="55" customWidth="1"/>
    <col min="6935" max="6936" width="11.5546875" style="55" customWidth="1"/>
    <col min="6937" max="7160" width="9.109375" style="55"/>
    <col min="7161" max="7161" width="22.6640625" style="55" customWidth="1"/>
    <col min="7162" max="7162" width="9.109375" style="55"/>
    <col min="7163" max="7163" width="12.5546875" style="55" customWidth="1"/>
    <col min="7164" max="7164" width="15.6640625" style="55" customWidth="1"/>
    <col min="7165" max="7165" width="18.33203125" style="55" customWidth="1"/>
    <col min="7166" max="7166" width="15.109375" style="55" customWidth="1"/>
    <col min="7167" max="7170" width="13.6640625" style="55" customWidth="1"/>
    <col min="7171" max="7171" width="14.5546875" style="55" customWidth="1"/>
    <col min="7172" max="7174" width="13.109375" style="55" customWidth="1"/>
    <col min="7175" max="7175" width="12.6640625" style="55" customWidth="1"/>
    <col min="7176" max="7176" width="11.44140625" style="55" customWidth="1"/>
    <col min="7177" max="7177" width="22.6640625" style="55" customWidth="1"/>
    <col min="7178" max="7178" width="12" style="55" customWidth="1"/>
    <col min="7179" max="7179" width="14" style="55" customWidth="1"/>
    <col min="7180" max="7180" width="9.109375" style="55"/>
    <col min="7181" max="7181" width="11.109375" style="55" customWidth="1"/>
    <col min="7182" max="7185" width="14" style="55" customWidth="1"/>
    <col min="7186" max="7186" width="12.44140625" style="55" customWidth="1"/>
    <col min="7187" max="7187" width="11.5546875" style="55" customWidth="1"/>
    <col min="7188" max="7188" width="11.44140625" style="55" customWidth="1"/>
    <col min="7189" max="7189" width="10.33203125" style="55" customWidth="1"/>
    <col min="7190" max="7190" width="13.109375" style="55" customWidth="1"/>
    <col min="7191" max="7192" width="11.5546875" style="55" customWidth="1"/>
    <col min="7193" max="7416" width="9.109375" style="55"/>
    <col min="7417" max="7417" width="22.6640625" style="55" customWidth="1"/>
    <col min="7418" max="7418" width="9.109375" style="55"/>
    <col min="7419" max="7419" width="12.5546875" style="55" customWidth="1"/>
    <col min="7420" max="7420" width="15.6640625" style="55" customWidth="1"/>
    <col min="7421" max="7421" width="18.33203125" style="55" customWidth="1"/>
    <col min="7422" max="7422" width="15.109375" style="55" customWidth="1"/>
    <col min="7423" max="7426" width="13.6640625" style="55" customWidth="1"/>
    <col min="7427" max="7427" width="14.5546875" style="55" customWidth="1"/>
    <col min="7428" max="7430" width="13.109375" style="55" customWidth="1"/>
    <col min="7431" max="7431" width="12.6640625" style="55" customWidth="1"/>
    <col min="7432" max="7432" width="11.44140625" style="55" customWidth="1"/>
    <col min="7433" max="7433" width="22.6640625" style="55" customWidth="1"/>
    <col min="7434" max="7434" width="12" style="55" customWidth="1"/>
    <col min="7435" max="7435" width="14" style="55" customWidth="1"/>
    <col min="7436" max="7436" width="9.109375" style="55"/>
    <col min="7437" max="7437" width="11.109375" style="55" customWidth="1"/>
    <col min="7438" max="7441" width="14" style="55" customWidth="1"/>
    <col min="7442" max="7442" width="12.44140625" style="55" customWidth="1"/>
    <col min="7443" max="7443" width="11.5546875" style="55" customWidth="1"/>
    <col min="7444" max="7444" width="11.44140625" style="55" customWidth="1"/>
    <col min="7445" max="7445" width="10.33203125" style="55" customWidth="1"/>
    <col min="7446" max="7446" width="13.109375" style="55" customWidth="1"/>
    <col min="7447" max="7448" width="11.5546875" style="55" customWidth="1"/>
    <col min="7449" max="7672" width="9.109375" style="55"/>
    <col min="7673" max="7673" width="22.6640625" style="55" customWidth="1"/>
    <col min="7674" max="7674" width="9.109375" style="55"/>
    <col min="7675" max="7675" width="12.5546875" style="55" customWidth="1"/>
    <col min="7676" max="7676" width="15.6640625" style="55" customWidth="1"/>
    <col min="7677" max="7677" width="18.33203125" style="55" customWidth="1"/>
    <col min="7678" max="7678" width="15.109375" style="55" customWidth="1"/>
    <col min="7679" max="7682" width="13.6640625" style="55" customWidth="1"/>
    <col min="7683" max="7683" width="14.5546875" style="55" customWidth="1"/>
    <col min="7684" max="7686" width="13.109375" style="55" customWidth="1"/>
    <col min="7687" max="7687" width="12.6640625" style="55" customWidth="1"/>
    <col min="7688" max="7688" width="11.44140625" style="55" customWidth="1"/>
    <col min="7689" max="7689" width="22.6640625" style="55" customWidth="1"/>
    <col min="7690" max="7690" width="12" style="55" customWidth="1"/>
    <col min="7691" max="7691" width="14" style="55" customWidth="1"/>
    <col min="7692" max="7692" width="9.109375" style="55"/>
    <col min="7693" max="7693" width="11.109375" style="55" customWidth="1"/>
    <col min="7694" max="7697" width="14" style="55" customWidth="1"/>
    <col min="7698" max="7698" width="12.44140625" style="55" customWidth="1"/>
    <col min="7699" max="7699" width="11.5546875" style="55" customWidth="1"/>
    <col min="7700" max="7700" width="11.44140625" style="55" customWidth="1"/>
    <col min="7701" max="7701" width="10.33203125" style="55" customWidth="1"/>
    <col min="7702" max="7702" width="13.109375" style="55" customWidth="1"/>
    <col min="7703" max="7704" width="11.5546875" style="55" customWidth="1"/>
    <col min="7705" max="7928" width="9.109375" style="55"/>
    <col min="7929" max="7929" width="22.6640625" style="55" customWidth="1"/>
    <col min="7930" max="7930" width="9.109375" style="55"/>
    <col min="7931" max="7931" width="12.5546875" style="55" customWidth="1"/>
    <col min="7932" max="7932" width="15.6640625" style="55" customWidth="1"/>
    <col min="7933" max="7933" width="18.33203125" style="55" customWidth="1"/>
    <col min="7934" max="7934" width="15.109375" style="55" customWidth="1"/>
    <col min="7935" max="7938" width="13.6640625" style="55" customWidth="1"/>
    <col min="7939" max="7939" width="14.5546875" style="55" customWidth="1"/>
    <col min="7940" max="7942" width="13.109375" style="55" customWidth="1"/>
    <col min="7943" max="7943" width="12.6640625" style="55" customWidth="1"/>
    <col min="7944" max="7944" width="11.44140625" style="55" customWidth="1"/>
    <col min="7945" max="7945" width="22.6640625" style="55" customWidth="1"/>
    <col min="7946" max="7946" width="12" style="55" customWidth="1"/>
    <col min="7947" max="7947" width="14" style="55" customWidth="1"/>
    <col min="7948" max="7948" width="9.109375" style="55"/>
    <col min="7949" max="7949" width="11.109375" style="55" customWidth="1"/>
    <col min="7950" max="7953" width="14" style="55" customWidth="1"/>
    <col min="7954" max="7954" width="12.44140625" style="55" customWidth="1"/>
    <col min="7955" max="7955" width="11.5546875" style="55" customWidth="1"/>
    <col min="7956" max="7956" width="11.44140625" style="55" customWidth="1"/>
    <col min="7957" max="7957" width="10.33203125" style="55" customWidth="1"/>
    <col min="7958" max="7958" width="13.109375" style="55" customWidth="1"/>
    <col min="7959" max="7960" width="11.5546875" style="55" customWidth="1"/>
    <col min="7961" max="8184" width="9.109375" style="55"/>
    <col min="8185" max="8185" width="22.6640625" style="55" customWidth="1"/>
    <col min="8186" max="8186" width="9.109375" style="55"/>
    <col min="8187" max="8187" width="12.5546875" style="55" customWidth="1"/>
    <col min="8188" max="8188" width="15.6640625" style="55" customWidth="1"/>
    <col min="8189" max="8189" width="18.33203125" style="55" customWidth="1"/>
    <col min="8190" max="8190" width="15.109375" style="55" customWidth="1"/>
    <col min="8191" max="8194" width="13.6640625" style="55" customWidth="1"/>
    <col min="8195" max="8195" width="14.5546875" style="55" customWidth="1"/>
    <col min="8196" max="8198" width="13.109375" style="55" customWidth="1"/>
    <col min="8199" max="8199" width="12.6640625" style="55" customWidth="1"/>
    <col min="8200" max="8200" width="11.44140625" style="55" customWidth="1"/>
    <col min="8201" max="8201" width="22.6640625" style="55" customWidth="1"/>
    <col min="8202" max="8202" width="12" style="55" customWidth="1"/>
    <col min="8203" max="8203" width="14" style="55" customWidth="1"/>
    <col min="8204" max="8204" width="9.109375" style="55"/>
    <col min="8205" max="8205" width="11.109375" style="55" customWidth="1"/>
    <col min="8206" max="8209" width="14" style="55" customWidth="1"/>
    <col min="8210" max="8210" width="12.44140625" style="55" customWidth="1"/>
    <col min="8211" max="8211" width="11.5546875" style="55" customWidth="1"/>
    <col min="8212" max="8212" width="11.44140625" style="55" customWidth="1"/>
    <col min="8213" max="8213" width="10.33203125" style="55" customWidth="1"/>
    <col min="8214" max="8214" width="13.109375" style="55" customWidth="1"/>
    <col min="8215" max="8216" width="11.5546875" style="55" customWidth="1"/>
    <col min="8217" max="8440" width="9.109375" style="55"/>
    <col min="8441" max="8441" width="22.6640625" style="55" customWidth="1"/>
    <col min="8442" max="8442" width="9.109375" style="55"/>
    <col min="8443" max="8443" width="12.5546875" style="55" customWidth="1"/>
    <col min="8444" max="8444" width="15.6640625" style="55" customWidth="1"/>
    <col min="8445" max="8445" width="18.33203125" style="55" customWidth="1"/>
    <col min="8446" max="8446" width="15.109375" style="55" customWidth="1"/>
    <col min="8447" max="8450" width="13.6640625" style="55" customWidth="1"/>
    <col min="8451" max="8451" width="14.5546875" style="55" customWidth="1"/>
    <col min="8452" max="8454" width="13.109375" style="55" customWidth="1"/>
    <col min="8455" max="8455" width="12.6640625" style="55" customWidth="1"/>
    <col min="8456" max="8456" width="11.44140625" style="55" customWidth="1"/>
    <col min="8457" max="8457" width="22.6640625" style="55" customWidth="1"/>
    <col min="8458" max="8458" width="12" style="55" customWidth="1"/>
    <col min="8459" max="8459" width="14" style="55" customWidth="1"/>
    <col min="8460" max="8460" width="9.109375" style="55"/>
    <col min="8461" max="8461" width="11.109375" style="55" customWidth="1"/>
    <col min="8462" max="8465" width="14" style="55" customWidth="1"/>
    <col min="8466" max="8466" width="12.44140625" style="55" customWidth="1"/>
    <col min="8467" max="8467" width="11.5546875" style="55" customWidth="1"/>
    <col min="8468" max="8468" width="11.44140625" style="55" customWidth="1"/>
    <col min="8469" max="8469" width="10.33203125" style="55" customWidth="1"/>
    <col min="8470" max="8470" width="13.109375" style="55" customWidth="1"/>
    <col min="8471" max="8472" width="11.5546875" style="55" customWidth="1"/>
    <col min="8473" max="8696" width="9.109375" style="55"/>
    <col min="8697" max="8697" width="22.6640625" style="55" customWidth="1"/>
    <col min="8698" max="8698" width="9.109375" style="55"/>
    <col min="8699" max="8699" width="12.5546875" style="55" customWidth="1"/>
    <col min="8700" max="8700" width="15.6640625" style="55" customWidth="1"/>
    <col min="8701" max="8701" width="18.33203125" style="55" customWidth="1"/>
    <col min="8702" max="8702" width="15.109375" style="55" customWidth="1"/>
    <col min="8703" max="8706" width="13.6640625" style="55" customWidth="1"/>
    <col min="8707" max="8707" width="14.5546875" style="55" customWidth="1"/>
    <col min="8708" max="8710" width="13.109375" style="55" customWidth="1"/>
    <col min="8711" max="8711" width="12.6640625" style="55" customWidth="1"/>
    <col min="8712" max="8712" width="11.44140625" style="55" customWidth="1"/>
    <col min="8713" max="8713" width="22.6640625" style="55" customWidth="1"/>
    <col min="8714" max="8714" width="12" style="55" customWidth="1"/>
    <col min="8715" max="8715" width="14" style="55" customWidth="1"/>
    <col min="8716" max="8716" width="9.109375" style="55"/>
    <col min="8717" max="8717" width="11.109375" style="55" customWidth="1"/>
    <col min="8718" max="8721" width="14" style="55" customWidth="1"/>
    <col min="8722" max="8722" width="12.44140625" style="55" customWidth="1"/>
    <col min="8723" max="8723" width="11.5546875" style="55" customWidth="1"/>
    <col min="8724" max="8724" width="11.44140625" style="55" customWidth="1"/>
    <col min="8725" max="8725" width="10.33203125" style="55" customWidth="1"/>
    <col min="8726" max="8726" width="13.109375" style="55" customWidth="1"/>
    <col min="8727" max="8728" width="11.5546875" style="55" customWidth="1"/>
    <col min="8729" max="8952" width="9.109375" style="55"/>
    <col min="8953" max="8953" width="22.6640625" style="55" customWidth="1"/>
    <col min="8954" max="8954" width="9.109375" style="55"/>
    <col min="8955" max="8955" width="12.5546875" style="55" customWidth="1"/>
    <col min="8956" max="8956" width="15.6640625" style="55" customWidth="1"/>
    <col min="8957" max="8957" width="18.33203125" style="55" customWidth="1"/>
    <col min="8958" max="8958" width="15.109375" style="55" customWidth="1"/>
    <col min="8959" max="8962" width="13.6640625" style="55" customWidth="1"/>
    <col min="8963" max="8963" width="14.5546875" style="55" customWidth="1"/>
    <col min="8964" max="8966" width="13.109375" style="55" customWidth="1"/>
    <col min="8967" max="8967" width="12.6640625" style="55" customWidth="1"/>
    <col min="8968" max="8968" width="11.44140625" style="55" customWidth="1"/>
    <col min="8969" max="8969" width="22.6640625" style="55" customWidth="1"/>
    <col min="8970" max="8970" width="12" style="55" customWidth="1"/>
    <col min="8971" max="8971" width="14" style="55" customWidth="1"/>
    <col min="8972" max="8972" width="9.109375" style="55"/>
    <col min="8973" max="8973" width="11.109375" style="55" customWidth="1"/>
    <col min="8974" max="8977" width="14" style="55" customWidth="1"/>
    <col min="8978" max="8978" width="12.44140625" style="55" customWidth="1"/>
    <col min="8979" max="8979" width="11.5546875" style="55" customWidth="1"/>
    <col min="8980" max="8980" width="11.44140625" style="55" customWidth="1"/>
    <col min="8981" max="8981" width="10.33203125" style="55" customWidth="1"/>
    <col min="8982" max="8982" width="13.109375" style="55" customWidth="1"/>
    <col min="8983" max="8984" width="11.5546875" style="55" customWidth="1"/>
    <col min="8985" max="9208" width="9.109375" style="55"/>
    <col min="9209" max="9209" width="22.6640625" style="55" customWidth="1"/>
    <col min="9210" max="9210" width="9.109375" style="55"/>
    <col min="9211" max="9211" width="12.5546875" style="55" customWidth="1"/>
    <col min="9212" max="9212" width="15.6640625" style="55" customWidth="1"/>
    <col min="9213" max="9213" width="18.33203125" style="55" customWidth="1"/>
    <col min="9214" max="9214" width="15.109375" style="55" customWidth="1"/>
    <col min="9215" max="9218" width="13.6640625" style="55" customWidth="1"/>
    <col min="9219" max="9219" width="14.5546875" style="55" customWidth="1"/>
    <col min="9220" max="9222" width="13.109375" style="55" customWidth="1"/>
    <col min="9223" max="9223" width="12.6640625" style="55" customWidth="1"/>
    <col min="9224" max="9224" width="11.44140625" style="55" customWidth="1"/>
    <col min="9225" max="9225" width="22.6640625" style="55" customWidth="1"/>
    <col min="9226" max="9226" width="12" style="55" customWidth="1"/>
    <col min="9227" max="9227" width="14" style="55" customWidth="1"/>
    <col min="9228" max="9228" width="9.109375" style="55"/>
    <col min="9229" max="9229" width="11.109375" style="55" customWidth="1"/>
    <col min="9230" max="9233" width="14" style="55" customWidth="1"/>
    <col min="9234" max="9234" width="12.44140625" style="55" customWidth="1"/>
    <col min="9235" max="9235" width="11.5546875" style="55" customWidth="1"/>
    <col min="9236" max="9236" width="11.44140625" style="55" customWidth="1"/>
    <col min="9237" max="9237" width="10.33203125" style="55" customWidth="1"/>
    <col min="9238" max="9238" width="13.109375" style="55" customWidth="1"/>
    <col min="9239" max="9240" width="11.5546875" style="55" customWidth="1"/>
    <col min="9241" max="9464" width="9.109375" style="55"/>
    <col min="9465" max="9465" width="22.6640625" style="55" customWidth="1"/>
    <col min="9466" max="9466" width="9.109375" style="55"/>
    <col min="9467" max="9467" width="12.5546875" style="55" customWidth="1"/>
    <col min="9468" max="9468" width="15.6640625" style="55" customWidth="1"/>
    <col min="9469" max="9469" width="18.33203125" style="55" customWidth="1"/>
    <col min="9470" max="9470" width="15.109375" style="55" customWidth="1"/>
    <col min="9471" max="9474" width="13.6640625" style="55" customWidth="1"/>
    <col min="9475" max="9475" width="14.5546875" style="55" customWidth="1"/>
    <col min="9476" max="9478" width="13.109375" style="55" customWidth="1"/>
    <col min="9479" max="9479" width="12.6640625" style="55" customWidth="1"/>
    <col min="9480" max="9480" width="11.44140625" style="55" customWidth="1"/>
    <col min="9481" max="9481" width="22.6640625" style="55" customWidth="1"/>
    <col min="9482" max="9482" width="12" style="55" customWidth="1"/>
    <col min="9483" max="9483" width="14" style="55" customWidth="1"/>
    <col min="9484" max="9484" width="9.109375" style="55"/>
    <col min="9485" max="9485" width="11.109375" style="55" customWidth="1"/>
    <col min="9486" max="9489" width="14" style="55" customWidth="1"/>
    <col min="9490" max="9490" width="12.44140625" style="55" customWidth="1"/>
    <col min="9491" max="9491" width="11.5546875" style="55" customWidth="1"/>
    <col min="9492" max="9492" width="11.44140625" style="55" customWidth="1"/>
    <col min="9493" max="9493" width="10.33203125" style="55" customWidth="1"/>
    <col min="9494" max="9494" width="13.109375" style="55" customWidth="1"/>
    <col min="9495" max="9496" width="11.5546875" style="55" customWidth="1"/>
    <col min="9497" max="9720" width="9.109375" style="55"/>
    <col min="9721" max="9721" width="22.6640625" style="55" customWidth="1"/>
    <col min="9722" max="9722" width="9.109375" style="55"/>
    <col min="9723" max="9723" width="12.5546875" style="55" customWidth="1"/>
    <col min="9724" max="9724" width="15.6640625" style="55" customWidth="1"/>
    <col min="9725" max="9725" width="18.33203125" style="55" customWidth="1"/>
    <col min="9726" max="9726" width="15.109375" style="55" customWidth="1"/>
    <col min="9727" max="9730" width="13.6640625" style="55" customWidth="1"/>
    <col min="9731" max="9731" width="14.5546875" style="55" customWidth="1"/>
    <col min="9732" max="9734" width="13.109375" style="55" customWidth="1"/>
    <col min="9735" max="9735" width="12.6640625" style="55" customWidth="1"/>
    <col min="9736" max="9736" width="11.44140625" style="55" customWidth="1"/>
    <col min="9737" max="9737" width="22.6640625" style="55" customWidth="1"/>
    <col min="9738" max="9738" width="12" style="55" customWidth="1"/>
    <col min="9739" max="9739" width="14" style="55" customWidth="1"/>
    <col min="9740" max="9740" width="9.109375" style="55"/>
    <col min="9741" max="9741" width="11.109375" style="55" customWidth="1"/>
    <col min="9742" max="9745" width="14" style="55" customWidth="1"/>
    <col min="9746" max="9746" width="12.44140625" style="55" customWidth="1"/>
    <col min="9747" max="9747" width="11.5546875" style="55" customWidth="1"/>
    <col min="9748" max="9748" width="11.44140625" style="55" customWidth="1"/>
    <col min="9749" max="9749" width="10.33203125" style="55" customWidth="1"/>
    <col min="9750" max="9750" width="13.109375" style="55" customWidth="1"/>
    <col min="9751" max="9752" width="11.5546875" style="55" customWidth="1"/>
    <col min="9753" max="9976" width="9.109375" style="55"/>
    <col min="9977" max="9977" width="22.6640625" style="55" customWidth="1"/>
    <col min="9978" max="9978" width="9.109375" style="55"/>
    <col min="9979" max="9979" width="12.5546875" style="55" customWidth="1"/>
    <col min="9980" max="9980" width="15.6640625" style="55" customWidth="1"/>
    <col min="9981" max="9981" width="18.33203125" style="55" customWidth="1"/>
    <col min="9982" max="9982" width="15.109375" style="55" customWidth="1"/>
    <col min="9983" max="9986" width="13.6640625" style="55" customWidth="1"/>
    <col min="9987" max="9987" width="14.5546875" style="55" customWidth="1"/>
    <col min="9988" max="9990" width="13.109375" style="55" customWidth="1"/>
    <col min="9991" max="9991" width="12.6640625" style="55" customWidth="1"/>
    <col min="9992" max="9992" width="11.44140625" style="55" customWidth="1"/>
    <col min="9993" max="9993" width="22.6640625" style="55" customWidth="1"/>
    <col min="9994" max="9994" width="12" style="55" customWidth="1"/>
    <col min="9995" max="9995" width="14" style="55" customWidth="1"/>
    <col min="9996" max="9996" width="9.109375" style="55"/>
    <col min="9997" max="9997" width="11.109375" style="55" customWidth="1"/>
    <col min="9998" max="10001" width="14" style="55" customWidth="1"/>
    <col min="10002" max="10002" width="12.44140625" style="55" customWidth="1"/>
    <col min="10003" max="10003" width="11.5546875" style="55" customWidth="1"/>
    <col min="10004" max="10004" width="11.44140625" style="55" customWidth="1"/>
    <col min="10005" max="10005" width="10.33203125" style="55" customWidth="1"/>
    <col min="10006" max="10006" width="13.109375" style="55" customWidth="1"/>
    <col min="10007" max="10008" width="11.5546875" style="55" customWidth="1"/>
    <col min="10009" max="10232" width="9.109375" style="55"/>
    <col min="10233" max="10233" width="22.6640625" style="55" customWidth="1"/>
    <col min="10234" max="10234" width="9.109375" style="55"/>
    <col min="10235" max="10235" width="12.5546875" style="55" customWidth="1"/>
    <col min="10236" max="10236" width="15.6640625" style="55" customWidth="1"/>
    <col min="10237" max="10237" width="18.33203125" style="55" customWidth="1"/>
    <col min="10238" max="10238" width="15.109375" style="55" customWidth="1"/>
    <col min="10239" max="10242" width="13.6640625" style="55" customWidth="1"/>
    <col min="10243" max="10243" width="14.5546875" style="55" customWidth="1"/>
    <col min="10244" max="10246" width="13.109375" style="55" customWidth="1"/>
    <col min="10247" max="10247" width="12.6640625" style="55" customWidth="1"/>
    <col min="10248" max="10248" width="11.44140625" style="55" customWidth="1"/>
    <col min="10249" max="10249" width="22.6640625" style="55" customWidth="1"/>
    <col min="10250" max="10250" width="12" style="55" customWidth="1"/>
    <col min="10251" max="10251" width="14" style="55" customWidth="1"/>
    <col min="10252" max="10252" width="9.109375" style="55"/>
    <col min="10253" max="10253" width="11.109375" style="55" customWidth="1"/>
    <col min="10254" max="10257" width="14" style="55" customWidth="1"/>
    <col min="10258" max="10258" width="12.44140625" style="55" customWidth="1"/>
    <col min="10259" max="10259" width="11.5546875" style="55" customWidth="1"/>
    <col min="10260" max="10260" width="11.44140625" style="55" customWidth="1"/>
    <col min="10261" max="10261" width="10.33203125" style="55" customWidth="1"/>
    <col min="10262" max="10262" width="13.109375" style="55" customWidth="1"/>
    <col min="10263" max="10264" width="11.5546875" style="55" customWidth="1"/>
    <col min="10265" max="10488" width="9.109375" style="55"/>
    <col min="10489" max="10489" width="22.6640625" style="55" customWidth="1"/>
    <col min="10490" max="10490" width="9.109375" style="55"/>
    <col min="10491" max="10491" width="12.5546875" style="55" customWidth="1"/>
    <col min="10492" max="10492" width="15.6640625" style="55" customWidth="1"/>
    <col min="10493" max="10493" width="18.33203125" style="55" customWidth="1"/>
    <col min="10494" max="10494" width="15.109375" style="55" customWidth="1"/>
    <col min="10495" max="10498" width="13.6640625" style="55" customWidth="1"/>
    <col min="10499" max="10499" width="14.5546875" style="55" customWidth="1"/>
    <col min="10500" max="10502" width="13.109375" style="55" customWidth="1"/>
    <col min="10503" max="10503" width="12.6640625" style="55" customWidth="1"/>
    <col min="10504" max="10504" width="11.44140625" style="55" customWidth="1"/>
    <col min="10505" max="10505" width="22.6640625" style="55" customWidth="1"/>
    <col min="10506" max="10506" width="12" style="55" customWidth="1"/>
    <col min="10507" max="10507" width="14" style="55" customWidth="1"/>
    <col min="10508" max="10508" width="9.109375" style="55"/>
    <col min="10509" max="10509" width="11.109375" style="55" customWidth="1"/>
    <col min="10510" max="10513" width="14" style="55" customWidth="1"/>
    <col min="10514" max="10514" width="12.44140625" style="55" customWidth="1"/>
    <col min="10515" max="10515" width="11.5546875" style="55" customWidth="1"/>
    <col min="10516" max="10516" width="11.44140625" style="55" customWidth="1"/>
    <col min="10517" max="10517" width="10.33203125" style="55" customWidth="1"/>
    <col min="10518" max="10518" width="13.109375" style="55" customWidth="1"/>
    <col min="10519" max="10520" width="11.5546875" style="55" customWidth="1"/>
    <col min="10521" max="10744" width="9.109375" style="55"/>
    <col min="10745" max="10745" width="22.6640625" style="55" customWidth="1"/>
    <col min="10746" max="10746" width="9.109375" style="55"/>
    <col min="10747" max="10747" width="12.5546875" style="55" customWidth="1"/>
    <col min="10748" max="10748" width="15.6640625" style="55" customWidth="1"/>
    <col min="10749" max="10749" width="18.33203125" style="55" customWidth="1"/>
    <col min="10750" max="10750" width="15.109375" style="55" customWidth="1"/>
    <col min="10751" max="10754" width="13.6640625" style="55" customWidth="1"/>
    <col min="10755" max="10755" width="14.5546875" style="55" customWidth="1"/>
    <col min="10756" max="10758" width="13.109375" style="55" customWidth="1"/>
    <col min="10759" max="10759" width="12.6640625" style="55" customWidth="1"/>
    <col min="10760" max="10760" width="11.44140625" style="55" customWidth="1"/>
    <col min="10761" max="10761" width="22.6640625" style="55" customWidth="1"/>
    <col min="10762" max="10762" width="12" style="55" customWidth="1"/>
    <col min="10763" max="10763" width="14" style="55" customWidth="1"/>
    <col min="10764" max="10764" width="9.109375" style="55"/>
    <col min="10765" max="10765" width="11.109375" style="55" customWidth="1"/>
    <col min="10766" max="10769" width="14" style="55" customWidth="1"/>
    <col min="10770" max="10770" width="12.44140625" style="55" customWidth="1"/>
    <col min="10771" max="10771" width="11.5546875" style="55" customWidth="1"/>
    <col min="10772" max="10772" width="11.44140625" style="55" customWidth="1"/>
    <col min="10773" max="10773" width="10.33203125" style="55" customWidth="1"/>
    <col min="10774" max="10774" width="13.109375" style="55" customWidth="1"/>
    <col min="10775" max="10776" width="11.5546875" style="55" customWidth="1"/>
    <col min="10777" max="11000" width="9.109375" style="55"/>
    <col min="11001" max="11001" width="22.6640625" style="55" customWidth="1"/>
    <col min="11002" max="11002" width="9.109375" style="55"/>
    <col min="11003" max="11003" width="12.5546875" style="55" customWidth="1"/>
    <col min="11004" max="11004" width="15.6640625" style="55" customWidth="1"/>
    <col min="11005" max="11005" width="18.33203125" style="55" customWidth="1"/>
    <col min="11006" max="11006" width="15.109375" style="55" customWidth="1"/>
    <col min="11007" max="11010" width="13.6640625" style="55" customWidth="1"/>
    <col min="11011" max="11011" width="14.5546875" style="55" customWidth="1"/>
    <col min="11012" max="11014" width="13.109375" style="55" customWidth="1"/>
    <col min="11015" max="11015" width="12.6640625" style="55" customWidth="1"/>
    <col min="11016" max="11016" width="11.44140625" style="55" customWidth="1"/>
    <col min="11017" max="11017" width="22.6640625" style="55" customWidth="1"/>
    <col min="11018" max="11018" width="12" style="55" customWidth="1"/>
    <col min="11019" max="11019" width="14" style="55" customWidth="1"/>
    <col min="11020" max="11020" width="9.109375" style="55"/>
    <col min="11021" max="11021" width="11.109375" style="55" customWidth="1"/>
    <col min="11022" max="11025" width="14" style="55" customWidth="1"/>
    <col min="11026" max="11026" width="12.44140625" style="55" customWidth="1"/>
    <col min="11027" max="11027" width="11.5546875" style="55" customWidth="1"/>
    <col min="11028" max="11028" width="11.44140625" style="55" customWidth="1"/>
    <col min="11029" max="11029" width="10.33203125" style="55" customWidth="1"/>
    <col min="11030" max="11030" width="13.109375" style="55" customWidth="1"/>
    <col min="11031" max="11032" width="11.5546875" style="55" customWidth="1"/>
    <col min="11033" max="11256" width="9.109375" style="55"/>
    <col min="11257" max="11257" width="22.6640625" style="55" customWidth="1"/>
    <col min="11258" max="11258" width="9.109375" style="55"/>
    <col min="11259" max="11259" width="12.5546875" style="55" customWidth="1"/>
    <col min="11260" max="11260" width="15.6640625" style="55" customWidth="1"/>
    <col min="11261" max="11261" width="18.33203125" style="55" customWidth="1"/>
    <col min="11262" max="11262" width="15.109375" style="55" customWidth="1"/>
    <col min="11263" max="11266" width="13.6640625" style="55" customWidth="1"/>
    <col min="11267" max="11267" width="14.5546875" style="55" customWidth="1"/>
    <col min="11268" max="11270" width="13.109375" style="55" customWidth="1"/>
    <col min="11271" max="11271" width="12.6640625" style="55" customWidth="1"/>
    <col min="11272" max="11272" width="11.44140625" style="55" customWidth="1"/>
    <col min="11273" max="11273" width="22.6640625" style="55" customWidth="1"/>
    <col min="11274" max="11274" width="12" style="55" customWidth="1"/>
    <col min="11275" max="11275" width="14" style="55" customWidth="1"/>
    <col min="11276" max="11276" width="9.109375" style="55"/>
    <col min="11277" max="11277" width="11.109375" style="55" customWidth="1"/>
    <col min="11278" max="11281" width="14" style="55" customWidth="1"/>
    <col min="11282" max="11282" width="12.44140625" style="55" customWidth="1"/>
    <col min="11283" max="11283" width="11.5546875" style="55" customWidth="1"/>
    <col min="11284" max="11284" width="11.44140625" style="55" customWidth="1"/>
    <col min="11285" max="11285" width="10.33203125" style="55" customWidth="1"/>
    <col min="11286" max="11286" width="13.109375" style="55" customWidth="1"/>
    <col min="11287" max="11288" width="11.5546875" style="55" customWidth="1"/>
    <col min="11289" max="11512" width="9.109375" style="55"/>
    <col min="11513" max="11513" width="22.6640625" style="55" customWidth="1"/>
    <col min="11514" max="11514" width="9.109375" style="55"/>
    <col min="11515" max="11515" width="12.5546875" style="55" customWidth="1"/>
    <col min="11516" max="11516" width="15.6640625" style="55" customWidth="1"/>
    <col min="11517" max="11517" width="18.33203125" style="55" customWidth="1"/>
    <col min="11518" max="11518" width="15.109375" style="55" customWidth="1"/>
    <col min="11519" max="11522" width="13.6640625" style="55" customWidth="1"/>
    <col min="11523" max="11523" width="14.5546875" style="55" customWidth="1"/>
    <col min="11524" max="11526" width="13.109375" style="55" customWidth="1"/>
    <col min="11527" max="11527" width="12.6640625" style="55" customWidth="1"/>
    <col min="11528" max="11528" width="11.44140625" style="55" customWidth="1"/>
    <col min="11529" max="11529" width="22.6640625" style="55" customWidth="1"/>
    <col min="11530" max="11530" width="12" style="55" customWidth="1"/>
    <col min="11531" max="11531" width="14" style="55" customWidth="1"/>
    <col min="11532" max="11532" width="9.109375" style="55"/>
    <col min="11533" max="11533" width="11.109375" style="55" customWidth="1"/>
    <col min="11534" max="11537" width="14" style="55" customWidth="1"/>
    <col min="11538" max="11538" width="12.44140625" style="55" customWidth="1"/>
    <col min="11539" max="11539" width="11.5546875" style="55" customWidth="1"/>
    <col min="11540" max="11540" width="11.44140625" style="55" customWidth="1"/>
    <col min="11541" max="11541" width="10.33203125" style="55" customWidth="1"/>
    <col min="11542" max="11542" width="13.109375" style="55" customWidth="1"/>
    <col min="11543" max="11544" width="11.5546875" style="55" customWidth="1"/>
    <col min="11545" max="11768" width="9.109375" style="55"/>
    <col min="11769" max="11769" width="22.6640625" style="55" customWidth="1"/>
    <col min="11770" max="11770" width="9.109375" style="55"/>
    <col min="11771" max="11771" width="12.5546875" style="55" customWidth="1"/>
    <col min="11772" max="11772" width="15.6640625" style="55" customWidth="1"/>
    <col min="11773" max="11773" width="18.33203125" style="55" customWidth="1"/>
    <col min="11774" max="11774" width="15.109375" style="55" customWidth="1"/>
    <col min="11775" max="11778" width="13.6640625" style="55" customWidth="1"/>
    <col min="11779" max="11779" width="14.5546875" style="55" customWidth="1"/>
    <col min="11780" max="11782" width="13.109375" style="55" customWidth="1"/>
    <col min="11783" max="11783" width="12.6640625" style="55" customWidth="1"/>
    <col min="11784" max="11784" width="11.44140625" style="55" customWidth="1"/>
    <col min="11785" max="11785" width="22.6640625" style="55" customWidth="1"/>
    <col min="11786" max="11786" width="12" style="55" customWidth="1"/>
    <col min="11787" max="11787" width="14" style="55" customWidth="1"/>
    <col min="11788" max="11788" width="9.109375" style="55"/>
    <col min="11789" max="11789" width="11.109375" style="55" customWidth="1"/>
    <col min="11790" max="11793" width="14" style="55" customWidth="1"/>
    <col min="11794" max="11794" width="12.44140625" style="55" customWidth="1"/>
    <col min="11795" max="11795" width="11.5546875" style="55" customWidth="1"/>
    <col min="11796" max="11796" width="11.44140625" style="55" customWidth="1"/>
    <col min="11797" max="11797" width="10.33203125" style="55" customWidth="1"/>
    <col min="11798" max="11798" width="13.109375" style="55" customWidth="1"/>
    <col min="11799" max="11800" width="11.5546875" style="55" customWidth="1"/>
    <col min="11801" max="12024" width="9.109375" style="55"/>
    <col min="12025" max="12025" width="22.6640625" style="55" customWidth="1"/>
    <col min="12026" max="12026" width="9.109375" style="55"/>
    <col min="12027" max="12027" width="12.5546875" style="55" customWidth="1"/>
    <col min="12028" max="12028" width="15.6640625" style="55" customWidth="1"/>
    <col min="12029" max="12029" width="18.33203125" style="55" customWidth="1"/>
    <col min="12030" max="12030" width="15.109375" style="55" customWidth="1"/>
    <col min="12031" max="12034" width="13.6640625" style="55" customWidth="1"/>
    <col min="12035" max="12035" width="14.5546875" style="55" customWidth="1"/>
    <col min="12036" max="12038" width="13.109375" style="55" customWidth="1"/>
    <col min="12039" max="12039" width="12.6640625" style="55" customWidth="1"/>
    <col min="12040" max="12040" width="11.44140625" style="55" customWidth="1"/>
    <col min="12041" max="12041" width="22.6640625" style="55" customWidth="1"/>
    <col min="12042" max="12042" width="12" style="55" customWidth="1"/>
    <col min="12043" max="12043" width="14" style="55" customWidth="1"/>
    <col min="12044" max="12044" width="9.109375" style="55"/>
    <col min="12045" max="12045" width="11.109375" style="55" customWidth="1"/>
    <col min="12046" max="12049" width="14" style="55" customWidth="1"/>
    <col min="12050" max="12050" width="12.44140625" style="55" customWidth="1"/>
    <col min="12051" max="12051" width="11.5546875" style="55" customWidth="1"/>
    <col min="12052" max="12052" width="11.44140625" style="55" customWidth="1"/>
    <col min="12053" max="12053" width="10.33203125" style="55" customWidth="1"/>
    <col min="12054" max="12054" width="13.109375" style="55" customWidth="1"/>
    <col min="12055" max="12056" width="11.5546875" style="55" customWidth="1"/>
    <col min="12057" max="12280" width="9.109375" style="55"/>
    <col min="12281" max="12281" width="22.6640625" style="55" customWidth="1"/>
    <col min="12282" max="12282" width="9.109375" style="55"/>
    <col min="12283" max="12283" width="12.5546875" style="55" customWidth="1"/>
    <col min="12284" max="12284" width="15.6640625" style="55" customWidth="1"/>
    <col min="12285" max="12285" width="18.33203125" style="55" customWidth="1"/>
    <col min="12286" max="12286" width="15.109375" style="55" customWidth="1"/>
    <col min="12287" max="12290" width="13.6640625" style="55" customWidth="1"/>
    <col min="12291" max="12291" width="14.5546875" style="55" customWidth="1"/>
    <col min="12292" max="12294" width="13.109375" style="55" customWidth="1"/>
    <col min="12295" max="12295" width="12.6640625" style="55" customWidth="1"/>
    <col min="12296" max="12296" width="11.44140625" style="55" customWidth="1"/>
    <col min="12297" max="12297" width="22.6640625" style="55" customWidth="1"/>
    <col min="12298" max="12298" width="12" style="55" customWidth="1"/>
    <col min="12299" max="12299" width="14" style="55" customWidth="1"/>
    <col min="12300" max="12300" width="9.109375" style="55"/>
    <col min="12301" max="12301" width="11.109375" style="55" customWidth="1"/>
    <col min="12302" max="12305" width="14" style="55" customWidth="1"/>
    <col min="12306" max="12306" width="12.44140625" style="55" customWidth="1"/>
    <col min="12307" max="12307" width="11.5546875" style="55" customWidth="1"/>
    <col min="12308" max="12308" width="11.44140625" style="55" customWidth="1"/>
    <col min="12309" max="12309" width="10.33203125" style="55" customWidth="1"/>
    <col min="12310" max="12310" width="13.109375" style="55" customWidth="1"/>
    <col min="12311" max="12312" width="11.5546875" style="55" customWidth="1"/>
    <col min="12313" max="12536" width="9.109375" style="55"/>
    <col min="12537" max="12537" width="22.6640625" style="55" customWidth="1"/>
    <col min="12538" max="12538" width="9.109375" style="55"/>
    <col min="12539" max="12539" width="12.5546875" style="55" customWidth="1"/>
    <col min="12540" max="12540" width="15.6640625" style="55" customWidth="1"/>
    <col min="12541" max="12541" width="18.33203125" style="55" customWidth="1"/>
    <col min="12542" max="12542" width="15.109375" style="55" customWidth="1"/>
    <col min="12543" max="12546" width="13.6640625" style="55" customWidth="1"/>
    <col min="12547" max="12547" width="14.5546875" style="55" customWidth="1"/>
    <col min="12548" max="12550" width="13.109375" style="55" customWidth="1"/>
    <col min="12551" max="12551" width="12.6640625" style="55" customWidth="1"/>
    <col min="12552" max="12552" width="11.44140625" style="55" customWidth="1"/>
    <col min="12553" max="12553" width="22.6640625" style="55" customWidth="1"/>
    <col min="12554" max="12554" width="12" style="55" customWidth="1"/>
    <col min="12555" max="12555" width="14" style="55" customWidth="1"/>
    <col min="12556" max="12556" width="9.109375" style="55"/>
    <col min="12557" max="12557" width="11.109375" style="55" customWidth="1"/>
    <col min="12558" max="12561" width="14" style="55" customWidth="1"/>
    <col min="12562" max="12562" width="12.44140625" style="55" customWidth="1"/>
    <col min="12563" max="12563" width="11.5546875" style="55" customWidth="1"/>
    <col min="12564" max="12564" width="11.44140625" style="55" customWidth="1"/>
    <col min="12565" max="12565" width="10.33203125" style="55" customWidth="1"/>
    <col min="12566" max="12566" width="13.109375" style="55" customWidth="1"/>
    <col min="12567" max="12568" width="11.5546875" style="55" customWidth="1"/>
    <col min="12569" max="12792" width="9.109375" style="55"/>
    <col min="12793" max="12793" width="22.6640625" style="55" customWidth="1"/>
    <col min="12794" max="12794" width="9.109375" style="55"/>
    <col min="12795" max="12795" width="12.5546875" style="55" customWidth="1"/>
    <col min="12796" max="12796" width="15.6640625" style="55" customWidth="1"/>
    <col min="12797" max="12797" width="18.33203125" style="55" customWidth="1"/>
    <col min="12798" max="12798" width="15.109375" style="55" customWidth="1"/>
    <col min="12799" max="12802" width="13.6640625" style="55" customWidth="1"/>
    <col min="12803" max="12803" width="14.5546875" style="55" customWidth="1"/>
    <col min="12804" max="12806" width="13.109375" style="55" customWidth="1"/>
    <col min="12807" max="12807" width="12.6640625" style="55" customWidth="1"/>
    <col min="12808" max="12808" width="11.44140625" style="55" customWidth="1"/>
    <col min="12809" max="12809" width="22.6640625" style="55" customWidth="1"/>
    <col min="12810" max="12810" width="12" style="55" customWidth="1"/>
    <col min="12811" max="12811" width="14" style="55" customWidth="1"/>
    <col min="12812" max="12812" width="9.109375" style="55"/>
    <col min="12813" max="12813" width="11.109375" style="55" customWidth="1"/>
    <col min="12814" max="12817" width="14" style="55" customWidth="1"/>
    <col min="12818" max="12818" width="12.44140625" style="55" customWidth="1"/>
    <col min="12819" max="12819" width="11.5546875" style="55" customWidth="1"/>
    <col min="12820" max="12820" width="11.44140625" style="55" customWidth="1"/>
    <col min="12821" max="12821" width="10.33203125" style="55" customWidth="1"/>
    <col min="12822" max="12822" width="13.109375" style="55" customWidth="1"/>
    <col min="12823" max="12824" width="11.5546875" style="55" customWidth="1"/>
    <col min="12825" max="13048" width="9.109375" style="55"/>
    <col min="13049" max="13049" width="22.6640625" style="55" customWidth="1"/>
    <col min="13050" max="13050" width="9.109375" style="55"/>
    <col min="13051" max="13051" width="12.5546875" style="55" customWidth="1"/>
    <col min="13052" max="13052" width="15.6640625" style="55" customWidth="1"/>
    <col min="13053" max="13053" width="18.33203125" style="55" customWidth="1"/>
    <col min="13054" max="13054" width="15.109375" style="55" customWidth="1"/>
    <col min="13055" max="13058" width="13.6640625" style="55" customWidth="1"/>
    <col min="13059" max="13059" width="14.5546875" style="55" customWidth="1"/>
    <col min="13060" max="13062" width="13.109375" style="55" customWidth="1"/>
    <col min="13063" max="13063" width="12.6640625" style="55" customWidth="1"/>
    <col min="13064" max="13064" width="11.44140625" style="55" customWidth="1"/>
    <col min="13065" max="13065" width="22.6640625" style="55" customWidth="1"/>
    <col min="13066" max="13066" width="12" style="55" customWidth="1"/>
    <col min="13067" max="13067" width="14" style="55" customWidth="1"/>
    <col min="13068" max="13068" width="9.109375" style="55"/>
    <col min="13069" max="13069" width="11.109375" style="55" customWidth="1"/>
    <col min="13070" max="13073" width="14" style="55" customWidth="1"/>
    <col min="13074" max="13074" width="12.44140625" style="55" customWidth="1"/>
    <col min="13075" max="13075" width="11.5546875" style="55" customWidth="1"/>
    <col min="13076" max="13076" width="11.44140625" style="55" customWidth="1"/>
    <col min="13077" max="13077" width="10.33203125" style="55" customWidth="1"/>
    <col min="13078" max="13078" width="13.109375" style="55" customWidth="1"/>
    <col min="13079" max="13080" width="11.5546875" style="55" customWidth="1"/>
    <col min="13081" max="13304" width="9.109375" style="55"/>
    <col min="13305" max="13305" width="22.6640625" style="55" customWidth="1"/>
    <col min="13306" max="13306" width="9.109375" style="55"/>
    <col min="13307" max="13307" width="12.5546875" style="55" customWidth="1"/>
    <col min="13308" max="13308" width="15.6640625" style="55" customWidth="1"/>
    <col min="13309" max="13309" width="18.33203125" style="55" customWidth="1"/>
    <col min="13310" max="13310" width="15.109375" style="55" customWidth="1"/>
    <col min="13311" max="13314" width="13.6640625" style="55" customWidth="1"/>
    <col min="13315" max="13315" width="14.5546875" style="55" customWidth="1"/>
    <col min="13316" max="13318" width="13.109375" style="55" customWidth="1"/>
    <col min="13319" max="13319" width="12.6640625" style="55" customWidth="1"/>
    <col min="13320" max="13320" width="11.44140625" style="55" customWidth="1"/>
    <col min="13321" max="13321" width="22.6640625" style="55" customWidth="1"/>
    <col min="13322" max="13322" width="12" style="55" customWidth="1"/>
    <col min="13323" max="13323" width="14" style="55" customWidth="1"/>
    <col min="13324" max="13324" width="9.109375" style="55"/>
    <col min="13325" max="13325" width="11.109375" style="55" customWidth="1"/>
    <col min="13326" max="13329" width="14" style="55" customWidth="1"/>
    <col min="13330" max="13330" width="12.44140625" style="55" customWidth="1"/>
    <col min="13331" max="13331" width="11.5546875" style="55" customWidth="1"/>
    <col min="13332" max="13332" width="11.44140625" style="55" customWidth="1"/>
    <col min="13333" max="13333" width="10.33203125" style="55" customWidth="1"/>
    <col min="13334" max="13334" width="13.109375" style="55" customWidth="1"/>
    <col min="13335" max="13336" width="11.5546875" style="55" customWidth="1"/>
    <col min="13337" max="13560" width="9.109375" style="55"/>
    <col min="13561" max="13561" width="22.6640625" style="55" customWidth="1"/>
    <col min="13562" max="13562" width="9.109375" style="55"/>
    <col min="13563" max="13563" width="12.5546875" style="55" customWidth="1"/>
    <col min="13564" max="13564" width="15.6640625" style="55" customWidth="1"/>
    <col min="13565" max="13565" width="18.33203125" style="55" customWidth="1"/>
    <col min="13566" max="13566" width="15.109375" style="55" customWidth="1"/>
    <col min="13567" max="13570" width="13.6640625" style="55" customWidth="1"/>
    <col min="13571" max="13571" width="14.5546875" style="55" customWidth="1"/>
    <col min="13572" max="13574" width="13.109375" style="55" customWidth="1"/>
    <col min="13575" max="13575" width="12.6640625" style="55" customWidth="1"/>
    <col min="13576" max="13576" width="11.44140625" style="55" customWidth="1"/>
    <col min="13577" max="13577" width="22.6640625" style="55" customWidth="1"/>
    <col min="13578" max="13578" width="12" style="55" customWidth="1"/>
    <col min="13579" max="13579" width="14" style="55" customWidth="1"/>
    <col min="13580" max="13580" width="9.109375" style="55"/>
    <col min="13581" max="13581" width="11.109375" style="55" customWidth="1"/>
    <col min="13582" max="13585" width="14" style="55" customWidth="1"/>
    <col min="13586" max="13586" width="12.44140625" style="55" customWidth="1"/>
    <col min="13587" max="13587" width="11.5546875" style="55" customWidth="1"/>
    <col min="13588" max="13588" width="11.44140625" style="55" customWidth="1"/>
    <col min="13589" max="13589" width="10.33203125" style="55" customWidth="1"/>
    <col min="13590" max="13590" width="13.109375" style="55" customWidth="1"/>
    <col min="13591" max="13592" width="11.5546875" style="55" customWidth="1"/>
    <col min="13593" max="13816" width="9.109375" style="55"/>
    <col min="13817" max="13817" width="22.6640625" style="55" customWidth="1"/>
    <col min="13818" max="13818" width="9.109375" style="55"/>
    <col min="13819" max="13819" width="12.5546875" style="55" customWidth="1"/>
    <col min="13820" max="13820" width="15.6640625" style="55" customWidth="1"/>
    <col min="13821" max="13821" width="18.33203125" style="55" customWidth="1"/>
    <col min="13822" max="13822" width="15.109375" style="55" customWidth="1"/>
    <col min="13823" max="13826" width="13.6640625" style="55" customWidth="1"/>
    <col min="13827" max="13827" width="14.5546875" style="55" customWidth="1"/>
    <col min="13828" max="13830" width="13.109375" style="55" customWidth="1"/>
    <col min="13831" max="13831" width="12.6640625" style="55" customWidth="1"/>
    <col min="13832" max="13832" width="11.44140625" style="55" customWidth="1"/>
    <col min="13833" max="13833" width="22.6640625" style="55" customWidth="1"/>
    <col min="13834" max="13834" width="12" style="55" customWidth="1"/>
    <col min="13835" max="13835" width="14" style="55" customWidth="1"/>
    <col min="13836" max="13836" width="9.109375" style="55"/>
    <col min="13837" max="13837" width="11.109375" style="55" customWidth="1"/>
    <col min="13838" max="13841" width="14" style="55" customWidth="1"/>
    <col min="13842" max="13842" width="12.44140625" style="55" customWidth="1"/>
    <col min="13843" max="13843" width="11.5546875" style="55" customWidth="1"/>
    <col min="13844" max="13844" width="11.44140625" style="55" customWidth="1"/>
    <col min="13845" max="13845" width="10.33203125" style="55" customWidth="1"/>
    <col min="13846" max="13846" width="13.109375" style="55" customWidth="1"/>
    <col min="13847" max="13848" width="11.5546875" style="55" customWidth="1"/>
    <col min="13849" max="14072" width="9.109375" style="55"/>
    <col min="14073" max="14073" width="22.6640625" style="55" customWidth="1"/>
    <col min="14074" max="14074" width="9.109375" style="55"/>
    <col min="14075" max="14075" width="12.5546875" style="55" customWidth="1"/>
    <col min="14076" max="14076" width="15.6640625" style="55" customWidth="1"/>
    <col min="14077" max="14077" width="18.33203125" style="55" customWidth="1"/>
    <col min="14078" max="14078" width="15.109375" style="55" customWidth="1"/>
    <col min="14079" max="14082" width="13.6640625" style="55" customWidth="1"/>
    <col min="14083" max="14083" width="14.5546875" style="55" customWidth="1"/>
    <col min="14084" max="14086" width="13.109375" style="55" customWidth="1"/>
    <col min="14087" max="14087" width="12.6640625" style="55" customWidth="1"/>
    <col min="14088" max="14088" width="11.44140625" style="55" customWidth="1"/>
    <col min="14089" max="14089" width="22.6640625" style="55" customWidth="1"/>
    <col min="14090" max="14090" width="12" style="55" customWidth="1"/>
    <col min="14091" max="14091" width="14" style="55" customWidth="1"/>
    <col min="14092" max="14092" width="9.109375" style="55"/>
    <col min="14093" max="14093" width="11.109375" style="55" customWidth="1"/>
    <col min="14094" max="14097" width="14" style="55" customWidth="1"/>
    <col min="14098" max="14098" width="12.44140625" style="55" customWidth="1"/>
    <col min="14099" max="14099" width="11.5546875" style="55" customWidth="1"/>
    <col min="14100" max="14100" width="11.44140625" style="55" customWidth="1"/>
    <col min="14101" max="14101" width="10.33203125" style="55" customWidth="1"/>
    <col min="14102" max="14102" width="13.109375" style="55" customWidth="1"/>
    <col min="14103" max="14104" width="11.5546875" style="55" customWidth="1"/>
    <col min="14105" max="14328" width="9.109375" style="55"/>
    <col min="14329" max="14329" width="22.6640625" style="55" customWidth="1"/>
    <col min="14330" max="14330" width="9.109375" style="55"/>
    <col min="14331" max="14331" width="12.5546875" style="55" customWidth="1"/>
    <col min="14332" max="14332" width="15.6640625" style="55" customWidth="1"/>
    <col min="14333" max="14333" width="18.33203125" style="55" customWidth="1"/>
    <col min="14334" max="14334" width="15.109375" style="55" customWidth="1"/>
    <col min="14335" max="14338" width="13.6640625" style="55" customWidth="1"/>
    <col min="14339" max="14339" width="14.5546875" style="55" customWidth="1"/>
    <col min="14340" max="14342" width="13.109375" style="55" customWidth="1"/>
    <col min="14343" max="14343" width="12.6640625" style="55" customWidth="1"/>
    <col min="14344" max="14344" width="11.44140625" style="55" customWidth="1"/>
    <col min="14345" max="14345" width="22.6640625" style="55" customWidth="1"/>
    <col min="14346" max="14346" width="12" style="55" customWidth="1"/>
    <col min="14347" max="14347" width="14" style="55" customWidth="1"/>
    <col min="14348" max="14348" width="9.109375" style="55"/>
    <col min="14349" max="14349" width="11.109375" style="55" customWidth="1"/>
    <col min="14350" max="14353" width="14" style="55" customWidth="1"/>
    <col min="14354" max="14354" width="12.44140625" style="55" customWidth="1"/>
    <col min="14355" max="14355" width="11.5546875" style="55" customWidth="1"/>
    <col min="14356" max="14356" width="11.44140625" style="55" customWidth="1"/>
    <col min="14357" max="14357" width="10.33203125" style="55" customWidth="1"/>
    <col min="14358" max="14358" width="13.109375" style="55" customWidth="1"/>
    <col min="14359" max="14360" width="11.5546875" style="55" customWidth="1"/>
    <col min="14361" max="14584" width="9.109375" style="55"/>
    <col min="14585" max="14585" width="22.6640625" style="55" customWidth="1"/>
    <col min="14586" max="14586" width="9.109375" style="55"/>
    <col min="14587" max="14587" width="12.5546875" style="55" customWidth="1"/>
    <col min="14588" max="14588" width="15.6640625" style="55" customWidth="1"/>
    <col min="14589" max="14589" width="18.33203125" style="55" customWidth="1"/>
    <col min="14590" max="14590" width="15.109375" style="55" customWidth="1"/>
    <col min="14591" max="14594" width="13.6640625" style="55" customWidth="1"/>
    <col min="14595" max="14595" width="14.5546875" style="55" customWidth="1"/>
    <col min="14596" max="14598" width="13.109375" style="55" customWidth="1"/>
    <col min="14599" max="14599" width="12.6640625" style="55" customWidth="1"/>
    <col min="14600" max="14600" width="11.44140625" style="55" customWidth="1"/>
    <col min="14601" max="14601" width="22.6640625" style="55" customWidth="1"/>
    <col min="14602" max="14602" width="12" style="55" customWidth="1"/>
    <col min="14603" max="14603" width="14" style="55" customWidth="1"/>
    <col min="14604" max="14604" width="9.109375" style="55"/>
    <col min="14605" max="14605" width="11.109375" style="55" customWidth="1"/>
    <col min="14606" max="14609" width="14" style="55" customWidth="1"/>
    <col min="14610" max="14610" width="12.44140625" style="55" customWidth="1"/>
    <col min="14611" max="14611" width="11.5546875" style="55" customWidth="1"/>
    <col min="14612" max="14612" width="11.44140625" style="55" customWidth="1"/>
    <col min="14613" max="14613" width="10.33203125" style="55" customWidth="1"/>
    <col min="14614" max="14614" width="13.109375" style="55" customWidth="1"/>
    <col min="14615" max="14616" width="11.5546875" style="55" customWidth="1"/>
    <col min="14617" max="14840" width="9.109375" style="55"/>
    <col min="14841" max="14841" width="22.6640625" style="55" customWidth="1"/>
    <col min="14842" max="14842" width="9.109375" style="55"/>
    <col min="14843" max="14843" width="12.5546875" style="55" customWidth="1"/>
    <col min="14844" max="14844" width="15.6640625" style="55" customWidth="1"/>
    <col min="14845" max="14845" width="18.33203125" style="55" customWidth="1"/>
    <col min="14846" max="14846" width="15.109375" style="55" customWidth="1"/>
    <col min="14847" max="14850" width="13.6640625" style="55" customWidth="1"/>
    <col min="14851" max="14851" width="14.5546875" style="55" customWidth="1"/>
    <col min="14852" max="14854" width="13.109375" style="55" customWidth="1"/>
    <col min="14855" max="14855" width="12.6640625" style="55" customWidth="1"/>
    <col min="14856" max="14856" width="11.44140625" style="55" customWidth="1"/>
    <col min="14857" max="14857" width="22.6640625" style="55" customWidth="1"/>
    <col min="14858" max="14858" width="12" style="55" customWidth="1"/>
    <col min="14859" max="14859" width="14" style="55" customWidth="1"/>
    <col min="14860" max="14860" width="9.109375" style="55"/>
    <col min="14861" max="14861" width="11.109375" style="55" customWidth="1"/>
    <col min="14862" max="14865" width="14" style="55" customWidth="1"/>
    <col min="14866" max="14866" width="12.44140625" style="55" customWidth="1"/>
    <col min="14867" max="14867" width="11.5546875" style="55" customWidth="1"/>
    <col min="14868" max="14868" width="11.44140625" style="55" customWidth="1"/>
    <col min="14869" max="14869" width="10.33203125" style="55" customWidth="1"/>
    <col min="14870" max="14870" width="13.109375" style="55" customWidth="1"/>
    <col min="14871" max="14872" width="11.5546875" style="55" customWidth="1"/>
    <col min="14873" max="15096" width="9.109375" style="55"/>
    <col min="15097" max="15097" width="22.6640625" style="55" customWidth="1"/>
    <col min="15098" max="15098" width="9.109375" style="55"/>
    <col min="15099" max="15099" width="12.5546875" style="55" customWidth="1"/>
    <col min="15100" max="15100" width="15.6640625" style="55" customWidth="1"/>
    <col min="15101" max="15101" width="18.33203125" style="55" customWidth="1"/>
    <col min="15102" max="15102" width="15.109375" style="55" customWidth="1"/>
    <col min="15103" max="15106" width="13.6640625" style="55" customWidth="1"/>
    <col min="15107" max="15107" width="14.5546875" style="55" customWidth="1"/>
    <col min="15108" max="15110" width="13.109375" style="55" customWidth="1"/>
    <col min="15111" max="15111" width="12.6640625" style="55" customWidth="1"/>
    <col min="15112" max="15112" width="11.44140625" style="55" customWidth="1"/>
    <col min="15113" max="15113" width="22.6640625" style="55" customWidth="1"/>
    <col min="15114" max="15114" width="12" style="55" customWidth="1"/>
    <col min="15115" max="15115" width="14" style="55" customWidth="1"/>
    <col min="15116" max="15116" width="9.109375" style="55"/>
    <col min="15117" max="15117" width="11.109375" style="55" customWidth="1"/>
    <col min="15118" max="15121" width="14" style="55" customWidth="1"/>
    <col min="15122" max="15122" width="12.44140625" style="55" customWidth="1"/>
    <col min="15123" max="15123" width="11.5546875" style="55" customWidth="1"/>
    <col min="15124" max="15124" width="11.44140625" style="55" customWidth="1"/>
    <col min="15125" max="15125" width="10.33203125" style="55" customWidth="1"/>
    <col min="15126" max="15126" width="13.109375" style="55" customWidth="1"/>
    <col min="15127" max="15128" width="11.5546875" style="55" customWidth="1"/>
    <col min="15129" max="15352" width="9.109375" style="55"/>
    <col min="15353" max="15353" width="22.6640625" style="55" customWidth="1"/>
    <col min="15354" max="15354" width="9.109375" style="55"/>
    <col min="15355" max="15355" width="12.5546875" style="55" customWidth="1"/>
    <col min="15356" max="15356" width="15.6640625" style="55" customWidth="1"/>
    <col min="15357" max="15357" width="18.33203125" style="55" customWidth="1"/>
    <col min="15358" max="15358" width="15.109375" style="55" customWidth="1"/>
    <col min="15359" max="15362" width="13.6640625" style="55" customWidth="1"/>
    <col min="15363" max="15363" width="14.5546875" style="55" customWidth="1"/>
    <col min="15364" max="15366" width="13.109375" style="55" customWidth="1"/>
    <col min="15367" max="15367" width="12.6640625" style="55" customWidth="1"/>
    <col min="15368" max="15368" width="11.44140625" style="55" customWidth="1"/>
    <col min="15369" max="15369" width="22.6640625" style="55" customWidth="1"/>
    <col min="15370" max="15370" width="12" style="55" customWidth="1"/>
    <col min="15371" max="15371" width="14" style="55" customWidth="1"/>
    <col min="15372" max="15372" width="9.109375" style="55"/>
    <col min="15373" max="15373" width="11.109375" style="55" customWidth="1"/>
    <col min="15374" max="15377" width="14" style="55" customWidth="1"/>
    <col min="15378" max="15378" width="12.44140625" style="55" customWidth="1"/>
    <col min="15379" max="15379" width="11.5546875" style="55" customWidth="1"/>
    <col min="15380" max="15380" width="11.44140625" style="55" customWidth="1"/>
    <col min="15381" max="15381" width="10.33203125" style="55" customWidth="1"/>
    <col min="15382" max="15382" width="13.109375" style="55" customWidth="1"/>
    <col min="15383" max="15384" width="11.5546875" style="55" customWidth="1"/>
    <col min="15385" max="15608" width="9.109375" style="55"/>
    <col min="15609" max="15609" width="22.6640625" style="55" customWidth="1"/>
    <col min="15610" max="15610" width="9.109375" style="55"/>
    <col min="15611" max="15611" width="12.5546875" style="55" customWidth="1"/>
    <col min="15612" max="15612" width="15.6640625" style="55" customWidth="1"/>
    <col min="15613" max="15613" width="18.33203125" style="55" customWidth="1"/>
    <col min="15614" max="15614" width="15.109375" style="55" customWidth="1"/>
    <col min="15615" max="15618" width="13.6640625" style="55" customWidth="1"/>
    <col min="15619" max="15619" width="14.5546875" style="55" customWidth="1"/>
    <col min="15620" max="15622" width="13.109375" style="55" customWidth="1"/>
    <col min="15623" max="15623" width="12.6640625" style="55" customWidth="1"/>
    <col min="15624" max="15624" width="11.44140625" style="55" customWidth="1"/>
    <col min="15625" max="15625" width="22.6640625" style="55" customWidth="1"/>
    <col min="15626" max="15626" width="12" style="55" customWidth="1"/>
    <col min="15627" max="15627" width="14" style="55" customWidth="1"/>
    <col min="15628" max="15628" width="9.109375" style="55"/>
    <col min="15629" max="15629" width="11.109375" style="55" customWidth="1"/>
    <col min="15630" max="15633" width="14" style="55" customWidth="1"/>
    <col min="15634" max="15634" width="12.44140625" style="55" customWidth="1"/>
    <col min="15635" max="15635" width="11.5546875" style="55" customWidth="1"/>
    <col min="15636" max="15636" width="11.44140625" style="55" customWidth="1"/>
    <col min="15637" max="15637" width="10.33203125" style="55" customWidth="1"/>
    <col min="15638" max="15638" width="13.109375" style="55" customWidth="1"/>
    <col min="15639" max="15640" width="11.5546875" style="55" customWidth="1"/>
    <col min="15641" max="15864" width="9.109375" style="55"/>
    <col min="15865" max="15865" width="22.6640625" style="55" customWidth="1"/>
    <col min="15866" max="15866" width="9.109375" style="55"/>
    <col min="15867" max="15867" width="12.5546875" style="55" customWidth="1"/>
    <col min="15868" max="15868" width="15.6640625" style="55" customWidth="1"/>
    <col min="15869" max="15869" width="18.33203125" style="55" customWidth="1"/>
    <col min="15870" max="15870" width="15.109375" style="55" customWidth="1"/>
    <col min="15871" max="15874" width="13.6640625" style="55" customWidth="1"/>
    <col min="15875" max="15875" width="14.5546875" style="55" customWidth="1"/>
    <col min="15876" max="15878" width="13.109375" style="55" customWidth="1"/>
    <col min="15879" max="15879" width="12.6640625" style="55" customWidth="1"/>
    <col min="15880" max="15880" width="11.44140625" style="55" customWidth="1"/>
    <col min="15881" max="15881" width="22.6640625" style="55" customWidth="1"/>
    <col min="15882" max="15882" width="12" style="55" customWidth="1"/>
    <col min="15883" max="15883" width="14" style="55" customWidth="1"/>
    <col min="15884" max="15884" width="9.109375" style="55"/>
    <col min="15885" max="15885" width="11.109375" style="55" customWidth="1"/>
    <col min="15886" max="15889" width="14" style="55" customWidth="1"/>
    <col min="15890" max="15890" width="12.44140625" style="55" customWidth="1"/>
    <col min="15891" max="15891" width="11.5546875" style="55" customWidth="1"/>
    <col min="15892" max="15892" width="11.44140625" style="55" customWidth="1"/>
    <col min="15893" max="15893" width="10.33203125" style="55" customWidth="1"/>
    <col min="15894" max="15894" width="13.109375" style="55" customWidth="1"/>
    <col min="15895" max="15896" width="11.5546875" style="55" customWidth="1"/>
    <col min="15897" max="16120" width="9.109375" style="55"/>
    <col min="16121" max="16121" width="22.6640625" style="55" customWidth="1"/>
    <col min="16122" max="16122" width="9.109375" style="55"/>
    <col min="16123" max="16123" width="12.5546875" style="55" customWidth="1"/>
    <col min="16124" max="16124" width="15.6640625" style="55" customWidth="1"/>
    <col min="16125" max="16125" width="18.33203125" style="55" customWidth="1"/>
    <col min="16126" max="16126" width="15.109375" style="55" customWidth="1"/>
    <col min="16127" max="16130" width="13.6640625" style="55" customWidth="1"/>
    <col min="16131" max="16131" width="14.5546875" style="55" customWidth="1"/>
    <col min="16132" max="16134" width="13.109375" style="55" customWidth="1"/>
    <col min="16135" max="16135" width="12.6640625" style="55" customWidth="1"/>
    <col min="16136" max="16136" width="11.44140625" style="55" customWidth="1"/>
    <col min="16137" max="16137" width="22.6640625" style="55" customWidth="1"/>
    <col min="16138" max="16138" width="12" style="55" customWidth="1"/>
    <col min="16139" max="16139" width="14" style="55" customWidth="1"/>
    <col min="16140" max="16140" width="9.109375" style="55"/>
    <col min="16141" max="16141" width="11.109375" style="55" customWidth="1"/>
    <col min="16142" max="16145" width="14" style="55" customWidth="1"/>
    <col min="16146" max="16146" width="12.44140625" style="55" customWidth="1"/>
    <col min="16147" max="16147" width="11.5546875" style="55" customWidth="1"/>
    <col min="16148" max="16148" width="11.44140625" style="55" customWidth="1"/>
    <col min="16149" max="16149" width="10.33203125" style="55" customWidth="1"/>
    <col min="16150" max="16150" width="13.109375" style="55" customWidth="1"/>
    <col min="16151" max="16152" width="11.5546875" style="55" customWidth="1"/>
    <col min="16153" max="16384" width="9.109375" style="55"/>
  </cols>
  <sheetData>
    <row r="1" spans="1:32">
      <c r="A1" s="397" t="s">
        <v>577</v>
      </c>
    </row>
    <row r="2" spans="1:32" s="90" customFormat="1" ht="11.4">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s="90" customFormat="1" ht="11.4">
      <c r="A3" s="89" t="s">
        <v>77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1:32" s="90" customFormat="1" ht="11.4">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2" s="8" customFormat="1">
      <c r="A5" s="91" t="s">
        <v>26</v>
      </c>
      <c r="B5" s="92"/>
      <c r="C5" s="92"/>
      <c r="D5" s="92"/>
      <c r="E5" s="93"/>
      <c r="F5" s="93"/>
      <c r="G5" s="93"/>
      <c r="H5" s="93"/>
      <c r="I5" s="93"/>
      <c r="J5" s="93"/>
      <c r="K5" s="93"/>
      <c r="L5" s="93"/>
      <c r="M5" s="55"/>
      <c r="N5" s="94"/>
      <c r="O5" s="94"/>
      <c r="P5" s="94"/>
      <c r="Q5" s="94"/>
      <c r="R5" s="94"/>
      <c r="S5" s="94"/>
      <c r="T5" s="95"/>
      <c r="U5" s="95"/>
      <c r="V5" s="95"/>
      <c r="W5" s="95"/>
      <c r="X5" s="95"/>
      <c r="Y5" s="94"/>
      <c r="Z5" s="94"/>
      <c r="AA5" s="94"/>
      <c r="AB5" s="94"/>
      <c r="AC5" s="94"/>
      <c r="AD5" s="94"/>
      <c r="AE5" s="94"/>
      <c r="AF5" s="94"/>
    </row>
    <row r="6" spans="1:32" s="99" customFormat="1" ht="57">
      <c r="A6" s="96" t="s">
        <v>49</v>
      </c>
      <c r="B6" s="96" t="s">
        <v>50</v>
      </c>
      <c r="C6" s="62" t="s">
        <v>229</v>
      </c>
      <c r="D6" s="62" t="s">
        <v>466</v>
      </c>
      <c r="E6" s="96" t="s">
        <v>51</v>
      </c>
      <c r="F6" s="128" t="s">
        <v>52</v>
      </c>
      <c r="G6" s="98" t="s">
        <v>53</v>
      </c>
      <c r="H6" s="98" t="s">
        <v>54</v>
      </c>
      <c r="I6" s="98" t="s">
        <v>55</v>
      </c>
      <c r="J6" s="98" t="s">
        <v>56</v>
      </c>
      <c r="K6" s="98" t="s">
        <v>57</v>
      </c>
      <c r="L6" s="19" t="s">
        <v>31</v>
      </c>
    </row>
    <row r="7" spans="1:32" s="53" customFormat="1">
      <c r="A7" s="393" t="s">
        <v>505</v>
      </c>
      <c r="B7" s="393" t="s">
        <v>536</v>
      </c>
      <c r="C7" s="393" t="s">
        <v>483</v>
      </c>
      <c r="D7" s="393" t="s">
        <v>484</v>
      </c>
      <c r="E7" s="393" t="s">
        <v>509</v>
      </c>
      <c r="F7" s="393" t="s">
        <v>537</v>
      </c>
      <c r="G7" s="393" t="s">
        <v>507</v>
      </c>
      <c r="H7" s="393" t="s">
        <v>516</v>
      </c>
      <c r="I7" s="393" t="s">
        <v>517</v>
      </c>
      <c r="J7" s="393" t="s">
        <v>518</v>
      </c>
      <c r="K7" s="393" t="s">
        <v>519</v>
      </c>
      <c r="M7" s="176"/>
      <c r="N7" s="176"/>
    </row>
    <row r="8" spans="1:32">
      <c r="A8" s="23"/>
      <c r="B8" s="23"/>
      <c r="C8" s="23"/>
      <c r="D8" s="23"/>
      <c r="E8" s="23"/>
      <c r="F8" s="23"/>
      <c r="G8" s="23"/>
      <c r="H8" s="23"/>
      <c r="I8" s="23"/>
      <c r="J8" s="23"/>
      <c r="K8" s="23"/>
      <c r="M8" s="55"/>
      <c r="N8" s="55"/>
    </row>
    <row r="9" spans="1:32">
      <c r="A9" s="100"/>
      <c r="B9" s="100"/>
      <c r="C9" s="100"/>
      <c r="D9" s="100"/>
      <c r="E9" s="100"/>
      <c r="F9" s="100"/>
      <c r="G9" s="101"/>
      <c r="H9" s="100"/>
      <c r="I9" s="100"/>
      <c r="J9" s="100"/>
      <c r="K9" s="100"/>
      <c r="L9" s="100"/>
      <c r="M9" s="100"/>
      <c r="N9" s="100"/>
      <c r="O9" s="100"/>
      <c r="P9" s="100"/>
      <c r="Q9" s="100"/>
      <c r="R9" s="100"/>
      <c r="S9" s="100"/>
      <c r="T9" s="100"/>
    </row>
    <row r="10" spans="1:32" ht="45.6">
      <c r="A10" s="102" t="s">
        <v>58</v>
      </c>
      <c r="B10" s="102" t="s">
        <v>78</v>
      </c>
      <c r="C10" s="102" t="s">
        <v>59</v>
      </c>
      <c r="D10" s="98" t="s">
        <v>60</v>
      </c>
      <c r="E10" s="102" t="s">
        <v>61</v>
      </c>
      <c r="F10" s="102" t="s">
        <v>62</v>
      </c>
      <c r="G10" s="102" t="s">
        <v>63</v>
      </c>
      <c r="H10" s="98" t="s">
        <v>64</v>
      </c>
      <c r="I10" s="63" t="s">
        <v>250</v>
      </c>
      <c r="J10" s="131"/>
      <c r="K10" s="131"/>
      <c r="L10" s="131"/>
      <c r="M10" s="131"/>
      <c r="N10" s="131"/>
      <c r="O10" s="131"/>
      <c r="P10" s="131"/>
      <c r="Q10" s="100"/>
      <c r="R10" s="100"/>
    </row>
    <row r="11" spans="1:32">
      <c r="A11" s="395" t="s">
        <v>520</v>
      </c>
      <c r="B11" s="395" t="s">
        <v>610</v>
      </c>
      <c r="C11" s="395" t="s">
        <v>611</v>
      </c>
      <c r="D11" s="395" t="s">
        <v>594</v>
      </c>
      <c r="E11" s="395" t="s">
        <v>595</v>
      </c>
      <c r="F11" s="395" t="s">
        <v>251</v>
      </c>
      <c r="G11" s="395" t="s">
        <v>252</v>
      </c>
      <c r="H11" s="395" t="s">
        <v>253</v>
      </c>
      <c r="I11" s="394" t="s">
        <v>523</v>
      </c>
      <c r="J11" s="396"/>
      <c r="K11" s="396"/>
      <c r="L11" s="396"/>
      <c r="M11" s="396"/>
      <c r="N11" s="396"/>
      <c r="O11" s="396"/>
      <c r="P11" s="396"/>
      <c r="Q11" s="100"/>
      <c r="R11" s="100"/>
    </row>
    <row r="12" spans="1:32">
      <c r="A12" s="23"/>
      <c r="B12" s="23"/>
      <c r="C12" s="23"/>
      <c r="D12" s="23"/>
      <c r="E12" s="23"/>
      <c r="F12" s="23"/>
      <c r="G12" s="23"/>
      <c r="H12" s="23"/>
      <c r="I12" s="33"/>
      <c r="J12" s="65"/>
      <c r="K12" s="65"/>
      <c r="L12" s="65"/>
      <c r="M12" s="65"/>
      <c r="N12" s="65"/>
      <c r="O12" s="65"/>
      <c r="P12" s="66"/>
      <c r="Q12" s="100"/>
      <c r="R12" s="100"/>
    </row>
    <row r="13" spans="1:32">
      <c r="A13" s="100"/>
      <c r="B13" s="100"/>
      <c r="C13" s="100"/>
      <c r="D13" s="100"/>
      <c r="E13" s="100"/>
      <c r="F13" s="100"/>
      <c r="G13" s="101"/>
      <c r="H13" s="100"/>
      <c r="I13" s="100"/>
      <c r="J13" s="100"/>
      <c r="K13" s="100"/>
      <c r="L13" s="100"/>
      <c r="M13" s="100"/>
      <c r="N13" s="100"/>
      <c r="O13" s="100"/>
      <c r="P13" s="100"/>
      <c r="Q13" s="100"/>
      <c r="R13" s="100"/>
      <c r="S13" s="100"/>
      <c r="T13" s="100"/>
    </row>
    <row r="15" spans="1:32">
      <c r="A15" s="103" t="s">
        <v>65</v>
      </c>
    </row>
    <row r="16" spans="1:32" s="99" customFormat="1" ht="45.75" customHeight="1">
      <c r="A16" s="96" t="s">
        <v>49</v>
      </c>
      <c r="B16" s="96" t="s">
        <v>50</v>
      </c>
      <c r="C16" s="102" t="s">
        <v>66</v>
      </c>
      <c r="D16" s="102" t="s">
        <v>67</v>
      </c>
      <c r="E16" s="98" t="s">
        <v>68</v>
      </c>
      <c r="F16" s="96" t="s">
        <v>69</v>
      </c>
      <c r="G16" s="96" t="s">
        <v>70</v>
      </c>
      <c r="H16" s="96" t="s">
        <v>71</v>
      </c>
      <c r="I16" s="102" t="s">
        <v>72</v>
      </c>
      <c r="J16" s="62" t="s">
        <v>29</v>
      </c>
      <c r="K16" s="97" t="s">
        <v>30</v>
      </c>
      <c r="L16" s="19" t="s">
        <v>31</v>
      </c>
    </row>
    <row r="17" spans="1:11">
      <c r="A17" s="395" t="s">
        <v>505</v>
      </c>
      <c r="B17" s="395" t="s">
        <v>536</v>
      </c>
      <c r="C17" s="395" t="s">
        <v>255</v>
      </c>
      <c r="D17" s="395" t="s">
        <v>256</v>
      </c>
      <c r="E17" s="395" t="s">
        <v>257</v>
      </c>
      <c r="F17" s="395" t="s">
        <v>613</v>
      </c>
      <c r="G17" s="395" t="s">
        <v>614</v>
      </c>
      <c r="H17" s="395" t="s">
        <v>615</v>
      </c>
      <c r="I17" s="395" t="s">
        <v>616</v>
      </c>
      <c r="J17" s="395" t="s">
        <v>617</v>
      </c>
      <c r="K17" s="395" t="s">
        <v>1109</v>
      </c>
    </row>
    <row r="18" spans="1:11">
      <c r="A18" s="23"/>
      <c r="B18" s="23"/>
      <c r="C18" s="23"/>
      <c r="D18" s="23"/>
      <c r="E18" s="23"/>
      <c r="F18" s="23"/>
      <c r="G18" s="23"/>
      <c r="H18" s="23"/>
      <c r="I18" s="23"/>
      <c r="J18" s="23"/>
      <c r="K18" s="23"/>
    </row>
    <row r="20" spans="1:11" ht="57">
      <c r="A20" s="102" t="s">
        <v>73</v>
      </c>
      <c r="B20" s="98" t="s">
        <v>74</v>
      </c>
      <c r="C20" s="102" t="s">
        <v>75</v>
      </c>
      <c r="D20" s="102" t="s">
        <v>76</v>
      </c>
      <c r="E20" s="102" t="s">
        <v>32</v>
      </c>
    </row>
    <row r="21" spans="1:11">
      <c r="A21" s="395" t="s">
        <v>1098</v>
      </c>
      <c r="B21" s="395" t="s">
        <v>1099</v>
      </c>
      <c r="C21" s="395" t="s">
        <v>1100</v>
      </c>
      <c r="D21" s="395" t="s">
        <v>1101</v>
      </c>
      <c r="E21" s="395" t="s">
        <v>1102</v>
      </c>
    </row>
    <row r="22" spans="1:11">
      <c r="A22" s="23"/>
      <c r="B22" s="23"/>
      <c r="C22" s="23"/>
      <c r="D22" s="23"/>
      <c r="E22" s="23"/>
    </row>
  </sheetData>
  <sheetProtection selectLockedCells="1" selectUnlockedCells="1"/>
  <dataValidations count="1">
    <dataValidation allowBlank="1" sqref="IZ65479 SV131015 IZ131015 WVL65479 WLP65479 WBT65479 VRX65479 VIB65479 UYF65479 UOJ65479 UEN65479 TUR65479 TKV65479 TAZ65479 SRD65479 SHH65479 RXL65479 RNP65479 RDT65479 QTX65479 QKB65479 QAF65479 PQJ65479 PGN65479 OWR65479 OMV65479 OCZ65479 NTD65479 NJH65479 MZL65479 MPP65479 MFT65479 LVX65479 LMB65479 LCF65479 KSJ65479 KIN65479 JYR65479 JOV65479 JEZ65479 IVD65479 ILH65479 IBL65479 HRP65479 HHT65479 GXX65479 GOB65479 GEF65479 FUJ65479 FKN65479 FAR65479 EQV65479 EGZ65479 DXD65479 DNH65479 DDL65479 CTP65479 CJT65479 BZX65479 BQB65479 BGF65479 AWJ65479 AMN65479 ACR65479 SV65479 WVL982983 WLP982983 WBT982983 VRX982983 VIB982983 UYF982983 UOJ982983 UEN982983 TUR982983 TKV982983 TAZ982983 SRD982983 SHH982983 RXL982983 RNP982983 RDT982983 QTX982983 QKB982983 QAF982983 PQJ982983 PGN982983 OWR982983 OMV982983 OCZ982983 NTD982983 NJH982983 MZL982983 MPP982983 MFT982983 LVX982983 LMB982983 LCF982983 KSJ982983 KIN982983 JYR982983 JOV982983 JEZ982983 IVD982983 ILH982983 IBL982983 HRP982983 HHT982983 GXX982983 GOB982983 GEF982983 FUJ982983 FKN982983 FAR982983 EQV982983 EGZ982983 DXD982983 DNH982983 DDL982983 CTP982983 CJT982983 BZX982983 BQB982983 BGF982983 AWJ982983 AMN982983 ACR982983 SV982983 IZ982983 WVL917447 WLP917447 WBT917447 VRX917447 VIB917447 UYF917447 UOJ917447 UEN917447 TUR917447 TKV917447 TAZ917447 SRD917447 SHH917447 RXL917447 RNP917447 RDT917447 QTX917447 QKB917447 QAF917447 PQJ917447 PGN917447 OWR917447 OMV917447 OCZ917447 NTD917447 NJH917447 MZL917447 MPP917447 MFT917447 LVX917447 LMB917447 LCF917447 KSJ917447 KIN917447 JYR917447 JOV917447 JEZ917447 IVD917447 ILH917447 IBL917447 HRP917447 HHT917447 GXX917447 GOB917447 GEF917447 FUJ917447 FKN917447 FAR917447 EQV917447 EGZ917447 DXD917447 DNH917447 DDL917447 CTP917447 CJT917447 BZX917447 BQB917447 BGF917447 AWJ917447 AMN917447 ACR917447 SV917447 IZ917447 WVL851911 WLP851911 WBT851911 VRX851911 VIB851911 UYF851911 UOJ851911 UEN851911 TUR851911 TKV851911 TAZ851911 SRD851911 SHH851911 RXL851911 RNP851911 RDT851911 QTX851911 QKB851911 QAF851911 PQJ851911 PGN851911 OWR851911 OMV851911 OCZ851911 NTD851911 NJH851911 MZL851911 MPP851911 MFT851911 LVX851911 LMB851911 LCF851911 KSJ851911 KIN851911 JYR851911 JOV851911 JEZ851911 IVD851911 ILH851911 IBL851911 HRP851911 HHT851911 GXX851911 GOB851911 GEF851911 FUJ851911 FKN851911 FAR851911 EQV851911 EGZ851911 DXD851911 DNH851911 DDL851911 CTP851911 CJT851911 BZX851911 BQB851911 BGF851911 AWJ851911 AMN851911 ACR851911 SV851911 IZ851911 WVL786375 WLP786375 WBT786375 VRX786375 VIB786375 UYF786375 UOJ786375 UEN786375 TUR786375 TKV786375 TAZ786375 SRD786375 SHH786375 RXL786375 RNP786375 RDT786375 QTX786375 QKB786375 QAF786375 PQJ786375 PGN786375 OWR786375 OMV786375 OCZ786375 NTD786375 NJH786375 MZL786375 MPP786375 MFT786375 LVX786375 LMB786375 LCF786375 KSJ786375 KIN786375 JYR786375 JOV786375 JEZ786375 IVD786375 ILH786375 IBL786375 HRP786375 HHT786375 GXX786375 GOB786375 GEF786375 FUJ786375 FKN786375 FAR786375 EQV786375 EGZ786375 DXD786375 DNH786375 DDL786375 CTP786375 CJT786375 BZX786375 BQB786375 BGF786375 AWJ786375 AMN786375 ACR786375 SV786375 IZ786375 WVL720839 WLP720839 WBT720839 VRX720839 VIB720839 UYF720839 UOJ720839 UEN720839 TUR720839 TKV720839 TAZ720839 SRD720839 SHH720839 RXL720839 RNP720839 RDT720839 QTX720839 QKB720839 QAF720839 PQJ720839 PGN720839 OWR720839 OMV720839 OCZ720839 NTD720839 NJH720839 MZL720839 MPP720839 MFT720839 LVX720839 LMB720839 LCF720839 KSJ720839 KIN720839 JYR720839 JOV720839 JEZ720839 IVD720839 ILH720839 IBL720839 HRP720839 HHT720839 GXX720839 GOB720839 GEF720839 FUJ720839 FKN720839 FAR720839 EQV720839 EGZ720839 DXD720839 DNH720839 DDL720839 CTP720839 CJT720839 BZX720839 BQB720839 BGF720839 AWJ720839 AMN720839 ACR720839 SV720839 IZ720839 WVL655303 WLP655303 WBT655303 VRX655303 VIB655303 UYF655303 UOJ655303 UEN655303 TUR655303 TKV655303 TAZ655303 SRD655303 SHH655303 RXL655303 RNP655303 RDT655303 QTX655303 QKB655303 QAF655303 PQJ655303 PGN655303 OWR655303 OMV655303 OCZ655303 NTD655303 NJH655303 MZL655303 MPP655303 MFT655303 LVX655303 LMB655303 LCF655303 KSJ655303 KIN655303 JYR655303 JOV655303 JEZ655303 IVD655303 ILH655303 IBL655303 HRP655303 HHT655303 GXX655303 GOB655303 GEF655303 FUJ655303 FKN655303 FAR655303 EQV655303 EGZ655303 DXD655303 DNH655303 DDL655303 CTP655303 CJT655303 BZX655303 BQB655303 BGF655303 AWJ655303 AMN655303 ACR655303 SV655303 IZ655303 WVL589767 WLP589767 WBT589767 VRX589767 VIB589767 UYF589767 UOJ589767 UEN589767 TUR589767 TKV589767 TAZ589767 SRD589767 SHH589767 RXL589767 RNP589767 RDT589767 QTX589767 QKB589767 QAF589767 PQJ589767 PGN589767 OWR589767 OMV589767 OCZ589767 NTD589767 NJH589767 MZL589767 MPP589767 MFT589767 LVX589767 LMB589767 LCF589767 KSJ589767 KIN589767 JYR589767 JOV589767 JEZ589767 IVD589767 ILH589767 IBL589767 HRP589767 HHT589767 GXX589767 GOB589767 GEF589767 FUJ589767 FKN589767 FAR589767 EQV589767 EGZ589767 DXD589767 DNH589767 DDL589767 CTP589767 CJT589767 BZX589767 BQB589767 BGF589767 AWJ589767 AMN589767 ACR589767 SV589767 IZ589767 WVL524231 WLP524231 WBT524231 VRX524231 VIB524231 UYF524231 UOJ524231 UEN524231 TUR524231 TKV524231 TAZ524231 SRD524231 SHH524231 RXL524231 RNP524231 RDT524231 QTX524231 QKB524231 QAF524231 PQJ524231 PGN524231 OWR524231 OMV524231 OCZ524231 NTD524231 NJH524231 MZL524231 MPP524231 MFT524231 LVX524231 LMB524231 LCF524231 KSJ524231 KIN524231 JYR524231 JOV524231 JEZ524231 IVD524231 ILH524231 IBL524231 HRP524231 HHT524231 GXX524231 GOB524231 GEF524231 FUJ524231 FKN524231 FAR524231 EQV524231 EGZ524231 DXD524231 DNH524231 DDL524231 CTP524231 CJT524231 BZX524231 BQB524231 BGF524231 AWJ524231 AMN524231 ACR524231 SV524231 IZ524231 WVL458695 WLP458695 WBT458695 VRX458695 VIB458695 UYF458695 UOJ458695 UEN458695 TUR458695 TKV458695 TAZ458695 SRD458695 SHH458695 RXL458695 RNP458695 RDT458695 QTX458695 QKB458695 QAF458695 PQJ458695 PGN458695 OWR458695 OMV458695 OCZ458695 NTD458695 NJH458695 MZL458695 MPP458695 MFT458695 LVX458695 LMB458695 LCF458695 KSJ458695 KIN458695 JYR458695 JOV458695 JEZ458695 IVD458695 ILH458695 IBL458695 HRP458695 HHT458695 GXX458695 GOB458695 GEF458695 FUJ458695 FKN458695 FAR458695 EQV458695 EGZ458695 DXD458695 DNH458695 DDL458695 CTP458695 CJT458695 BZX458695 BQB458695 BGF458695 AWJ458695 AMN458695 ACR458695 SV458695 IZ458695 WVL393159 WLP393159 WBT393159 VRX393159 VIB393159 UYF393159 UOJ393159 UEN393159 TUR393159 TKV393159 TAZ393159 SRD393159 SHH393159 RXL393159 RNP393159 RDT393159 QTX393159 QKB393159 QAF393159 PQJ393159 PGN393159 OWR393159 OMV393159 OCZ393159 NTD393159 NJH393159 MZL393159 MPP393159 MFT393159 LVX393159 LMB393159 LCF393159 KSJ393159 KIN393159 JYR393159 JOV393159 JEZ393159 IVD393159 ILH393159 IBL393159 HRP393159 HHT393159 GXX393159 GOB393159 GEF393159 FUJ393159 FKN393159 FAR393159 EQV393159 EGZ393159 DXD393159 DNH393159 DDL393159 CTP393159 CJT393159 BZX393159 BQB393159 BGF393159 AWJ393159 AMN393159 ACR393159 SV393159 IZ393159 WVL327623 WLP327623 WBT327623 VRX327623 VIB327623 UYF327623 UOJ327623 UEN327623 TUR327623 TKV327623 TAZ327623 SRD327623 SHH327623 RXL327623 RNP327623 RDT327623 QTX327623 QKB327623 QAF327623 PQJ327623 PGN327623 OWR327623 OMV327623 OCZ327623 NTD327623 NJH327623 MZL327623 MPP327623 MFT327623 LVX327623 LMB327623 LCF327623 KSJ327623 KIN327623 JYR327623 JOV327623 JEZ327623 IVD327623 ILH327623 IBL327623 HRP327623 HHT327623 GXX327623 GOB327623 GEF327623 FUJ327623 FKN327623 FAR327623 EQV327623 EGZ327623 DXD327623 DNH327623 DDL327623 CTP327623 CJT327623 BZX327623 BQB327623 BGF327623 AWJ327623 AMN327623 ACR327623 SV327623 IZ327623 WVL262087 WLP262087 WBT262087 VRX262087 VIB262087 UYF262087 UOJ262087 UEN262087 TUR262087 TKV262087 TAZ262087 SRD262087 SHH262087 RXL262087 RNP262087 RDT262087 QTX262087 QKB262087 QAF262087 PQJ262087 PGN262087 OWR262087 OMV262087 OCZ262087 NTD262087 NJH262087 MZL262087 MPP262087 MFT262087 LVX262087 LMB262087 LCF262087 KSJ262087 KIN262087 JYR262087 JOV262087 JEZ262087 IVD262087 ILH262087 IBL262087 HRP262087 HHT262087 GXX262087 GOB262087 GEF262087 FUJ262087 FKN262087 FAR262087 EQV262087 EGZ262087 DXD262087 DNH262087 DDL262087 CTP262087 CJT262087 BZX262087 BQB262087 BGF262087 AWJ262087 AMN262087 ACR262087 SV262087 IZ262087 WVL196551 WLP196551 WBT196551 VRX196551 VIB196551 UYF196551 UOJ196551 UEN196551 TUR196551 TKV196551 TAZ196551 SRD196551 SHH196551 RXL196551 RNP196551 RDT196551 QTX196551 QKB196551 QAF196551 PQJ196551 PGN196551 OWR196551 OMV196551 OCZ196551 NTD196551 NJH196551 MZL196551 MPP196551 MFT196551 LVX196551 LMB196551 LCF196551 KSJ196551 KIN196551 JYR196551 JOV196551 JEZ196551 IVD196551 ILH196551 IBL196551 HRP196551 HHT196551 GXX196551 GOB196551 GEF196551 FUJ196551 FKN196551 FAR196551 EQV196551 EGZ196551 DXD196551 DNH196551 DDL196551 CTP196551 CJT196551 BZX196551 BQB196551 BGF196551 AWJ196551 AMN196551 ACR196551 SV196551 IZ196551 WVL131015 WLP131015 WBT131015 VRX131015 VIB131015 UYF131015 UOJ131015 UEN131015 TUR131015 TKV131015 TAZ131015 SRD131015 SHH131015 RXL131015 RNP131015 RDT131015 QTX131015 QKB131015 QAF131015 PQJ131015 PGN131015 OWR131015 OMV131015 OCZ131015 NTD131015 NJH131015 MZL131015 MPP131015 MFT131015 LVX131015 LMB131015 LCF131015 KSJ131015 KIN131015 JYR131015 JOV131015 JEZ131015 IVD131015 ILH131015 IBL131015 HRP131015 HHT131015 GXX131015 GOB131015 GEF131015 FUJ131015 FKN131015 FAR131015 EQV131015 EGZ131015 DXD131015 DNH131015 DDL131015 CTP131015 CJT131015 BZX131015 BQB131015 BGF131015 AWJ131015 AMN131015 ACR131015">
      <formula1>0</formula1>
      <formula2>0</formula2>
    </dataValidation>
  </dataValidations>
  <pageMargins left="0.25" right="0.25" top="0.75" bottom="0.75" header="0.3" footer="0.3"/>
  <pageSetup paperSize="9" firstPageNumber="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N12"/>
  <sheetViews>
    <sheetView showGridLines="0" zoomScaleNormal="100" zoomScaleSheetLayoutView="100" workbookViewId="0">
      <selection activeCell="E14" sqref="E14"/>
    </sheetView>
  </sheetViews>
  <sheetFormatPr baseColWidth="10" defaultColWidth="9.109375" defaultRowHeight="12"/>
  <cols>
    <col min="1" max="1" width="10.109375" style="53" customWidth="1"/>
    <col min="2" max="2" width="15.6640625" style="53" customWidth="1"/>
    <col min="3" max="3" width="7.33203125" style="53" bestFit="1" customWidth="1"/>
    <col min="4" max="5" width="11.109375" style="53" bestFit="1" customWidth="1"/>
    <col min="6" max="6" width="10.5546875" style="53" bestFit="1" customWidth="1"/>
    <col min="7" max="7" width="12" style="67" customWidth="1"/>
    <col min="8" max="8" width="14.5546875" style="53" customWidth="1"/>
    <col min="9" max="9" width="7.109375" style="53" bestFit="1" customWidth="1"/>
    <col min="10" max="10" width="6.6640625" style="53" bestFit="1" customWidth="1"/>
    <col min="11" max="11" width="8.5546875" style="53" customWidth="1"/>
    <col min="12" max="12" width="7.5546875" style="53" customWidth="1"/>
    <col min="13" max="13" width="7.6640625" style="53" customWidth="1"/>
    <col min="14" max="14" width="8.109375" style="53" customWidth="1"/>
    <col min="15" max="15" width="8.33203125" style="53" customWidth="1"/>
    <col min="16" max="231" width="9.109375" style="53"/>
    <col min="232" max="232" width="18.109375" style="53" customWidth="1"/>
    <col min="233" max="233" width="15.88671875" style="53" customWidth="1"/>
    <col min="234" max="234" width="13.6640625" style="53" customWidth="1"/>
    <col min="235" max="235" width="17.109375" style="53" customWidth="1"/>
    <col min="236" max="236" width="14.6640625" style="53" customWidth="1"/>
    <col min="237" max="237" width="17.109375" style="53" customWidth="1"/>
    <col min="238" max="239" width="14.6640625" style="53" customWidth="1"/>
    <col min="240" max="240" width="15" style="53" customWidth="1"/>
    <col min="241" max="241" width="18" style="53" customWidth="1"/>
    <col min="242" max="243" width="15.6640625" style="53" customWidth="1"/>
    <col min="244" max="244" width="14.6640625" style="53" customWidth="1"/>
    <col min="245" max="245" width="17.6640625" style="53" customWidth="1"/>
    <col min="246" max="246" width="12.109375" style="53" customWidth="1"/>
    <col min="247" max="487" width="9.109375" style="53"/>
    <col min="488" max="488" width="18.109375" style="53" customWidth="1"/>
    <col min="489" max="489" width="15.88671875" style="53" customWidth="1"/>
    <col min="490" max="490" width="13.6640625" style="53" customWidth="1"/>
    <col min="491" max="491" width="17.109375" style="53" customWidth="1"/>
    <col min="492" max="492" width="14.6640625" style="53" customWidth="1"/>
    <col min="493" max="493" width="17.109375" style="53" customWidth="1"/>
    <col min="494" max="495" width="14.6640625" style="53" customWidth="1"/>
    <col min="496" max="496" width="15" style="53" customWidth="1"/>
    <col min="497" max="497" width="18" style="53" customWidth="1"/>
    <col min="498" max="499" width="15.6640625" style="53" customWidth="1"/>
    <col min="500" max="500" width="14.6640625" style="53" customWidth="1"/>
    <col min="501" max="501" width="17.6640625" style="53" customWidth="1"/>
    <col min="502" max="502" width="12.109375" style="53" customWidth="1"/>
    <col min="503" max="743" width="9.109375" style="53"/>
    <col min="744" max="744" width="18.109375" style="53" customWidth="1"/>
    <col min="745" max="745" width="15.88671875" style="53" customWidth="1"/>
    <col min="746" max="746" width="13.6640625" style="53" customWidth="1"/>
    <col min="747" max="747" width="17.109375" style="53" customWidth="1"/>
    <col min="748" max="748" width="14.6640625" style="53" customWidth="1"/>
    <col min="749" max="749" width="17.109375" style="53" customWidth="1"/>
    <col min="750" max="751" width="14.6640625" style="53" customWidth="1"/>
    <col min="752" max="752" width="15" style="53" customWidth="1"/>
    <col min="753" max="753" width="18" style="53" customWidth="1"/>
    <col min="754" max="755" width="15.6640625" style="53" customWidth="1"/>
    <col min="756" max="756" width="14.6640625" style="53" customWidth="1"/>
    <col min="757" max="757" width="17.6640625" style="53" customWidth="1"/>
    <col min="758" max="758" width="12.109375" style="53" customWidth="1"/>
    <col min="759" max="999" width="9.109375" style="53"/>
    <col min="1000" max="1000" width="18.109375" style="53" customWidth="1"/>
    <col min="1001" max="1001" width="15.88671875" style="53" customWidth="1"/>
    <col min="1002" max="1002" width="13.6640625" style="53" customWidth="1"/>
    <col min="1003" max="1003" width="17.109375" style="53" customWidth="1"/>
    <col min="1004" max="1004" width="14.6640625" style="53" customWidth="1"/>
    <col min="1005" max="1005" width="17.109375" style="53" customWidth="1"/>
    <col min="1006" max="1007" width="14.6640625" style="53" customWidth="1"/>
    <col min="1008" max="1008" width="15" style="53" customWidth="1"/>
    <col min="1009" max="1009" width="18" style="53" customWidth="1"/>
    <col min="1010" max="1011" width="15.6640625" style="53" customWidth="1"/>
    <col min="1012" max="1012" width="14.6640625" style="53" customWidth="1"/>
    <col min="1013" max="1013" width="17.6640625" style="53" customWidth="1"/>
    <col min="1014" max="1014" width="12.109375" style="53" customWidth="1"/>
    <col min="1015" max="1255" width="9.109375" style="53"/>
    <col min="1256" max="1256" width="18.109375" style="53" customWidth="1"/>
    <col min="1257" max="1257" width="15.88671875" style="53" customWidth="1"/>
    <col min="1258" max="1258" width="13.6640625" style="53" customWidth="1"/>
    <col min="1259" max="1259" width="17.109375" style="53" customWidth="1"/>
    <col min="1260" max="1260" width="14.6640625" style="53" customWidth="1"/>
    <col min="1261" max="1261" width="17.109375" style="53" customWidth="1"/>
    <col min="1262" max="1263" width="14.6640625" style="53" customWidth="1"/>
    <col min="1264" max="1264" width="15" style="53" customWidth="1"/>
    <col min="1265" max="1265" width="18" style="53" customWidth="1"/>
    <col min="1266" max="1267" width="15.6640625" style="53" customWidth="1"/>
    <col min="1268" max="1268" width="14.6640625" style="53" customWidth="1"/>
    <col min="1269" max="1269" width="17.6640625" style="53" customWidth="1"/>
    <col min="1270" max="1270" width="12.109375" style="53" customWidth="1"/>
    <col min="1271" max="1511" width="9.109375" style="53"/>
    <col min="1512" max="1512" width="18.109375" style="53" customWidth="1"/>
    <col min="1513" max="1513" width="15.88671875" style="53" customWidth="1"/>
    <col min="1514" max="1514" width="13.6640625" style="53" customWidth="1"/>
    <col min="1515" max="1515" width="17.109375" style="53" customWidth="1"/>
    <col min="1516" max="1516" width="14.6640625" style="53" customWidth="1"/>
    <col min="1517" max="1517" width="17.109375" style="53" customWidth="1"/>
    <col min="1518" max="1519" width="14.6640625" style="53" customWidth="1"/>
    <col min="1520" max="1520" width="15" style="53" customWidth="1"/>
    <col min="1521" max="1521" width="18" style="53" customWidth="1"/>
    <col min="1522" max="1523" width="15.6640625" style="53" customWidth="1"/>
    <col min="1524" max="1524" width="14.6640625" style="53" customWidth="1"/>
    <col min="1525" max="1525" width="17.6640625" style="53" customWidth="1"/>
    <col min="1526" max="1526" width="12.109375" style="53" customWidth="1"/>
    <col min="1527" max="1767" width="9.109375" style="53"/>
    <col min="1768" max="1768" width="18.109375" style="53" customWidth="1"/>
    <col min="1769" max="1769" width="15.88671875" style="53" customWidth="1"/>
    <col min="1770" max="1770" width="13.6640625" style="53" customWidth="1"/>
    <col min="1771" max="1771" width="17.109375" style="53" customWidth="1"/>
    <col min="1772" max="1772" width="14.6640625" style="53" customWidth="1"/>
    <col min="1773" max="1773" width="17.109375" style="53" customWidth="1"/>
    <col min="1774" max="1775" width="14.6640625" style="53" customWidth="1"/>
    <col min="1776" max="1776" width="15" style="53" customWidth="1"/>
    <col min="1777" max="1777" width="18" style="53" customWidth="1"/>
    <col min="1778" max="1779" width="15.6640625" style="53" customWidth="1"/>
    <col min="1780" max="1780" width="14.6640625" style="53" customWidth="1"/>
    <col min="1781" max="1781" width="17.6640625" style="53" customWidth="1"/>
    <col min="1782" max="1782" width="12.109375" style="53" customWidth="1"/>
    <col min="1783" max="2023" width="9.109375" style="53"/>
    <col min="2024" max="2024" width="18.109375" style="53" customWidth="1"/>
    <col min="2025" max="2025" width="15.88671875" style="53" customWidth="1"/>
    <col min="2026" max="2026" width="13.6640625" style="53" customWidth="1"/>
    <col min="2027" max="2027" width="17.109375" style="53" customWidth="1"/>
    <col min="2028" max="2028" width="14.6640625" style="53" customWidth="1"/>
    <col min="2029" max="2029" width="17.109375" style="53" customWidth="1"/>
    <col min="2030" max="2031" width="14.6640625" style="53" customWidth="1"/>
    <col min="2032" max="2032" width="15" style="53" customWidth="1"/>
    <col min="2033" max="2033" width="18" style="53" customWidth="1"/>
    <col min="2034" max="2035" width="15.6640625" style="53" customWidth="1"/>
    <col min="2036" max="2036" width="14.6640625" style="53" customWidth="1"/>
    <col min="2037" max="2037" width="17.6640625" style="53" customWidth="1"/>
    <col min="2038" max="2038" width="12.109375" style="53" customWidth="1"/>
    <col min="2039" max="2279" width="9.109375" style="53"/>
    <col min="2280" max="2280" width="18.109375" style="53" customWidth="1"/>
    <col min="2281" max="2281" width="15.88671875" style="53" customWidth="1"/>
    <col min="2282" max="2282" width="13.6640625" style="53" customWidth="1"/>
    <col min="2283" max="2283" width="17.109375" style="53" customWidth="1"/>
    <col min="2284" max="2284" width="14.6640625" style="53" customWidth="1"/>
    <col min="2285" max="2285" width="17.109375" style="53" customWidth="1"/>
    <col min="2286" max="2287" width="14.6640625" style="53" customWidth="1"/>
    <col min="2288" max="2288" width="15" style="53" customWidth="1"/>
    <col min="2289" max="2289" width="18" style="53" customWidth="1"/>
    <col min="2290" max="2291" width="15.6640625" style="53" customWidth="1"/>
    <col min="2292" max="2292" width="14.6640625" style="53" customWidth="1"/>
    <col min="2293" max="2293" width="17.6640625" style="53" customWidth="1"/>
    <col min="2294" max="2294" width="12.109375" style="53" customWidth="1"/>
    <col min="2295" max="2535" width="9.109375" style="53"/>
    <col min="2536" max="2536" width="18.109375" style="53" customWidth="1"/>
    <col min="2537" max="2537" width="15.88671875" style="53" customWidth="1"/>
    <col min="2538" max="2538" width="13.6640625" style="53" customWidth="1"/>
    <col min="2539" max="2539" width="17.109375" style="53" customWidth="1"/>
    <col min="2540" max="2540" width="14.6640625" style="53" customWidth="1"/>
    <col min="2541" max="2541" width="17.109375" style="53" customWidth="1"/>
    <col min="2542" max="2543" width="14.6640625" style="53" customWidth="1"/>
    <col min="2544" max="2544" width="15" style="53" customWidth="1"/>
    <col min="2545" max="2545" width="18" style="53" customWidth="1"/>
    <col min="2546" max="2547" width="15.6640625" style="53" customWidth="1"/>
    <col min="2548" max="2548" width="14.6640625" style="53" customWidth="1"/>
    <col min="2549" max="2549" width="17.6640625" style="53" customWidth="1"/>
    <col min="2550" max="2550" width="12.109375" style="53" customWidth="1"/>
    <col min="2551" max="2791" width="9.109375" style="53"/>
    <col min="2792" max="2792" width="18.109375" style="53" customWidth="1"/>
    <col min="2793" max="2793" width="15.88671875" style="53" customWidth="1"/>
    <col min="2794" max="2794" width="13.6640625" style="53" customWidth="1"/>
    <col min="2795" max="2795" width="17.109375" style="53" customWidth="1"/>
    <col min="2796" max="2796" width="14.6640625" style="53" customWidth="1"/>
    <col min="2797" max="2797" width="17.109375" style="53" customWidth="1"/>
    <col min="2798" max="2799" width="14.6640625" style="53" customWidth="1"/>
    <col min="2800" max="2800" width="15" style="53" customWidth="1"/>
    <col min="2801" max="2801" width="18" style="53" customWidth="1"/>
    <col min="2802" max="2803" width="15.6640625" style="53" customWidth="1"/>
    <col min="2804" max="2804" width="14.6640625" style="53" customWidth="1"/>
    <col min="2805" max="2805" width="17.6640625" style="53" customWidth="1"/>
    <col min="2806" max="2806" width="12.109375" style="53" customWidth="1"/>
    <col min="2807" max="3047" width="9.109375" style="53"/>
    <col min="3048" max="3048" width="18.109375" style="53" customWidth="1"/>
    <col min="3049" max="3049" width="15.88671875" style="53" customWidth="1"/>
    <col min="3050" max="3050" width="13.6640625" style="53" customWidth="1"/>
    <col min="3051" max="3051" width="17.109375" style="53" customWidth="1"/>
    <col min="3052" max="3052" width="14.6640625" style="53" customWidth="1"/>
    <col min="3053" max="3053" width="17.109375" style="53" customWidth="1"/>
    <col min="3054" max="3055" width="14.6640625" style="53" customWidth="1"/>
    <col min="3056" max="3056" width="15" style="53" customWidth="1"/>
    <col min="3057" max="3057" width="18" style="53" customWidth="1"/>
    <col min="3058" max="3059" width="15.6640625" style="53" customWidth="1"/>
    <col min="3060" max="3060" width="14.6640625" style="53" customWidth="1"/>
    <col min="3061" max="3061" width="17.6640625" style="53" customWidth="1"/>
    <col min="3062" max="3062" width="12.109375" style="53" customWidth="1"/>
    <col min="3063" max="3303" width="9.109375" style="53"/>
    <col min="3304" max="3304" width="18.109375" style="53" customWidth="1"/>
    <col min="3305" max="3305" width="15.88671875" style="53" customWidth="1"/>
    <col min="3306" max="3306" width="13.6640625" style="53" customWidth="1"/>
    <col min="3307" max="3307" width="17.109375" style="53" customWidth="1"/>
    <col min="3308" max="3308" width="14.6640625" style="53" customWidth="1"/>
    <col min="3309" max="3309" width="17.109375" style="53" customWidth="1"/>
    <col min="3310" max="3311" width="14.6640625" style="53" customWidth="1"/>
    <col min="3312" max="3312" width="15" style="53" customWidth="1"/>
    <col min="3313" max="3313" width="18" style="53" customWidth="1"/>
    <col min="3314" max="3315" width="15.6640625" style="53" customWidth="1"/>
    <col min="3316" max="3316" width="14.6640625" style="53" customWidth="1"/>
    <col min="3317" max="3317" width="17.6640625" style="53" customWidth="1"/>
    <col min="3318" max="3318" width="12.109375" style="53" customWidth="1"/>
    <col min="3319" max="3559" width="9.109375" style="53"/>
    <col min="3560" max="3560" width="18.109375" style="53" customWidth="1"/>
    <col min="3561" max="3561" width="15.88671875" style="53" customWidth="1"/>
    <col min="3562" max="3562" width="13.6640625" style="53" customWidth="1"/>
    <col min="3563" max="3563" width="17.109375" style="53" customWidth="1"/>
    <col min="3564" max="3564" width="14.6640625" style="53" customWidth="1"/>
    <col min="3565" max="3565" width="17.109375" style="53" customWidth="1"/>
    <col min="3566" max="3567" width="14.6640625" style="53" customWidth="1"/>
    <col min="3568" max="3568" width="15" style="53" customWidth="1"/>
    <col min="3569" max="3569" width="18" style="53" customWidth="1"/>
    <col min="3570" max="3571" width="15.6640625" style="53" customWidth="1"/>
    <col min="3572" max="3572" width="14.6640625" style="53" customWidth="1"/>
    <col min="3573" max="3573" width="17.6640625" style="53" customWidth="1"/>
    <col min="3574" max="3574" width="12.109375" style="53" customWidth="1"/>
    <col min="3575" max="3815" width="9.109375" style="53"/>
    <col min="3816" max="3816" width="18.109375" style="53" customWidth="1"/>
    <col min="3817" max="3817" width="15.88671875" style="53" customWidth="1"/>
    <col min="3818" max="3818" width="13.6640625" style="53" customWidth="1"/>
    <col min="3819" max="3819" width="17.109375" style="53" customWidth="1"/>
    <col min="3820" max="3820" width="14.6640625" style="53" customWidth="1"/>
    <col min="3821" max="3821" width="17.109375" style="53" customWidth="1"/>
    <col min="3822" max="3823" width="14.6640625" style="53" customWidth="1"/>
    <col min="3824" max="3824" width="15" style="53" customWidth="1"/>
    <col min="3825" max="3825" width="18" style="53" customWidth="1"/>
    <col min="3826" max="3827" width="15.6640625" style="53" customWidth="1"/>
    <col min="3828" max="3828" width="14.6640625" style="53" customWidth="1"/>
    <col min="3829" max="3829" width="17.6640625" style="53" customWidth="1"/>
    <col min="3830" max="3830" width="12.109375" style="53" customWidth="1"/>
    <col min="3831" max="4071" width="9.109375" style="53"/>
    <col min="4072" max="4072" width="18.109375" style="53" customWidth="1"/>
    <col min="4073" max="4073" width="15.88671875" style="53" customWidth="1"/>
    <col min="4074" max="4074" width="13.6640625" style="53" customWidth="1"/>
    <col min="4075" max="4075" width="17.109375" style="53" customWidth="1"/>
    <col min="4076" max="4076" width="14.6640625" style="53" customWidth="1"/>
    <col min="4077" max="4077" width="17.109375" style="53" customWidth="1"/>
    <col min="4078" max="4079" width="14.6640625" style="53" customWidth="1"/>
    <col min="4080" max="4080" width="15" style="53" customWidth="1"/>
    <col min="4081" max="4081" width="18" style="53" customWidth="1"/>
    <col min="4082" max="4083" width="15.6640625" style="53" customWidth="1"/>
    <col min="4084" max="4084" width="14.6640625" style="53" customWidth="1"/>
    <col min="4085" max="4085" width="17.6640625" style="53" customWidth="1"/>
    <col min="4086" max="4086" width="12.109375" style="53" customWidth="1"/>
    <col min="4087" max="4327" width="9.109375" style="53"/>
    <col min="4328" max="4328" width="18.109375" style="53" customWidth="1"/>
    <col min="4329" max="4329" width="15.88671875" style="53" customWidth="1"/>
    <col min="4330" max="4330" width="13.6640625" style="53" customWidth="1"/>
    <col min="4331" max="4331" width="17.109375" style="53" customWidth="1"/>
    <col min="4332" max="4332" width="14.6640625" style="53" customWidth="1"/>
    <col min="4333" max="4333" width="17.109375" style="53" customWidth="1"/>
    <col min="4334" max="4335" width="14.6640625" style="53" customWidth="1"/>
    <col min="4336" max="4336" width="15" style="53" customWidth="1"/>
    <col min="4337" max="4337" width="18" style="53" customWidth="1"/>
    <col min="4338" max="4339" width="15.6640625" style="53" customWidth="1"/>
    <col min="4340" max="4340" width="14.6640625" style="53" customWidth="1"/>
    <col min="4341" max="4341" width="17.6640625" style="53" customWidth="1"/>
    <col min="4342" max="4342" width="12.109375" style="53" customWidth="1"/>
    <col min="4343" max="4583" width="9.109375" style="53"/>
    <col min="4584" max="4584" width="18.109375" style="53" customWidth="1"/>
    <col min="4585" max="4585" width="15.88671875" style="53" customWidth="1"/>
    <col min="4586" max="4586" width="13.6640625" style="53" customWidth="1"/>
    <col min="4587" max="4587" width="17.109375" style="53" customWidth="1"/>
    <col min="4588" max="4588" width="14.6640625" style="53" customWidth="1"/>
    <col min="4589" max="4589" width="17.109375" style="53" customWidth="1"/>
    <col min="4590" max="4591" width="14.6640625" style="53" customWidth="1"/>
    <col min="4592" max="4592" width="15" style="53" customWidth="1"/>
    <col min="4593" max="4593" width="18" style="53" customWidth="1"/>
    <col min="4594" max="4595" width="15.6640625" style="53" customWidth="1"/>
    <col min="4596" max="4596" width="14.6640625" style="53" customWidth="1"/>
    <col min="4597" max="4597" width="17.6640625" style="53" customWidth="1"/>
    <col min="4598" max="4598" width="12.109375" style="53" customWidth="1"/>
    <col min="4599" max="4839" width="9.109375" style="53"/>
    <col min="4840" max="4840" width="18.109375" style="53" customWidth="1"/>
    <col min="4841" max="4841" width="15.88671875" style="53" customWidth="1"/>
    <col min="4842" max="4842" width="13.6640625" style="53" customWidth="1"/>
    <col min="4843" max="4843" width="17.109375" style="53" customWidth="1"/>
    <col min="4844" max="4844" width="14.6640625" style="53" customWidth="1"/>
    <col min="4845" max="4845" width="17.109375" style="53" customWidth="1"/>
    <col min="4846" max="4847" width="14.6640625" style="53" customWidth="1"/>
    <col min="4848" max="4848" width="15" style="53" customWidth="1"/>
    <col min="4849" max="4849" width="18" style="53" customWidth="1"/>
    <col min="4850" max="4851" width="15.6640625" style="53" customWidth="1"/>
    <col min="4852" max="4852" width="14.6640625" style="53" customWidth="1"/>
    <col min="4853" max="4853" width="17.6640625" style="53" customWidth="1"/>
    <col min="4854" max="4854" width="12.109375" style="53" customWidth="1"/>
    <col min="4855" max="5095" width="9.109375" style="53"/>
    <col min="5096" max="5096" width="18.109375" style="53" customWidth="1"/>
    <col min="5097" max="5097" width="15.88671875" style="53" customWidth="1"/>
    <col min="5098" max="5098" width="13.6640625" style="53" customWidth="1"/>
    <col min="5099" max="5099" width="17.109375" style="53" customWidth="1"/>
    <col min="5100" max="5100" width="14.6640625" style="53" customWidth="1"/>
    <col min="5101" max="5101" width="17.109375" style="53" customWidth="1"/>
    <col min="5102" max="5103" width="14.6640625" style="53" customWidth="1"/>
    <col min="5104" max="5104" width="15" style="53" customWidth="1"/>
    <col min="5105" max="5105" width="18" style="53" customWidth="1"/>
    <col min="5106" max="5107" width="15.6640625" style="53" customWidth="1"/>
    <col min="5108" max="5108" width="14.6640625" style="53" customWidth="1"/>
    <col min="5109" max="5109" width="17.6640625" style="53" customWidth="1"/>
    <col min="5110" max="5110" width="12.109375" style="53" customWidth="1"/>
    <col min="5111" max="5351" width="9.109375" style="53"/>
    <col min="5352" max="5352" width="18.109375" style="53" customWidth="1"/>
    <col min="5353" max="5353" width="15.88671875" style="53" customWidth="1"/>
    <col min="5354" max="5354" width="13.6640625" style="53" customWidth="1"/>
    <col min="5355" max="5355" width="17.109375" style="53" customWidth="1"/>
    <col min="5356" max="5356" width="14.6640625" style="53" customWidth="1"/>
    <col min="5357" max="5357" width="17.109375" style="53" customWidth="1"/>
    <col min="5358" max="5359" width="14.6640625" style="53" customWidth="1"/>
    <col min="5360" max="5360" width="15" style="53" customWidth="1"/>
    <col min="5361" max="5361" width="18" style="53" customWidth="1"/>
    <col min="5362" max="5363" width="15.6640625" style="53" customWidth="1"/>
    <col min="5364" max="5364" width="14.6640625" style="53" customWidth="1"/>
    <col min="5365" max="5365" width="17.6640625" style="53" customWidth="1"/>
    <col min="5366" max="5366" width="12.109375" style="53" customWidth="1"/>
    <col min="5367" max="5607" width="9.109375" style="53"/>
    <col min="5608" max="5608" width="18.109375" style="53" customWidth="1"/>
    <col min="5609" max="5609" width="15.88671875" style="53" customWidth="1"/>
    <col min="5610" max="5610" width="13.6640625" style="53" customWidth="1"/>
    <col min="5611" max="5611" width="17.109375" style="53" customWidth="1"/>
    <col min="5612" max="5612" width="14.6640625" style="53" customWidth="1"/>
    <col min="5613" max="5613" width="17.109375" style="53" customWidth="1"/>
    <col min="5614" max="5615" width="14.6640625" style="53" customWidth="1"/>
    <col min="5616" max="5616" width="15" style="53" customWidth="1"/>
    <col min="5617" max="5617" width="18" style="53" customWidth="1"/>
    <col min="5618" max="5619" width="15.6640625" style="53" customWidth="1"/>
    <col min="5620" max="5620" width="14.6640625" style="53" customWidth="1"/>
    <col min="5621" max="5621" width="17.6640625" style="53" customWidth="1"/>
    <col min="5622" max="5622" width="12.109375" style="53" customWidth="1"/>
    <col min="5623" max="5863" width="9.109375" style="53"/>
    <col min="5864" max="5864" width="18.109375" style="53" customWidth="1"/>
    <col min="5865" max="5865" width="15.88671875" style="53" customWidth="1"/>
    <col min="5866" max="5866" width="13.6640625" style="53" customWidth="1"/>
    <col min="5867" max="5867" width="17.109375" style="53" customWidth="1"/>
    <col min="5868" max="5868" width="14.6640625" style="53" customWidth="1"/>
    <col min="5869" max="5869" width="17.109375" style="53" customWidth="1"/>
    <col min="5870" max="5871" width="14.6640625" style="53" customWidth="1"/>
    <col min="5872" max="5872" width="15" style="53" customWidth="1"/>
    <col min="5873" max="5873" width="18" style="53" customWidth="1"/>
    <col min="5874" max="5875" width="15.6640625" style="53" customWidth="1"/>
    <col min="5876" max="5876" width="14.6640625" style="53" customWidth="1"/>
    <col min="5877" max="5877" width="17.6640625" style="53" customWidth="1"/>
    <col min="5878" max="5878" width="12.109375" style="53" customWidth="1"/>
    <col min="5879" max="6119" width="9.109375" style="53"/>
    <col min="6120" max="6120" width="18.109375" style="53" customWidth="1"/>
    <col min="6121" max="6121" width="15.88671875" style="53" customWidth="1"/>
    <col min="6122" max="6122" width="13.6640625" style="53" customWidth="1"/>
    <col min="6123" max="6123" width="17.109375" style="53" customWidth="1"/>
    <col min="6124" max="6124" width="14.6640625" style="53" customWidth="1"/>
    <col min="6125" max="6125" width="17.109375" style="53" customWidth="1"/>
    <col min="6126" max="6127" width="14.6640625" style="53" customWidth="1"/>
    <col min="6128" max="6128" width="15" style="53" customWidth="1"/>
    <col min="6129" max="6129" width="18" style="53" customWidth="1"/>
    <col min="6130" max="6131" width="15.6640625" style="53" customWidth="1"/>
    <col min="6132" max="6132" width="14.6640625" style="53" customWidth="1"/>
    <col min="6133" max="6133" width="17.6640625" style="53" customWidth="1"/>
    <col min="6134" max="6134" width="12.109375" style="53" customWidth="1"/>
    <col min="6135" max="6375" width="9.109375" style="53"/>
    <col min="6376" max="6376" width="18.109375" style="53" customWidth="1"/>
    <col min="6377" max="6377" width="15.88671875" style="53" customWidth="1"/>
    <col min="6378" max="6378" width="13.6640625" style="53" customWidth="1"/>
    <col min="6379" max="6379" width="17.109375" style="53" customWidth="1"/>
    <col min="6380" max="6380" width="14.6640625" style="53" customWidth="1"/>
    <col min="6381" max="6381" width="17.109375" style="53" customWidth="1"/>
    <col min="6382" max="6383" width="14.6640625" style="53" customWidth="1"/>
    <col min="6384" max="6384" width="15" style="53" customWidth="1"/>
    <col min="6385" max="6385" width="18" style="53" customWidth="1"/>
    <col min="6386" max="6387" width="15.6640625" style="53" customWidth="1"/>
    <col min="6388" max="6388" width="14.6640625" style="53" customWidth="1"/>
    <col min="6389" max="6389" width="17.6640625" style="53" customWidth="1"/>
    <col min="6390" max="6390" width="12.109375" style="53" customWidth="1"/>
    <col min="6391" max="6631" width="9.109375" style="53"/>
    <col min="6632" max="6632" width="18.109375" style="53" customWidth="1"/>
    <col min="6633" max="6633" width="15.88671875" style="53" customWidth="1"/>
    <col min="6634" max="6634" width="13.6640625" style="53" customWidth="1"/>
    <col min="6635" max="6635" width="17.109375" style="53" customWidth="1"/>
    <col min="6636" max="6636" width="14.6640625" style="53" customWidth="1"/>
    <col min="6637" max="6637" width="17.109375" style="53" customWidth="1"/>
    <col min="6638" max="6639" width="14.6640625" style="53" customWidth="1"/>
    <col min="6640" max="6640" width="15" style="53" customWidth="1"/>
    <col min="6641" max="6641" width="18" style="53" customWidth="1"/>
    <col min="6642" max="6643" width="15.6640625" style="53" customWidth="1"/>
    <col min="6644" max="6644" width="14.6640625" style="53" customWidth="1"/>
    <col min="6645" max="6645" width="17.6640625" style="53" customWidth="1"/>
    <col min="6646" max="6646" width="12.109375" style="53" customWidth="1"/>
    <col min="6647" max="6887" width="9.109375" style="53"/>
    <col min="6888" max="6888" width="18.109375" style="53" customWidth="1"/>
    <col min="6889" max="6889" width="15.88671875" style="53" customWidth="1"/>
    <col min="6890" max="6890" width="13.6640625" style="53" customWidth="1"/>
    <col min="6891" max="6891" width="17.109375" style="53" customWidth="1"/>
    <col min="6892" max="6892" width="14.6640625" style="53" customWidth="1"/>
    <col min="6893" max="6893" width="17.109375" style="53" customWidth="1"/>
    <col min="6894" max="6895" width="14.6640625" style="53" customWidth="1"/>
    <col min="6896" max="6896" width="15" style="53" customWidth="1"/>
    <col min="6897" max="6897" width="18" style="53" customWidth="1"/>
    <col min="6898" max="6899" width="15.6640625" style="53" customWidth="1"/>
    <col min="6900" max="6900" width="14.6640625" style="53" customWidth="1"/>
    <col min="6901" max="6901" width="17.6640625" style="53" customWidth="1"/>
    <col min="6902" max="6902" width="12.109375" style="53" customWidth="1"/>
    <col min="6903" max="7143" width="9.109375" style="53"/>
    <col min="7144" max="7144" width="18.109375" style="53" customWidth="1"/>
    <col min="7145" max="7145" width="15.88671875" style="53" customWidth="1"/>
    <col min="7146" max="7146" width="13.6640625" style="53" customWidth="1"/>
    <col min="7147" max="7147" width="17.109375" style="53" customWidth="1"/>
    <col min="7148" max="7148" width="14.6640625" style="53" customWidth="1"/>
    <col min="7149" max="7149" width="17.109375" style="53" customWidth="1"/>
    <col min="7150" max="7151" width="14.6640625" style="53" customWidth="1"/>
    <col min="7152" max="7152" width="15" style="53" customWidth="1"/>
    <col min="7153" max="7153" width="18" style="53" customWidth="1"/>
    <col min="7154" max="7155" width="15.6640625" style="53" customWidth="1"/>
    <col min="7156" max="7156" width="14.6640625" style="53" customWidth="1"/>
    <col min="7157" max="7157" width="17.6640625" style="53" customWidth="1"/>
    <col min="7158" max="7158" width="12.109375" style="53" customWidth="1"/>
    <col min="7159" max="7399" width="9.109375" style="53"/>
    <col min="7400" max="7400" width="18.109375" style="53" customWidth="1"/>
    <col min="7401" max="7401" width="15.88671875" style="53" customWidth="1"/>
    <col min="7402" max="7402" width="13.6640625" style="53" customWidth="1"/>
    <col min="7403" max="7403" width="17.109375" style="53" customWidth="1"/>
    <col min="7404" max="7404" width="14.6640625" style="53" customWidth="1"/>
    <col min="7405" max="7405" width="17.109375" style="53" customWidth="1"/>
    <col min="7406" max="7407" width="14.6640625" style="53" customWidth="1"/>
    <col min="7408" max="7408" width="15" style="53" customWidth="1"/>
    <col min="7409" max="7409" width="18" style="53" customWidth="1"/>
    <col min="7410" max="7411" width="15.6640625" style="53" customWidth="1"/>
    <col min="7412" max="7412" width="14.6640625" style="53" customWidth="1"/>
    <col min="7413" max="7413" width="17.6640625" style="53" customWidth="1"/>
    <col min="7414" max="7414" width="12.109375" style="53" customWidth="1"/>
    <col min="7415" max="7655" width="9.109375" style="53"/>
    <col min="7656" max="7656" width="18.109375" style="53" customWidth="1"/>
    <col min="7657" max="7657" width="15.88671875" style="53" customWidth="1"/>
    <col min="7658" max="7658" width="13.6640625" style="53" customWidth="1"/>
    <col min="7659" max="7659" width="17.109375" style="53" customWidth="1"/>
    <col min="7660" max="7660" width="14.6640625" style="53" customWidth="1"/>
    <col min="7661" max="7661" width="17.109375" style="53" customWidth="1"/>
    <col min="7662" max="7663" width="14.6640625" style="53" customWidth="1"/>
    <col min="7664" max="7664" width="15" style="53" customWidth="1"/>
    <col min="7665" max="7665" width="18" style="53" customWidth="1"/>
    <col min="7666" max="7667" width="15.6640625" style="53" customWidth="1"/>
    <col min="7668" max="7668" width="14.6640625" style="53" customWidth="1"/>
    <col min="7669" max="7669" width="17.6640625" style="53" customWidth="1"/>
    <col min="7670" max="7670" width="12.109375" style="53" customWidth="1"/>
    <col min="7671" max="7911" width="9.109375" style="53"/>
    <col min="7912" max="7912" width="18.109375" style="53" customWidth="1"/>
    <col min="7913" max="7913" width="15.88671875" style="53" customWidth="1"/>
    <col min="7914" max="7914" width="13.6640625" style="53" customWidth="1"/>
    <col min="7915" max="7915" width="17.109375" style="53" customWidth="1"/>
    <col min="7916" max="7916" width="14.6640625" style="53" customWidth="1"/>
    <col min="7917" max="7917" width="17.109375" style="53" customWidth="1"/>
    <col min="7918" max="7919" width="14.6640625" style="53" customWidth="1"/>
    <col min="7920" max="7920" width="15" style="53" customWidth="1"/>
    <col min="7921" max="7921" width="18" style="53" customWidth="1"/>
    <col min="7922" max="7923" width="15.6640625" style="53" customWidth="1"/>
    <col min="7924" max="7924" width="14.6640625" style="53" customWidth="1"/>
    <col min="7925" max="7925" width="17.6640625" style="53" customWidth="1"/>
    <col min="7926" max="7926" width="12.109375" style="53" customWidth="1"/>
    <col min="7927" max="8167" width="9.109375" style="53"/>
    <col min="8168" max="8168" width="18.109375" style="53" customWidth="1"/>
    <col min="8169" max="8169" width="15.88671875" style="53" customWidth="1"/>
    <col min="8170" max="8170" width="13.6640625" style="53" customWidth="1"/>
    <col min="8171" max="8171" width="17.109375" style="53" customWidth="1"/>
    <col min="8172" max="8172" width="14.6640625" style="53" customWidth="1"/>
    <col min="8173" max="8173" width="17.109375" style="53" customWidth="1"/>
    <col min="8174" max="8175" width="14.6640625" style="53" customWidth="1"/>
    <col min="8176" max="8176" width="15" style="53" customWidth="1"/>
    <col min="8177" max="8177" width="18" style="53" customWidth="1"/>
    <col min="8178" max="8179" width="15.6640625" style="53" customWidth="1"/>
    <col min="8180" max="8180" width="14.6640625" style="53" customWidth="1"/>
    <col min="8181" max="8181" width="17.6640625" style="53" customWidth="1"/>
    <col min="8182" max="8182" width="12.109375" style="53" customWidth="1"/>
    <col min="8183" max="8423" width="9.109375" style="53"/>
    <col min="8424" max="8424" width="18.109375" style="53" customWidth="1"/>
    <col min="8425" max="8425" width="15.88671875" style="53" customWidth="1"/>
    <col min="8426" max="8426" width="13.6640625" style="53" customWidth="1"/>
    <col min="8427" max="8427" width="17.109375" style="53" customWidth="1"/>
    <col min="8428" max="8428" width="14.6640625" style="53" customWidth="1"/>
    <col min="8429" max="8429" width="17.109375" style="53" customWidth="1"/>
    <col min="8430" max="8431" width="14.6640625" style="53" customWidth="1"/>
    <col min="8432" max="8432" width="15" style="53" customWidth="1"/>
    <col min="8433" max="8433" width="18" style="53" customWidth="1"/>
    <col min="8434" max="8435" width="15.6640625" style="53" customWidth="1"/>
    <col min="8436" max="8436" width="14.6640625" style="53" customWidth="1"/>
    <col min="8437" max="8437" width="17.6640625" style="53" customWidth="1"/>
    <col min="8438" max="8438" width="12.109375" style="53" customWidth="1"/>
    <col min="8439" max="8679" width="9.109375" style="53"/>
    <col min="8680" max="8680" width="18.109375" style="53" customWidth="1"/>
    <col min="8681" max="8681" width="15.88671875" style="53" customWidth="1"/>
    <col min="8682" max="8682" width="13.6640625" style="53" customWidth="1"/>
    <col min="8683" max="8683" width="17.109375" style="53" customWidth="1"/>
    <col min="8684" max="8684" width="14.6640625" style="53" customWidth="1"/>
    <col min="8685" max="8685" width="17.109375" style="53" customWidth="1"/>
    <col min="8686" max="8687" width="14.6640625" style="53" customWidth="1"/>
    <col min="8688" max="8688" width="15" style="53" customWidth="1"/>
    <col min="8689" max="8689" width="18" style="53" customWidth="1"/>
    <col min="8690" max="8691" width="15.6640625" style="53" customWidth="1"/>
    <col min="8692" max="8692" width="14.6640625" style="53" customWidth="1"/>
    <col min="8693" max="8693" width="17.6640625" style="53" customWidth="1"/>
    <col min="8694" max="8694" width="12.109375" style="53" customWidth="1"/>
    <col min="8695" max="8935" width="9.109375" style="53"/>
    <col min="8936" max="8936" width="18.109375" style="53" customWidth="1"/>
    <col min="8937" max="8937" width="15.88671875" style="53" customWidth="1"/>
    <col min="8938" max="8938" width="13.6640625" style="53" customWidth="1"/>
    <col min="8939" max="8939" width="17.109375" style="53" customWidth="1"/>
    <col min="8940" max="8940" width="14.6640625" style="53" customWidth="1"/>
    <col min="8941" max="8941" width="17.109375" style="53" customWidth="1"/>
    <col min="8942" max="8943" width="14.6640625" style="53" customWidth="1"/>
    <col min="8944" max="8944" width="15" style="53" customWidth="1"/>
    <col min="8945" max="8945" width="18" style="53" customWidth="1"/>
    <col min="8946" max="8947" width="15.6640625" style="53" customWidth="1"/>
    <col min="8948" max="8948" width="14.6640625" style="53" customWidth="1"/>
    <col min="8949" max="8949" width="17.6640625" style="53" customWidth="1"/>
    <col min="8950" max="8950" width="12.109375" style="53" customWidth="1"/>
    <col min="8951" max="9191" width="9.109375" style="53"/>
    <col min="9192" max="9192" width="18.109375" style="53" customWidth="1"/>
    <col min="9193" max="9193" width="15.88671875" style="53" customWidth="1"/>
    <col min="9194" max="9194" width="13.6640625" style="53" customWidth="1"/>
    <col min="9195" max="9195" width="17.109375" style="53" customWidth="1"/>
    <col min="9196" max="9196" width="14.6640625" style="53" customWidth="1"/>
    <col min="9197" max="9197" width="17.109375" style="53" customWidth="1"/>
    <col min="9198" max="9199" width="14.6640625" style="53" customWidth="1"/>
    <col min="9200" max="9200" width="15" style="53" customWidth="1"/>
    <col min="9201" max="9201" width="18" style="53" customWidth="1"/>
    <col min="9202" max="9203" width="15.6640625" style="53" customWidth="1"/>
    <col min="9204" max="9204" width="14.6640625" style="53" customWidth="1"/>
    <col min="9205" max="9205" width="17.6640625" style="53" customWidth="1"/>
    <col min="9206" max="9206" width="12.109375" style="53" customWidth="1"/>
    <col min="9207" max="9447" width="9.109375" style="53"/>
    <col min="9448" max="9448" width="18.109375" style="53" customWidth="1"/>
    <col min="9449" max="9449" width="15.88671875" style="53" customWidth="1"/>
    <col min="9450" max="9450" width="13.6640625" style="53" customWidth="1"/>
    <col min="9451" max="9451" width="17.109375" style="53" customWidth="1"/>
    <col min="9452" max="9452" width="14.6640625" style="53" customWidth="1"/>
    <col min="9453" max="9453" width="17.109375" style="53" customWidth="1"/>
    <col min="9454" max="9455" width="14.6640625" style="53" customWidth="1"/>
    <col min="9456" max="9456" width="15" style="53" customWidth="1"/>
    <col min="9457" max="9457" width="18" style="53" customWidth="1"/>
    <col min="9458" max="9459" width="15.6640625" style="53" customWidth="1"/>
    <col min="9460" max="9460" width="14.6640625" style="53" customWidth="1"/>
    <col min="9461" max="9461" width="17.6640625" style="53" customWidth="1"/>
    <col min="9462" max="9462" width="12.109375" style="53" customWidth="1"/>
    <col min="9463" max="9703" width="9.109375" style="53"/>
    <col min="9704" max="9704" width="18.109375" style="53" customWidth="1"/>
    <col min="9705" max="9705" width="15.88671875" style="53" customWidth="1"/>
    <col min="9706" max="9706" width="13.6640625" style="53" customWidth="1"/>
    <col min="9707" max="9707" width="17.109375" style="53" customWidth="1"/>
    <col min="9708" max="9708" width="14.6640625" style="53" customWidth="1"/>
    <col min="9709" max="9709" width="17.109375" style="53" customWidth="1"/>
    <col min="9710" max="9711" width="14.6640625" style="53" customWidth="1"/>
    <col min="9712" max="9712" width="15" style="53" customWidth="1"/>
    <col min="9713" max="9713" width="18" style="53" customWidth="1"/>
    <col min="9714" max="9715" width="15.6640625" style="53" customWidth="1"/>
    <col min="9716" max="9716" width="14.6640625" style="53" customWidth="1"/>
    <col min="9717" max="9717" width="17.6640625" style="53" customWidth="1"/>
    <col min="9718" max="9718" width="12.109375" style="53" customWidth="1"/>
    <col min="9719" max="9959" width="9.109375" style="53"/>
    <col min="9960" max="9960" width="18.109375" style="53" customWidth="1"/>
    <col min="9961" max="9961" width="15.88671875" style="53" customWidth="1"/>
    <col min="9962" max="9962" width="13.6640625" style="53" customWidth="1"/>
    <col min="9963" max="9963" width="17.109375" style="53" customWidth="1"/>
    <col min="9964" max="9964" width="14.6640625" style="53" customWidth="1"/>
    <col min="9965" max="9965" width="17.109375" style="53" customWidth="1"/>
    <col min="9966" max="9967" width="14.6640625" style="53" customWidth="1"/>
    <col min="9968" max="9968" width="15" style="53" customWidth="1"/>
    <col min="9969" max="9969" width="18" style="53" customWidth="1"/>
    <col min="9970" max="9971" width="15.6640625" style="53" customWidth="1"/>
    <col min="9972" max="9972" width="14.6640625" style="53" customWidth="1"/>
    <col min="9973" max="9973" width="17.6640625" style="53" customWidth="1"/>
    <col min="9974" max="9974" width="12.109375" style="53" customWidth="1"/>
    <col min="9975" max="10215" width="9.109375" style="53"/>
    <col min="10216" max="10216" width="18.109375" style="53" customWidth="1"/>
    <col min="10217" max="10217" width="15.88671875" style="53" customWidth="1"/>
    <col min="10218" max="10218" width="13.6640625" style="53" customWidth="1"/>
    <col min="10219" max="10219" width="17.109375" style="53" customWidth="1"/>
    <col min="10220" max="10220" width="14.6640625" style="53" customWidth="1"/>
    <col min="10221" max="10221" width="17.109375" style="53" customWidth="1"/>
    <col min="10222" max="10223" width="14.6640625" style="53" customWidth="1"/>
    <col min="10224" max="10224" width="15" style="53" customWidth="1"/>
    <col min="10225" max="10225" width="18" style="53" customWidth="1"/>
    <col min="10226" max="10227" width="15.6640625" style="53" customWidth="1"/>
    <col min="10228" max="10228" width="14.6640625" style="53" customWidth="1"/>
    <col min="10229" max="10229" width="17.6640625" style="53" customWidth="1"/>
    <col min="10230" max="10230" width="12.109375" style="53" customWidth="1"/>
    <col min="10231" max="10471" width="9.109375" style="53"/>
    <col min="10472" max="10472" width="18.109375" style="53" customWidth="1"/>
    <col min="10473" max="10473" width="15.88671875" style="53" customWidth="1"/>
    <col min="10474" max="10474" width="13.6640625" style="53" customWidth="1"/>
    <col min="10475" max="10475" width="17.109375" style="53" customWidth="1"/>
    <col min="10476" max="10476" width="14.6640625" style="53" customWidth="1"/>
    <col min="10477" max="10477" width="17.109375" style="53" customWidth="1"/>
    <col min="10478" max="10479" width="14.6640625" style="53" customWidth="1"/>
    <col min="10480" max="10480" width="15" style="53" customWidth="1"/>
    <col min="10481" max="10481" width="18" style="53" customWidth="1"/>
    <col min="10482" max="10483" width="15.6640625" style="53" customWidth="1"/>
    <col min="10484" max="10484" width="14.6640625" style="53" customWidth="1"/>
    <col min="10485" max="10485" width="17.6640625" style="53" customWidth="1"/>
    <col min="10486" max="10486" width="12.109375" style="53" customWidth="1"/>
    <col min="10487" max="10727" width="9.109375" style="53"/>
    <col min="10728" max="10728" width="18.109375" style="53" customWidth="1"/>
    <col min="10729" max="10729" width="15.88671875" style="53" customWidth="1"/>
    <col min="10730" max="10730" width="13.6640625" style="53" customWidth="1"/>
    <col min="10731" max="10731" width="17.109375" style="53" customWidth="1"/>
    <col min="10732" max="10732" width="14.6640625" style="53" customWidth="1"/>
    <col min="10733" max="10733" width="17.109375" style="53" customWidth="1"/>
    <col min="10734" max="10735" width="14.6640625" style="53" customWidth="1"/>
    <col min="10736" max="10736" width="15" style="53" customWidth="1"/>
    <col min="10737" max="10737" width="18" style="53" customWidth="1"/>
    <col min="10738" max="10739" width="15.6640625" style="53" customWidth="1"/>
    <col min="10740" max="10740" width="14.6640625" style="53" customWidth="1"/>
    <col min="10741" max="10741" width="17.6640625" style="53" customWidth="1"/>
    <col min="10742" max="10742" width="12.109375" style="53" customWidth="1"/>
    <col min="10743" max="10983" width="9.109375" style="53"/>
    <col min="10984" max="10984" width="18.109375" style="53" customWidth="1"/>
    <col min="10985" max="10985" width="15.88671875" style="53" customWidth="1"/>
    <col min="10986" max="10986" width="13.6640625" style="53" customWidth="1"/>
    <col min="10987" max="10987" width="17.109375" style="53" customWidth="1"/>
    <col min="10988" max="10988" width="14.6640625" style="53" customWidth="1"/>
    <col min="10989" max="10989" width="17.109375" style="53" customWidth="1"/>
    <col min="10990" max="10991" width="14.6640625" style="53" customWidth="1"/>
    <col min="10992" max="10992" width="15" style="53" customWidth="1"/>
    <col min="10993" max="10993" width="18" style="53" customWidth="1"/>
    <col min="10994" max="10995" width="15.6640625" style="53" customWidth="1"/>
    <col min="10996" max="10996" width="14.6640625" style="53" customWidth="1"/>
    <col min="10997" max="10997" width="17.6640625" style="53" customWidth="1"/>
    <col min="10998" max="10998" width="12.109375" style="53" customWidth="1"/>
    <col min="10999" max="11239" width="9.109375" style="53"/>
    <col min="11240" max="11240" width="18.109375" style="53" customWidth="1"/>
    <col min="11241" max="11241" width="15.88671875" style="53" customWidth="1"/>
    <col min="11242" max="11242" width="13.6640625" style="53" customWidth="1"/>
    <col min="11243" max="11243" width="17.109375" style="53" customWidth="1"/>
    <col min="11244" max="11244" width="14.6640625" style="53" customWidth="1"/>
    <col min="11245" max="11245" width="17.109375" style="53" customWidth="1"/>
    <col min="11246" max="11247" width="14.6640625" style="53" customWidth="1"/>
    <col min="11248" max="11248" width="15" style="53" customWidth="1"/>
    <col min="11249" max="11249" width="18" style="53" customWidth="1"/>
    <col min="11250" max="11251" width="15.6640625" style="53" customWidth="1"/>
    <col min="11252" max="11252" width="14.6640625" style="53" customWidth="1"/>
    <col min="11253" max="11253" width="17.6640625" style="53" customWidth="1"/>
    <col min="11254" max="11254" width="12.109375" style="53" customWidth="1"/>
    <col min="11255" max="11495" width="9.109375" style="53"/>
    <col min="11496" max="11496" width="18.109375" style="53" customWidth="1"/>
    <col min="11497" max="11497" width="15.88671875" style="53" customWidth="1"/>
    <col min="11498" max="11498" width="13.6640625" style="53" customWidth="1"/>
    <col min="11499" max="11499" width="17.109375" style="53" customWidth="1"/>
    <col min="11500" max="11500" width="14.6640625" style="53" customWidth="1"/>
    <col min="11501" max="11501" width="17.109375" style="53" customWidth="1"/>
    <col min="11502" max="11503" width="14.6640625" style="53" customWidth="1"/>
    <col min="11504" max="11504" width="15" style="53" customWidth="1"/>
    <col min="11505" max="11505" width="18" style="53" customWidth="1"/>
    <col min="11506" max="11507" width="15.6640625" style="53" customWidth="1"/>
    <col min="11508" max="11508" width="14.6640625" style="53" customWidth="1"/>
    <col min="11509" max="11509" width="17.6640625" style="53" customWidth="1"/>
    <col min="11510" max="11510" width="12.109375" style="53" customWidth="1"/>
    <col min="11511" max="11751" width="9.109375" style="53"/>
    <col min="11752" max="11752" width="18.109375" style="53" customWidth="1"/>
    <col min="11753" max="11753" width="15.88671875" style="53" customWidth="1"/>
    <col min="11754" max="11754" width="13.6640625" style="53" customWidth="1"/>
    <col min="11755" max="11755" width="17.109375" style="53" customWidth="1"/>
    <col min="11756" max="11756" width="14.6640625" style="53" customWidth="1"/>
    <col min="11757" max="11757" width="17.109375" style="53" customWidth="1"/>
    <col min="11758" max="11759" width="14.6640625" style="53" customWidth="1"/>
    <col min="11760" max="11760" width="15" style="53" customWidth="1"/>
    <col min="11761" max="11761" width="18" style="53" customWidth="1"/>
    <col min="11762" max="11763" width="15.6640625" style="53" customWidth="1"/>
    <col min="11764" max="11764" width="14.6640625" style="53" customWidth="1"/>
    <col min="11765" max="11765" width="17.6640625" style="53" customWidth="1"/>
    <col min="11766" max="11766" width="12.109375" style="53" customWidth="1"/>
    <col min="11767" max="12007" width="9.109375" style="53"/>
    <col min="12008" max="12008" width="18.109375" style="53" customWidth="1"/>
    <col min="12009" max="12009" width="15.88671875" style="53" customWidth="1"/>
    <col min="12010" max="12010" width="13.6640625" style="53" customWidth="1"/>
    <col min="12011" max="12011" width="17.109375" style="53" customWidth="1"/>
    <col min="12012" max="12012" width="14.6640625" style="53" customWidth="1"/>
    <col min="12013" max="12013" width="17.109375" style="53" customWidth="1"/>
    <col min="12014" max="12015" width="14.6640625" style="53" customWidth="1"/>
    <col min="12016" max="12016" width="15" style="53" customWidth="1"/>
    <col min="12017" max="12017" width="18" style="53" customWidth="1"/>
    <col min="12018" max="12019" width="15.6640625" style="53" customWidth="1"/>
    <col min="12020" max="12020" width="14.6640625" style="53" customWidth="1"/>
    <col min="12021" max="12021" width="17.6640625" style="53" customWidth="1"/>
    <col min="12022" max="12022" width="12.109375" style="53" customWidth="1"/>
    <col min="12023" max="12263" width="9.109375" style="53"/>
    <col min="12264" max="12264" width="18.109375" style="53" customWidth="1"/>
    <col min="12265" max="12265" width="15.88671875" style="53" customWidth="1"/>
    <col min="12266" max="12266" width="13.6640625" style="53" customWidth="1"/>
    <col min="12267" max="12267" width="17.109375" style="53" customWidth="1"/>
    <col min="12268" max="12268" width="14.6640625" style="53" customWidth="1"/>
    <col min="12269" max="12269" width="17.109375" style="53" customWidth="1"/>
    <col min="12270" max="12271" width="14.6640625" style="53" customWidth="1"/>
    <col min="12272" max="12272" width="15" style="53" customWidth="1"/>
    <col min="12273" max="12273" width="18" style="53" customWidth="1"/>
    <col min="12274" max="12275" width="15.6640625" style="53" customWidth="1"/>
    <col min="12276" max="12276" width="14.6640625" style="53" customWidth="1"/>
    <col min="12277" max="12277" width="17.6640625" style="53" customWidth="1"/>
    <col min="12278" max="12278" width="12.109375" style="53" customWidth="1"/>
    <col min="12279" max="12519" width="9.109375" style="53"/>
    <col min="12520" max="12520" width="18.109375" style="53" customWidth="1"/>
    <col min="12521" max="12521" width="15.88671875" style="53" customWidth="1"/>
    <col min="12522" max="12522" width="13.6640625" style="53" customWidth="1"/>
    <col min="12523" max="12523" width="17.109375" style="53" customWidth="1"/>
    <col min="12524" max="12524" width="14.6640625" style="53" customWidth="1"/>
    <col min="12525" max="12525" width="17.109375" style="53" customWidth="1"/>
    <col min="12526" max="12527" width="14.6640625" style="53" customWidth="1"/>
    <col min="12528" max="12528" width="15" style="53" customWidth="1"/>
    <col min="12529" max="12529" width="18" style="53" customWidth="1"/>
    <col min="12530" max="12531" width="15.6640625" style="53" customWidth="1"/>
    <col min="12532" max="12532" width="14.6640625" style="53" customWidth="1"/>
    <col min="12533" max="12533" width="17.6640625" style="53" customWidth="1"/>
    <col min="12534" max="12534" width="12.109375" style="53" customWidth="1"/>
    <col min="12535" max="12775" width="9.109375" style="53"/>
    <col min="12776" max="12776" width="18.109375" style="53" customWidth="1"/>
    <col min="12777" max="12777" width="15.88671875" style="53" customWidth="1"/>
    <col min="12778" max="12778" width="13.6640625" style="53" customWidth="1"/>
    <col min="12779" max="12779" width="17.109375" style="53" customWidth="1"/>
    <col min="12780" max="12780" width="14.6640625" style="53" customWidth="1"/>
    <col min="12781" max="12781" width="17.109375" style="53" customWidth="1"/>
    <col min="12782" max="12783" width="14.6640625" style="53" customWidth="1"/>
    <col min="12784" max="12784" width="15" style="53" customWidth="1"/>
    <col min="12785" max="12785" width="18" style="53" customWidth="1"/>
    <col min="12786" max="12787" width="15.6640625" style="53" customWidth="1"/>
    <col min="12788" max="12788" width="14.6640625" style="53" customWidth="1"/>
    <col min="12789" max="12789" width="17.6640625" style="53" customWidth="1"/>
    <col min="12790" max="12790" width="12.109375" style="53" customWidth="1"/>
    <col min="12791" max="13031" width="9.109375" style="53"/>
    <col min="13032" max="13032" width="18.109375" style="53" customWidth="1"/>
    <col min="13033" max="13033" width="15.88671875" style="53" customWidth="1"/>
    <col min="13034" max="13034" width="13.6640625" style="53" customWidth="1"/>
    <col min="13035" max="13035" width="17.109375" style="53" customWidth="1"/>
    <col min="13036" max="13036" width="14.6640625" style="53" customWidth="1"/>
    <col min="13037" max="13037" width="17.109375" style="53" customWidth="1"/>
    <col min="13038" max="13039" width="14.6640625" style="53" customWidth="1"/>
    <col min="13040" max="13040" width="15" style="53" customWidth="1"/>
    <col min="13041" max="13041" width="18" style="53" customWidth="1"/>
    <col min="13042" max="13043" width="15.6640625" style="53" customWidth="1"/>
    <col min="13044" max="13044" width="14.6640625" style="53" customWidth="1"/>
    <col min="13045" max="13045" width="17.6640625" style="53" customWidth="1"/>
    <col min="13046" max="13046" width="12.109375" style="53" customWidth="1"/>
    <col min="13047" max="13287" width="9.109375" style="53"/>
    <col min="13288" max="13288" width="18.109375" style="53" customWidth="1"/>
    <col min="13289" max="13289" width="15.88671875" style="53" customWidth="1"/>
    <col min="13290" max="13290" width="13.6640625" style="53" customWidth="1"/>
    <col min="13291" max="13291" width="17.109375" style="53" customWidth="1"/>
    <col min="13292" max="13292" width="14.6640625" style="53" customWidth="1"/>
    <col min="13293" max="13293" width="17.109375" style="53" customWidth="1"/>
    <col min="13294" max="13295" width="14.6640625" style="53" customWidth="1"/>
    <col min="13296" max="13296" width="15" style="53" customWidth="1"/>
    <col min="13297" max="13297" width="18" style="53" customWidth="1"/>
    <col min="13298" max="13299" width="15.6640625" style="53" customWidth="1"/>
    <col min="13300" max="13300" width="14.6640625" style="53" customWidth="1"/>
    <col min="13301" max="13301" width="17.6640625" style="53" customWidth="1"/>
    <col min="13302" max="13302" width="12.109375" style="53" customWidth="1"/>
    <col min="13303" max="13543" width="9.109375" style="53"/>
    <col min="13544" max="13544" width="18.109375" style="53" customWidth="1"/>
    <col min="13545" max="13545" width="15.88671875" style="53" customWidth="1"/>
    <col min="13546" max="13546" width="13.6640625" style="53" customWidth="1"/>
    <col min="13547" max="13547" width="17.109375" style="53" customWidth="1"/>
    <col min="13548" max="13548" width="14.6640625" style="53" customWidth="1"/>
    <col min="13549" max="13549" width="17.109375" style="53" customWidth="1"/>
    <col min="13550" max="13551" width="14.6640625" style="53" customWidth="1"/>
    <col min="13552" max="13552" width="15" style="53" customWidth="1"/>
    <col min="13553" max="13553" width="18" style="53" customWidth="1"/>
    <col min="13554" max="13555" width="15.6640625" style="53" customWidth="1"/>
    <col min="13556" max="13556" width="14.6640625" style="53" customWidth="1"/>
    <col min="13557" max="13557" width="17.6640625" style="53" customWidth="1"/>
    <col min="13558" max="13558" width="12.109375" style="53" customWidth="1"/>
    <col min="13559" max="13799" width="9.109375" style="53"/>
    <col min="13800" max="13800" width="18.109375" style="53" customWidth="1"/>
    <col min="13801" max="13801" width="15.88671875" style="53" customWidth="1"/>
    <col min="13802" max="13802" width="13.6640625" style="53" customWidth="1"/>
    <col min="13803" max="13803" width="17.109375" style="53" customWidth="1"/>
    <col min="13804" max="13804" width="14.6640625" style="53" customWidth="1"/>
    <col min="13805" max="13805" width="17.109375" style="53" customWidth="1"/>
    <col min="13806" max="13807" width="14.6640625" style="53" customWidth="1"/>
    <col min="13808" max="13808" width="15" style="53" customWidth="1"/>
    <col min="13809" max="13809" width="18" style="53" customWidth="1"/>
    <col min="13810" max="13811" width="15.6640625" style="53" customWidth="1"/>
    <col min="13812" max="13812" width="14.6640625" style="53" customWidth="1"/>
    <col min="13813" max="13813" width="17.6640625" style="53" customWidth="1"/>
    <col min="13814" max="13814" width="12.109375" style="53" customWidth="1"/>
    <col min="13815" max="14055" width="9.109375" style="53"/>
    <col min="14056" max="14056" width="18.109375" style="53" customWidth="1"/>
    <col min="14057" max="14057" width="15.88671875" style="53" customWidth="1"/>
    <col min="14058" max="14058" width="13.6640625" style="53" customWidth="1"/>
    <col min="14059" max="14059" width="17.109375" style="53" customWidth="1"/>
    <col min="14060" max="14060" width="14.6640625" style="53" customWidth="1"/>
    <col min="14061" max="14061" width="17.109375" style="53" customWidth="1"/>
    <col min="14062" max="14063" width="14.6640625" style="53" customWidth="1"/>
    <col min="14064" max="14064" width="15" style="53" customWidth="1"/>
    <col min="14065" max="14065" width="18" style="53" customWidth="1"/>
    <col min="14066" max="14067" width="15.6640625" style="53" customWidth="1"/>
    <col min="14068" max="14068" width="14.6640625" style="53" customWidth="1"/>
    <col min="14069" max="14069" width="17.6640625" style="53" customWidth="1"/>
    <col min="14070" max="14070" width="12.109375" style="53" customWidth="1"/>
    <col min="14071" max="14311" width="9.109375" style="53"/>
    <col min="14312" max="14312" width="18.109375" style="53" customWidth="1"/>
    <col min="14313" max="14313" width="15.88671875" style="53" customWidth="1"/>
    <col min="14314" max="14314" width="13.6640625" style="53" customWidth="1"/>
    <col min="14315" max="14315" width="17.109375" style="53" customWidth="1"/>
    <col min="14316" max="14316" width="14.6640625" style="53" customWidth="1"/>
    <col min="14317" max="14317" width="17.109375" style="53" customWidth="1"/>
    <col min="14318" max="14319" width="14.6640625" style="53" customWidth="1"/>
    <col min="14320" max="14320" width="15" style="53" customWidth="1"/>
    <col min="14321" max="14321" width="18" style="53" customWidth="1"/>
    <col min="14322" max="14323" width="15.6640625" style="53" customWidth="1"/>
    <col min="14324" max="14324" width="14.6640625" style="53" customWidth="1"/>
    <col min="14325" max="14325" width="17.6640625" style="53" customWidth="1"/>
    <col min="14326" max="14326" width="12.109375" style="53" customWidth="1"/>
    <col min="14327" max="14567" width="9.109375" style="53"/>
    <col min="14568" max="14568" width="18.109375" style="53" customWidth="1"/>
    <col min="14569" max="14569" width="15.88671875" style="53" customWidth="1"/>
    <col min="14570" max="14570" width="13.6640625" style="53" customWidth="1"/>
    <col min="14571" max="14571" width="17.109375" style="53" customWidth="1"/>
    <col min="14572" max="14572" width="14.6640625" style="53" customWidth="1"/>
    <col min="14573" max="14573" width="17.109375" style="53" customWidth="1"/>
    <col min="14574" max="14575" width="14.6640625" style="53" customWidth="1"/>
    <col min="14576" max="14576" width="15" style="53" customWidth="1"/>
    <col min="14577" max="14577" width="18" style="53" customWidth="1"/>
    <col min="14578" max="14579" width="15.6640625" style="53" customWidth="1"/>
    <col min="14580" max="14580" width="14.6640625" style="53" customWidth="1"/>
    <col min="14581" max="14581" width="17.6640625" style="53" customWidth="1"/>
    <col min="14582" max="14582" width="12.109375" style="53" customWidth="1"/>
    <col min="14583" max="14823" width="9.109375" style="53"/>
    <col min="14824" max="14824" width="18.109375" style="53" customWidth="1"/>
    <col min="14825" max="14825" width="15.88671875" style="53" customWidth="1"/>
    <col min="14826" max="14826" width="13.6640625" style="53" customWidth="1"/>
    <col min="14827" max="14827" width="17.109375" style="53" customWidth="1"/>
    <col min="14828" max="14828" width="14.6640625" style="53" customWidth="1"/>
    <col min="14829" max="14829" width="17.109375" style="53" customWidth="1"/>
    <col min="14830" max="14831" width="14.6640625" style="53" customWidth="1"/>
    <col min="14832" max="14832" width="15" style="53" customWidth="1"/>
    <col min="14833" max="14833" width="18" style="53" customWidth="1"/>
    <col min="14834" max="14835" width="15.6640625" style="53" customWidth="1"/>
    <col min="14836" max="14836" width="14.6640625" style="53" customWidth="1"/>
    <col min="14837" max="14837" width="17.6640625" style="53" customWidth="1"/>
    <col min="14838" max="14838" width="12.109375" style="53" customWidth="1"/>
    <col min="14839" max="15079" width="9.109375" style="53"/>
    <col min="15080" max="15080" width="18.109375" style="53" customWidth="1"/>
    <col min="15081" max="15081" width="15.88671875" style="53" customWidth="1"/>
    <col min="15082" max="15082" width="13.6640625" style="53" customWidth="1"/>
    <col min="15083" max="15083" width="17.109375" style="53" customWidth="1"/>
    <col min="15084" max="15084" width="14.6640625" style="53" customWidth="1"/>
    <col min="15085" max="15085" width="17.109375" style="53" customWidth="1"/>
    <col min="15086" max="15087" width="14.6640625" style="53" customWidth="1"/>
    <col min="15088" max="15088" width="15" style="53" customWidth="1"/>
    <col min="15089" max="15089" width="18" style="53" customWidth="1"/>
    <col min="15090" max="15091" width="15.6640625" style="53" customWidth="1"/>
    <col min="15092" max="15092" width="14.6640625" style="53" customWidth="1"/>
    <col min="15093" max="15093" width="17.6640625" style="53" customWidth="1"/>
    <col min="15094" max="15094" width="12.109375" style="53" customWidth="1"/>
    <col min="15095" max="15335" width="9.109375" style="53"/>
    <col min="15336" max="15336" width="18.109375" style="53" customWidth="1"/>
    <col min="15337" max="15337" width="15.88671875" style="53" customWidth="1"/>
    <col min="15338" max="15338" width="13.6640625" style="53" customWidth="1"/>
    <col min="15339" max="15339" width="17.109375" style="53" customWidth="1"/>
    <col min="15340" max="15340" width="14.6640625" style="53" customWidth="1"/>
    <col min="15341" max="15341" width="17.109375" style="53" customWidth="1"/>
    <col min="15342" max="15343" width="14.6640625" style="53" customWidth="1"/>
    <col min="15344" max="15344" width="15" style="53" customWidth="1"/>
    <col min="15345" max="15345" width="18" style="53" customWidth="1"/>
    <col min="15346" max="15347" width="15.6640625" style="53" customWidth="1"/>
    <col min="15348" max="15348" width="14.6640625" style="53" customWidth="1"/>
    <col min="15349" max="15349" width="17.6640625" style="53" customWidth="1"/>
    <col min="15350" max="15350" width="12.109375" style="53" customWidth="1"/>
    <col min="15351" max="15591" width="9.109375" style="53"/>
    <col min="15592" max="15592" width="18.109375" style="53" customWidth="1"/>
    <col min="15593" max="15593" width="15.88671875" style="53" customWidth="1"/>
    <col min="15594" max="15594" width="13.6640625" style="53" customWidth="1"/>
    <col min="15595" max="15595" width="17.109375" style="53" customWidth="1"/>
    <col min="15596" max="15596" width="14.6640625" style="53" customWidth="1"/>
    <col min="15597" max="15597" width="17.109375" style="53" customWidth="1"/>
    <col min="15598" max="15599" width="14.6640625" style="53" customWidth="1"/>
    <col min="15600" max="15600" width="15" style="53" customWidth="1"/>
    <col min="15601" max="15601" width="18" style="53" customWidth="1"/>
    <col min="15602" max="15603" width="15.6640625" style="53" customWidth="1"/>
    <col min="15604" max="15604" width="14.6640625" style="53" customWidth="1"/>
    <col min="15605" max="15605" width="17.6640625" style="53" customWidth="1"/>
    <col min="15606" max="15606" width="12.109375" style="53" customWidth="1"/>
    <col min="15607" max="15847" width="9.109375" style="53"/>
    <col min="15848" max="15848" width="18.109375" style="53" customWidth="1"/>
    <col min="15849" max="15849" width="15.88671875" style="53" customWidth="1"/>
    <col min="15850" max="15850" width="13.6640625" style="53" customWidth="1"/>
    <col min="15851" max="15851" width="17.109375" style="53" customWidth="1"/>
    <col min="15852" max="15852" width="14.6640625" style="53" customWidth="1"/>
    <col min="15853" max="15853" width="17.109375" style="53" customWidth="1"/>
    <col min="15854" max="15855" width="14.6640625" style="53" customWidth="1"/>
    <col min="15856" max="15856" width="15" style="53" customWidth="1"/>
    <col min="15857" max="15857" width="18" style="53" customWidth="1"/>
    <col min="15858" max="15859" width="15.6640625" style="53" customWidth="1"/>
    <col min="15860" max="15860" width="14.6640625" style="53" customWidth="1"/>
    <col min="15861" max="15861" width="17.6640625" style="53" customWidth="1"/>
    <col min="15862" max="15862" width="12.109375" style="53" customWidth="1"/>
    <col min="15863" max="16103" width="9.109375" style="53"/>
    <col min="16104" max="16104" width="18.109375" style="53" customWidth="1"/>
    <col min="16105" max="16105" width="15.88671875" style="53" customWidth="1"/>
    <col min="16106" max="16106" width="13.6640625" style="53" customWidth="1"/>
    <col min="16107" max="16107" width="17.109375" style="53" customWidth="1"/>
    <col min="16108" max="16108" width="14.6640625" style="53" customWidth="1"/>
    <col min="16109" max="16109" width="17.109375" style="53" customWidth="1"/>
    <col min="16110" max="16111" width="14.6640625" style="53" customWidth="1"/>
    <col min="16112" max="16112" width="15" style="53" customWidth="1"/>
    <col min="16113" max="16113" width="18" style="53" customWidth="1"/>
    <col min="16114" max="16115" width="15.6640625" style="53" customWidth="1"/>
    <col min="16116" max="16116" width="14.6640625" style="53" customWidth="1"/>
    <col min="16117" max="16117" width="17.6640625" style="53" customWidth="1"/>
    <col min="16118" max="16118" width="12.109375" style="53" customWidth="1"/>
    <col min="16119" max="16384" width="9.109375" style="53"/>
  </cols>
  <sheetData>
    <row r="1" spans="1:14">
      <c r="A1" s="390" t="s">
        <v>578</v>
      </c>
    </row>
    <row r="2" spans="1:14">
      <c r="A2" s="18"/>
      <c r="B2" s="105"/>
      <c r="C2" s="105"/>
      <c r="D2" s="105"/>
      <c r="E2" s="105"/>
      <c r="F2" s="105"/>
      <c r="G2" s="106"/>
    </row>
    <row r="3" spans="1:14">
      <c r="A3" s="59" t="s">
        <v>593</v>
      </c>
      <c r="G3" s="53"/>
      <c r="L3" s="107"/>
    </row>
    <row r="4" spans="1:14">
      <c r="G4" s="53"/>
      <c r="L4" s="107"/>
    </row>
    <row r="5" spans="1:14" s="9" customFormat="1" ht="60.75" customHeight="1">
      <c r="A5" s="62" t="s">
        <v>229</v>
      </c>
      <c r="B5" s="63" t="s">
        <v>466</v>
      </c>
      <c r="C5" s="63" t="s">
        <v>79</v>
      </c>
      <c r="D5" s="50" t="s">
        <v>80</v>
      </c>
      <c r="E5" s="50" t="s">
        <v>81</v>
      </c>
      <c r="F5" s="50" t="s">
        <v>82</v>
      </c>
      <c r="G5" s="50" t="s">
        <v>83</v>
      </c>
      <c r="H5" s="63" t="s">
        <v>84</v>
      </c>
      <c r="I5" s="63" t="s">
        <v>85</v>
      </c>
      <c r="J5" s="63" t="s">
        <v>86</v>
      </c>
      <c r="K5" s="63" t="s">
        <v>87</v>
      </c>
      <c r="L5" s="63" t="s">
        <v>88</v>
      </c>
      <c r="M5" s="63" t="s">
        <v>89</v>
      </c>
      <c r="N5" s="166"/>
    </row>
    <row r="6" spans="1:14" s="108" customFormat="1">
      <c r="A6" s="393" t="s">
        <v>481</v>
      </c>
      <c r="B6" s="393" t="s">
        <v>482</v>
      </c>
      <c r="C6" s="393" t="s">
        <v>497</v>
      </c>
      <c r="D6" s="352" t="s">
        <v>508</v>
      </c>
      <c r="E6" s="393" t="s">
        <v>509</v>
      </c>
      <c r="F6" s="352" t="s">
        <v>537</v>
      </c>
      <c r="G6" s="393" t="s">
        <v>507</v>
      </c>
      <c r="H6" s="352" t="s">
        <v>516</v>
      </c>
      <c r="I6" s="352" t="s">
        <v>517</v>
      </c>
      <c r="J6" s="393" t="s">
        <v>518</v>
      </c>
      <c r="K6" s="352" t="s">
        <v>519</v>
      </c>
      <c r="L6" s="393" t="s">
        <v>520</v>
      </c>
      <c r="M6" s="352" t="s">
        <v>610</v>
      </c>
      <c r="N6" s="166" t="s">
        <v>524</v>
      </c>
    </row>
    <row r="7" spans="1:14">
      <c r="A7" s="23"/>
      <c r="B7" s="23"/>
      <c r="C7" s="23"/>
      <c r="D7" s="23"/>
      <c r="E7" s="23"/>
      <c r="F7" s="23"/>
      <c r="G7" s="23"/>
      <c r="H7" s="23"/>
      <c r="I7" s="23"/>
      <c r="J7" s="23"/>
      <c r="K7" s="23"/>
      <c r="L7" s="23"/>
      <c r="M7" s="23"/>
    </row>
    <row r="8" spans="1:14">
      <c r="A8" s="104"/>
      <c r="B8" s="104"/>
      <c r="C8" s="104"/>
      <c r="D8" s="104"/>
      <c r="E8" s="104"/>
      <c r="F8" s="104"/>
      <c r="G8" s="104"/>
      <c r="H8" s="104"/>
      <c r="M8" s="109"/>
      <c r="N8" s="109"/>
    </row>
    <row r="9" spans="1:14">
      <c r="A9" s="104"/>
      <c r="B9" s="104"/>
      <c r="C9" s="104"/>
      <c r="D9" s="104"/>
      <c r="E9" s="104"/>
      <c r="F9" s="104"/>
      <c r="G9" s="104"/>
      <c r="H9" s="104"/>
      <c r="M9" s="109"/>
      <c r="N9" s="109"/>
    </row>
    <row r="10" spans="1:14" ht="57">
      <c r="A10" s="63" t="s">
        <v>243</v>
      </c>
      <c r="B10" s="63" t="s">
        <v>244</v>
      </c>
      <c r="C10" s="63" t="s">
        <v>245</v>
      </c>
      <c r="D10" s="63" t="s">
        <v>246</v>
      </c>
      <c r="E10" s="63" t="s">
        <v>247</v>
      </c>
      <c r="F10" s="63" t="s">
        <v>248</v>
      </c>
      <c r="G10" s="63" t="s">
        <v>249</v>
      </c>
      <c r="H10" s="63" t="s">
        <v>233</v>
      </c>
      <c r="I10" s="63" t="s">
        <v>234</v>
      </c>
    </row>
    <row r="11" spans="1:14">
      <c r="A11" s="23" t="s">
        <v>594</v>
      </c>
      <c r="B11" s="23" t="s">
        <v>595</v>
      </c>
      <c r="C11" s="23" t="s">
        <v>251</v>
      </c>
      <c r="D11" s="23" t="s">
        <v>252</v>
      </c>
      <c r="E11" s="23" t="s">
        <v>253</v>
      </c>
      <c r="F11" s="23" t="s">
        <v>254</v>
      </c>
      <c r="G11" s="23" t="s">
        <v>255</v>
      </c>
      <c r="H11" s="23" t="s">
        <v>256</v>
      </c>
      <c r="I11" s="23" t="s">
        <v>257</v>
      </c>
    </row>
    <row r="12" spans="1:14">
      <c r="A12" s="23"/>
      <c r="B12" s="23"/>
      <c r="C12" s="23"/>
      <c r="D12" s="23"/>
      <c r="E12" s="23"/>
      <c r="F12" s="23"/>
      <c r="G12" s="23"/>
      <c r="H12" s="23"/>
      <c r="I12" s="23"/>
    </row>
  </sheetData>
  <dataValidations count="2">
    <dataValidation allowBlank="1" sqref="WUV6 WKZ6 WBD6 VRH6 VHL6 UXP6 UNT6 UDX6 TUB6 TKF6 TAJ6 SQN6 SGR6 RWV6 RMZ6 RDD6 QTH6 QJL6 PZP6 PPT6 PFX6 OWB6 OMF6 OCJ6 NSN6 NIR6 MYV6 MOZ6 MFD6 LVH6 LLL6 LBP6 KRT6 KHX6 JYB6 JOF6 JEJ6 IUN6 IKR6 IAV6 HQZ6 HHD6 GXH6 GNL6 GDP6 FTT6 FJX6 FAB6 EQF6 EGJ6 DWN6 DMR6 DCV6 CSZ6 CJD6 BZH6 BPL6 BFP6 AVT6 ALX6 ACB6 SF6 IJ6">
      <formula1>0</formula1>
      <formula2>0</formula2>
    </dataValidation>
    <dataValidation type="decimal" allowBlank="1" showErrorMessage="1" errorTitle="Format non valide" error="Veuillez saisir une valeur en euros" sqref="A10:H10">
      <formula1>-9.99999999999999E+43</formula1>
      <formula2>9.99999999999999E+44</formula2>
    </dataValidation>
  </dataValidation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Y18"/>
  <sheetViews>
    <sheetView showGridLines="0" zoomScale="80" zoomScaleNormal="80" zoomScaleSheetLayoutView="100" workbookViewId="0">
      <selection activeCell="U7" sqref="U7"/>
    </sheetView>
  </sheetViews>
  <sheetFormatPr baseColWidth="10" defaultColWidth="11.44140625" defaultRowHeight="12"/>
  <cols>
    <col min="1" max="1" width="5.88671875" style="53" customWidth="1"/>
    <col min="2" max="2" width="5.6640625" style="53" bestFit="1" customWidth="1"/>
    <col min="3" max="3" width="10.44140625" style="53" customWidth="1"/>
    <col min="4" max="4" width="10.5546875" style="53" bestFit="1" customWidth="1"/>
    <col min="5" max="5" width="7.33203125" style="53" customWidth="1"/>
    <col min="6" max="6" width="7.6640625" style="53" customWidth="1"/>
    <col min="7" max="7" width="6.5546875" style="53" customWidth="1"/>
    <col min="8" max="8" width="8.109375" style="53" customWidth="1"/>
    <col min="9" max="9" width="6.5546875" style="53" customWidth="1"/>
    <col min="10" max="10" width="7" style="53" bestFit="1" customWidth="1"/>
    <col min="11" max="15" width="7" style="53" customWidth="1"/>
    <col min="16" max="16" width="10.109375" style="53" customWidth="1"/>
    <col min="17" max="17" width="8.109375" style="53" bestFit="1" customWidth="1"/>
    <col min="18" max="19" width="5.6640625" style="53" bestFit="1" customWidth="1"/>
    <col min="20" max="20" width="9.33203125" style="53" customWidth="1"/>
    <col min="21" max="21" width="7.5546875" style="53" customWidth="1"/>
    <col min="22" max="22" width="3.6640625" style="53" customWidth="1"/>
    <col min="23" max="23" width="16.109375" style="53" customWidth="1"/>
    <col min="24" max="24" width="11.88671875" style="53" customWidth="1"/>
    <col min="25" max="25" width="15.33203125" style="53" customWidth="1"/>
    <col min="26" max="26" width="12.44140625" style="53" customWidth="1"/>
    <col min="27" max="27" width="12.33203125" style="53" customWidth="1"/>
    <col min="28" max="28" width="14.44140625" style="53" customWidth="1"/>
    <col min="29" max="29" width="19.33203125" style="53" customWidth="1"/>
    <col min="30" max="30" width="24.33203125" style="53" customWidth="1"/>
    <col min="31" max="31" width="14.5546875" style="53" customWidth="1"/>
    <col min="32" max="32" width="10.109375" style="53" customWidth="1"/>
    <col min="33" max="33" width="10.6640625" style="53" customWidth="1"/>
    <col min="34" max="34" width="19.109375" style="53" customWidth="1"/>
    <col min="35" max="35" width="11.44140625" style="53" customWidth="1"/>
    <col min="36" max="36" width="14" style="53" customWidth="1"/>
    <col min="37" max="37" width="14.109375" style="53" customWidth="1"/>
    <col min="38" max="38" width="13.44140625" style="53" customWidth="1"/>
    <col min="39" max="39" width="11.44140625" style="53" customWidth="1"/>
    <col min="40" max="40" width="12" style="53" customWidth="1"/>
    <col min="41" max="41" width="10.6640625" style="53" customWidth="1"/>
    <col min="42" max="42" width="10.5546875" style="53" customWidth="1"/>
    <col min="43" max="43" width="10.109375" style="53" customWidth="1"/>
    <col min="44" max="44" width="15.44140625" style="53" customWidth="1"/>
    <col min="45" max="45" width="11.5546875" style="53" customWidth="1"/>
    <col min="46" max="46" width="12.33203125" style="53" customWidth="1"/>
    <col min="47" max="47" width="11.44140625" style="53" customWidth="1"/>
    <col min="48" max="48" width="12" style="53" customWidth="1"/>
    <col min="49" max="251" width="11.44140625" style="53" customWidth="1"/>
    <col min="252" max="265" width="11.44140625" style="53"/>
    <col min="266" max="266" width="30.109375" style="53" customWidth="1"/>
    <col min="267" max="267" width="13.6640625" style="53" customWidth="1"/>
    <col min="268" max="268" width="16.6640625" style="53" customWidth="1"/>
    <col min="269" max="269" width="12.33203125" style="53" customWidth="1"/>
    <col min="270" max="271" width="13.33203125" style="53" customWidth="1"/>
    <col min="272" max="272" width="11.5546875" style="53" customWidth="1"/>
    <col min="273" max="274" width="12.109375" style="53" customWidth="1"/>
    <col min="275" max="275" width="14.5546875" style="53" customWidth="1"/>
    <col min="276" max="276" width="23.6640625" style="53" customWidth="1"/>
    <col min="277" max="277" width="12" style="53" customWidth="1"/>
    <col min="278" max="278" width="15.109375" style="53" customWidth="1"/>
    <col min="279" max="279" width="12.88671875" style="53" customWidth="1"/>
    <col min="280" max="280" width="19.88671875" style="53" customWidth="1"/>
    <col min="281" max="281" width="12.88671875" style="53" customWidth="1"/>
    <col min="282" max="282" width="15.33203125" style="53" customWidth="1"/>
    <col min="283" max="283" width="18" style="53" customWidth="1"/>
    <col min="284" max="284" width="20.6640625" style="53" customWidth="1"/>
    <col min="285" max="285" width="16.33203125" style="53" customWidth="1"/>
    <col min="286" max="286" width="12.6640625" style="53" customWidth="1"/>
    <col min="287" max="287" width="14.5546875" style="53" customWidth="1"/>
    <col min="288" max="288" width="10.109375" style="53" customWidth="1"/>
    <col min="289" max="289" width="10.6640625" style="53" customWidth="1"/>
    <col min="290" max="290" width="19.109375" style="53" customWidth="1"/>
    <col min="291" max="291" width="11.44140625" style="53" customWidth="1"/>
    <col min="292" max="292" width="14" style="53" customWidth="1"/>
    <col min="293" max="293" width="14.109375" style="53" customWidth="1"/>
    <col min="294" max="294" width="13.44140625" style="53" customWidth="1"/>
    <col min="295" max="295" width="11.44140625" style="53" customWidth="1"/>
    <col min="296" max="296" width="12" style="53" customWidth="1"/>
    <col min="297" max="297" width="10.6640625" style="53" customWidth="1"/>
    <col min="298" max="298" width="10.5546875" style="53" customWidth="1"/>
    <col min="299" max="299" width="10.109375" style="53" customWidth="1"/>
    <col min="300" max="300" width="15.44140625" style="53" customWidth="1"/>
    <col min="301" max="301" width="11.5546875" style="53" customWidth="1"/>
    <col min="302" max="302" width="12.33203125" style="53" customWidth="1"/>
    <col min="303" max="303" width="11.44140625" style="53" customWidth="1"/>
    <col min="304" max="304" width="12" style="53" customWidth="1"/>
    <col min="305" max="507" width="11.44140625" style="53" customWidth="1"/>
    <col min="508" max="521" width="11.44140625" style="53"/>
    <col min="522" max="522" width="30.109375" style="53" customWidth="1"/>
    <col min="523" max="523" width="13.6640625" style="53" customWidth="1"/>
    <col min="524" max="524" width="16.6640625" style="53" customWidth="1"/>
    <col min="525" max="525" width="12.33203125" style="53" customWidth="1"/>
    <col min="526" max="527" width="13.33203125" style="53" customWidth="1"/>
    <col min="528" max="528" width="11.5546875" style="53" customWidth="1"/>
    <col min="529" max="530" width="12.109375" style="53" customWidth="1"/>
    <col min="531" max="531" width="14.5546875" style="53" customWidth="1"/>
    <col min="532" max="532" width="23.6640625" style="53" customWidth="1"/>
    <col min="533" max="533" width="12" style="53" customWidth="1"/>
    <col min="534" max="534" width="15.109375" style="53" customWidth="1"/>
    <col min="535" max="535" width="12.88671875" style="53" customWidth="1"/>
    <col min="536" max="536" width="19.88671875" style="53" customWidth="1"/>
    <col min="537" max="537" width="12.88671875" style="53" customWidth="1"/>
    <col min="538" max="538" width="15.33203125" style="53" customWidth="1"/>
    <col min="539" max="539" width="18" style="53" customWidth="1"/>
    <col min="540" max="540" width="20.6640625" style="53" customWidth="1"/>
    <col min="541" max="541" width="16.33203125" style="53" customWidth="1"/>
    <col min="542" max="542" width="12.6640625" style="53" customWidth="1"/>
    <col min="543" max="543" width="14.5546875" style="53" customWidth="1"/>
    <col min="544" max="544" width="10.109375" style="53" customWidth="1"/>
    <col min="545" max="545" width="10.6640625" style="53" customWidth="1"/>
    <col min="546" max="546" width="19.109375" style="53" customWidth="1"/>
    <col min="547" max="547" width="11.44140625" style="53" customWidth="1"/>
    <col min="548" max="548" width="14" style="53" customWidth="1"/>
    <col min="549" max="549" width="14.109375" style="53" customWidth="1"/>
    <col min="550" max="550" width="13.44140625" style="53" customWidth="1"/>
    <col min="551" max="551" width="11.44140625" style="53" customWidth="1"/>
    <col min="552" max="552" width="12" style="53" customWidth="1"/>
    <col min="553" max="553" width="10.6640625" style="53" customWidth="1"/>
    <col min="554" max="554" width="10.5546875" style="53" customWidth="1"/>
    <col min="555" max="555" width="10.109375" style="53" customWidth="1"/>
    <col min="556" max="556" width="15.44140625" style="53" customWidth="1"/>
    <col min="557" max="557" width="11.5546875" style="53" customWidth="1"/>
    <col min="558" max="558" width="12.33203125" style="53" customWidth="1"/>
    <col min="559" max="559" width="11.44140625" style="53" customWidth="1"/>
    <col min="560" max="560" width="12" style="53" customWidth="1"/>
    <col min="561" max="763" width="11.44140625" style="53" customWidth="1"/>
    <col min="764" max="777" width="11.44140625" style="53"/>
    <col min="778" max="778" width="30.109375" style="53" customWidth="1"/>
    <col min="779" max="779" width="13.6640625" style="53" customWidth="1"/>
    <col min="780" max="780" width="16.6640625" style="53" customWidth="1"/>
    <col min="781" max="781" width="12.33203125" style="53" customWidth="1"/>
    <col min="782" max="783" width="13.33203125" style="53" customWidth="1"/>
    <col min="784" max="784" width="11.5546875" style="53" customWidth="1"/>
    <col min="785" max="786" width="12.109375" style="53" customWidth="1"/>
    <col min="787" max="787" width="14.5546875" style="53" customWidth="1"/>
    <col min="788" max="788" width="23.6640625" style="53" customWidth="1"/>
    <col min="789" max="789" width="12" style="53" customWidth="1"/>
    <col min="790" max="790" width="15.109375" style="53" customWidth="1"/>
    <col min="791" max="791" width="12.88671875" style="53" customWidth="1"/>
    <col min="792" max="792" width="19.88671875" style="53" customWidth="1"/>
    <col min="793" max="793" width="12.88671875" style="53" customWidth="1"/>
    <col min="794" max="794" width="15.33203125" style="53" customWidth="1"/>
    <col min="795" max="795" width="18" style="53" customWidth="1"/>
    <col min="796" max="796" width="20.6640625" style="53" customWidth="1"/>
    <col min="797" max="797" width="16.33203125" style="53" customWidth="1"/>
    <col min="798" max="798" width="12.6640625" style="53" customWidth="1"/>
    <col min="799" max="799" width="14.5546875" style="53" customWidth="1"/>
    <col min="800" max="800" width="10.109375" style="53" customWidth="1"/>
    <col min="801" max="801" width="10.6640625" style="53" customWidth="1"/>
    <col min="802" max="802" width="19.109375" style="53" customWidth="1"/>
    <col min="803" max="803" width="11.44140625" style="53" customWidth="1"/>
    <col min="804" max="804" width="14" style="53" customWidth="1"/>
    <col min="805" max="805" width="14.109375" style="53" customWidth="1"/>
    <col min="806" max="806" width="13.44140625" style="53" customWidth="1"/>
    <col min="807" max="807" width="11.44140625" style="53" customWidth="1"/>
    <col min="808" max="808" width="12" style="53" customWidth="1"/>
    <col min="809" max="809" width="10.6640625" style="53" customWidth="1"/>
    <col min="810" max="810" width="10.5546875" style="53" customWidth="1"/>
    <col min="811" max="811" width="10.109375" style="53" customWidth="1"/>
    <col min="812" max="812" width="15.44140625" style="53" customWidth="1"/>
    <col min="813" max="813" width="11.5546875" style="53" customWidth="1"/>
    <col min="814" max="814" width="12.33203125" style="53" customWidth="1"/>
    <col min="815" max="815" width="11.44140625" style="53" customWidth="1"/>
    <col min="816" max="816" width="12" style="53" customWidth="1"/>
    <col min="817" max="1019" width="11.44140625" style="53" customWidth="1"/>
    <col min="1020" max="1033" width="11.44140625" style="53"/>
    <col min="1034" max="1034" width="30.109375" style="53" customWidth="1"/>
    <col min="1035" max="1035" width="13.6640625" style="53" customWidth="1"/>
    <col min="1036" max="1036" width="16.6640625" style="53" customWidth="1"/>
    <col min="1037" max="1037" width="12.33203125" style="53" customWidth="1"/>
    <col min="1038" max="1039" width="13.33203125" style="53" customWidth="1"/>
    <col min="1040" max="1040" width="11.5546875" style="53" customWidth="1"/>
    <col min="1041" max="1042" width="12.109375" style="53" customWidth="1"/>
    <col min="1043" max="1043" width="14.5546875" style="53" customWidth="1"/>
    <col min="1044" max="1044" width="23.6640625" style="53" customWidth="1"/>
    <col min="1045" max="1045" width="12" style="53" customWidth="1"/>
    <col min="1046" max="1046" width="15.109375" style="53" customWidth="1"/>
    <col min="1047" max="1047" width="12.88671875" style="53" customWidth="1"/>
    <col min="1048" max="1048" width="19.88671875" style="53" customWidth="1"/>
    <col min="1049" max="1049" width="12.88671875" style="53" customWidth="1"/>
    <col min="1050" max="1050" width="15.33203125" style="53" customWidth="1"/>
    <col min="1051" max="1051" width="18" style="53" customWidth="1"/>
    <col min="1052" max="1052" width="20.6640625" style="53" customWidth="1"/>
    <col min="1053" max="1053" width="16.33203125" style="53" customWidth="1"/>
    <col min="1054" max="1054" width="12.6640625" style="53" customWidth="1"/>
    <col min="1055" max="1055" width="14.5546875" style="53" customWidth="1"/>
    <col min="1056" max="1056" width="10.109375" style="53" customWidth="1"/>
    <col min="1057" max="1057" width="10.6640625" style="53" customWidth="1"/>
    <col min="1058" max="1058" width="19.109375" style="53" customWidth="1"/>
    <col min="1059" max="1059" width="11.44140625" style="53" customWidth="1"/>
    <col min="1060" max="1060" width="14" style="53" customWidth="1"/>
    <col min="1061" max="1061" width="14.109375" style="53" customWidth="1"/>
    <col min="1062" max="1062" width="13.44140625" style="53" customWidth="1"/>
    <col min="1063" max="1063" width="11.44140625" style="53" customWidth="1"/>
    <col min="1064" max="1064" width="12" style="53" customWidth="1"/>
    <col min="1065" max="1065" width="10.6640625" style="53" customWidth="1"/>
    <col min="1066" max="1066" width="10.5546875" style="53" customWidth="1"/>
    <col min="1067" max="1067" width="10.109375" style="53" customWidth="1"/>
    <col min="1068" max="1068" width="15.44140625" style="53" customWidth="1"/>
    <col min="1069" max="1069" width="11.5546875" style="53" customWidth="1"/>
    <col min="1070" max="1070" width="12.33203125" style="53" customWidth="1"/>
    <col min="1071" max="1071" width="11.44140625" style="53" customWidth="1"/>
    <col min="1072" max="1072" width="12" style="53" customWidth="1"/>
    <col min="1073" max="1275" width="11.44140625" style="53" customWidth="1"/>
    <col min="1276" max="1289" width="11.44140625" style="53"/>
    <col min="1290" max="1290" width="30.109375" style="53" customWidth="1"/>
    <col min="1291" max="1291" width="13.6640625" style="53" customWidth="1"/>
    <col min="1292" max="1292" width="16.6640625" style="53" customWidth="1"/>
    <col min="1293" max="1293" width="12.33203125" style="53" customWidth="1"/>
    <col min="1294" max="1295" width="13.33203125" style="53" customWidth="1"/>
    <col min="1296" max="1296" width="11.5546875" style="53" customWidth="1"/>
    <col min="1297" max="1298" width="12.109375" style="53" customWidth="1"/>
    <col min="1299" max="1299" width="14.5546875" style="53" customWidth="1"/>
    <col min="1300" max="1300" width="23.6640625" style="53" customWidth="1"/>
    <col min="1301" max="1301" width="12" style="53" customWidth="1"/>
    <col min="1302" max="1302" width="15.109375" style="53" customWidth="1"/>
    <col min="1303" max="1303" width="12.88671875" style="53" customWidth="1"/>
    <col min="1304" max="1304" width="19.88671875" style="53" customWidth="1"/>
    <col min="1305" max="1305" width="12.88671875" style="53" customWidth="1"/>
    <col min="1306" max="1306" width="15.33203125" style="53" customWidth="1"/>
    <col min="1307" max="1307" width="18" style="53" customWidth="1"/>
    <col min="1308" max="1308" width="20.6640625" style="53" customWidth="1"/>
    <col min="1309" max="1309" width="16.33203125" style="53" customWidth="1"/>
    <col min="1310" max="1310" width="12.6640625" style="53" customWidth="1"/>
    <col min="1311" max="1311" width="14.5546875" style="53" customWidth="1"/>
    <col min="1312" max="1312" width="10.109375" style="53" customWidth="1"/>
    <col min="1313" max="1313" width="10.6640625" style="53" customWidth="1"/>
    <col min="1314" max="1314" width="19.109375" style="53" customWidth="1"/>
    <col min="1315" max="1315" width="11.44140625" style="53" customWidth="1"/>
    <col min="1316" max="1316" width="14" style="53" customWidth="1"/>
    <col min="1317" max="1317" width="14.109375" style="53" customWidth="1"/>
    <col min="1318" max="1318" width="13.44140625" style="53" customWidth="1"/>
    <col min="1319" max="1319" width="11.44140625" style="53" customWidth="1"/>
    <col min="1320" max="1320" width="12" style="53" customWidth="1"/>
    <col min="1321" max="1321" width="10.6640625" style="53" customWidth="1"/>
    <col min="1322" max="1322" width="10.5546875" style="53" customWidth="1"/>
    <col min="1323" max="1323" width="10.109375" style="53" customWidth="1"/>
    <col min="1324" max="1324" width="15.44140625" style="53" customWidth="1"/>
    <col min="1325" max="1325" width="11.5546875" style="53" customWidth="1"/>
    <col min="1326" max="1326" width="12.33203125" style="53" customWidth="1"/>
    <col min="1327" max="1327" width="11.44140625" style="53" customWidth="1"/>
    <col min="1328" max="1328" width="12" style="53" customWidth="1"/>
    <col min="1329" max="1531" width="11.44140625" style="53" customWidth="1"/>
    <col min="1532" max="1545" width="11.44140625" style="53"/>
    <col min="1546" max="1546" width="30.109375" style="53" customWidth="1"/>
    <col min="1547" max="1547" width="13.6640625" style="53" customWidth="1"/>
    <col min="1548" max="1548" width="16.6640625" style="53" customWidth="1"/>
    <col min="1549" max="1549" width="12.33203125" style="53" customWidth="1"/>
    <col min="1550" max="1551" width="13.33203125" style="53" customWidth="1"/>
    <col min="1552" max="1552" width="11.5546875" style="53" customWidth="1"/>
    <col min="1553" max="1554" width="12.109375" style="53" customWidth="1"/>
    <col min="1555" max="1555" width="14.5546875" style="53" customWidth="1"/>
    <col min="1556" max="1556" width="23.6640625" style="53" customWidth="1"/>
    <col min="1557" max="1557" width="12" style="53" customWidth="1"/>
    <col min="1558" max="1558" width="15.109375" style="53" customWidth="1"/>
    <col min="1559" max="1559" width="12.88671875" style="53" customWidth="1"/>
    <col min="1560" max="1560" width="19.88671875" style="53" customWidth="1"/>
    <col min="1561" max="1561" width="12.88671875" style="53" customWidth="1"/>
    <col min="1562" max="1562" width="15.33203125" style="53" customWidth="1"/>
    <col min="1563" max="1563" width="18" style="53" customWidth="1"/>
    <col min="1564" max="1564" width="20.6640625" style="53" customWidth="1"/>
    <col min="1565" max="1565" width="16.33203125" style="53" customWidth="1"/>
    <col min="1566" max="1566" width="12.6640625" style="53" customWidth="1"/>
    <col min="1567" max="1567" width="14.5546875" style="53" customWidth="1"/>
    <col min="1568" max="1568" width="10.109375" style="53" customWidth="1"/>
    <col min="1569" max="1569" width="10.6640625" style="53" customWidth="1"/>
    <col min="1570" max="1570" width="19.109375" style="53" customWidth="1"/>
    <col min="1571" max="1571" width="11.44140625" style="53" customWidth="1"/>
    <col min="1572" max="1572" width="14" style="53" customWidth="1"/>
    <col min="1573" max="1573" width="14.109375" style="53" customWidth="1"/>
    <col min="1574" max="1574" width="13.44140625" style="53" customWidth="1"/>
    <col min="1575" max="1575" width="11.44140625" style="53" customWidth="1"/>
    <col min="1576" max="1576" width="12" style="53" customWidth="1"/>
    <col min="1577" max="1577" width="10.6640625" style="53" customWidth="1"/>
    <col min="1578" max="1578" width="10.5546875" style="53" customWidth="1"/>
    <col min="1579" max="1579" width="10.109375" style="53" customWidth="1"/>
    <col min="1580" max="1580" width="15.44140625" style="53" customWidth="1"/>
    <col min="1581" max="1581" width="11.5546875" style="53" customWidth="1"/>
    <col min="1582" max="1582" width="12.33203125" style="53" customWidth="1"/>
    <col min="1583" max="1583" width="11.44140625" style="53" customWidth="1"/>
    <col min="1584" max="1584" width="12" style="53" customWidth="1"/>
    <col min="1585" max="1787" width="11.44140625" style="53" customWidth="1"/>
    <col min="1788" max="1801" width="11.44140625" style="53"/>
    <col min="1802" max="1802" width="30.109375" style="53" customWidth="1"/>
    <col min="1803" max="1803" width="13.6640625" style="53" customWidth="1"/>
    <col min="1804" max="1804" width="16.6640625" style="53" customWidth="1"/>
    <col min="1805" max="1805" width="12.33203125" style="53" customWidth="1"/>
    <col min="1806" max="1807" width="13.33203125" style="53" customWidth="1"/>
    <col min="1808" max="1808" width="11.5546875" style="53" customWidth="1"/>
    <col min="1809" max="1810" width="12.109375" style="53" customWidth="1"/>
    <col min="1811" max="1811" width="14.5546875" style="53" customWidth="1"/>
    <col min="1812" max="1812" width="23.6640625" style="53" customWidth="1"/>
    <col min="1813" max="1813" width="12" style="53" customWidth="1"/>
    <col min="1814" max="1814" width="15.109375" style="53" customWidth="1"/>
    <col min="1815" max="1815" width="12.88671875" style="53" customWidth="1"/>
    <col min="1816" max="1816" width="19.88671875" style="53" customWidth="1"/>
    <col min="1817" max="1817" width="12.88671875" style="53" customWidth="1"/>
    <col min="1818" max="1818" width="15.33203125" style="53" customWidth="1"/>
    <col min="1819" max="1819" width="18" style="53" customWidth="1"/>
    <col min="1820" max="1820" width="20.6640625" style="53" customWidth="1"/>
    <col min="1821" max="1821" width="16.33203125" style="53" customWidth="1"/>
    <col min="1822" max="1822" width="12.6640625" style="53" customWidth="1"/>
    <col min="1823" max="1823" width="14.5546875" style="53" customWidth="1"/>
    <col min="1824" max="1824" width="10.109375" style="53" customWidth="1"/>
    <col min="1825" max="1825" width="10.6640625" style="53" customWidth="1"/>
    <col min="1826" max="1826" width="19.109375" style="53" customWidth="1"/>
    <col min="1827" max="1827" width="11.44140625" style="53" customWidth="1"/>
    <col min="1828" max="1828" width="14" style="53" customWidth="1"/>
    <col min="1829" max="1829" width="14.109375" style="53" customWidth="1"/>
    <col min="1830" max="1830" width="13.44140625" style="53" customWidth="1"/>
    <col min="1831" max="1831" width="11.44140625" style="53" customWidth="1"/>
    <col min="1832" max="1832" width="12" style="53" customWidth="1"/>
    <col min="1833" max="1833" width="10.6640625" style="53" customWidth="1"/>
    <col min="1834" max="1834" width="10.5546875" style="53" customWidth="1"/>
    <col min="1835" max="1835" width="10.109375" style="53" customWidth="1"/>
    <col min="1836" max="1836" width="15.44140625" style="53" customWidth="1"/>
    <col min="1837" max="1837" width="11.5546875" style="53" customWidth="1"/>
    <col min="1838" max="1838" width="12.33203125" style="53" customWidth="1"/>
    <col min="1839" max="1839" width="11.44140625" style="53" customWidth="1"/>
    <col min="1840" max="1840" width="12" style="53" customWidth="1"/>
    <col min="1841" max="2043" width="11.44140625" style="53" customWidth="1"/>
    <col min="2044" max="2057" width="11.44140625" style="53"/>
    <col min="2058" max="2058" width="30.109375" style="53" customWidth="1"/>
    <col min="2059" max="2059" width="13.6640625" style="53" customWidth="1"/>
    <col min="2060" max="2060" width="16.6640625" style="53" customWidth="1"/>
    <col min="2061" max="2061" width="12.33203125" style="53" customWidth="1"/>
    <col min="2062" max="2063" width="13.33203125" style="53" customWidth="1"/>
    <col min="2064" max="2064" width="11.5546875" style="53" customWidth="1"/>
    <col min="2065" max="2066" width="12.109375" style="53" customWidth="1"/>
    <col min="2067" max="2067" width="14.5546875" style="53" customWidth="1"/>
    <col min="2068" max="2068" width="23.6640625" style="53" customWidth="1"/>
    <col min="2069" max="2069" width="12" style="53" customWidth="1"/>
    <col min="2070" max="2070" width="15.109375" style="53" customWidth="1"/>
    <col min="2071" max="2071" width="12.88671875" style="53" customWidth="1"/>
    <col min="2072" max="2072" width="19.88671875" style="53" customWidth="1"/>
    <col min="2073" max="2073" width="12.88671875" style="53" customWidth="1"/>
    <col min="2074" max="2074" width="15.33203125" style="53" customWidth="1"/>
    <col min="2075" max="2075" width="18" style="53" customWidth="1"/>
    <col min="2076" max="2076" width="20.6640625" style="53" customWidth="1"/>
    <col min="2077" max="2077" width="16.33203125" style="53" customWidth="1"/>
    <col min="2078" max="2078" width="12.6640625" style="53" customWidth="1"/>
    <col min="2079" max="2079" width="14.5546875" style="53" customWidth="1"/>
    <col min="2080" max="2080" width="10.109375" style="53" customWidth="1"/>
    <col min="2081" max="2081" width="10.6640625" style="53" customWidth="1"/>
    <col min="2082" max="2082" width="19.109375" style="53" customWidth="1"/>
    <col min="2083" max="2083" width="11.44140625" style="53" customWidth="1"/>
    <col min="2084" max="2084" width="14" style="53" customWidth="1"/>
    <col min="2085" max="2085" width="14.109375" style="53" customWidth="1"/>
    <col min="2086" max="2086" width="13.44140625" style="53" customWidth="1"/>
    <col min="2087" max="2087" width="11.44140625" style="53" customWidth="1"/>
    <col min="2088" max="2088" width="12" style="53" customWidth="1"/>
    <col min="2089" max="2089" width="10.6640625" style="53" customWidth="1"/>
    <col min="2090" max="2090" width="10.5546875" style="53" customWidth="1"/>
    <col min="2091" max="2091" width="10.109375" style="53" customWidth="1"/>
    <col min="2092" max="2092" width="15.44140625" style="53" customWidth="1"/>
    <col min="2093" max="2093" width="11.5546875" style="53" customWidth="1"/>
    <col min="2094" max="2094" width="12.33203125" style="53" customWidth="1"/>
    <col min="2095" max="2095" width="11.44140625" style="53" customWidth="1"/>
    <col min="2096" max="2096" width="12" style="53" customWidth="1"/>
    <col min="2097" max="2299" width="11.44140625" style="53" customWidth="1"/>
    <col min="2300" max="2313" width="11.44140625" style="53"/>
    <col min="2314" max="2314" width="30.109375" style="53" customWidth="1"/>
    <col min="2315" max="2315" width="13.6640625" style="53" customWidth="1"/>
    <col min="2316" max="2316" width="16.6640625" style="53" customWidth="1"/>
    <col min="2317" max="2317" width="12.33203125" style="53" customWidth="1"/>
    <col min="2318" max="2319" width="13.33203125" style="53" customWidth="1"/>
    <col min="2320" max="2320" width="11.5546875" style="53" customWidth="1"/>
    <col min="2321" max="2322" width="12.109375" style="53" customWidth="1"/>
    <col min="2323" max="2323" width="14.5546875" style="53" customWidth="1"/>
    <col min="2324" max="2324" width="23.6640625" style="53" customWidth="1"/>
    <col min="2325" max="2325" width="12" style="53" customWidth="1"/>
    <col min="2326" max="2326" width="15.109375" style="53" customWidth="1"/>
    <col min="2327" max="2327" width="12.88671875" style="53" customWidth="1"/>
    <col min="2328" max="2328" width="19.88671875" style="53" customWidth="1"/>
    <col min="2329" max="2329" width="12.88671875" style="53" customWidth="1"/>
    <col min="2330" max="2330" width="15.33203125" style="53" customWidth="1"/>
    <col min="2331" max="2331" width="18" style="53" customWidth="1"/>
    <col min="2332" max="2332" width="20.6640625" style="53" customWidth="1"/>
    <col min="2333" max="2333" width="16.33203125" style="53" customWidth="1"/>
    <col min="2334" max="2334" width="12.6640625" style="53" customWidth="1"/>
    <col min="2335" max="2335" width="14.5546875" style="53" customWidth="1"/>
    <col min="2336" max="2336" width="10.109375" style="53" customWidth="1"/>
    <col min="2337" max="2337" width="10.6640625" style="53" customWidth="1"/>
    <col min="2338" max="2338" width="19.109375" style="53" customWidth="1"/>
    <col min="2339" max="2339" width="11.44140625" style="53" customWidth="1"/>
    <col min="2340" max="2340" width="14" style="53" customWidth="1"/>
    <col min="2341" max="2341" width="14.109375" style="53" customWidth="1"/>
    <col min="2342" max="2342" width="13.44140625" style="53" customWidth="1"/>
    <col min="2343" max="2343" width="11.44140625" style="53" customWidth="1"/>
    <col min="2344" max="2344" width="12" style="53" customWidth="1"/>
    <col min="2345" max="2345" width="10.6640625" style="53" customWidth="1"/>
    <col min="2346" max="2346" width="10.5546875" style="53" customWidth="1"/>
    <col min="2347" max="2347" width="10.109375" style="53" customWidth="1"/>
    <col min="2348" max="2348" width="15.44140625" style="53" customWidth="1"/>
    <col min="2349" max="2349" width="11.5546875" style="53" customWidth="1"/>
    <col min="2350" max="2350" width="12.33203125" style="53" customWidth="1"/>
    <col min="2351" max="2351" width="11.44140625" style="53" customWidth="1"/>
    <col min="2352" max="2352" width="12" style="53" customWidth="1"/>
    <col min="2353" max="2555" width="11.44140625" style="53" customWidth="1"/>
    <col min="2556" max="2569" width="11.44140625" style="53"/>
    <col min="2570" max="2570" width="30.109375" style="53" customWidth="1"/>
    <col min="2571" max="2571" width="13.6640625" style="53" customWidth="1"/>
    <col min="2572" max="2572" width="16.6640625" style="53" customWidth="1"/>
    <col min="2573" max="2573" width="12.33203125" style="53" customWidth="1"/>
    <col min="2574" max="2575" width="13.33203125" style="53" customWidth="1"/>
    <col min="2576" max="2576" width="11.5546875" style="53" customWidth="1"/>
    <col min="2577" max="2578" width="12.109375" style="53" customWidth="1"/>
    <col min="2579" max="2579" width="14.5546875" style="53" customWidth="1"/>
    <col min="2580" max="2580" width="23.6640625" style="53" customWidth="1"/>
    <col min="2581" max="2581" width="12" style="53" customWidth="1"/>
    <col min="2582" max="2582" width="15.109375" style="53" customWidth="1"/>
    <col min="2583" max="2583" width="12.88671875" style="53" customWidth="1"/>
    <col min="2584" max="2584" width="19.88671875" style="53" customWidth="1"/>
    <col min="2585" max="2585" width="12.88671875" style="53" customWidth="1"/>
    <col min="2586" max="2586" width="15.33203125" style="53" customWidth="1"/>
    <col min="2587" max="2587" width="18" style="53" customWidth="1"/>
    <col min="2588" max="2588" width="20.6640625" style="53" customWidth="1"/>
    <col min="2589" max="2589" width="16.33203125" style="53" customWidth="1"/>
    <col min="2590" max="2590" width="12.6640625" style="53" customWidth="1"/>
    <col min="2591" max="2591" width="14.5546875" style="53" customWidth="1"/>
    <col min="2592" max="2592" width="10.109375" style="53" customWidth="1"/>
    <col min="2593" max="2593" width="10.6640625" style="53" customWidth="1"/>
    <col min="2594" max="2594" width="19.109375" style="53" customWidth="1"/>
    <col min="2595" max="2595" width="11.44140625" style="53" customWidth="1"/>
    <col min="2596" max="2596" width="14" style="53" customWidth="1"/>
    <col min="2597" max="2597" width="14.109375" style="53" customWidth="1"/>
    <col min="2598" max="2598" width="13.44140625" style="53" customWidth="1"/>
    <col min="2599" max="2599" width="11.44140625" style="53" customWidth="1"/>
    <col min="2600" max="2600" width="12" style="53" customWidth="1"/>
    <col min="2601" max="2601" width="10.6640625" style="53" customWidth="1"/>
    <col min="2602" max="2602" width="10.5546875" style="53" customWidth="1"/>
    <col min="2603" max="2603" width="10.109375" style="53" customWidth="1"/>
    <col min="2604" max="2604" width="15.44140625" style="53" customWidth="1"/>
    <col min="2605" max="2605" width="11.5546875" style="53" customWidth="1"/>
    <col min="2606" max="2606" width="12.33203125" style="53" customWidth="1"/>
    <col min="2607" max="2607" width="11.44140625" style="53" customWidth="1"/>
    <col min="2608" max="2608" width="12" style="53" customWidth="1"/>
    <col min="2609" max="2811" width="11.44140625" style="53" customWidth="1"/>
    <col min="2812" max="2825" width="11.44140625" style="53"/>
    <col min="2826" max="2826" width="30.109375" style="53" customWidth="1"/>
    <col min="2827" max="2827" width="13.6640625" style="53" customWidth="1"/>
    <col min="2828" max="2828" width="16.6640625" style="53" customWidth="1"/>
    <col min="2829" max="2829" width="12.33203125" style="53" customWidth="1"/>
    <col min="2830" max="2831" width="13.33203125" style="53" customWidth="1"/>
    <col min="2832" max="2832" width="11.5546875" style="53" customWidth="1"/>
    <col min="2833" max="2834" width="12.109375" style="53" customWidth="1"/>
    <col min="2835" max="2835" width="14.5546875" style="53" customWidth="1"/>
    <col min="2836" max="2836" width="23.6640625" style="53" customWidth="1"/>
    <col min="2837" max="2837" width="12" style="53" customWidth="1"/>
    <col min="2838" max="2838" width="15.109375" style="53" customWidth="1"/>
    <col min="2839" max="2839" width="12.88671875" style="53" customWidth="1"/>
    <col min="2840" max="2840" width="19.88671875" style="53" customWidth="1"/>
    <col min="2841" max="2841" width="12.88671875" style="53" customWidth="1"/>
    <col min="2842" max="2842" width="15.33203125" style="53" customWidth="1"/>
    <col min="2843" max="2843" width="18" style="53" customWidth="1"/>
    <col min="2844" max="2844" width="20.6640625" style="53" customWidth="1"/>
    <col min="2845" max="2845" width="16.33203125" style="53" customWidth="1"/>
    <col min="2846" max="2846" width="12.6640625" style="53" customWidth="1"/>
    <col min="2847" max="2847" width="14.5546875" style="53" customWidth="1"/>
    <col min="2848" max="2848" width="10.109375" style="53" customWidth="1"/>
    <col min="2849" max="2849" width="10.6640625" style="53" customWidth="1"/>
    <col min="2850" max="2850" width="19.109375" style="53" customWidth="1"/>
    <col min="2851" max="2851" width="11.44140625" style="53" customWidth="1"/>
    <col min="2852" max="2852" width="14" style="53" customWidth="1"/>
    <col min="2853" max="2853" width="14.109375" style="53" customWidth="1"/>
    <col min="2854" max="2854" width="13.44140625" style="53" customWidth="1"/>
    <col min="2855" max="2855" width="11.44140625" style="53" customWidth="1"/>
    <col min="2856" max="2856" width="12" style="53" customWidth="1"/>
    <col min="2857" max="2857" width="10.6640625" style="53" customWidth="1"/>
    <col min="2858" max="2858" width="10.5546875" style="53" customWidth="1"/>
    <col min="2859" max="2859" width="10.109375" style="53" customWidth="1"/>
    <col min="2860" max="2860" width="15.44140625" style="53" customWidth="1"/>
    <col min="2861" max="2861" width="11.5546875" style="53" customWidth="1"/>
    <col min="2862" max="2862" width="12.33203125" style="53" customWidth="1"/>
    <col min="2863" max="2863" width="11.44140625" style="53" customWidth="1"/>
    <col min="2864" max="2864" width="12" style="53" customWidth="1"/>
    <col min="2865" max="3067" width="11.44140625" style="53" customWidth="1"/>
    <col min="3068" max="3081" width="11.44140625" style="53"/>
    <col min="3082" max="3082" width="30.109375" style="53" customWidth="1"/>
    <col min="3083" max="3083" width="13.6640625" style="53" customWidth="1"/>
    <col min="3084" max="3084" width="16.6640625" style="53" customWidth="1"/>
    <col min="3085" max="3085" width="12.33203125" style="53" customWidth="1"/>
    <col min="3086" max="3087" width="13.33203125" style="53" customWidth="1"/>
    <col min="3088" max="3088" width="11.5546875" style="53" customWidth="1"/>
    <col min="3089" max="3090" width="12.109375" style="53" customWidth="1"/>
    <col min="3091" max="3091" width="14.5546875" style="53" customWidth="1"/>
    <col min="3092" max="3092" width="23.6640625" style="53" customWidth="1"/>
    <col min="3093" max="3093" width="12" style="53" customWidth="1"/>
    <col min="3094" max="3094" width="15.109375" style="53" customWidth="1"/>
    <col min="3095" max="3095" width="12.88671875" style="53" customWidth="1"/>
    <col min="3096" max="3096" width="19.88671875" style="53" customWidth="1"/>
    <col min="3097" max="3097" width="12.88671875" style="53" customWidth="1"/>
    <col min="3098" max="3098" width="15.33203125" style="53" customWidth="1"/>
    <col min="3099" max="3099" width="18" style="53" customWidth="1"/>
    <col min="3100" max="3100" width="20.6640625" style="53" customWidth="1"/>
    <col min="3101" max="3101" width="16.33203125" style="53" customWidth="1"/>
    <col min="3102" max="3102" width="12.6640625" style="53" customWidth="1"/>
    <col min="3103" max="3103" width="14.5546875" style="53" customWidth="1"/>
    <col min="3104" max="3104" width="10.109375" style="53" customWidth="1"/>
    <col min="3105" max="3105" width="10.6640625" style="53" customWidth="1"/>
    <col min="3106" max="3106" width="19.109375" style="53" customWidth="1"/>
    <col min="3107" max="3107" width="11.44140625" style="53" customWidth="1"/>
    <col min="3108" max="3108" width="14" style="53" customWidth="1"/>
    <col min="3109" max="3109" width="14.109375" style="53" customWidth="1"/>
    <col min="3110" max="3110" width="13.44140625" style="53" customWidth="1"/>
    <col min="3111" max="3111" width="11.44140625" style="53" customWidth="1"/>
    <col min="3112" max="3112" width="12" style="53" customWidth="1"/>
    <col min="3113" max="3113" width="10.6640625" style="53" customWidth="1"/>
    <col min="3114" max="3114" width="10.5546875" style="53" customWidth="1"/>
    <col min="3115" max="3115" width="10.109375" style="53" customWidth="1"/>
    <col min="3116" max="3116" width="15.44140625" style="53" customWidth="1"/>
    <col min="3117" max="3117" width="11.5546875" style="53" customWidth="1"/>
    <col min="3118" max="3118" width="12.33203125" style="53" customWidth="1"/>
    <col min="3119" max="3119" width="11.44140625" style="53" customWidth="1"/>
    <col min="3120" max="3120" width="12" style="53" customWidth="1"/>
    <col min="3121" max="3323" width="11.44140625" style="53" customWidth="1"/>
    <col min="3324" max="3337" width="11.44140625" style="53"/>
    <col min="3338" max="3338" width="30.109375" style="53" customWidth="1"/>
    <col min="3339" max="3339" width="13.6640625" style="53" customWidth="1"/>
    <col min="3340" max="3340" width="16.6640625" style="53" customWidth="1"/>
    <col min="3341" max="3341" width="12.33203125" style="53" customWidth="1"/>
    <col min="3342" max="3343" width="13.33203125" style="53" customWidth="1"/>
    <col min="3344" max="3344" width="11.5546875" style="53" customWidth="1"/>
    <col min="3345" max="3346" width="12.109375" style="53" customWidth="1"/>
    <col min="3347" max="3347" width="14.5546875" style="53" customWidth="1"/>
    <col min="3348" max="3348" width="23.6640625" style="53" customWidth="1"/>
    <col min="3349" max="3349" width="12" style="53" customWidth="1"/>
    <col min="3350" max="3350" width="15.109375" style="53" customWidth="1"/>
    <col min="3351" max="3351" width="12.88671875" style="53" customWidth="1"/>
    <col min="3352" max="3352" width="19.88671875" style="53" customWidth="1"/>
    <col min="3353" max="3353" width="12.88671875" style="53" customWidth="1"/>
    <col min="3354" max="3354" width="15.33203125" style="53" customWidth="1"/>
    <col min="3355" max="3355" width="18" style="53" customWidth="1"/>
    <col min="3356" max="3356" width="20.6640625" style="53" customWidth="1"/>
    <col min="3357" max="3357" width="16.33203125" style="53" customWidth="1"/>
    <col min="3358" max="3358" width="12.6640625" style="53" customWidth="1"/>
    <col min="3359" max="3359" width="14.5546875" style="53" customWidth="1"/>
    <col min="3360" max="3360" width="10.109375" style="53" customWidth="1"/>
    <col min="3361" max="3361" width="10.6640625" style="53" customWidth="1"/>
    <col min="3362" max="3362" width="19.109375" style="53" customWidth="1"/>
    <col min="3363" max="3363" width="11.44140625" style="53" customWidth="1"/>
    <col min="3364" max="3364" width="14" style="53" customWidth="1"/>
    <col min="3365" max="3365" width="14.109375" style="53" customWidth="1"/>
    <col min="3366" max="3366" width="13.44140625" style="53" customWidth="1"/>
    <col min="3367" max="3367" width="11.44140625" style="53" customWidth="1"/>
    <col min="3368" max="3368" width="12" style="53" customWidth="1"/>
    <col min="3369" max="3369" width="10.6640625" style="53" customWidth="1"/>
    <col min="3370" max="3370" width="10.5546875" style="53" customWidth="1"/>
    <col min="3371" max="3371" width="10.109375" style="53" customWidth="1"/>
    <col min="3372" max="3372" width="15.44140625" style="53" customWidth="1"/>
    <col min="3373" max="3373" width="11.5546875" style="53" customWidth="1"/>
    <col min="3374" max="3374" width="12.33203125" style="53" customWidth="1"/>
    <col min="3375" max="3375" width="11.44140625" style="53" customWidth="1"/>
    <col min="3376" max="3376" width="12" style="53" customWidth="1"/>
    <col min="3377" max="3579" width="11.44140625" style="53" customWidth="1"/>
    <col min="3580" max="3593" width="11.44140625" style="53"/>
    <col min="3594" max="3594" width="30.109375" style="53" customWidth="1"/>
    <col min="3595" max="3595" width="13.6640625" style="53" customWidth="1"/>
    <col min="3596" max="3596" width="16.6640625" style="53" customWidth="1"/>
    <col min="3597" max="3597" width="12.33203125" style="53" customWidth="1"/>
    <col min="3598" max="3599" width="13.33203125" style="53" customWidth="1"/>
    <col min="3600" max="3600" width="11.5546875" style="53" customWidth="1"/>
    <col min="3601" max="3602" width="12.109375" style="53" customWidth="1"/>
    <col min="3603" max="3603" width="14.5546875" style="53" customWidth="1"/>
    <col min="3604" max="3604" width="23.6640625" style="53" customWidth="1"/>
    <col min="3605" max="3605" width="12" style="53" customWidth="1"/>
    <col min="3606" max="3606" width="15.109375" style="53" customWidth="1"/>
    <col min="3607" max="3607" width="12.88671875" style="53" customWidth="1"/>
    <col min="3608" max="3608" width="19.88671875" style="53" customWidth="1"/>
    <col min="3609" max="3609" width="12.88671875" style="53" customWidth="1"/>
    <col min="3610" max="3610" width="15.33203125" style="53" customWidth="1"/>
    <col min="3611" max="3611" width="18" style="53" customWidth="1"/>
    <col min="3612" max="3612" width="20.6640625" style="53" customWidth="1"/>
    <col min="3613" max="3613" width="16.33203125" style="53" customWidth="1"/>
    <col min="3614" max="3614" width="12.6640625" style="53" customWidth="1"/>
    <col min="3615" max="3615" width="14.5546875" style="53" customWidth="1"/>
    <col min="3616" max="3616" width="10.109375" style="53" customWidth="1"/>
    <col min="3617" max="3617" width="10.6640625" style="53" customWidth="1"/>
    <col min="3618" max="3618" width="19.109375" style="53" customWidth="1"/>
    <col min="3619" max="3619" width="11.44140625" style="53" customWidth="1"/>
    <col min="3620" max="3620" width="14" style="53" customWidth="1"/>
    <col min="3621" max="3621" width="14.109375" style="53" customWidth="1"/>
    <col min="3622" max="3622" width="13.44140625" style="53" customWidth="1"/>
    <col min="3623" max="3623" width="11.44140625" style="53" customWidth="1"/>
    <col min="3624" max="3624" width="12" style="53" customWidth="1"/>
    <col min="3625" max="3625" width="10.6640625" style="53" customWidth="1"/>
    <col min="3626" max="3626" width="10.5546875" style="53" customWidth="1"/>
    <col min="3627" max="3627" width="10.109375" style="53" customWidth="1"/>
    <col min="3628" max="3628" width="15.44140625" style="53" customWidth="1"/>
    <col min="3629" max="3629" width="11.5546875" style="53" customWidth="1"/>
    <col min="3630" max="3630" width="12.33203125" style="53" customWidth="1"/>
    <col min="3631" max="3631" width="11.44140625" style="53" customWidth="1"/>
    <col min="3632" max="3632" width="12" style="53" customWidth="1"/>
    <col min="3633" max="3835" width="11.44140625" style="53" customWidth="1"/>
    <col min="3836" max="3849" width="11.44140625" style="53"/>
    <col min="3850" max="3850" width="30.109375" style="53" customWidth="1"/>
    <col min="3851" max="3851" width="13.6640625" style="53" customWidth="1"/>
    <col min="3852" max="3852" width="16.6640625" style="53" customWidth="1"/>
    <col min="3853" max="3853" width="12.33203125" style="53" customWidth="1"/>
    <col min="3854" max="3855" width="13.33203125" style="53" customWidth="1"/>
    <col min="3856" max="3856" width="11.5546875" style="53" customWidth="1"/>
    <col min="3857" max="3858" width="12.109375" style="53" customWidth="1"/>
    <col min="3859" max="3859" width="14.5546875" style="53" customWidth="1"/>
    <col min="3860" max="3860" width="23.6640625" style="53" customWidth="1"/>
    <col min="3861" max="3861" width="12" style="53" customWidth="1"/>
    <col min="3862" max="3862" width="15.109375" style="53" customWidth="1"/>
    <col min="3863" max="3863" width="12.88671875" style="53" customWidth="1"/>
    <col min="3864" max="3864" width="19.88671875" style="53" customWidth="1"/>
    <col min="3865" max="3865" width="12.88671875" style="53" customWidth="1"/>
    <col min="3866" max="3866" width="15.33203125" style="53" customWidth="1"/>
    <col min="3867" max="3867" width="18" style="53" customWidth="1"/>
    <col min="3868" max="3868" width="20.6640625" style="53" customWidth="1"/>
    <col min="3869" max="3869" width="16.33203125" style="53" customWidth="1"/>
    <col min="3870" max="3870" width="12.6640625" style="53" customWidth="1"/>
    <col min="3871" max="3871" width="14.5546875" style="53" customWidth="1"/>
    <col min="3872" max="3872" width="10.109375" style="53" customWidth="1"/>
    <col min="3873" max="3873" width="10.6640625" style="53" customWidth="1"/>
    <col min="3874" max="3874" width="19.109375" style="53" customWidth="1"/>
    <col min="3875" max="3875" width="11.44140625" style="53" customWidth="1"/>
    <col min="3876" max="3876" width="14" style="53" customWidth="1"/>
    <col min="3877" max="3877" width="14.109375" style="53" customWidth="1"/>
    <col min="3878" max="3878" width="13.44140625" style="53" customWidth="1"/>
    <col min="3879" max="3879" width="11.44140625" style="53" customWidth="1"/>
    <col min="3880" max="3880" width="12" style="53" customWidth="1"/>
    <col min="3881" max="3881" width="10.6640625" style="53" customWidth="1"/>
    <col min="3882" max="3882" width="10.5546875" style="53" customWidth="1"/>
    <col min="3883" max="3883" width="10.109375" style="53" customWidth="1"/>
    <col min="3884" max="3884" width="15.44140625" style="53" customWidth="1"/>
    <col min="3885" max="3885" width="11.5546875" style="53" customWidth="1"/>
    <col min="3886" max="3886" width="12.33203125" style="53" customWidth="1"/>
    <col min="3887" max="3887" width="11.44140625" style="53" customWidth="1"/>
    <col min="3888" max="3888" width="12" style="53" customWidth="1"/>
    <col min="3889" max="4091" width="11.44140625" style="53" customWidth="1"/>
    <col min="4092" max="4105" width="11.44140625" style="53"/>
    <col min="4106" max="4106" width="30.109375" style="53" customWidth="1"/>
    <col min="4107" max="4107" width="13.6640625" style="53" customWidth="1"/>
    <col min="4108" max="4108" width="16.6640625" style="53" customWidth="1"/>
    <col min="4109" max="4109" width="12.33203125" style="53" customWidth="1"/>
    <col min="4110" max="4111" width="13.33203125" style="53" customWidth="1"/>
    <col min="4112" max="4112" width="11.5546875" style="53" customWidth="1"/>
    <col min="4113" max="4114" width="12.109375" style="53" customWidth="1"/>
    <col min="4115" max="4115" width="14.5546875" style="53" customWidth="1"/>
    <col min="4116" max="4116" width="23.6640625" style="53" customWidth="1"/>
    <col min="4117" max="4117" width="12" style="53" customWidth="1"/>
    <col min="4118" max="4118" width="15.109375" style="53" customWidth="1"/>
    <col min="4119" max="4119" width="12.88671875" style="53" customWidth="1"/>
    <col min="4120" max="4120" width="19.88671875" style="53" customWidth="1"/>
    <col min="4121" max="4121" width="12.88671875" style="53" customWidth="1"/>
    <col min="4122" max="4122" width="15.33203125" style="53" customWidth="1"/>
    <col min="4123" max="4123" width="18" style="53" customWidth="1"/>
    <col min="4124" max="4124" width="20.6640625" style="53" customWidth="1"/>
    <col min="4125" max="4125" width="16.33203125" style="53" customWidth="1"/>
    <col min="4126" max="4126" width="12.6640625" style="53" customWidth="1"/>
    <col min="4127" max="4127" width="14.5546875" style="53" customWidth="1"/>
    <col min="4128" max="4128" width="10.109375" style="53" customWidth="1"/>
    <col min="4129" max="4129" width="10.6640625" style="53" customWidth="1"/>
    <col min="4130" max="4130" width="19.109375" style="53" customWidth="1"/>
    <col min="4131" max="4131" width="11.44140625" style="53" customWidth="1"/>
    <col min="4132" max="4132" width="14" style="53" customWidth="1"/>
    <col min="4133" max="4133" width="14.109375" style="53" customWidth="1"/>
    <col min="4134" max="4134" width="13.44140625" style="53" customWidth="1"/>
    <col min="4135" max="4135" width="11.44140625" style="53" customWidth="1"/>
    <col min="4136" max="4136" width="12" style="53" customWidth="1"/>
    <col min="4137" max="4137" width="10.6640625" style="53" customWidth="1"/>
    <col min="4138" max="4138" width="10.5546875" style="53" customWidth="1"/>
    <col min="4139" max="4139" width="10.109375" style="53" customWidth="1"/>
    <col min="4140" max="4140" width="15.44140625" style="53" customWidth="1"/>
    <col min="4141" max="4141" width="11.5546875" style="53" customWidth="1"/>
    <col min="4142" max="4142" width="12.33203125" style="53" customWidth="1"/>
    <col min="4143" max="4143" width="11.44140625" style="53" customWidth="1"/>
    <col min="4144" max="4144" width="12" style="53" customWidth="1"/>
    <col min="4145" max="4347" width="11.44140625" style="53" customWidth="1"/>
    <col min="4348" max="4361" width="11.44140625" style="53"/>
    <col min="4362" max="4362" width="30.109375" style="53" customWidth="1"/>
    <col min="4363" max="4363" width="13.6640625" style="53" customWidth="1"/>
    <col min="4364" max="4364" width="16.6640625" style="53" customWidth="1"/>
    <col min="4365" max="4365" width="12.33203125" style="53" customWidth="1"/>
    <col min="4366" max="4367" width="13.33203125" style="53" customWidth="1"/>
    <col min="4368" max="4368" width="11.5546875" style="53" customWidth="1"/>
    <col min="4369" max="4370" width="12.109375" style="53" customWidth="1"/>
    <col min="4371" max="4371" width="14.5546875" style="53" customWidth="1"/>
    <col min="4372" max="4372" width="23.6640625" style="53" customWidth="1"/>
    <col min="4373" max="4373" width="12" style="53" customWidth="1"/>
    <col min="4374" max="4374" width="15.109375" style="53" customWidth="1"/>
    <col min="4375" max="4375" width="12.88671875" style="53" customWidth="1"/>
    <col min="4376" max="4376" width="19.88671875" style="53" customWidth="1"/>
    <col min="4377" max="4377" width="12.88671875" style="53" customWidth="1"/>
    <col min="4378" max="4378" width="15.33203125" style="53" customWidth="1"/>
    <col min="4379" max="4379" width="18" style="53" customWidth="1"/>
    <col min="4380" max="4380" width="20.6640625" style="53" customWidth="1"/>
    <col min="4381" max="4381" width="16.33203125" style="53" customWidth="1"/>
    <col min="4382" max="4382" width="12.6640625" style="53" customWidth="1"/>
    <col min="4383" max="4383" width="14.5546875" style="53" customWidth="1"/>
    <col min="4384" max="4384" width="10.109375" style="53" customWidth="1"/>
    <col min="4385" max="4385" width="10.6640625" style="53" customWidth="1"/>
    <col min="4386" max="4386" width="19.109375" style="53" customWidth="1"/>
    <col min="4387" max="4387" width="11.44140625" style="53" customWidth="1"/>
    <col min="4388" max="4388" width="14" style="53" customWidth="1"/>
    <col min="4389" max="4389" width="14.109375" style="53" customWidth="1"/>
    <col min="4390" max="4390" width="13.44140625" style="53" customWidth="1"/>
    <col min="4391" max="4391" width="11.44140625" style="53" customWidth="1"/>
    <col min="4392" max="4392" width="12" style="53" customWidth="1"/>
    <col min="4393" max="4393" width="10.6640625" style="53" customWidth="1"/>
    <col min="4394" max="4394" width="10.5546875" style="53" customWidth="1"/>
    <col min="4395" max="4395" width="10.109375" style="53" customWidth="1"/>
    <col min="4396" max="4396" width="15.44140625" style="53" customWidth="1"/>
    <col min="4397" max="4397" width="11.5546875" style="53" customWidth="1"/>
    <col min="4398" max="4398" width="12.33203125" style="53" customWidth="1"/>
    <col min="4399" max="4399" width="11.44140625" style="53" customWidth="1"/>
    <col min="4400" max="4400" width="12" style="53" customWidth="1"/>
    <col min="4401" max="4603" width="11.44140625" style="53" customWidth="1"/>
    <col min="4604" max="4617" width="11.44140625" style="53"/>
    <col min="4618" max="4618" width="30.109375" style="53" customWidth="1"/>
    <col min="4619" max="4619" width="13.6640625" style="53" customWidth="1"/>
    <col min="4620" max="4620" width="16.6640625" style="53" customWidth="1"/>
    <col min="4621" max="4621" width="12.33203125" style="53" customWidth="1"/>
    <col min="4622" max="4623" width="13.33203125" style="53" customWidth="1"/>
    <col min="4624" max="4624" width="11.5546875" style="53" customWidth="1"/>
    <col min="4625" max="4626" width="12.109375" style="53" customWidth="1"/>
    <col min="4627" max="4627" width="14.5546875" style="53" customWidth="1"/>
    <col min="4628" max="4628" width="23.6640625" style="53" customWidth="1"/>
    <col min="4629" max="4629" width="12" style="53" customWidth="1"/>
    <col min="4630" max="4630" width="15.109375" style="53" customWidth="1"/>
    <col min="4631" max="4631" width="12.88671875" style="53" customWidth="1"/>
    <col min="4632" max="4632" width="19.88671875" style="53" customWidth="1"/>
    <col min="4633" max="4633" width="12.88671875" style="53" customWidth="1"/>
    <col min="4634" max="4634" width="15.33203125" style="53" customWidth="1"/>
    <col min="4635" max="4635" width="18" style="53" customWidth="1"/>
    <col min="4636" max="4636" width="20.6640625" style="53" customWidth="1"/>
    <col min="4637" max="4637" width="16.33203125" style="53" customWidth="1"/>
    <col min="4638" max="4638" width="12.6640625" style="53" customWidth="1"/>
    <col min="4639" max="4639" width="14.5546875" style="53" customWidth="1"/>
    <col min="4640" max="4640" width="10.109375" style="53" customWidth="1"/>
    <col min="4641" max="4641" width="10.6640625" style="53" customWidth="1"/>
    <col min="4642" max="4642" width="19.109375" style="53" customWidth="1"/>
    <col min="4643" max="4643" width="11.44140625" style="53" customWidth="1"/>
    <col min="4644" max="4644" width="14" style="53" customWidth="1"/>
    <col min="4645" max="4645" width="14.109375" style="53" customWidth="1"/>
    <col min="4646" max="4646" width="13.44140625" style="53" customWidth="1"/>
    <col min="4647" max="4647" width="11.44140625" style="53" customWidth="1"/>
    <col min="4648" max="4648" width="12" style="53" customWidth="1"/>
    <col min="4649" max="4649" width="10.6640625" style="53" customWidth="1"/>
    <col min="4650" max="4650" width="10.5546875" style="53" customWidth="1"/>
    <col min="4651" max="4651" width="10.109375" style="53" customWidth="1"/>
    <col min="4652" max="4652" width="15.44140625" style="53" customWidth="1"/>
    <col min="4653" max="4653" width="11.5546875" style="53" customWidth="1"/>
    <col min="4654" max="4654" width="12.33203125" style="53" customWidth="1"/>
    <col min="4655" max="4655" width="11.44140625" style="53" customWidth="1"/>
    <col min="4656" max="4656" width="12" style="53" customWidth="1"/>
    <col min="4657" max="4859" width="11.44140625" style="53" customWidth="1"/>
    <col min="4860" max="4873" width="11.44140625" style="53"/>
    <col min="4874" max="4874" width="30.109375" style="53" customWidth="1"/>
    <col min="4875" max="4875" width="13.6640625" style="53" customWidth="1"/>
    <col min="4876" max="4876" width="16.6640625" style="53" customWidth="1"/>
    <col min="4877" max="4877" width="12.33203125" style="53" customWidth="1"/>
    <col min="4878" max="4879" width="13.33203125" style="53" customWidth="1"/>
    <col min="4880" max="4880" width="11.5546875" style="53" customWidth="1"/>
    <col min="4881" max="4882" width="12.109375" style="53" customWidth="1"/>
    <col min="4883" max="4883" width="14.5546875" style="53" customWidth="1"/>
    <col min="4884" max="4884" width="23.6640625" style="53" customWidth="1"/>
    <col min="4885" max="4885" width="12" style="53" customWidth="1"/>
    <col min="4886" max="4886" width="15.109375" style="53" customWidth="1"/>
    <col min="4887" max="4887" width="12.88671875" style="53" customWidth="1"/>
    <col min="4888" max="4888" width="19.88671875" style="53" customWidth="1"/>
    <col min="4889" max="4889" width="12.88671875" style="53" customWidth="1"/>
    <col min="4890" max="4890" width="15.33203125" style="53" customWidth="1"/>
    <col min="4891" max="4891" width="18" style="53" customWidth="1"/>
    <col min="4892" max="4892" width="20.6640625" style="53" customWidth="1"/>
    <col min="4893" max="4893" width="16.33203125" style="53" customWidth="1"/>
    <col min="4894" max="4894" width="12.6640625" style="53" customWidth="1"/>
    <col min="4895" max="4895" width="14.5546875" style="53" customWidth="1"/>
    <col min="4896" max="4896" width="10.109375" style="53" customWidth="1"/>
    <col min="4897" max="4897" width="10.6640625" style="53" customWidth="1"/>
    <col min="4898" max="4898" width="19.109375" style="53" customWidth="1"/>
    <col min="4899" max="4899" width="11.44140625" style="53" customWidth="1"/>
    <col min="4900" max="4900" width="14" style="53" customWidth="1"/>
    <col min="4901" max="4901" width="14.109375" style="53" customWidth="1"/>
    <col min="4902" max="4902" width="13.44140625" style="53" customWidth="1"/>
    <col min="4903" max="4903" width="11.44140625" style="53" customWidth="1"/>
    <col min="4904" max="4904" width="12" style="53" customWidth="1"/>
    <col min="4905" max="4905" width="10.6640625" style="53" customWidth="1"/>
    <col min="4906" max="4906" width="10.5546875" style="53" customWidth="1"/>
    <col min="4907" max="4907" width="10.109375" style="53" customWidth="1"/>
    <col min="4908" max="4908" width="15.44140625" style="53" customWidth="1"/>
    <col min="4909" max="4909" width="11.5546875" style="53" customWidth="1"/>
    <col min="4910" max="4910" width="12.33203125" style="53" customWidth="1"/>
    <col min="4911" max="4911" width="11.44140625" style="53" customWidth="1"/>
    <col min="4912" max="4912" width="12" style="53" customWidth="1"/>
    <col min="4913" max="5115" width="11.44140625" style="53" customWidth="1"/>
    <col min="5116" max="5129" width="11.44140625" style="53"/>
    <col min="5130" max="5130" width="30.109375" style="53" customWidth="1"/>
    <col min="5131" max="5131" width="13.6640625" style="53" customWidth="1"/>
    <col min="5132" max="5132" width="16.6640625" style="53" customWidth="1"/>
    <col min="5133" max="5133" width="12.33203125" style="53" customWidth="1"/>
    <col min="5134" max="5135" width="13.33203125" style="53" customWidth="1"/>
    <col min="5136" max="5136" width="11.5546875" style="53" customWidth="1"/>
    <col min="5137" max="5138" width="12.109375" style="53" customWidth="1"/>
    <col min="5139" max="5139" width="14.5546875" style="53" customWidth="1"/>
    <col min="5140" max="5140" width="23.6640625" style="53" customWidth="1"/>
    <col min="5141" max="5141" width="12" style="53" customWidth="1"/>
    <col min="5142" max="5142" width="15.109375" style="53" customWidth="1"/>
    <col min="5143" max="5143" width="12.88671875" style="53" customWidth="1"/>
    <col min="5144" max="5144" width="19.88671875" style="53" customWidth="1"/>
    <col min="5145" max="5145" width="12.88671875" style="53" customWidth="1"/>
    <col min="5146" max="5146" width="15.33203125" style="53" customWidth="1"/>
    <col min="5147" max="5147" width="18" style="53" customWidth="1"/>
    <col min="5148" max="5148" width="20.6640625" style="53" customWidth="1"/>
    <col min="5149" max="5149" width="16.33203125" style="53" customWidth="1"/>
    <col min="5150" max="5150" width="12.6640625" style="53" customWidth="1"/>
    <col min="5151" max="5151" width="14.5546875" style="53" customWidth="1"/>
    <col min="5152" max="5152" width="10.109375" style="53" customWidth="1"/>
    <col min="5153" max="5153" width="10.6640625" style="53" customWidth="1"/>
    <col min="5154" max="5154" width="19.109375" style="53" customWidth="1"/>
    <col min="5155" max="5155" width="11.44140625" style="53" customWidth="1"/>
    <col min="5156" max="5156" width="14" style="53" customWidth="1"/>
    <col min="5157" max="5157" width="14.109375" style="53" customWidth="1"/>
    <col min="5158" max="5158" width="13.44140625" style="53" customWidth="1"/>
    <col min="5159" max="5159" width="11.44140625" style="53" customWidth="1"/>
    <col min="5160" max="5160" width="12" style="53" customWidth="1"/>
    <col min="5161" max="5161" width="10.6640625" style="53" customWidth="1"/>
    <col min="5162" max="5162" width="10.5546875" style="53" customWidth="1"/>
    <col min="5163" max="5163" width="10.109375" style="53" customWidth="1"/>
    <col min="5164" max="5164" width="15.44140625" style="53" customWidth="1"/>
    <col min="5165" max="5165" width="11.5546875" style="53" customWidth="1"/>
    <col min="5166" max="5166" width="12.33203125" style="53" customWidth="1"/>
    <col min="5167" max="5167" width="11.44140625" style="53" customWidth="1"/>
    <col min="5168" max="5168" width="12" style="53" customWidth="1"/>
    <col min="5169" max="5371" width="11.44140625" style="53" customWidth="1"/>
    <col min="5372" max="5385" width="11.44140625" style="53"/>
    <col min="5386" max="5386" width="30.109375" style="53" customWidth="1"/>
    <col min="5387" max="5387" width="13.6640625" style="53" customWidth="1"/>
    <col min="5388" max="5388" width="16.6640625" style="53" customWidth="1"/>
    <col min="5389" max="5389" width="12.33203125" style="53" customWidth="1"/>
    <col min="5390" max="5391" width="13.33203125" style="53" customWidth="1"/>
    <col min="5392" max="5392" width="11.5546875" style="53" customWidth="1"/>
    <col min="5393" max="5394" width="12.109375" style="53" customWidth="1"/>
    <col min="5395" max="5395" width="14.5546875" style="53" customWidth="1"/>
    <col min="5396" max="5396" width="23.6640625" style="53" customWidth="1"/>
    <col min="5397" max="5397" width="12" style="53" customWidth="1"/>
    <col min="5398" max="5398" width="15.109375" style="53" customWidth="1"/>
    <col min="5399" max="5399" width="12.88671875" style="53" customWidth="1"/>
    <col min="5400" max="5400" width="19.88671875" style="53" customWidth="1"/>
    <col min="5401" max="5401" width="12.88671875" style="53" customWidth="1"/>
    <col min="5402" max="5402" width="15.33203125" style="53" customWidth="1"/>
    <col min="5403" max="5403" width="18" style="53" customWidth="1"/>
    <col min="5404" max="5404" width="20.6640625" style="53" customWidth="1"/>
    <col min="5405" max="5405" width="16.33203125" style="53" customWidth="1"/>
    <col min="5406" max="5406" width="12.6640625" style="53" customWidth="1"/>
    <col min="5407" max="5407" width="14.5546875" style="53" customWidth="1"/>
    <col min="5408" max="5408" width="10.109375" style="53" customWidth="1"/>
    <col min="5409" max="5409" width="10.6640625" style="53" customWidth="1"/>
    <col min="5410" max="5410" width="19.109375" style="53" customWidth="1"/>
    <col min="5411" max="5411" width="11.44140625" style="53" customWidth="1"/>
    <col min="5412" max="5412" width="14" style="53" customWidth="1"/>
    <col min="5413" max="5413" width="14.109375" style="53" customWidth="1"/>
    <col min="5414" max="5414" width="13.44140625" style="53" customWidth="1"/>
    <col min="5415" max="5415" width="11.44140625" style="53" customWidth="1"/>
    <col min="5416" max="5416" width="12" style="53" customWidth="1"/>
    <col min="5417" max="5417" width="10.6640625" style="53" customWidth="1"/>
    <col min="5418" max="5418" width="10.5546875" style="53" customWidth="1"/>
    <col min="5419" max="5419" width="10.109375" style="53" customWidth="1"/>
    <col min="5420" max="5420" width="15.44140625" style="53" customWidth="1"/>
    <col min="5421" max="5421" width="11.5546875" style="53" customWidth="1"/>
    <col min="5422" max="5422" width="12.33203125" style="53" customWidth="1"/>
    <col min="5423" max="5423" width="11.44140625" style="53" customWidth="1"/>
    <col min="5424" max="5424" width="12" style="53" customWidth="1"/>
    <col min="5425" max="5627" width="11.44140625" style="53" customWidth="1"/>
    <col min="5628" max="5641" width="11.44140625" style="53"/>
    <col min="5642" max="5642" width="30.109375" style="53" customWidth="1"/>
    <col min="5643" max="5643" width="13.6640625" style="53" customWidth="1"/>
    <col min="5644" max="5644" width="16.6640625" style="53" customWidth="1"/>
    <col min="5645" max="5645" width="12.33203125" style="53" customWidth="1"/>
    <col min="5646" max="5647" width="13.33203125" style="53" customWidth="1"/>
    <col min="5648" max="5648" width="11.5546875" style="53" customWidth="1"/>
    <col min="5649" max="5650" width="12.109375" style="53" customWidth="1"/>
    <col min="5651" max="5651" width="14.5546875" style="53" customWidth="1"/>
    <col min="5652" max="5652" width="23.6640625" style="53" customWidth="1"/>
    <col min="5653" max="5653" width="12" style="53" customWidth="1"/>
    <col min="5654" max="5654" width="15.109375" style="53" customWidth="1"/>
    <col min="5655" max="5655" width="12.88671875" style="53" customWidth="1"/>
    <col min="5656" max="5656" width="19.88671875" style="53" customWidth="1"/>
    <col min="5657" max="5657" width="12.88671875" style="53" customWidth="1"/>
    <col min="5658" max="5658" width="15.33203125" style="53" customWidth="1"/>
    <col min="5659" max="5659" width="18" style="53" customWidth="1"/>
    <col min="5660" max="5660" width="20.6640625" style="53" customWidth="1"/>
    <col min="5661" max="5661" width="16.33203125" style="53" customWidth="1"/>
    <col min="5662" max="5662" width="12.6640625" style="53" customWidth="1"/>
    <col min="5663" max="5663" width="14.5546875" style="53" customWidth="1"/>
    <col min="5664" max="5664" width="10.109375" style="53" customWidth="1"/>
    <col min="5665" max="5665" width="10.6640625" style="53" customWidth="1"/>
    <col min="5666" max="5666" width="19.109375" style="53" customWidth="1"/>
    <col min="5667" max="5667" width="11.44140625" style="53" customWidth="1"/>
    <col min="5668" max="5668" width="14" style="53" customWidth="1"/>
    <col min="5669" max="5669" width="14.109375" style="53" customWidth="1"/>
    <col min="5670" max="5670" width="13.44140625" style="53" customWidth="1"/>
    <col min="5671" max="5671" width="11.44140625" style="53" customWidth="1"/>
    <col min="5672" max="5672" width="12" style="53" customWidth="1"/>
    <col min="5673" max="5673" width="10.6640625" style="53" customWidth="1"/>
    <col min="5674" max="5674" width="10.5546875" style="53" customWidth="1"/>
    <col min="5675" max="5675" width="10.109375" style="53" customWidth="1"/>
    <col min="5676" max="5676" width="15.44140625" style="53" customWidth="1"/>
    <col min="5677" max="5677" width="11.5546875" style="53" customWidth="1"/>
    <col min="5678" max="5678" width="12.33203125" style="53" customWidth="1"/>
    <col min="5679" max="5679" width="11.44140625" style="53" customWidth="1"/>
    <col min="5680" max="5680" width="12" style="53" customWidth="1"/>
    <col min="5681" max="5883" width="11.44140625" style="53" customWidth="1"/>
    <col min="5884" max="5897" width="11.44140625" style="53"/>
    <col min="5898" max="5898" width="30.109375" style="53" customWidth="1"/>
    <col min="5899" max="5899" width="13.6640625" style="53" customWidth="1"/>
    <col min="5900" max="5900" width="16.6640625" style="53" customWidth="1"/>
    <col min="5901" max="5901" width="12.33203125" style="53" customWidth="1"/>
    <col min="5902" max="5903" width="13.33203125" style="53" customWidth="1"/>
    <col min="5904" max="5904" width="11.5546875" style="53" customWidth="1"/>
    <col min="5905" max="5906" width="12.109375" style="53" customWidth="1"/>
    <col min="5907" max="5907" width="14.5546875" style="53" customWidth="1"/>
    <col min="5908" max="5908" width="23.6640625" style="53" customWidth="1"/>
    <col min="5909" max="5909" width="12" style="53" customWidth="1"/>
    <col min="5910" max="5910" width="15.109375" style="53" customWidth="1"/>
    <col min="5911" max="5911" width="12.88671875" style="53" customWidth="1"/>
    <col min="5912" max="5912" width="19.88671875" style="53" customWidth="1"/>
    <col min="5913" max="5913" width="12.88671875" style="53" customWidth="1"/>
    <col min="5914" max="5914" width="15.33203125" style="53" customWidth="1"/>
    <col min="5915" max="5915" width="18" style="53" customWidth="1"/>
    <col min="5916" max="5916" width="20.6640625" style="53" customWidth="1"/>
    <col min="5917" max="5917" width="16.33203125" style="53" customWidth="1"/>
    <col min="5918" max="5918" width="12.6640625" style="53" customWidth="1"/>
    <col min="5919" max="5919" width="14.5546875" style="53" customWidth="1"/>
    <col min="5920" max="5920" width="10.109375" style="53" customWidth="1"/>
    <col min="5921" max="5921" width="10.6640625" style="53" customWidth="1"/>
    <col min="5922" max="5922" width="19.109375" style="53" customWidth="1"/>
    <col min="5923" max="5923" width="11.44140625" style="53" customWidth="1"/>
    <col min="5924" max="5924" width="14" style="53" customWidth="1"/>
    <col min="5925" max="5925" width="14.109375" style="53" customWidth="1"/>
    <col min="5926" max="5926" width="13.44140625" style="53" customWidth="1"/>
    <col min="5927" max="5927" width="11.44140625" style="53" customWidth="1"/>
    <col min="5928" max="5928" width="12" style="53" customWidth="1"/>
    <col min="5929" max="5929" width="10.6640625" style="53" customWidth="1"/>
    <col min="5930" max="5930" width="10.5546875" style="53" customWidth="1"/>
    <col min="5931" max="5931" width="10.109375" style="53" customWidth="1"/>
    <col min="5932" max="5932" width="15.44140625" style="53" customWidth="1"/>
    <col min="5933" max="5933" width="11.5546875" style="53" customWidth="1"/>
    <col min="5934" max="5934" width="12.33203125" style="53" customWidth="1"/>
    <col min="5935" max="5935" width="11.44140625" style="53" customWidth="1"/>
    <col min="5936" max="5936" width="12" style="53" customWidth="1"/>
    <col min="5937" max="6139" width="11.44140625" style="53" customWidth="1"/>
    <col min="6140" max="6153" width="11.44140625" style="53"/>
    <col min="6154" max="6154" width="30.109375" style="53" customWidth="1"/>
    <col min="6155" max="6155" width="13.6640625" style="53" customWidth="1"/>
    <col min="6156" max="6156" width="16.6640625" style="53" customWidth="1"/>
    <col min="6157" max="6157" width="12.33203125" style="53" customWidth="1"/>
    <col min="6158" max="6159" width="13.33203125" style="53" customWidth="1"/>
    <col min="6160" max="6160" width="11.5546875" style="53" customWidth="1"/>
    <col min="6161" max="6162" width="12.109375" style="53" customWidth="1"/>
    <col min="6163" max="6163" width="14.5546875" style="53" customWidth="1"/>
    <col min="6164" max="6164" width="23.6640625" style="53" customWidth="1"/>
    <col min="6165" max="6165" width="12" style="53" customWidth="1"/>
    <col min="6166" max="6166" width="15.109375" style="53" customWidth="1"/>
    <col min="6167" max="6167" width="12.88671875" style="53" customWidth="1"/>
    <col min="6168" max="6168" width="19.88671875" style="53" customWidth="1"/>
    <col min="6169" max="6169" width="12.88671875" style="53" customWidth="1"/>
    <col min="6170" max="6170" width="15.33203125" style="53" customWidth="1"/>
    <col min="6171" max="6171" width="18" style="53" customWidth="1"/>
    <col min="6172" max="6172" width="20.6640625" style="53" customWidth="1"/>
    <col min="6173" max="6173" width="16.33203125" style="53" customWidth="1"/>
    <col min="6174" max="6174" width="12.6640625" style="53" customWidth="1"/>
    <col min="6175" max="6175" width="14.5546875" style="53" customWidth="1"/>
    <col min="6176" max="6176" width="10.109375" style="53" customWidth="1"/>
    <col min="6177" max="6177" width="10.6640625" style="53" customWidth="1"/>
    <col min="6178" max="6178" width="19.109375" style="53" customWidth="1"/>
    <col min="6179" max="6179" width="11.44140625" style="53" customWidth="1"/>
    <col min="6180" max="6180" width="14" style="53" customWidth="1"/>
    <col min="6181" max="6181" width="14.109375" style="53" customWidth="1"/>
    <col min="6182" max="6182" width="13.44140625" style="53" customWidth="1"/>
    <col min="6183" max="6183" width="11.44140625" style="53" customWidth="1"/>
    <col min="6184" max="6184" width="12" style="53" customWidth="1"/>
    <col min="6185" max="6185" width="10.6640625" style="53" customWidth="1"/>
    <col min="6186" max="6186" width="10.5546875" style="53" customWidth="1"/>
    <col min="6187" max="6187" width="10.109375" style="53" customWidth="1"/>
    <col min="6188" max="6188" width="15.44140625" style="53" customWidth="1"/>
    <col min="6189" max="6189" width="11.5546875" style="53" customWidth="1"/>
    <col min="6190" max="6190" width="12.33203125" style="53" customWidth="1"/>
    <col min="6191" max="6191" width="11.44140625" style="53" customWidth="1"/>
    <col min="6192" max="6192" width="12" style="53" customWidth="1"/>
    <col min="6193" max="6395" width="11.44140625" style="53" customWidth="1"/>
    <col min="6396" max="6409" width="11.44140625" style="53"/>
    <col min="6410" max="6410" width="30.109375" style="53" customWidth="1"/>
    <col min="6411" max="6411" width="13.6640625" style="53" customWidth="1"/>
    <col min="6412" max="6412" width="16.6640625" style="53" customWidth="1"/>
    <col min="6413" max="6413" width="12.33203125" style="53" customWidth="1"/>
    <col min="6414" max="6415" width="13.33203125" style="53" customWidth="1"/>
    <col min="6416" max="6416" width="11.5546875" style="53" customWidth="1"/>
    <col min="6417" max="6418" width="12.109375" style="53" customWidth="1"/>
    <col min="6419" max="6419" width="14.5546875" style="53" customWidth="1"/>
    <col min="6420" max="6420" width="23.6640625" style="53" customWidth="1"/>
    <col min="6421" max="6421" width="12" style="53" customWidth="1"/>
    <col min="6422" max="6422" width="15.109375" style="53" customWidth="1"/>
    <col min="6423" max="6423" width="12.88671875" style="53" customWidth="1"/>
    <col min="6424" max="6424" width="19.88671875" style="53" customWidth="1"/>
    <col min="6425" max="6425" width="12.88671875" style="53" customWidth="1"/>
    <col min="6426" max="6426" width="15.33203125" style="53" customWidth="1"/>
    <col min="6427" max="6427" width="18" style="53" customWidth="1"/>
    <col min="6428" max="6428" width="20.6640625" style="53" customWidth="1"/>
    <col min="6429" max="6429" width="16.33203125" style="53" customWidth="1"/>
    <col min="6430" max="6430" width="12.6640625" style="53" customWidth="1"/>
    <col min="6431" max="6431" width="14.5546875" style="53" customWidth="1"/>
    <col min="6432" max="6432" width="10.109375" style="53" customWidth="1"/>
    <col min="6433" max="6433" width="10.6640625" style="53" customWidth="1"/>
    <col min="6434" max="6434" width="19.109375" style="53" customWidth="1"/>
    <col min="6435" max="6435" width="11.44140625" style="53" customWidth="1"/>
    <col min="6436" max="6436" width="14" style="53" customWidth="1"/>
    <col min="6437" max="6437" width="14.109375" style="53" customWidth="1"/>
    <col min="6438" max="6438" width="13.44140625" style="53" customWidth="1"/>
    <col min="6439" max="6439" width="11.44140625" style="53" customWidth="1"/>
    <col min="6440" max="6440" width="12" style="53" customWidth="1"/>
    <col min="6441" max="6441" width="10.6640625" style="53" customWidth="1"/>
    <col min="6442" max="6442" width="10.5546875" style="53" customWidth="1"/>
    <col min="6443" max="6443" width="10.109375" style="53" customWidth="1"/>
    <col min="6444" max="6444" width="15.44140625" style="53" customWidth="1"/>
    <col min="6445" max="6445" width="11.5546875" style="53" customWidth="1"/>
    <col min="6446" max="6446" width="12.33203125" style="53" customWidth="1"/>
    <col min="6447" max="6447" width="11.44140625" style="53" customWidth="1"/>
    <col min="6448" max="6448" width="12" style="53" customWidth="1"/>
    <col min="6449" max="6651" width="11.44140625" style="53" customWidth="1"/>
    <col min="6652" max="6665" width="11.44140625" style="53"/>
    <col min="6666" max="6666" width="30.109375" style="53" customWidth="1"/>
    <col min="6667" max="6667" width="13.6640625" style="53" customWidth="1"/>
    <col min="6668" max="6668" width="16.6640625" style="53" customWidth="1"/>
    <col min="6669" max="6669" width="12.33203125" style="53" customWidth="1"/>
    <col min="6670" max="6671" width="13.33203125" style="53" customWidth="1"/>
    <col min="6672" max="6672" width="11.5546875" style="53" customWidth="1"/>
    <col min="6673" max="6674" width="12.109375" style="53" customWidth="1"/>
    <col min="6675" max="6675" width="14.5546875" style="53" customWidth="1"/>
    <col min="6676" max="6676" width="23.6640625" style="53" customWidth="1"/>
    <col min="6677" max="6677" width="12" style="53" customWidth="1"/>
    <col min="6678" max="6678" width="15.109375" style="53" customWidth="1"/>
    <col min="6679" max="6679" width="12.88671875" style="53" customWidth="1"/>
    <col min="6680" max="6680" width="19.88671875" style="53" customWidth="1"/>
    <col min="6681" max="6681" width="12.88671875" style="53" customWidth="1"/>
    <col min="6682" max="6682" width="15.33203125" style="53" customWidth="1"/>
    <col min="6683" max="6683" width="18" style="53" customWidth="1"/>
    <col min="6684" max="6684" width="20.6640625" style="53" customWidth="1"/>
    <col min="6685" max="6685" width="16.33203125" style="53" customWidth="1"/>
    <col min="6686" max="6686" width="12.6640625" style="53" customWidth="1"/>
    <col min="6687" max="6687" width="14.5546875" style="53" customWidth="1"/>
    <col min="6688" max="6688" width="10.109375" style="53" customWidth="1"/>
    <col min="6689" max="6689" width="10.6640625" style="53" customWidth="1"/>
    <col min="6690" max="6690" width="19.109375" style="53" customWidth="1"/>
    <col min="6691" max="6691" width="11.44140625" style="53" customWidth="1"/>
    <col min="6692" max="6692" width="14" style="53" customWidth="1"/>
    <col min="6693" max="6693" width="14.109375" style="53" customWidth="1"/>
    <col min="6694" max="6694" width="13.44140625" style="53" customWidth="1"/>
    <col min="6695" max="6695" width="11.44140625" style="53" customWidth="1"/>
    <col min="6696" max="6696" width="12" style="53" customWidth="1"/>
    <col min="6697" max="6697" width="10.6640625" style="53" customWidth="1"/>
    <col min="6698" max="6698" width="10.5546875" style="53" customWidth="1"/>
    <col min="6699" max="6699" width="10.109375" style="53" customWidth="1"/>
    <col min="6700" max="6700" width="15.44140625" style="53" customWidth="1"/>
    <col min="6701" max="6701" width="11.5546875" style="53" customWidth="1"/>
    <col min="6702" max="6702" width="12.33203125" style="53" customWidth="1"/>
    <col min="6703" max="6703" width="11.44140625" style="53" customWidth="1"/>
    <col min="6704" max="6704" width="12" style="53" customWidth="1"/>
    <col min="6705" max="6907" width="11.44140625" style="53" customWidth="1"/>
    <col min="6908" max="6921" width="11.44140625" style="53"/>
    <col min="6922" max="6922" width="30.109375" style="53" customWidth="1"/>
    <col min="6923" max="6923" width="13.6640625" style="53" customWidth="1"/>
    <col min="6924" max="6924" width="16.6640625" style="53" customWidth="1"/>
    <col min="6925" max="6925" width="12.33203125" style="53" customWidth="1"/>
    <col min="6926" max="6927" width="13.33203125" style="53" customWidth="1"/>
    <col min="6928" max="6928" width="11.5546875" style="53" customWidth="1"/>
    <col min="6929" max="6930" width="12.109375" style="53" customWidth="1"/>
    <col min="6931" max="6931" width="14.5546875" style="53" customWidth="1"/>
    <col min="6932" max="6932" width="23.6640625" style="53" customWidth="1"/>
    <col min="6933" max="6933" width="12" style="53" customWidth="1"/>
    <col min="6934" max="6934" width="15.109375" style="53" customWidth="1"/>
    <col min="6935" max="6935" width="12.88671875" style="53" customWidth="1"/>
    <col min="6936" max="6936" width="19.88671875" style="53" customWidth="1"/>
    <col min="6937" max="6937" width="12.88671875" style="53" customWidth="1"/>
    <col min="6938" max="6938" width="15.33203125" style="53" customWidth="1"/>
    <col min="6939" max="6939" width="18" style="53" customWidth="1"/>
    <col min="6940" max="6940" width="20.6640625" style="53" customWidth="1"/>
    <col min="6941" max="6941" width="16.33203125" style="53" customWidth="1"/>
    <col min="6942" max="6942" width="12.6640625" style="53" customWidth="1"/>
    <col min="6943" max="6943" width="14.5546875" style="53" customWidth="1"/>
    <col min="6944" max="6944" width="10.109375" style="53" customWidth="1"/>
    <col min="6945" max="6945" width="10.6640625" style="53" customWidth="1"/>
    <col min="6946" max="6946" width="19.109375" style="53" customWidth="1"/>
    <col min="6947" max="6947" width="11.44140625" style="53" customWidth="1"/>
    <col min="6948" max="6948" width="14" style="53" customWidth="1"/>
    <col min="6949" max="6949" width="14.109375" style="53" customWidth="1"/>
    <col min="6950" max="6950" width="13.44140625" style="53" customWidth="1"/>
    <col min="6951" max="6951" width="11.44140625" style="53" customWidth="1"/>
    <col min="6952" max="6952" width="12" style="53" customWidth="1"/>
    <col min="6953" max="6953" width="10.6640625" style="53" customWidth="1"/>
    <col min="6954" max="6954" width="10.5546875" style="53" customWidth="1"/>
    <col min="6955" max="6955" width="10.109375" style="53" customWidth="1"/>
    <col min="6956" max="6956" width="15.44140625" style="53" customWidth="1"/>
    <col min="6957" max="6957" width="11.5546875" style="53" customWidth="1"/>
    <col min="6958" max="6958" width="12.33203125" style="53" customWidth="1"/>
    <col min="6959" max="6959" width="11.44140625" style="53" customWidth="1"/>
    <col min="6960" max="6960" width="12" style="53" customWidth="1"/>
    <col min="6961" max="7163" width="11.44140625" style="53" customWidth="1"/>
    <col min="7164" max="7177" width="11.44140625" style="53"/>
    <col min="7178" max="7178" width="30.109375" style="53" customWidth="1"/>
    <col min="7179" max="7179" width="13.6640625" style="53" customWidth="1"/>
    <col min="7180" max="7180" width="16.6640625" style="53" customWidth="1"/>
    <col min="7181" max="7181" width="12.33203125" style="53" customWidth="1"/>
    <col min="7182" max="7183" width="13.33203125" style="53" customWidth="1"/>
    <col min="7184" max="7184" width="11.5546875" style="53" customWidth="1"/>
    <col min="7185" max="7186" width="12.109375" style="53" customWidth="1"/>
    <col min="7187" max="7187" width="14.5546875" style="53" customWidth="1"/>
    <col min="7188" max="7188" width="23.6640625" style="53" customWidth="1"/>
    <col min="7189" max="7189" width="12" style="53" customWidth="1"/>
    <col min="7190" max="7190" width="15.109375" style="53" customWidth="1"/>
    <col min="7191" max="7191" width="12.88671875" style="53" customWidth="1"/>
    <col min="7192" max="7192" width="19.88671875" style="53" customWidth="1"/>
    <col min="7193" max="7193" width="12.88671875" style="53" customWidth="1"/>
    <col min="7194" max="7194" width="15.33203125" style="53" customWidth="1"/>
    <col min="7195" max="7195" width="18" style="53" customWidth="1"/>
    <col min="7196" max="7196" width="20.6640625" style="53" customWidth="1"/>
    <col min="7197" max="7197" width="16.33203125" style="53" customWidth="1"/>
    <col min="7198" max="7198" width="12.6640625" style="53" customWidth="1"/>
    <col min="7199" max="7199" width="14.5546875" style="53" customWidth="1"/>
    <col min="7200" max="7200" width="10.109375" style="53" customWidth="1"/>
    <col min="7201" max="7201" width="10.6640625" style="53" customWidth="1"/>
    <col min="7202" max="7202" width="19.109375" style="53" customWidth="1"/>
    <col min="7203" max="7203" width="11.44140625" style="53" customWidth="1"/>
    <col min="7204" max="7204" width="14" style="53" customWidth="1"/>
    <col min="7205" max="7205" width="14.109375" style="53" customWidth="1"/>
    <col min="7206" max="7206" width="13.44140625" style="53" customWidth="1"/>
    <col min="7207" max="7207" width="11.44140625" style="53" customWidth="1"/>
    <col min="7208" max="7208" width="12" style="53" customWidth="1"/>
    <col min="7209" max="7209" width="10.6640625" style="53" customWidth="1"/>
    <col min="7210" max="7210" width="10.5546875" style="53" customWidth="1"/>
    <col min="7211" max="7211" width="10.109375" style="53" customWidth="1"/>
    <col min="7212" max="7212" width="15.44140625" style="53" customWidth="1"/>
    <col min="7213" max="7213" width="11.5546875" style="53" customWidth="1"/>
    <col min="7214" max="7214" width="12.33203125" style="53" customWidth="1"/>
    <col min="7215" max="7215" width="11.44140625" style="53" customWidth="1"/>
    <col min="7216" max="7216" width="12" style="53" customWidth="1"/>
    <col min="7217" max="7419" width="11.44140625" style="53" customWidth="1"/>
    <col min="7420" max="7433" width="11.44140625" style="53"/>
    <col min="7434" max="7434" width="30.109375" style="53" customWidth="1"/>
    <col min="7435" max="7435" width="13.6640625" style="53" customWidth="1"/>
    <col min="7436" max="7436" width="16.6640625" style="53" customWidth="1"/>
    <col min="7437" max="7437" width="12.33203125" style="53" customWidth="1"/>
    <col min="7438" max="7439" width="13.33203125" style="53" customWidth="1"/>
    <col min="7440" max="7440" width="11.5546875" style="53" customWidth="1"/>
    <col min="7441" max="7442" width="12.109375" style="53" customWidth="1"/>
    <col min="7443" max="7443" width="14.5546875" style="53" customWidth="1"/>
    <col min="7444" max="7444" width="23.6640625" style="53" customWidth="1"/>
    <col min="7445" max="7445" width="12" style="53" customWidth="1"/>
    <col min="7446" max="7446" width="15.109375" style="53" customWidth="1"/>
    <col min="7447" max="7447" width="12.88671875" style="53" customWidth="1"/>
    <col min="7448" max="7448" width="19.88671875" style="53" customWidth="1"/>
    <col min="7449" max="7449" width="12.88671875" style="53" customWidth="1"/>
    <col min="7450" max="7450" width="15.33203125" style="53" customWidth="1"/>
    <col min="7451" max="7451" width="18" style="53" customWidth="1"/>
    <col min="7452" max="7452" width="20.6640625" style="53" customWidth="1"/>
    <col min="7453" max="7453" width="16.33203125" style="53" customWidth="1"/>
    <col min="7454" max="7454" width="12.6640625" style="53" customWidth="1"/>
    <col min="7455" max="7455" width="14.5546875" style="53" customWidth="1"/>
    <col min="7456" max="7456" width="10.109375" style="53" customWidth="1"/>
    <col min="7457" max="7457" width="10.6640625" style="53" customWidth="1"/>
    <col min="7458" max="7458" width="19.109375" style="53" customWidth="1"/>
    <col min="7459" max="7459" width="11.44140625" style="53" customWidth="1"/>
    <col min="7460" max="7460" width="14" style="53" customWidth="1"/>
    <col min="7461" max="7461" width="14.109375" style="53" customWidth="1"/>
    <col min="7462" max="7462" width="13.44140625" style="53" customWidth="1"/>
    <col min="7463" max="7463" width="11.44140625" style="53" customWidth="1"/>
    <col min="7464" max="7464" width="12" style="53" customWidth="1"/>
    <col min="7465" max="7465" width="10.6640625" style="53" customWidth="1"/>
    <col min="7466" max="7466" width="10.5546875" style="53" customWidth="1"/>
    <col min="7467" max="7467" width="10.109375" style="53" customWidth="1"/>
    <col min="7468" max="7468" width="15.44140625" style="53" customWidth="1"/>
    <col min="7469" max="7469" width="11.5546875" style="53" customWidth="1"/>
    <col min="7470" max="7470" width="12.33203125" style="53" customWidth="1"/>
    <col min="7471" max="7471" width="11.44140625" style="53" customWidth="1"/>
    <col min="7472" max="7472" width="12" style="53" customWidth="1"/>
    <col min="7473" max="7675" width="11.44140625" style="53" customWidth="1"/>
    <col min="7676" max="7689" width="11.44140625" style="53"/>
    <col min="7690" max="7690" width="30.109375" style="53" customWidth="1"/>
    <col min="7691" max="7691" width="13.6640625" style="53" customWidth="1"/>
    <col min="7692" max="7692" width="16.6640625" style="53" customWidth="1"/>
    <col min="7693" max="7693" width="12.33203125" style="53" customWidth="1"/>
    <col min="7694" max="7695" width="13.33203125" style="53" customWidth="1"/>
    <col min="7696" max="7696" width="11.5546875" style="53" customWidth="1"/>
    <col min="7697" max="7698" width="12.109375" style="53" customWidth="1"/>
    <col min="7699" max="7699" width="14.5546875" style="53" customWidth="1"/>
    <col min="7700" max="7700" width="23.6640625" style="53" customWidth="1"/>
    <col min="7701" max="7701" width="12" style="53" customWidth="1"/>
    <col min="7702" max="7702" width="15.109375" style="53" customWidth="1"/>
    <col min="7703" max="7703" width="12.88671875" style="53" customWidth="1"/>
    <col min="7704" max="7704" width="19.88671875" style="53" customWidth="1"/>
    <col min="7705" max="7705" width="12.88671875" style="53" customWidth="1"/>
    <col min="7706" max="7706" width="15.33203125" style="53" customWidth="1"/>
    <col min="7707" max="7707" width="18" style="53" customWidth="1"/>
    <col min="7708" max="7708" width="20.6640625" style="53" customWidth="1"/>
    <col min="7709" max="7709" width="16.33203125" style="53" customWidth="1"/>
    <col min="7710" max="7710" width="12.6640625" style="53" customWidth="1"/>
    <col min="7711" max="7711" width="14.5546875" style="53" customWidth="1"/>
    <col min="7712" max="7712" width="10.109375" style="53" customWidth="1"/>
    <col min="7713" max="7713" width="10.6640625" style="53" customWidth="1"/>
    <col min="7714" max="7714" width="19.109375" style="53" customWidth="1"/>
    <col min="7715" max="7715" width="11.44140625" style="53" customWidth="1"/>
    <col min="7716" max="7716" width="14" style="53" customWidth="1"/>
    <col min="7717" max="7717" width="14.109375" style="53" customWidth="1"/>
    <col min="7718" max="7718" width="13.44140625" style="53" customWidth="1"/>
    <col min="7719" max="7719" width="11.44140625" style="53" customWidth="1"/>
    <col min="7720" max="7720" width="12" style="53" customWidth="1"/>
    <col min="7721" max="7721" width="10.6640625" style="53" customWidth="1"/>
    <col min="7722" max="7722" width="10.5546875" style="53" customWidth="1"/>
    <col min="7723" max="7723" width="10.109375" style="53" customWidth="1"/>
    <col min="7724" max="7724" width="15.44140625" style="53" customWidth="1"/>
    <col min="7725" max="7725" width="11.5546875" style="53" customWidth="1"/>
    <col min="7726" max="7726" width="12.33203125" style="53" customWidth="1"/>
    <col min="7727" max="7727" width="11.44140625" style="53" customWidth="1"/>
    <col min="7728" max="7728" width="12" style="53" customWidth="1"/>
    <col min="7729" max="7931" width="11.44140625" style="53" customWidth="1"/>
    <col min="7932" max="7945" width="11.44140625" style="53"/>
    <col min="7946" max="7946" width="30.109375" style="53" customWidth="1"/>
    <col min="7947" max="7947" width="13.6640625" style="53" customWidth="1"/>
    <col min="7948" max="7948" width="16.6640625" style="53" customWidth="1"/>
    <col min="7949" max="7949" width="12.33203125" style="53" customWidth="1"/>
    <col min="7950" max="7951" width="13.33203125" style="53" customWidth="1"/>
    <col min="7952" max="7952" width="11.5546875" style="53" customWidth="1"/>
    <col min="7953" max="7954" width="12.109375" style="53" customWidth="1"/>
    <col min="7955" max="7955" width="14.5546875" style="53" customWidth="1"/>
    <col min="7956" max="7956" width="23.6640625" style="53" customWidth="1"/>
    <col min="7957" max="7957" width="12" style="53" customWidth="1"/>
    <col min="7958" max="7958" width="15.109375" style="53" customWidth="1"/>
    <col min="7959" max="7959" width="12.88671875" style="53" customWidth="1"/>
    <col min="7960" max="7960" width="19.88671875" style="53" customWidth="1"/>
    <col min="7961" max="7961" width="12.88671875" style="53" customWidth="1"/>
    <col min="7962" max="7962" width="15.33203125" style="53" customWidth="1"/>
    <col min="7963" max="7963" width="18" style="53" customWidth="1"/>
    <col min="7964" max="7964" width="20.6640625" style="53" customWidth="1"/>
    <col min="7965" max="7965" width="16.33203125" style="53" customWidth="1"/>
    <col min="7966" max="7966" width="12.6640625" style="53" customWidth="1"/>
    <col min="7967" max="7967" width="14.5546875" style="53" customWidth="1"/>
    <col min="7968" max="7968" width="10.109375" style="53" customWidth="1"/>
    <col min="7969" max="7969" width="10.6640625" style="53" customWidth="1"/>
    <col min="7970" max="7970" width="19.109375" style="53" customWidth="1"/>
    <col min="7971" max="7971" width="11.44140625" style="53" customWidth="1"/>
    <col min="7972" max="7972" width="14" style="53" customWidth="1"/>
    <col min="7973" max="7973" width="14.109375" style="53" customWidth="1"/>
    <col min="7974" max="7974" width="13.44140625" style="53" customWidth="1"/>
    <col min="7975" max="7975" width="11.44140625" style="53" customWidth="1"/>
    <col min="7976" max="7976" width="12" style="53" customWidth="1"/>
    <col min="7977" max="7977" width="10.6640625" style="53" customWidth="1"/>
    <col min="7978" max="7978" width="10.5546875" style="53" customWidth="1"/>
    <col min="7979" max="7979" width="10.109375" style="53" customWidth="1"/>
    <col min="7980" max="7980" width="15.44140625" style="53" customWidth="1"/>
    <col min="7981" max="7981" width="11.5546875" style="53" customWidth="1"/>
    <col min="7982" max="7982" width="12.33203125" style="53" customWidth="1"/>
    <col min="7983" max="7983" width="11.44140625" style="53" customWidth="1"/>
    <col min="7984" max="7984" width="12" style="53" customWidth="1"/>
    <col min="7985" max="8187" width="11.44140625" style="53" customWidth="1"/>
    <col min="8188" max="8201" width="11.44140625" style="53"/>
    <col min="8202" max="8202" width="30.109375" style="53" customWidth="1"/>
    <col min="8203" max="8203" width="13.6640625" style="53" customWidth="1"/>
    <col min="8204" max="8204" width="16.6640625" style="53" customWidth="1"/>
    <col min="8205" max="8205" width="12.33203125" style="53" customWidth="1"/>
    <col min="8206" max="8207" width="13.33203125" style="53" customWidth="1"/>
    <col min="8208" max="8208" width="11.5546875" style="53" customWidth="1"/>
    <col min="8209" max="8210" width="12.109375" style="53" customWidth="1"/>
    <col min="8211" max="8211" width="14.5546875" style="53" customWidth="1"/>
    <col min="8212" max="8212" width="23.6640625" style="53" customWidth="1"/>
    <col min="8213" max="8213" width="12" style="53" customWidth="1"/>
    <col min="8214" max="8214" width="15.109375" style="53" customWidth="1"/>
    <col min="8215" max="8215" width="12.88671875" style="53" customWidth="1"/>
    <col min="8216" max="8216" width="19.88671875" style="53" customWidth="1"/>
    <col min="8217" max="8217" width="12.88671875" style="53" customWidth="1"/>
    <col min="8218" max="8218" width="15.33203125" style="53" customWidth="1"/>
    <col min="8219" max="8219" width="18" style="53" customWidth="1"/>
    <col min="8220" max="8220" width="20.6640625" style="53" customWidth="1"/>
    <col min="8221" max="8221" width="16.33203125" style="53" customWidth="1"/>
    <col min="8222" max="8222" width="12.6640625" style="53" customWidth="1"/>
    <col min="8223" max="8223" width="14.5546875" style="53" customWidth="1"/>
    <col min="8224" max="8224" width="10.109375" style="53" customWidth="1"/>
    <col min="8225" max="8225" width="10.6640625" style="53" customWidth="1"/>
    <col min="8226" max="8226" width="19.109375" style="53" customWidth="1"/>
    <col min="8227" max="8227" width="11.44140625" style="53" customWidth="1"/>
    <col min="8228" max="8228" width="14" style="53" customWidth="1"/>
    <col min="8229" max="8229" width="14.109375" style="53" customWidth="1"/>
    <col min="8230" max="8230" width="13.44140625" style="53" customWidth="1"/>
    <col min="8231" max="8231" width="11.44140625" style="53" customWidth="1"/>
    <col min="8232" max="8232" width="12" style="53" customWidth="1"/>
    <col min="8233" max="8233" width="10.6640625" style="53" customWidth="1"/>
    <col min="8234" max="8234" width="10.5546875" style="53" customWidth="1"/>
    <col min="8235" max="8235" width="10.109375" style="53" customWidth="1"/>
    <col min="8236" max="8236" width="15.44140625" style="53" customWidth="1"/>
    <col min="8237" max="8237" width="11.5546875" style="53" customWidth="1"/>
    <col min="8238" max="8238" width="12.33203125" style="53" customWidth="1"/>
    <col min="8239" max="8239" width="11.44140625" style="53" customWidth="1"/>
    <col min="8240" max="8240" width="12" style="53" customWidth="1"/>
    <col min="8241" max="8443" width="11.44140625" style="53" customWidth="1"/>
    <col min="8444" max="8457" width="11.44140625" style="53"/>
    <col min="8458" max="8458" width="30.109375" style="53" customWidth="1"/>
    <col min="8459" max="8459" width="13.6640625" style="53" customWidth="1"/>
    <col min="8460" max="8460" width="16.6640625" style="53" customWidth="1"/>
    <col min="8461" max="8461" width="12.33203125" style="53" customWidth="1"/>
    <col min="8462" max="8463" width="13.33203125" style="53" customWidth="1"/>
    <col min="8464" max="8464" width="11.5546875" style="53" customWidth="1"/>
    <col min="8465" max="8466" width="12.109375" style="53" customWidth="1"/>
    <col min="8467" max="8467" width="14.5546875" style="53" customWidth="1"/>
    <col min="8468" max="8468" width="23.6640625" style="53" customWidth="1"/>
    <col min="8469" max="8469" width="12" style="53" customWidth="1"/>
    <col min="8470" max="8470" width="15.109375" style="53" customWidth="1"/>
    <col min="8471" max="8471" width="12.88671875" style="53" customWidth="1"/>
    <col min="8472" max="8472" width="19.88671875" style="53" customWidth="1"/>
    <col min="8473" max="8473" width="12.88671875" style="53" customWidth="1"/>
    <col min="8474" max="8474" width="15.33203125" style="53" customWidth="1"/>
    <col min="8475" max="8475" width="18" style="53" customWidth="1"/>
    <col min="8476" max="8476" width="20.6640625" style="53" customWidth="1"/>
    <col min="8477" max="8477" width="16.33203125" style="53" customWidth="1"/>
    <col min="8478" max="8478" width="12.6640625" style="53" customWidth="1"/>
    <col min="8479" max="8479" width="14.5546875" style="53" customWidth="1"/>
    <col min="8480" max="8480" width="10.109375" style="53" customWidth="1"/>
    <col min="8481" max="8481" width="10.6640625" style="53" customWidth="1"/>
    <col min="8482" max="8482" width="19.109375" style="53" customWidth="1"/>
    <col min="8483" max="8483" width="11.44140625" style="53" customWidth="1"/>
    <col min="8484" max="8484" width="14" style="53" customWidth="1"/>
    <col min="8485" max="8485" width="14.109375" style="53" customWidth="1"/>
    <col min="8486" max="8486" width="13.44140625" style="53" customWidth="1"/>
    <col min="8487" max="8487" width="11.44140625" style="53" customWidth="1"/>
    <col min="8488" max="8488" width="12" style="53" customWidth="1"/>
    <col min="8489" max="8489" width="10.6640625" style="53" customWidth="1"/>
    <col min="8490" max="8490" width="10.5546875" style="53" customWidth="1"/>
    <col min="8491" max="8491" width="10.109375" style="53" customWidth="1"/>
    <col min="8492" max="8492" width="15.44140625" style="53" customWidth="1"/>
    <col min="8493" max="8493" width="11.5546875" style="53" customWidth="1"/>
    <col min="8494" max="8494" width="12.33203125" style="53" customWidth="1"/>
    <col min="8495" max="8495" width="11.44140625" style="53" customWidth="1"/>
    <col min="8496" max="8496" width="12" style="53" customWidth="1"/>
    <col min="8497" max="8699" width="11.44140625" style="53" customWidth="1"/>
    <col min="8700" max="8713" width="11.44140625" style="53"/>
    <col min="8714" max="8714" width="30.109375" style="53" customWidth="1"/>
    <col min="8715" max="8715" width="13.6640625" style="53" customWidth="1"/>
    <col min="8716" max="8716" width="16.6640625" style="53" customWidth="1"/>
    <col min="8717" max="8717" width="12.33203125" style="53" customWidth="1"/>
    <col min="8718" max="8719" width="13.33203125" style="53" customWidth="1"/>
    <col min="8720" max="8720" width="11.5546875" style="53" customWidth="1"/>
    <col min="8721" max="8722" width="12.109375" style="53" customWidth="1"/>
    <col min="8723" max="8723" width="14.5546875" style="53" customWidth="1"/>
    <col min="8724" max="8724" width="23.6640625" style="53" customWidth="1"/>
    <col min="8725" max="8725" width="12" style="53" customWidth="1"/>
    <col min="8726" max="8726" width="15.109375" style="53" customWidth="1"/>
    <col min="8727" max="8727" width="12.88671875" style="53" customWidth="1"/>
    <col min="8728" max="8728" width="19.88671875" style="53" customWidth="1"/>
    <col min="8729" max="8729" width="12.88671875" style="53" customWidth="1"/>
    <col min="8730" max="8730" width="15.33203125" style="53" customWidth="1"/>
    <col min="8731" max="8731" width="18" style="53" customWidth="1"/>
    <col min="8732" max="8732" width="20.6640625" style="53" customWidth="1"/>
    <col min="8733" max="8733" width="16.33203125" style="53" customWidth="1"/>
    <col min="8734" max="8734" width="12.6640625" style="53" customWidth="1"/>
    <col min="8735" max="8735" width="14.5546875" style="53" customWidth="1"/>
    <col min="8736" max="8736" width="10.109375" style="53" customWidth="1"/>
    <col min="8737" max="8737" width="10.6640625" style="53" customWidth="1"/>
    <col min="8738" max="8738" width="19.109375" style="53" customWidth="1"/>
    <col min="8739" max="8739" width="11.44140625" style="53" customWidth="1"/>
    <col min="8740" max="8740" width="14" style="53" customWidth="1"/>
    <col min="8741" max="8741" width="14.109375" style="53" customWidth="1"/>
    <col min="8742" max="8742" width="13.44140625" style="53" customWidth="1"/>
    <col min="8743" max="8743" width="11.44140625" style="53" customWidth="1"/>
    <col min="8744" max="8744" width="12" style="53" customWidth="1"/>
    <col min="8745" max="8745" width="10.6640625" style="53" customWidth="1"/>
    <col min="8746" max="8746" width="10.5546875" style="53" customWidth="1"/>
    <col min="8747" max="8747" width="10.109375" style="53" customWidth="1"/>
    <col min="8748" max="8748" width="15.44140625" style="53" customWidth="1"/>
    <col min="8749" max="8749" width="11.5546875" style="53" customWidth="1"/>
    <col min="8750" max="8750" width="12.33203125" style="53" customWidth="1"/>
    <col min="8751" max="8751" width="11.44140625" style="53" customWidth="1"/>
    <col min="8752" max="8752" width="12" style="53" customWidth="1"/>
    <col min="8753" max="8955" width="11.44140625" style="53" customWidth="1"/>
    <col min="8956" max="8969" width="11.44140625" style="53"/>
    <col min="8970" max="8970" width="30.109375" style="53" customWidth="1"/>
    <col min="8971" max="8971" width="13.6640625" style="53" customWidth="1"/>
    <col min="8972" max="8972" width="16.6640625" style="53" customWidth="1"/>
    <col min="8973" max="8973" width="12.33203125" style="53" customWidth="1"/>
    <col min="8974" max="8975" width="13.33203125" style="53" customWidth="1"/>
    <col min="8976" max="8976" width="11.5546875" style="53" customWidth="1"/>
    <col min="8977" max="8978" width="12.109375" style="53" customWidth="1"/>
    <col min="8979" max="8979" width="14.5546875" style="53" customWidth="1"/>
    <col min="8980" max="8980" width="23.6640625" style="53" customWidth="1"/>
    <col min="8981" max="8981" width="12" style="53" customWidth="1"/>
    <col min="8982" max="8982" width="15.109375" style="53" customWidth="1"/>
    <col min="8983" max="8983" width="12.88671875" style="53" customWidth="1"/>
    <col min="8984" max="8984" width="19.88671875" style="53" customWidth="1"/>
    <col min="8985" max="8985" width="12.88671875" style="53" customWidth="1"/>
    <col min="8986" max="8986" width="15.33203125" style="53" customWidth="1"/>
    <col min="8987" max="8987" width="18" style="53" customWidth="1"/>
    <col min="8988" max="8988" width="20.6640625" style="53" customWidth="1"/>
    <col min="8989" max="8989" width="16.33203125" style="53" customWidth="1"/>
    <col min="8990" max="8990" width="12.6640625" style="53" customWidth="1"/>
    <col min="8991" max="8991" width="14.5546875" style="53" customWidth="1"/>
    <col min="8992" max="8992" width="10.109375" style="53" customWidth="1"/>
    <col min="8993" max="8993" width="10.6640625" style="53" customWidth="1"/>
    <col min="8994" max="8994" width="19.109375" style="53" customWidth="1"/>
    <col min="8995" max="8995" width="11.44140625" style="53" customWidth="1"/>
    <col min="8996" max="8996" width="14" style="53" customWidth="1"/>
    <col min="8997" max="8997" width="14.109375" style="53" customWidth="1"/>
    <col min="8998" max="8998" width="13.44140625" style="53" customWidth="1"/>
    <col min="8999" max="8999" width="11.44140625" style="53" customWidth="1"/>
    <col min="9000" max="9000" width="12" style="53" customWidth="1"/>
    <col min="9001" max="9001" width="10.6640625" style="53" customWidth="1"/>
    <col min="9002" max="9002" width="10.5546875" style="53" customWidth="1"/>
    <col min="9003" max="9003" width="10.109375" style="53" customWidth="1"/>
    <col min="9004" max="9004" width="15.44140625" style="53" customWidth="1"/>
    <col min="9005" max="9005" width="11.5546875" style="53" customWidth="1"/>
    <col min="9006" max="9006" width="12.33203125" style="53" customWidth="1"/>
    <col min="9007" max="9007" width="11.44140625" style="53" customWidth="1"/>
    <col min="9008" max="9008" width="12" style="53" customWidth="1"/>
    <col min="9009" max="9211" width="11.44140625" style="53" customWidth="1"/>
    <col min="9212" max="9225" width="11.44140625" style="53"/>
    <col min="9226" max="9226" width="30.109375" style="53" customWidth="1"/>
    <col min="9227" max="9227" width="13.6640625" style="53" customWidth="1"/>
    <col min="9228" max="9228" width="16.6640625" style="53" customWidth="1"/>
    <col min="9229" max="9229" width="12.33203125" style="53" customWidth="1"/>
    <col min="9230" max="9231" width="13.33203125" style="53" customWidth="1"/>
    <col min="9232" max="9232" width="11.5546875" style="53" customWidth="1"/>
    <col min="9233" max="9234" width="12.109375" style="53" customWidth="1"/>
    <col min="9235" max="9235" width="14.5546875" style="53" customWidth="1"/>
    <col min="9236" max="9236" width="23.6640625" style="53" customWidth="1"/>
    <col min="9237" max="9237" width="12" style="53" customWidth="1"/>
    <col min="9238" max="9238" width="15.109375" style="53" customWidth="1"/>
    <col min="9239" max="9239" width="12.88671875" style="53" customWidth="1"/>
    <col min="9240" max="9240" width="19.88671875" style="53" customWidth="1"/>
    <col min="9241" max="9241" width="12.88671875" style="53" customWidth="1"/>
    <col min="9242" max="9242" width="15.33203125" style="53" customWidth="1"/>
    <col min="9243" max="9243" width="18" style="53" customWidth="1"/>
    <col min="9244" max="9244" width="20.6640625" style="53" customWidth="1"/>
    <col min="9245" max="9245" width="16.33203125" style="53" customWidth="1"/>
    <col min="9246" max="9246" width="12.6640625" style="53" customWidth="1"/>
    <col min="9247" max="9247" width="14.5546875" style="53" customWidth="1"/>
    <col min="9248" max="9248" width="10.109375" style="53" customWidth="1"/>
    <col min="9249" max="9249" width="10.6640625" style="53" customWidth="1"/>
    <col min="9250" max="9250" width="19.109375" style="53" customWidth="1"/>
    <col min="9251" max="9251" width="11.44140625" style="53" customWidth="1"/>
    <col min="9252" max="9252" width="14" style="53" customWidth="1"/>
    <col min="9253" max="9253" width="14.109375" style="53" customWidth="1"/>
    <col min="9254" max="9254" width="13.44140625" style="53" customWidth="1"/>
    <col min="9255" max="9255" width="11.44140625" style="53" customWidth="1"/>
    <col min="9256" max="9256" width="12" style="53" customWidth="1"/>
    <col min="9257" max="9257" width="10.6640625" style="53" customWidth="1"/>
    <col min="9258" max="9258" width="10.5546875" style="53" customWidth="1"/>
    <col min="9259" max="9259" width="10.109375" style="53" customWidth="1"/>
    <col min="9260" max="9260" width="15.44140625" style="53" customWidth="1"/>
    <col min="9261" max="9261" width="11.5546875" style="53" customWidth="1"/>
    <col min="9262" max="9262" width="12.33203125" style="53" customWidth="1"/>
    <col min="9263" max="9263" width="11.44140625" style="53" customWidth="1"/>
    <col min="9264" max="9264" width="12" style="53" customWidth="1"/>
    <col min="9265" max="9467" width="11.44140625" style="53" customWidth="1"/>
    <col min="9468" max="9481" width="11.44140625" style="53"/>
    <col min="9482" max="9482" width="30.109375" style="53" customWidth="1"/>
    <col min="9483" max="9483" width="13.6640625" style="53" customWidth="1"/>
    <col min="9484" max="9484" width="16.6640625" style="53" customWidth="1"/>
    <col min="9485" max="9485" width="12.33203125" style="53" customWidth="1"/>
    <col min="9486" max="9487" width="13.33203125" style="53" customWidth="1"/>
    <col min="9488" max="9488" width="11.5546875" style="53" customWidth="1"/>
    <col min="9489" max="9490" width="12.109375" style="53" customWidth="1"/>
    <col min="9491" max="9491" width="14.5546875" style="53" customWidth="1"/>
    <col min="9492" max="9492" width="23.6640625" style="53" customWidth="1"/>
    <col min="9493" max="9493" width="12" style="53" customWidth="1"/>
    <col min="9494" max="9494" width="15.109375" style="53" customWidth="1"/>
    <col min="9495" max="9495" width="12.88671875" style="53" customWidth="1"/>
    <col min="9496" max="9496" width="19.88671875" style="53" customWidth="1"/>
    <col min="9497" max="9497" width="12.88671875" style="53" customWidth="1"/>
    <col min="9498" max="9498" width="15.33203125" style="53" customWidth="1"/>
    <col min="9499" max="9499" width="18" style="53" customWidth="1"/>
    <col min="9500" max="9500" width="20.6640625" style="53" customWidth="1"/>
    <col min="9501" max="9501" width="16.33203125" style="53" customWidth="1"/>
    <col min="9502" max="9502" width="12.6640625" style="53" customWidth="1"/>
    <col min="9503" max="9503" width="14.5546875" style="53" customWidth="1"/>
    <col min="9504" max="9504" width="10.109375" style="53" customWidth="1"/>
    <col min="9505" max="9505" width="10.6640625" style="53" customWidth="1"/>
    <col min="9506" max="9506" width="19.109375" style="53" customWidth="1"/>
    <col min="9507" max="9507" width="11.44140625" style="53" customWidth="1"/>
    <col min="9508" max="9508" width="14" style="53" customWidth="1"/>
    <col min="9509" max="9509" width="14.109375" style="53" customWidth="1"/>
    <col min="9510" max="9510" width="13.44140625" style="53" customWidth="1"/>
    <col min="9511" max="9511" width="11.44140625" style="53" customWidth="1"/>
    <col min="9512" max="9512" width="12" style="53" customWidth="1"/>
    <col min="9513" max="9513" width="10.6640625" style="53" customWidth="1"/>
    <col min="9514" max="9514" width="10.5546875" style="53" customWidth="1"/>
    <col min="9515" max="9515" width="10.109375" style="53" customWidth="1"/>
    <col min="9516" max="9516" width="15.44140625" style="53" customWidth="1"/>
    <col min="9517" max="9517" width="11.5546875" style="53" customWidth="1"/>
    <col min="9518" max="9518" width="12.33203125" style="53" customWidth="1"/>
    <col min="9519" max="9519" width="11.44140625" style="53" customWidth="1"/>
    <col min="9520" max="9520" width="12" style="53" customWidth="1"/>
    <col min="9521" max="9723" width="11.44140625" style="53" customWidth="1"/>
    <col min="9724" max="9737" width="11.44140625" style="53"/>
    <col min="9738" max="9738" width="30.109375" style="53" customWidth="1"/>
    <col min="9739" max="9739" width="13.6640625" style="53" customWidth="1"/>
    <col min="9740" max="9740" width="16.6640625" style="53" customWidth="1"/>
    <col min="9741" max="9741" width="12.33203125" style="53" customWidth="1"/>
    <col min="9742" max="9743" width="13.33203125" style="53" customWidth="1"/>
    <col min="9744" max="9744" width="11.5546875" style="53" customWidth="1"/>
    <col min="9745" max="9746" width="12.109375" style="53" customWidth="1"/>
    <col min="9747" max="9747" width="14.5546875" style="53" customWidth="1"/>
    <col min="9748" max="9748" width="23.6640625" style="53" customWidth="1"/>
    <col min="9749" max="9749" width="12" style="53" customWidth="1"/>
    <col min="9750" max="9750" width="15.109375" style="53" customWidth="1"/>
    <col min="9751" max="9751" width="12.88671875" style="53" customWidth="1"/>
    <col min="9752" max="9752" width="19.88671875" style="53" customWidth="1"/>
    <col min="9753" max="9753" width="12.88671875" style="53" customWidth="1"/>
    <col min="9754" max="9754" width="15.33203125" style="53" customWidth="1"/>
    <col min="9755" max="9755" width="18" style="53" customWidth="1"/>
    <col min="9756" max="9756" width="20.6640625" style="53" customWidth="1"/>
    <col min="9757" max="9757" width="16.33203125" style="53" customWidth="1"/>
    <col min="9758" max="9758" width="12.6640625" style="53" customWidth="1"/>
    <col min="9759" max="9759" width="14.5546875" style="53" customWidth="1"/>
    <col min="9760" max="9760" width="10.109375" style="53" customWidth="1"/>
    <col min="9761" max="9761" width="10.6640625" style="53" customWidth="1"/>
    <col min="9762" max="9762" width="19.109375" style="53" customWidth="1"/>
    <col min="9763" max="9763" width="11.44140625" style="53" customWidth="1"/>
    <col min="9764" max="9764" width="14" style="53" customWidth="1"/>
    <col min="9765" max="9765" width="14.109375" style="53" customWidth="1"/>
    <col min="9766" max="9766" width="13.44140625" style="53" customWidth="1"/>
    <col min="9767" max="9767" width="11.44140625" style="53" customWidth="1"/>
    <col min="9768" max="9768" width="12" style="53" customWidth="1"/>
    <col min="9769" max="9769" width="10.6640625" style="53" customWidth="1"/>
    <col min="9770" max="9770" width="10.5546875" style="53" customWidth="1"/>
    <col min="9771" max="9771" width="10.109375" style="53" customWidth="1"/>
    <col min="9772" max="9772" width="15.44140625" style="53" customWidth="1"/>
    <col min="9773" max="9773" width="11.5546875" style="53" customWidth="1"/>
    <col min="9774" max="9774" width="12.33203125" style="53" customWidth="1"/>
    <col min="9775" max="9775" width="11.44140625" style="53" customWidth="1"/>
    <col min="9776" max="9776" width="12" style="53" customWidth="1"/>
    <col min="9777" max="9979" width="11.44140625" style="53" customWidth="1"/>
    <col min="9980" max="9993" width="11.44140625" style="53"/>
    <col min="9994" max="9994" width="30.109375" style="53" customWidth="1"/>
    <col min="9995" max="9995" width="13.6640625" style="53" customWidth="1"/>
    <col min="9996" max="9996" width="16.6640625" style="53" customWidth="1"/>
    <col min="9997" max="9997" width="12.33203125" style="53" customWidth="1"/>
    <col min="9998" max="9999" width="13.33203125" style="53" customWidth="1"/>
    <col min="10000" max="10000" width="11.5546875" style="53" customWidth="1"/>
    <col min="10001" max="10002" width="12.109375" style="53" customWidth="1"/>
    <col min="10003" max="10003" width="14.5546875" style="53" customWidth="1"/>
    <col min="10004" max="10004" width="23.6640625" style="53" customWidth="1"/>
    <col min="10005" max="10005" width="12" style="53" customWidth="1"/>
    <col min="10006" max="10006" width="15.109375" style="53" customWidth="1"/>
    <col min="10007" max="10007" width="12.88671875" style="53" customWidth="1"/>
    <col min="10008" max="10008" width="19.88671875" style="53" customWidth="1"/>
    <col min="10009" max="10009" width="12.88671875" style="53" customWidth="1"/>
    <col min="10010" max="10010" width="15.33203125" style="53" customWidth="1"/>
    <col min="10011" max="10011" width="18" style="53" customWidth="1"/>
    <col min="10012" max="10012" width="20.6640625" style="53" customWidth="1"/>
    <col min="10013" max="10013" width="16.33203125" style="53" customWidth="1"/>
    <col min="10014" max="10014" width="12.6640625" style="53" customWidth="1"/>
    <col min="10015" max="10015" width="14.5546875" style="53" customWidth="1"/>
    <col min="10016" max="10016" width="10.109375" style="53" customWidth="1"/>
    <col min="10017" max="10017" width="10.6640625" style="53" customWidth="1"/>
    <col min="10018" max="10018" width="19.109375" style="53" customWidth="1"/>
    <col min="10019" max="10019" width="11.44140625" style="53" customWidth="1"/>
    <col min="10020" max="10020" width="14" style="53" customWidth="1"/>
    <col min="10021" max="10021" width="14.109375" style="53" customWidth="1"/>
    <col min="10022" max="10022" width="13.44140625" style="53" customWidth="1"/>
    <col min="10023" max="10023" width="11.44140625" style="53" customWidth="1"/>
    <col min="10024" max="10024" width="12" style="53" customWidth="1"/>
    <col min="10025" max="10025" width="10.6640625" style="53" customWidth="1"/>
    <col min="10026" max="10026" width="10.5546875" style="53" customWidth="1"/>
    <col min="10027" max="10027" width="10.109375" style="53" customWidth="1"/>
    <col min="10028" max="10028" width="15.44140625" style="53" customWidth="1"/>
    <col min="10029" max="10029" width="11.5546875" style="53" customWidth="1"/>
    <col min="10030" max="10030" width="12.33203125" style="53" customWidth="1"/>
    <col min="10031" max="10031" width="11.44140625" style="53" customWidth="1"/>
    <col min="10032" max="10032" width="12" style="53" customWidth="1"/>
    <col min="10033" max="10235" width="11.44140625" style="53" customWidth="1"/>
    <col min="10236" max="10249" width="11.44140625" style="53"/>
    <col min="10250" max="10250" width="30.109375" style="53" customWidth="1"/>
    <col min="10251" max="10251" width="13.6640625" style="53" customWidth="1"/>
    <col min="10252" max="10252" width="16.6640625" style="53" customWidth="1"/>
    <col min="10253" max="10253" width="12.33203125" style="53" customWidth="1"/>
    <col min="10254" max="10255" width="13.33203125" style="53" customWidth="1"/>
    <col min="10256" max="10256" width="11.5546875" style="53" customWidth="1"/>
    <col min="10257" max="10258" width="12.109375" style="53" customWidth="1"/>
    <col min="10259" max="10259" width="14.5546875" style="53" customWidth="1"/>
    <col min="10260" max="10260" width="23.6640625" style="53" customWidth="1"/>
    <col min="10261" max="10261" width="12" style="53" customWidth="1"/>
    <col min="10262" max="10262" width="15.109375" style="53" customWidth="1"/>
    <col min="10263" max="10263" width="12.88671875" style="53" customWidth="1"/>
    <col min="10264" max="10264" width="19.88671875" style="53" customWidth="1"/>
    <col min="10265" max="10265" width="12.88671875" style="53" customWidth="1"/>
    <col min="10266" max="10266" width="15.33203125" style="53" customWidth="1"/>
    <col min="10267" max="10267" width="18" style="53" customWidth="1"/>
    <col min="10268" max="10268" width="20.6640625" style="53" customWidth="1"/>
    <col min="10269" max="10269" width="16.33203125" style="53" customWidth="1"/>
    <col min="10270" max="10270" width="12.6640625" style="53" customWidth="1"/>
    <col min="10271" max="10271" width="14.5546875" style="53" customWidth="1"/>
    <col min="10272" max="10272" width="10.109375" style="53" customWidth="1"/>
    <col min="10273" max="10273" width="10.6640625" style="53" customWidth="1"/>
    <col min="10274" max="10274" width="19.109375" style="53" customWidth="1"/>
    <col min="10275" max="10275" width="11.44140625" style="53" customWidth="1"/>
    <col min="10276" max="10276" width="14" style="53" customWidth="1"/>
    <col min="10277" max="10277" width="14.109375" style="53" customWidth="1"/>
    <col min="10278" max="10278" width="13.44140625" style="53" customWidth="1"/>
    <col min="10279" max="10279" width="11.44140625" style="53" customWidth="1"/>
    <col min="10280" max="10280" width="12" style="53" customWidth="1"/>
    <col min="10281" max="10281" width="10.6640625" style="53" customWidth="1"/>
    <col min="10282" max="10282" width="10.5546875" style="53" customWidth="1"/>
    <col min="10283" max="10283" width="10.109375" style="53" customWidth="1"/>
    <col min="10284" max="10284" width="15.44140625" style="53" customWidth="1"/>
    <col min="10285" max="10285" width="11.5546875" style="53" customWidth="1"/>
    <col min="10286" max="10286" width="12.33203125" style="53" customWidth="1"/>
    <col min="10287" max="10287" width="11.44140625" style="53" customWidth="1"/>
    <col min="10288" max="10288" width="12" style="53" customWidth="1"/>
    <col min="10289" max="10491" width="11.44140625" style="53" customWidth="1"/>
    <col min="10492" max="10505" width="11.44140625" style="53"/>
    <col min="10506" max="10506" width="30.109375" style="53" customWidth="1"/>
    <col min="10507" max="10507" width="13.6640625" style="53" customWidth="1"/>
    <col min="10508" max="10508" width="16.6640625" style="53" customWidth="1"/>
    <col min="10509" max="10509" width="12.33203125" style="53" customWidth="1"/>
    <col min="10510" max="10511" width="13.33203125" style="53" customWidth="1"/>
    <col min="10512" max="10512" width="11.5546875" style="53" customWidth="1"/>
    <col min="10513" max="10514" width="12.109375" style="53" customWidth="1"/>
    <col min="10515" max="10515" width="14.5546875" style="53" customWidth="1"/>
    <col min="10516" max="10516" width="23.6640625" style="53" customWidth="1"/>
    <col min="10517" max="10517" width="12" style="53" customWidth="1"/>
    <col min="10518" max="10518" width="15.109375" style="53" customWidth="1"/>
    <col min="10519" max="10519" width="12.88671875" style="53" customWidth="1"/>
    <col min="10520" max="10520" width="19.88671875" style="53" customWidth="1"/>
    <col min="10521" max="10521" width="12.88671875" style="53" customWidth="1"/>
    <col min="10522" max="10522" width="15.33203125" style="53" customWidth="1"/>
    <col min="10523" max="10523" width="18" style="53" customWidth="1"/>
    <col min="10524" max="10524" width="20.6640625" style="53" customWidth="1"/>
    <col min="10525" max="10525" width="16.33203125" style="53" customWidth="1"/>
    <col min="10526" max="10526" width="12.6640625" style="53" customWidth="1"/>
    <col min="10527" max="10527" width="14.5546875" style="53" customWidth="1"/>
    <col min="10528" max="10528" width="10.109375" style="53" customWidth="1"/>
    <col min="10529" max="10529" width="10.6640625" style="53" customWidth="1"/>
    <col min="10530" max="10530" width="19.109375" style="53" customWidth="1"/>
    <col min="10531" max="10531" width="11.44140625" style="53" customWidth="1"/>
    <col min="10532" max="10532" width="14" style="53" customWidth="1"/>
    <col min="10533" max="10533" width="14.109375" style="53" customWidth="1"/>
    <col min="10534" max="10534" width="13.44140625" style="53" customWidth="1"/>
    <col min="10535" max="10535" width="11.44140625" style="53" customWidth="1"/>
    <col min="10536" max="10536" width="12" style="53" customWidth="1"/>
    <col min="10537" max="10537" width="10.6640625" style="53" customWidth="1"/>
    <col min="10538" max="10538" width="10.5546875" style="53" customWidth="1"/>
    <col min="10539" max="10539" width="10.109375" style="53" customWidth="1"/>
    <col min="10540" max="10540" width="15.44140625" style="53" customWidth="1"/>
    <col min="10541" max="10541" width="11.5546875" style="53" customWidth="1"/>
    <col min="10542" max="10542" width="12.33203125" style="53" customWidth="1"/>
    <col min="10543" max="10543" width="11.44140625" style="53" customWidth="1"/>
    <col min="10544" max="10544" width="12" style="53" customWidth="1"/>
    <col min="10545" max="10747" width="11.44140625" style="53" customWidth="1"/>
    <col min="10748" max="10761" width="11.44140625" style="53"/>
    <col min="10762" max="10762" width="30.109375" style="53" customWidth="1"/>
    <col min="10763" max="10763" width="13.6640625" style="53" customWidth="1"/>
    <col min="10764" max="10764" width="16.6640625" style="53" customWidth="1"/>
    <col min="10765" max="10765" width="12.33203125" style="53" customWidth="1"/>
    <col min="10766" max="10767" width="13.33203125" style="53" customWidth="1"/>
    <col min="10768" max="10768" width="11.5546875" style="53" customWidth="1"/>
    <col min="10769" max="10770" width="12.109375" style="53" customWidth="1"/>
    <col min="10771" max="10771" width="14.5546875" style="53" customWidth="1"/>
    <col min="10772" max="10772" width="23.6640625" style="53" customWidth="1"/>
    <col min="10773" max="10773" width="12" style="53" customWidth="1"/>
    <col min="10774" max="10774" width="15.109375" style="53" customWidth="1"/>
    <col min="10775" max="10775" width="12.88671875" style="53" customWidth="1"/>
    <col min="10776" max="10776" width="19.88671875" style="53" customWidth="1"/>
    <col min="10777" max="10777" width="12.88671875" style="53" customWidth="1"/>
    <col min="10778" max="10778" width="15.33203125" style="53" customWidth="1"/>
    <col min="10779" max="10779" width="18" style="53" customWidth="1"/>
    <col min="10780" max="10780" width="20.6640625" style="53" customWidth="1"/>
    <col min="10781" max="10781" width="16.33203125" style="53" customWidth="1"/>
    <col min="10782" max="10782" width="12.6640625" style="53" customWidth="1"/>
    <col min="10783" max="10783" width="14.5546875" style="53" customWidth="1"/>
    <col min="10784" max="10784" width="10.109375" style="53" customWidth="1"/>
    <col min="10785" max="10785" width="10.6640625" style="53" customWidth="1"/>
    <col min="10786" max="10786" width="19.109375" style="53" customWidth="1"/>
    <col min="10787" max="10787" width="11.44140625" style="53" customWidth="1"/>
    <col min="10788" max="10788" width="14" style="53" customWidth="1"/>
    <col min="10789" max="10789" width="14.109375" style="53" customWidth="1"/>
    <col min="10790" max="10790" width="13.44140625" style="53" customWidth="1"/>
    <col min="10791" max="10791" width="11.44140625" style="53" customWidth="1"/>
    <col min="10792" max="10792" width="12" style="53" customWidth="1"/>
    <col min="10793" max="10793" width="10.6640625" style="53" customWidth="1"/>
    <col min="10794" max="10794" width="10.5546875" style="53" customWidth="1"/>
    <col min="10795" max="10795" width="10.109375" style="53" customWidth="1"/>
    <col min="10796" max="10796" width="15.44140625" style="53" customWidth="1"/>
    <col min="10797" max="10797" width="11.5546875" style="53" customWidth="1"/>
    <col min="10798" max="10798" width="12.33203125" style="53" customWidth="1"/>
    <col min="10799" max="10799" width="11.44140625" style="53" customWidth="1"/>
    <col min="10800" max="10800" width="12" style="53" customWidth="1"/>
    <col min="10801" max="11003" width="11.44140625" style="53" customWidth="1"/>
    <col min="11004" max="11017" width="11.44140625" style="53"/>
    <col min="11018" max="11018" width="30.109375" style="53" customWidth="1"/>
    <col min="11019" max="11019" width="13.6640625" style="53" customWidth="1"/>
    <col min="11020" max="11020" width="16.6640625" style="53" customWidth="1"/>
    <col min="11021" max="11021" width="12.33203125" style="53" customWidth="1"/>
    <col min="11022" max="11023" width="13.33203125" style="53" customWidth="1"/>
    <col min="11024" max="11024" width="11.5546875" style="53" customWidth="1"/>
    <col min="11025" max="11026" width="12.109375" style="53" customWidth="1"/>
    <col min="11027" max="11027" width="14.5546875" style="53" customWidth="1"/>
    <col min="11028" max="11028" width="23.6640625" style="53" customWidth="1"/>
    <col min="11029" max="11029" width="12" style="53" customWidth="1"/>
    <col min="11030" max="11030" width="15.109375" style="53" customWidth="1"/>
    <col min="11031" max="11031" width="12.88671875" style="53" customWidth="1"/>
    <col min="11032" max="11032" width="19.88671875" style="53" customWidth="1"/>
    <col min="11033" max="11033" width="12.88671875" style="53" customWidth="1"/>
    <col min="11034" max="11034" width="15.33203125" style="53" customWidth="1"/>
    <col min="11035" max="11035" width="18" style="53" customWidth="1"/>
    <col min="11036" max="11036" width="20.6640625" style="53" customWidth="1"/>
    <col min="11037" max="11037" width="16.33203125" style="53" customWidth="1"/>
    <col min="11038" max="11038" width="12.6640625" style="53" customWidth="1"/>
    <col min="11039" max="11039" width="14.5546875" style="53" customWidth="1"/>
    <col min="11040" max="11040" width="10.109375" style="53" customWidth="1"/>
    <col min="11041" max="11041" width="10.6640625" style="53" customWidth="1"/>
    <col min="11042" max="11042" width="19.109375" style="53" customWidth="1"/>
    <col min="11043" max="11043" width="11.44140625" style="53" customWidth="1"/>
    <col min="11044" max="11044" width="14" style="53" customWidth="1"/>
    <col min="11045" max="11045" width="14.109375" style="53" customWidth="1"/>
    <col min="11046" max="11046" width="13.44140625" style="53" customWidth="1"/>
    <col min="11047" max="11047" width="11.44140625" style="53" customWidth="1"/>
    <col min="11048" max="11048" width="12" style="53" customWidth="1"/>
    <col min="11049" max="11049" width="10.6640625" style="53" customWidth="1"/>
    <col min="11050" max="11050" width="10.5546875" style="53" customWidth="1"/>
    <col min="11051" max="11051" width="10.109375" style="53" customWidth="1"/>
    <col min="11052" max="11052" width="15.44140625" style="53" customWidth="1"/>
    <col min="11053" max="11053" width="11.5546875" style="53" customWidth="1"/>
    <col min="11054" max="11054" width="12.33203125" style="53" customWidth="1"/>
    <col min="11055" max="11055" width="11.44140625" style="53" customWidth="1"/>
    <col min="11056" max="11056" width="12" style="53" customWidth="1"/>
    <col min="11057" max="11259" width="11.44140625" style="53" customWidth="1"/>
    <col min="11260" max="11273" width="11.44140625" style="53"/>
    <col min="11274" max="11274" width="30.109375" style="53" customWidth="1"/>
    <col min="11275" max="11275" width="13.6640625" style="53" customWidth="1"/>
    <col min="11276" max="11276" width="16.6640625" style="53" customWidth="1"/>
    <col min="11277" max="11277" width="12.33203125" style="53" customWidth="1"/>
    <col min="11278" max="11279" width="13.33203125" style="53" customWidth="1"/>
    <col min="11280" max="11280" width="11.5546875" style="53" customWidth="1"/>
    <col min="11281" max="11282" width="12.109375" style="53" customWidth="1"/>
    <col min="11283" max="11283" width="14.5546875" style="53" customWidth="1"/>
    <col min="11284" max="11284" width="23.6640625" style="53" customWidth="1"/>
    <col min="11285" max="11285" width="12" style="53" customWidth="1"/>
    <col min="11286" max="11286" width="15.109375" style="53" customWidth="1"/>
    <col min="11287" max="11287" width="12.88671875" style="53" customWidth="1"/>
    <col min="11288" max="11288" width="19.88671875" style="53" customWidth="1"/>
    <col min="11289" max="11289" width="12.88671875" style="53" customWidth="1"/>
    <col min="11290" max="11290" width="15.33203125" style="53" customWidth="1"/>
    <col min="11291" max="11291" width="18" style="53" customWidth="1"/>
    <col min="11292" max="11292" width="20.6640625" style="53" customWidth="1"/>
    <col min="11293" max="11293" width="16.33203125" style="53" customWidth="1"/>
    <col min="11294" max="11294" width="12.6640625" style="53" customWidth="1"/>
    <col min="11295" max="11295" width="14.5546875" style="53" customWidth="1"/>
    <col min="11296" max="11296" width="10.109375" style="53" customWidth="1"/>
    <col min="11297" max="11297" width="10.6640625" style="53" customWidth="1"/>
    <col min="11298" max="11298" width="19.109375" style="53" customWidth="1"/>
    <col min="11299" max="11299" width="11.44140625" style="53" customWidth="1"/>
    <col min="11300" max="11300" width="14" style="53" customWidth="1"/>
    <col min="11301" max="11301" width="14.109375" style="53" customWidth="1"/>
    <col min="11302" max="11302" width="13.44140625" style="53" customWidth="1"/>
    <col min="11303" max="11303" width="11.44140625" style="53" customWidth="1"/>
    <col min="11304" max="11304" width="12" style="53" customWidth="1"/>
    <col min="11305" max="11305" width="10.6640625" style="53" customWidth="1"/>
    <col min="11306" max="11306" width="10.5546875" style="53" customWidth="1"/>
    <col min="11307" max="11307" width="10.109375" style="53" customWidth="1"/>
    <col min="11308" max="11308" width="15.44140625" style="53" customWidth="1"/>
    <col min="11309" max="11309" width="11.5546875" style="53" customWidth="1"/>
    <col min="11310" max="11310" width="12.33203125" style="53" customWidth="1"/>
    <col min="11311" max="11311" width="11.44140625" style="53" customWidth="1"/>
    <col min="11312" max="11312" width="12" style="53" customWidth="1"/>
    <col min="11313" max="11515" width="11.44140625" style="53" customWidth="1"/>
    <col min="11516" max="11529" width="11.44140625" style="53"/>
    <col min="11530" max="11530" width="30.109375" style="53" customWidth="1"/>
    <col min="11531" max="11531" width="13.6640625" style="53" customWidth="1"/>
    <col min="11532" max="11532" width="16.6640625" style="53" customWidth="1"/>
    <col min="11533" max="11533" width="12.33203125" style="53" customWidth="1"/>
    <col min="11534" max="11535" width="13.33203125" style="53" customWidth="1"/>
    <col min="11536" max="11536" width="11.5546875" style="53" customWidth="1"/>
    <col min="11537" max="11538" width="12.109375" style="53" customWidth="1"/>
    <col min="11539" max="11539" width="14.5546875" style="53" customWidth="1"/>
    <col min="11540" max="11540" width="23.6640625" style="53" customWidth="1"/>
    <col min="11541" max="11541" width="12" style="53" customWidth="1"/>
    <col min="11542" max="11542" width="15.109375" style="53" customWidth="1"/>
    <col min="11543" max="11543" width="12.88671875" style="53" customWidth="1"/>
    <col min="11544" max="11544" width="19.88671875" style="53" customWidth="1"/>
    <col min="11545" max="11545" width="12.88671875" style="53" customWidth="1"/>
    <col min="11546" max="11546" width="15.33203125" style="53" customWidth="1"/>
    <col min="11547" max="11547" width="18" style="53" customWidth="1"/>
    <col min="11548" max="11548" width="20.6640625" style="53" customWidth="1"/>
    <col min="11549" max="11549" width="16.33203125" style="53" customWidth="1"/>
    <col min="11550" max="11550" width="12.6640625" style="53" customWidth="1"/>
    <col min="11551" max="11551" width="14.5546875" style="53" customWidth="1"/>
    <col min="11552" max="11552" width="10.109375" style="53" customWidth="1"/>
    <col min="11553" max="11553" width="10.6640625" style="53" customWidth="1"/>
    <col min="11554" max="11554" width="19.109375" style="53" customWidth="1"/>
    <col min="11555" max="11555" width="11.44140625" style="53" customWidth="1"/>
    <col min="11556" max="11556" width="14" style="53" customWidth="1"/>
    <col min="11557" max="11557" width="14.109375" style="53" customWidth="1"/>
    <col min="11558" max="11558" width="13.44140625" style="53" customWidth="1"/>
    <col min="11559" max="11559" width="11.44140625" style="53" customWidth="1"/>
    <col min="11560" max="11560" width="12" style="53" customWidth="1"/>
    <col min="11561" max="11561" width="10.6640625" style="53" customWidth="1"/>
    <col min="11562" max="11562" width="10.5546875" style="53" customWidth="1"/>
    <col min="11563" max="11563" width="10.109375" style="53" customWidth="1"/>
    <col min="11564" max="11564" width="15.44140625" style="53" customWidth="1"/>
    <col min="11565" max="11565" width="11.5546875" style="53" customWidth="1"/>
    <col min="11566" max="11566" width="12.33203125" style="53" customWidth="1"/>
    <col min="11567" max="11567" width="11.44140625" style="53" customWidth="1"/>
    <col min="11568" max="11568" width="12" style="53" customWidth="1"/>
    <col min="11569" max="11771" width="11.44140625" style="53" customWidth="1"/>
    <col min="11772" max="11785" width="11.44140625" style="53"/>
    <col min="11786" max="11786" width="30.109375" style="53" customWidth="1"/>
    <col min="11787" max="11787" width="13.6640625" style="53" customWidth="1"/>
    <col min="11788" max="11788" width="16.6640625" style="53" customWidth="1"/>
    <col min="11789" max="11789" width="12.33203125" style="53" customWidth="1"/>
    <col min="11790" max="11791" width="13.33203125" style="53" customWidth="1"/>
    <col min="11792" max="11792" width="11.5546875" style="53" customWidth="1"/>
    <col min="11793" max="11794" width="12.109375" style="53" customWidth="1"/>
    <col min="11795" max="11795" width="14.5546875" style="53" customWidth="1"/>
    <col min="11796" max="11796" width="23.6640625" style="53" customWidth="1"/>
    <col min="11797" max="11797" width="12" style="53" customWidth="1"/>
    <col min="11798" max="11798" width="15.109375" style="53" customWidth="1"/>
    <col min="11799" max="11799" width="12.88671875" style="53" customWidth="1"/>
    <col min="11800" max="11800" width="19.88671875" style="53" customWidth="1"/>
    <col min="11801" max="11801" width="12.88671875" style="53" customWidth="1"/>
    <col min="11802" max="11802" width="15.33203125" style="53" customWidth="1"/>
    <col min="11803" max="11803" width="18" style="53" customWidth="1"/>
    <col min="11804" max="11804" width="20.6640625" style="53" customWidth="1"/>
    <col min="11805" max="11805" width="16.33203125" style="53" customWidth="1"/>
    <col min="11806" max="11806" width="12.6640625" style="53" customWidth="1"/>
    <col min="11807" max="11807" width="14.5546875" style="53" customWidth="1"/>
    <col min="11808" max="11808" width="10.109375" style="53" customWidth="1"/>
    <col min="11809" max="11809" width="10.6640625" style="53" customWidth="1"/>
    <col min="11810" max="11810" width="19.109375" style="53" customWidth="1"/>
    <col min="11811" max="11811" width="11.44140625" style="53" customWidth="1"/>
    <col min="11812" max="11812" width="14" style="53" customWidth="1"/>
    <col min="11813" max="11813" width="14.109375" style="53" customWidth="1"/>
    <col min="11814" max="11814" width="13.44140625" style="53" customWidth="1"/>
    <col min="11815" max="11815" width="11.44140625" style="53" customWidth="1"/>
    <col min="11816" max="11816" width="12" style="53" customWidth="1"/>
    <col min="11817" max="11817" width="10.6640625" style="53" customWidth="1"/>
    <col min="11818" max="11818" width="10.5546875" style="53" customWidth="1"/>
    <col min="11819" max="11819" width="10.109375" style="53" customWidth="1"/>
    <col min="11820" max="11820" width="15.44140625" style="53" customWidth="1"/>
    <col min="11821" max="11821" width="11.5546875" style="53" customWidth="1"/>
    <col min="11822" max="11822" width="12.33203125" style="53" customWidth="1"/>
    <col min="11823" max="11823" width="11.44140625" style="53" customWidth="1"/>
    <col min="11824" max="11824" width="12" style="53" customWidth="1"/>
    <col min="11825" max="12027" width="11.44140625" style="53" customWidth="1"/>
    <col min="12028" max="12041" width="11.44140625" style="53"/>
    <col min="12042" max="12042" width="30.109375" style="53" customWidth="1"/>
    <col min="12043" max="12043" width="13.6640625" style="53" customWidth="1"/>
    <col min="12044" max="12044" width="16.6640625" style="53" customWidth="1"/>
    <col min="12045" max="12045" width="12.33203125" style="53" customWidth="1"/>
    <col min="12046" max="12047" width="13.33203125" style="53" customWidth="1"/>
    <col min="12048" max="12048" width="11.5546875" style="53" customWidth="1"/>
    <col min="12049" max="12050" width="12.109375" style="53" customWidth="1"/>
    <col min="12051" max="12051" width="14.5546875" style="53" customWidth="1"/>
    <col min="12052" max="12052" width="23.6640625" style="53" customWidth="1"/>
    <col min="12053" max="12053" width="12" style="53" customWidth="1"/>
    <col min="12054" max="12054" width="15.109375" style="53" customWidth="1"/>
    <col min="12055" max="12055" width="12.88671875" style="53" customWidth="1"/>
    <col min="12056" max="12056" width="19.88671875" style="53" customWidth="1"/>
    <col min="12057" max="12057" width="12.88671875" style="53" customWidth="1"/>
    <col min="12058" max="12058" width="15.33203125" style="53" customWidth="1"/>
    <col min="12059" max="12059" width="18" style="53" customWidth="1"/>
    <col min="12060" max="12060" width="20.6640625" style="53" customWidth="1"/>
    <col min="12061" max="12061" width="16.33203125" style="53" customWidth="1"/>
    <col min="12062" max="12062" width="12.6640625" style="53" customWidth="1"/>
    <col min="12063" max="12063" width="14.5546875" style="53" customWidth="1"/>
    <col min="12064" max="12064" width="10.109375" style="53" customWidth="1"/>
    <col min="12065" max="12065" width="10.6640625" style="53" customWidth="1"/>
    <col min="12066" max="12066" width="19.109375" style="53" customWidth="1"/>
    <col min="12067" max="12067" width="11.44140625" style="53" customWidth="1"/>
    <col min="12068" max="12068" width="14" style="53" customWidth="1"/>
    <col min="12069" max="12069" width="14.109375" style="53" customWidth="1"/>
    <col min="12070" max="12070" width="13.44140625" style="53" customWidth="1"/>
    <col min="12071" max="12071" width="11.44140625" style="53" customWidth="1"/>
    <col min="12072" max="12072" width="12" style="53" customWidth="1"/>
    <col min="12073" max="12073" width="10.6640625" style="53" customWidth="1"/>
    <col min="12074" max="12074" width="10.5546875" style="53" customWidth="1"/>
    <col min="12075" max="12075" width="10.109375" style="53" customWidth="1"/>
    <col min="12076" max="12076" width="15.44140625" style="53" customWidth="1"/>
    <col min="12077" max="12077" width="11.5546875" style="53" customWidth="1"/>
    <col min="12078" max="12078" width="12.33203125" style="53" customWidth="1"/>
    <col min="12079" max="12079" width="11.44140625" style="53" customWidth="1"/>
    <col min="12080" max="12080" width="12" style="53" customWidth="1"/>
    <col min="12081" max="12283" width="11.44140625" style="53" customWidth="1"/>
    <col min="12284" max="12297" width="11.44140625" style="53"/>
    <col min="12298" max="12298" width="30.109375" style="53" customWidth="1"/>
    <col min="12299" max="12299" width="13.6640625" style="53" customWidth="1"/>
    <col min="12300" max="12300" width="16.6640625" style="53" customWidth="1"/>
    <col min="12301" max="12301" width="12.33203125" style="53" customWidth="1"/>
    <col min="12302" max="12303" width="13.33203125" style="53" customWidth="1"/>
    <col min="12304" max="12304" width="11.5546875" style="53" customWidth="1"/>
    <col min="12305" max="12306" width="12.109375" style="53" customWidth="1"/>
    <col min="12307" max="12307" width="14.5546875" style="53" customWidth="1"/>
    <col min="12308" max="12308" width="23.6640625" style="53" customWidth="1"/>
    <col min="12309" max="12309" width="12" style="53" customWidth="1"/>
    <col min="12310" max="12310" width="15.109375" style="53" customWidth="1"/>
    <col min="12311" max="12311" width="12.88671875" style="53" customWidth="1"/>
    <col min="12312" max="12312" width="19.88671875" style="53" customWidth="1"/>
    <col min="12313" max="12313" width="12.88671875" style="53" customWidth="1"/>
    <col min="12314" max="12314" width="15.33203125" style="53" customWidth="1"/>
    <col min="12315" max="12315" width="18" style="53" customWidth="1"/>
    <col min="12316" max="12316" width="20.6640625" style="53" customWidth="1"/>
    <col min="12317" max="12317" width="16.33203125" style="53" customWidth="1"/>
    <col min="12318" max="12318" width="12.6640625" style="53" customWidth="1"/>
    <col min="12319" max="12319" width="14.5546875" style="53" customWidth="1"/>
    <col min="12320" max="12320" width="10.109375" style="53" customWidth="1"/>
    <col min="12321" max="12321" width="10.6640625" style="53" customWidth="1"/>
    <col min="12322" max="12322" width="19.109375" style="53" customWidth="1"/>
    <col min="12323" max="12323" width="11.44140625" style="53" customWidth="1"/>
    <col min="12324" max="12324" width="14" style="53" customWidth="1"/>
    <col min="12325" max="12325" width="14.109375" style="53" customWidth="1"/>
    <col min="12326" max="12326" width="13.44140625" style="53" customWidth="1"/>
    <col min="12327" max="12327" width="11.44140625" style="53" customWidth="1"/>
    <col min="12328" max="12328" width="12" style="53" customWidth="1"/>
    <col min="12329" max="12329" width="10.6640625" style="53" customWidth="1"/>
    <col min="12330" max="12330" width="10.5546875" style="53" customWidth="1"/>
    <col min="12331" max="12331" width="10.109375" style="53" customWidth="1"/>
    <col min="12332" max="12332" width="15.44140625" style="53" customWidth="1"/>
    <col min="12333" max="12333" width="11.5546875" style="53" customWidth="1"/>
    <col min="12334" max="12334" width="12.33203125" style="53" customWidth="1"/>
    <col min="12335" max="12335" width="11.44140625" style="53" customWidth="1"/>
    <col min="12336" max="12336" width="12" style="53" customWidth="1"/>
    <col min="12337" max="12539" width="11.44140625" style="53" customWidth="1"/>
    <col min="12540" max="12553" width="11.44140625" style="53"/>
    <col min="12554" max="12554" width="30.109375" style="53" customWidth="1"/>
    <col min="12555" max="12555" width="13.6640625" style="53" customWidth="1"/>
    <col min="12556" max="12556" width="16.6640625" style="53" customWidth="1"/>
    <col min="12557" max="12557" width="12.33203125" style="53" customWidth="1"/>
    <col min="12558" max="12559" width="13.33203125" style="53" customWidth="1"/>
    <col min="12560" max="12560" width="11.5546875" style="53" customWidth="1"/>
    <col min="12561" max="12562" width="12.109375" style="53" customWidth="1"/>
    <col min="12563" max="12563" width="14.5546875" style="53" customWidth="1"/>
    <col min="12564" max="12564" width="23.6640625" style="53" customWidth="1"/>
    <col min="12565" max="12565" width="12" style="53" customWidth="1"/>
    <col min="12566" max="12566" width="15.109375" style="53" customWidth="1"/>
    <col min="12567" max="12567" width="12.88671875" style="53" customWidth="1"/>
    <col min="12568" max="12568" width="19.88671875" style="53" customWidth="1"/>
    <col min="12569" max="12569" width="12.88671875" style="53" customWidth="1"/>
    <col min="12570" max="12570" width="15.33203125" style="53" customWidth="1"/>
    <col min="12571" max="12571" width="18" style="53" customWidth="1"/>
    <col min="12572" max="12572" width="20.6640625" style="53" customWidth="1"/>
    <col min="12573" max="12573" width="16.33203125" style="53" customWidth="1"/>
    <col min="12574" max="12574" width="12.6640625" style="53" customWidth="1"/>
    <col min="12575" max="12575" width="14.5546875" style="53" customWidth="1"/>
    <col min="12576" max="12576" width="10.109375" style="53" customWidth="1"/>
    <col min="12577" max="12577" width="10.6640625" style="53" customWidth="1"/>
    <col min="12578" max="12578" width="19.109375" style="53" customWidth="1"/>
    <col min="12579" max="12579" width="11.44140625" style="53" customWidth="1"/>
    <col min="12580" max="12580" width="14" style="53" customWidth="1"/>
    <col min="12581" max="12581" width="14.109375" style="53" customWidth="1"/>
    <col min="12582" max="12582" width="13.44140625" style="53" customWidth="1"/>
    <col min="12583" max="12583" width="11.44140625" style="53" customWidth="1"/>
    <col min="12584" max="12584" width="12" style="53" customWidth="1"/>
    <col min="12585" max="12585" width="10.6640625" style="53" customWidth="1"/>
    <col min="12586" max="12586" width="10.5546875" style="53" customWidth="1"/>
    <col min="12587" max="12587" width="10.109375" style="53" customWidth="1"/>
    <col min="12588" max="12588" width="15.44140625" style="53" customWidth="1"/>
    <col min="12589" max="12589" width="11.5546875" style="53" customWidth="1"/>
    <col min="12590" max="12590" width="12.33203125" style="53" customWidth="1"/>
    <col min="12591" max="12591" width="11.44140625" style="53" customWidth="1"/>
    <col min="12592" max="12592" width="12" style="53" customWidth="1"/>
    <col min="12593" max="12795" width="11.44140625" style="53" customWidth="1"/>
    <col min="12796" max="12809" width="11.44140625" style="53"/>
    <col min="12810" max="12810" width="30.109375" style="53" customWidth="1"/>
    <col min="12811" max="12811" width="13.6640625" style="53" customWidth="1"/>
    <col min="12812" max="12812" width="16.6640625" style="53" customWidth="1"/>
    <col min="12813" max="12813" width="12.33203125" style="53" customWidth="1"/>
    <col min="12814" max="12815" width="13.33203125" style="53" customWidth="1"/>
    <col min="12816" max="12816" width="11.5546875" style="53" customWidth="1"/>
    <col min="12817" max="12818" width="12.109375" style="53" customWidth="1"/>
    <col min="12819" max="12819" width="14.5546875" style="53" customWidth="1"/>
    <col min="12820" max="12820" width="23.6640625" style="53" customWidth="1"/>
    <col min="12821" max="12821" width="12" style="53" customWidth="1"/>
    <col min="12822" max="12822" width="15.109375" style="53" customWidth="1"/>
    <col min="12823" max="12823" width="12.88671875" style="53" customWidth="1"/>
    <col min="12824" max="12824" width="19.88671875" style="53" customWidth="1"/>
    <col min="12825" max="12825" width="12.88671875" style="53" customWidth="1"/>
    <col min="12826" max="12826" width="15.33203125" style="53" customWidth="1"/>
    <col min="12827" max="12827" width="18" style="53" customWidth="1"/>
    <col min="12828" max="12828" width="20.6640625" style="53" customWidth="1"/>
    <col min="12829" max="12829" width="16.33203125" style="53" customWidth="1"/>
    <col min="12830" max="12830" width="12.6640625" style="53" customWidth="1"/>
    <col min="12831" max="12831" width="14.5546875" style="53" customWidth="1"/>
    <col min="12832" max="12832" width="10.109375" style="53" customWidth="1"/>
    <col min="12833" max="12833" width="10.6640625" style="53" customWidth="1"/>
    <col min="12834" max="12834" width="19.109375" style="53" customWidth="1"/>
    <col min="12835" max="12835" width="11.44140625" style="53" customWidth="1"/>
    <col min="12836" max="12836" width="14" style="53" customWidth="1"/>
    <col min="12837" max="12837" width="14.109375" style="53" customWidth="1"/>
    <col min="12838" max="12838" width="13.44140625" style="53" customWidth="1"/>
    <col min="12839" max="12839" width="11.44140625" style="53" customWidth="1"/>
    <col min="12840" max="12840" width="12" style="53" customWidth="1"/>
    <col min="12841" max="12841" width="10.6640625" style="53" customWidth="1"/>
    <col min="12842" max="12842" width="10.5546875" style="53" customWidth="1"/>
    <col min="12843" max="12843" width="10.109375" style="53" customWidth="1"/>
    <col min="12844" max="12844" width="15.44140625" style="53" customWidth="1"/>
    <col min="12845" max="12845" width="11.5546875" style="53" customWidth="1"/>
    <col min="12846" max="12846" width="12.33203125" style="53" customWidth="1"/>
    <col min="12847" max="12847" width="11.44140625" style="53" customWidth="1"/>
    <col min="12848" max="12848" width="12" style="53" customWidth="1"/>
    <col min="12849" max="13051" width="11.44140625" style="53" customWidth="1"/>
    <col min="13052" max="13065" width="11.44140625" style="53"/>
    <col min="13066" max="13066" width="30.109375" style="53" customWidth="1"/>
    <col min="13067" max="13067" width="13.6640625" style="53" customWidth="1"/>
    <col min="13068" max="13068" width="16.6640625" style="53" customWidth="1"/>
    <col min="13069" max="13069" width="12.33203125" style="53" customWidth="1"/>
    <col min="13070" max="13071" width="13.33203125" style="53" customWidth="1"/>
    <col min="13072" max="13072" width="11.5546875" style="53" customWidth="1"/>
    <col min="13073" max="13074" width="12.109375" style="53" customWidth="1"/>
    <col min="13075" max="13075" width="14.5546875" style="53" customWidth="1"/>
    <col min="13076" max="13076" width="23.6640625" style="53" customWidth="1"/>
    <col min="13077" max="13077" width="12" style="53" customWidth="1"/>
    <col min="13078" max="13078" width="15.109375" style="53" customWidth="1"/>
    <col min="13079" max="13079" width="12.88671875" style="53" customWidth="1"/>
    <col min="13080" max="13080" width="19.88671875" style="53" customWidth="1"/>
    <col min="13081" max="13081" width="12.88671875" style="53" customWidth="1"/>
    <col min="13082" max="13082" width="15.33203125" style="53" customWidth="1"/>
    <col min="13083" max="13083" width="18" style="53" customWidth="1"/>
    <col min="13084" max="13084" width="20.6640625" style="53" customWidth="1"/>
    <col min="13085" max="13085" width="16.33203125" style="53" customWidth="1"/>
    <col min="13086" max="13086" width="12.6640625" style="53" customWidth="1"/>
    <col min="13087" max="13087" width="14.5546875" style="53" customWidth="1"/>
    <col min="13088" max="13088" width="10.109375" style="53" customWidth="1"/>
    <col min="13089" max="13089" width="10.6640625" style="53" customWidth="1"/>
    <col min="13090" max="13090" width="19.109375" style="53" customWidth="1"/>
    <col min="13091" max="13091" width="11.44140625" style="53" customWidth="1"/>
    <col min="13092" max="13092" width="14" style="53" customWidth="1"/>
    <col min="13093" max="13093" width="14.109375" style="53" customWidth="1"/>
    <col min="13094" max="13094" width="13.44140625" style="53" customWidth="1"/>
    <col min="13095" max="13095" width="11.44140625" style="53" customWidth="1"/>
    <col min="13096" max="13096" width="12" style="53" customWidth="1"/>
    <col min="13097" max="13097" width="10.6640625" style="53" customWidth="1"/>
    <col min="13098" max="13098" width="10.5546875" style="53" customWidth="1"/>
    <col min="13099" max="13099" width="10.109375" style="53" customWidth="1"/>
    <col min="13100" max="13100" width="15.44140625" style="53" customWidth="1"/>
    <col min="13101" max="13101" width="11.5546875" style="53" customWidth="1"/>
    <col min="13102" max="13102" width="12.33203125" style="53" customWidth="1"/>
    <col min="13103" max="13103" width="11.44140625" style="53" customWidth="1"/>
    <col min="13104" max="13104" width="12" style="53" customWidth="1"/>
    <col min="13105" max="13307" width="11.44140625" style="53" customWidth="1"/>
    <col min="13308" max="13321" width="11.44140625" style="53"/>
    <col min="13322" max="13322" width="30.109375" style="53" customWidth="1"/>
    <col min="13323" max="13323" width="13.6640625" style="53" customWidth="1"/>
    <col min="13324" max="13324" width="16.6640625" style="53" customWidth="1"/>
    <col min="13325" max="13325" width="12.33203125" style="53" customWidth="1"/>
    <col min="13326" max="13327" width="13.33203125" style="53" customWidth="1"/>
    <col min="13328" max="13328" width="11.5546875" style="53" customWidth="1"/>
    <col min="13329" max="13330" width="12.109375" style="53" customWidth="1"/>
    <col min="13331" max="13331" width="14.5546875" style="53" customWidth="1"/>
    <col min="13332" max="13332" width="23.6640625" style="53" customWidth="1"/>
    <col min="13333" max="13333" width="12" style="53" customWidth="1"/>
    <col min="13334" max="13334" width="15.109375" style="53" customWidth="1"/>
    <col min="13335" max="13335" width="12.88671875" style="53" customWidth="1"/>
    <col min="13336" max="13336" width="19.88671875" style="53" customWidth="1"/>
    <col min="13337" max="13337" width="12.88671875" style="53" customWidth="1"/>
    <col min="13338" max="13338" width="15.33203125" style="53" customWidth="1"/>
    <col min="13339" max="13339" width="18" style="53" customWidth="1"/>
    <col min="13340" max="13340" width="20.6640625" style="53" customWidth="1"/>
    <col min="13341" max="13341" width="16.33203125" style="53" customWidth="1"/>
    <col min="13342" max="13342" width="12.6640625" style="53" customWidth="1"/>
    <col min="13343" max="13343" width="14.5546875" style="53" customWidth="1"/>
    <col min="13344" max="13344" width="10.109375" style="53" customWidth="1"/>
    <col min="13345" max="13345" width="10.6640625" style="53" customWidth="1"/>
    <col min="13346" max="13346" width="19.109375" style="53" customWidth="1"/>
    <col min="13347" max="13347" width="11.44140625" style="53" customWidth="1"/>
    <col min="13348" max="13348" width="14" style="53" customWidth="1"/>
    <col min="13349" max="13349" width="14.109375" style="53" customWidth="1"/>
    <col min="13350" max="13350" width="13.44140625" style="53" customWidth="1"/>
    <col min="13351" max="13351" width="11.44140625" style="53" customWidth="1"/>
    <col min="13352" max="13352" width="12" style="53" customWidth="1"/>
    <col min="13353" max="13353" width="10.6640625" style="53" customWidth="1"/>
    <col min="13354" max="13354" width="10.5546875" style="53" customWidth="1"/>
    <col min="13355" max="13355" width="10.109375" style="53" customWidth="1"/>
    <col min="13356" max="13356" width="15.44140625" style="53" customWidth="1"/>
    <col min="13357" max="13357" width="11.5546875" style="53" customWidth="1"/>
    <col min="13358" max="13358" width="12.33203125" style="53" customWidth="1"/>
    <col min="13359" max="13359" width="11.44140625" style="53" customWidth="1"/>
    <col min="13360" max="13360" width="12" style="53" customWidth="1"/>
    <col min="13361" max="13563" width="11.44140625" style="53" customWidth="1"/>
    <col min="13564" max="13577" width="11.44140625" style="53"/>
    <col min="13578" max="13578" width="30.109375" style="53" customWidth="1"/>
    <col min="13579" max="13579" width="13.6640625" style="53" customWidth="1"/>
    <col min="13580" max="13580" width="16.6640625" style="53" customWidth="1"/>
    <col min="13581" max="13581" width="12.33203125" style="53" customWidth="1"/>
    <col min="13582" max="13583" width="13.33203125" style="53" customWidth="1"/>
    <col min="13584" max="13584" width="11.5546875" style="53" customWidth="1"/>
    <col min="13585" max="13586" width="12.109375" style="53" customWidth="1"/>
    <col min="13587" max="13587" width="14.5546875" style="53" customWidth="1"/>
    <col min="13588" max="13588" width="23.6640625" style="53" customWidth="1"/>
    <col min="13589" max="13589" width="12" style="53" customWidth="1"/>
    <col min="13590" max="13590" width="15.109375" style="53" customWidth="1"/>
    <col min="13591" max="13591" width="12.88671875" style="53" customWidth="1"/>
    <col min="13592" max="13592" width="19.88671875" style="53" customWidth="1"/>
    <col min="13593" max="13593" width="12.88671875" style="53" customWidth="1"/>
    <col min="13594" max="13594" width="15.33203125" style="53" customWidth="1"/>
    <col min="13595" max="13595" width="18" style="53" customWidth="1"/>
    <col min="13596" max="13596" width="20.6640625" style="53" customWidth="1"/>
    <col min="13597" max="13597" width="16.33203125" style="53" customWidth="1"/>
    <col min="13598" max="13598" width="12.6640625" style="53" customWidth="1"/>
    <col min="13599" max="13599" width="14.5546875" style="53" customWidth="1"/>
    <col min="13600" max="13600" width="10.109375" style="53" customWidth="1"/>
    <col min="13601" max="13601" width="10.6640625" style="53" customWidth="1"/>
    <col min="13602" max="13602" width="19.109375" style="53" customWidth="1"/>
    <col min="13603" max="13603" width="11.44140625" style="53" customWidth="1"/>
    <col min="13604" max="13604" width="14" style="53" customWidth="1"/>
    <col min="13605" max="13605" width="14.109375" style="53" customWidth="1"/>
    <col min="13606" max="13606" width="13.44140625" style="53" customWidth="1"/>
    <col min="13607" max="13607" width="11.44140625" style="53" customWidth="1"/>
    <col min="13608" max="13608" width="12" style="53" customWidth="1"/>
    <col min="13609" max="13609" width="10.6640625" style="53" customWidth="1"/>
    <col min="13610" max="13610" width="10.5546875" style="53" customWidth="1"/>
    <col min="13611" max="13611" width="10.109375" style="53" customWidth="1"/>
    <col min="13612" max="13612" width="15.44140625" style="53" customWidth="1"/>
    <col min="13613" max="13613" width="11.5546875" style="53" customWidth="1"/>
    <col min="13614" max="13614" width="12.33203125" style="53" customWidth="1"/>
    <col min="13615" max="13615" width="11.44140625" style="53" customWidth="1"/>
    <col min="13616" max="13616" width="12" style="53" customWidth="1"/>
    <col min="13617" max="13819" width="11.44140625" style="53" customWidth="1"/>
    <col min="13820" max="13833" width="11.44140625" style="53"/>
    <col min="13834" max="13834" width="30.109375" style="53" customWidth="1"/>
    <col min="13835" max="13835" width="13.6640625" style="53" customWidth="1"/>
    <col min="13836" max="13836" width="16.6640625" style="53" customWidth="1"/>
    <col min="13837" max="13837" width="12.33203125" style="53" customWidth="1"/>
    <col min="13838" max="13839" width="13.33203125" style="53" customWidth="1"/>
    <col min="13840" max="13840" width="11.5546875" style="53" customWidth="1"/>
    <col min="13841" max="13842" width="12.109375" style="53" customWidth="1"/>
    <col min="13843" max="13843" width="14.5546875" style="53" customWidth="1"/>
    <col min="13844" max="13844" width="23.6640625" style="53" customWidth="1"/>
    <col min="13845" max="13845" width="12" style="53" customWidth="1"/>
    <col min="13846" max="13846" width="15.109375" style="53" customWidth="1"/>
    <col min="13847" max="13847" width="12.88671875" style="53" customWidth="1"/>
    <col min="13848" max="13848" width="19.88671875" style="53" customWidth="1"/>
    <col min="13849" max="13849" width="12.88671875" style="53" customWidth="1"/>
    <col min="13850" max="13850" width="15.33203125" style="53" customWidth="1"/>
    <col min="13851" max="13851" width="18" style="53" customWidth="1"/>
    <col min="13852" max="13852" width="20.6640625" style="53" customWidth="1"/>
    <col min="13853" max="13853" width="16.33203125" style="53" customWidth="1"/>
    <col min="13854" max="13854" width="12.6640625" style="53" customWidth="1"/>
    <col min="13855" max="13855" width="14.5546875" style="53" customWidth="1"/>
    <col min="13856" max="13856" width="10.109375" style="53" customWidth="1"/>
    <col min="13857" max="13857" width="10.6640625" style="53" customWidth="1"/>
    <col min="13858" max="13858" width="19.109375" style="53" customWidth="1"/>
    <col min="13859" max="13859" width="11.44140625" style="53" customWidth="1"/>
    <col min="13860" max="13860" width="14" style="53" customWidth="1"/>
    <col min="13861" max="13861" width="14.109375" style="53" customWidth="1"/>
    <col min="13862" max="13862" width="13.44140625" style="53" customWidth="1"/>
    <col min="13863" max="13863" width="11.44140625" style="53" customWidth="1"/>
    <col min="13864" max="13864" width="12" style="53" customWidth="1"/>
    <col min="13865" max="13865" width="10.6640625" style="53" customWidth="1"/>
    <col min="13866" max="13866" width="10.5546875" style="53" customWidth="1"/>
    <col min="13867" max="13867" width="10.109375" style="53" customWidth="1"/>
    <col min="13868" max="13868" width="15.44140625" style="53" customWidth="1"/>
    <col min="13869" max="13869" width="11.5546875" style="53" customWidth="1"/>
    <col min="13870" max="13870" width="12.33203125" style="53" customWidth="1"/>
    <col min="13871" max="13871" width="11.44140625" style="53" customWidth="1"/>
    <col min="13872" max="13872" width="12" style="53" customWidth="1"/>
    <col min="13873" max="14075" width="11.44140625" style="53" customWidth="1"/>
    <col min="14076" max="14089" width="11.44140625" style="53"/>
    <col min="14090" max="14090" width="30.109375" style="53" customWidth="1"/>
    <col min="14091" max="14091" width="13.6640625" style="53" customWidth="1"/>
    <col min="14092" max="14092" width="16.6640625" style="53" customWidth="1"/>
    <col min="14093" max="14093" width="12.33203125" style="53" customWidth="1"/>
    <col min="14094" max="14095" width="13.33203125" style="53" customWidth="1"/>
    <col min="14096" max="14096" width="11.5546875" style="53" customWidth="1"/>
    <col min="14097" max="14098" width="12.109375" style="53" customWidth="1"/>
    <col min="14099" max="14099" width="14.5546875" style="53" customWidth="1"/>
    <col min="14100" max="14100" width="23.6640625" style="53" customWidth="1"/>
    <col min="14101" max="14101" width="12" style="53" customWidth="1"/>
    <col min="14102" max="14102" width="15.109375" style="53" customWidth="1"/>
    <col min="14103" max="14103" width="12.88671875" style="53" customWidth="1"/>
    <col min="14104" max="14104" width="19.88671875" style="53" customWidth="1"/>
    <col min="14105" max="14105" width="12.88671875" style="53" customWidth="1"/>
    <col min="14106" max="14106" width="15.33203125" style="53" customWidth="1"/>
    <col min="14107" max="14107" width="18" style="53" customWidth="1"/>
    <col min="14108" max="14108" width="20.6640625" style="53" customWidth="1"/>
    <col min="14109" max="14109" width="16.33203125" style="53" customWidth="1"/>
    <col min="14110" max="14110" width="12.6640625" style="53" customWidth="1"/>
    <col min="14111" max="14111" width="14.5546875" style="53" customWidth="1"/>
    <col min="14112" max="14112" width="10.109375" style="53" customWidth="1"/>
    <col min="14113" max="14113" width="10.6640625" style="53" customWidth="1"/>
    <col min="14114" max="14114" width="19.109375" style="53" customWidth="1"/>
    <col min="14115" max="14115" width="11.44140625" style="53" customWidth="1"/>
    <col min="14116" max="14116" width="14" style="53" customWidth="1"/>
    <col min="14117" max="14117" width="14.109375" style="53" customWidth="1"/>
    <col min="14118" max="14118" width="13.44140625" style="53" customWidth="1"/>
    <col min="14119" max="14119" width="11.44140625" style="53" customWidth="1"/>
    <col min="14120" max="14120" width="12" style="53" customWidth="1"/>
    <col min="14121" max="14121" width="10.6640625" style="53" customWidth="1"/>
    <col min="14122" max="14122" width="10.5546875" style="53" customWidth="1"/>
    <col min="14123" max="14123" width="10.109375" style="53" customWidth="1"/>
    <col min="14124" max="14124" width="15.44140625" style="53" customWidth="1"/>
    <col min="14125" max="14125" width="11.5546875" style="53" customWidth="1"/>
    <col min="14126" max="14126" width="12.33203125" style="53" customWidth="1"/>
    <col min="14127" max="14127" width="11.44140625" style="53" customWidth="1"/>
    <col min="14128" max="14128" width="12" style="53" customWidth="1"/>
    <col min="14129" max="14331" width="11.44140625" style="53" customWidth="1"/>
    <col min="14332" max="14345" width="11.44140625" style="53"/>
    <col min="14346" max="14346" width="30.109375" style="53" customWidth="1"/>
    <col min="14347" max="14347" width="13.6640625" style="53" customWidth="1"/>
    <col min="14348" max="14348" width="16.6640625" style="53" customWidth="1"/>
    <col min="14349" max="14349" width="12.33203125" style="53" customWidth="1"/>
    <col min="14350" max="14351" width="13.33203125" style="53" customWidth="1"/>
    <col min="14352" max="14352" width="11.5546875" style="53" customWidth="1"/>
    <col min="14353" max="14354" width="12.109375" style="53" customWidth="1"/>
    <col min="14355" max="14355" width="14.5546875" style="53" customWidth="1"/>
    <col min="14356" max="14356" width="23.6640625" style="53" customWidth="1"/>
    <col min="14357" max="14357" width="12" style="53" customWidth="1"/>
    <col min="14358" max="14358" width="15.109375" style="53" customWidth="1"/>
    <col min="14359" max="14359" width="12.88671875" style="53" customWidth="1"/>
    <col min="14360" max="14360" width="19.88671875" style="53" customWidth="1"/>
    <col min="14361" max="14361" width="12.88671875" style="53" customWidth="1"/>
    <col min="14362" max="14362" width="15.33203125" style="53" customWidth="1"/>
    <col min="14363" max="14363" width="18" style="53" customWidth="1"/>
    <col min="14364" max="14364" width="20.6640625" style="53" customWidth="1"/>
    <col min="14365" max="14365" width="16.33203125" style="53" customWidth="1"/>
    <col min="14366" max="14366" width="12.6640625" style="53" customWidth="1"/>
    <col min="14367" max="14367" width="14.5546875" style="53" customWidth="1"/>
    <col min="14368" max="14368" width="10.109375" style="53" customWidth="1"/>
    <col min="14369" max="14369" width="10.6640625" style="53" customWidth="1"/>
    <col min="14370" max="14370" width="19.109375" style="53" customWidth="1"/>
    <col min="14371" max="14371" width="11.44140625" style="53" customWidth="1"/>
    <col min="14372" max="14372" width="14" style="53" customWidth="1"/>
    <col min="14373" max="14373" width="14.109375" style="53" customWidth="1"/>
    <col min="14374" max="14374" width="13.44140625" style="53" customWidth="1"/>
    <col min="14375" max="14375" width="11.44140625" style="53" customWidth="1"/>
    <col min="14376" max="14376" width="12" style="53" customWidth="1"/>
    <col min="14377" max="14377" width="10.6640625" style="53" customWidth="1"/>
    <col min="14378" max="14378" width="10.5546875" style="53" customWidth="1"/>
    <col min="14379" max="14379" width="10.109375" style="53" customWidth="1"/>
    <col min="14380" max="14380" width="15.44140625" style="53" customWidth="1"/>
    <col min="14381" max="14381" width="11.5546875" style="53" customWidth="1"/>
    <col min="14382" max="14382" width="12.33203125" style="53" customWidth="1"/>
    <col min="14383" max="14383" width="11.44140625" style="53" customWidth="1"/>
    <col min="14384" max="14384" width="12" style="53" customWidth="1"/>
    <col min="14385" max="14587" width="11.44140625" style="53" customWidth="1"/>
    <col min="14588" max="14601" width="11.44140625" style="53"/>
    <col min="14602" max="14602" width="30.109375" style="53" customWidth="1"/>
    <col min="14603" max="14603" width="13.6640625" style="53" customWidth="1"/>
    <col min="14604" max="14604" width="16.6640625" style="53" customWidth="1"/>
    <col min="14605" max="14605" width="12.33203125" style="53" customWidth="1"/>
    <col min="14606" max="14607" width="13.33203125" style="53" customWidth="1"/>
    <col min="14608" max="14608" width="11.5546875" style="53" customWidth="1"/>
    <col min="14609" max="14610" width="12.109375" style="53" customWidth="1"/>
    <col min="14611" max="14611" width="14.5546875" style="53" customWidth="1"/>
    <col min="14612" max="14612" width="23.6640625" style="53" customWidth="1"/>
    <col min="14613" max="14613" width="12" style="53" customWidth="1"/>
    <col min="14614" max="14614" width="15.109375" style="53" customWidth="1"/>
    <col min="14615" max="14615" width="12.88671875" style="53" customWidth="1"/>
    <col min="14616" max="14616" width="19.88671875" style="53" customWidth="1"/>
    <col min="14617" max="14617" width="12.88671875" style="53" customWidth="1"/>
    <col min="14618" max="14618" width="15.33203125" style="53" customWidth="1"/>
    <col min="14619" max="14619" width="18" style="53" customWidth="1"/>
    <col min="14620" max="14620" width="20.6640625" style="53" customWidth="1"/>
    <col min="14621" max="14621" width="16.33203125" style="53" customWidth="1"/>
    <col min="14622" max="14622" width="12.6640625" style="53" customWidth="1"/>
    <col min="14623" max="14623" width="14.5546875" style="53" customWidth="1"/>
    <col min="14624" max="14624" width="10.109375" style="53" customWidth="1"/>
    <col min="14625" max="14625" width="10.6640625" style="53" customWidth="1"/>
    <col min="14626" max="14626" width="19.109375" style="53" customWidth="1"/>
    <col min="14627" max="14627" width="11.44140625" style="53" customWidth="1"/>
    <col min="14628" max="14628" width="14" style="53" customWidth="1"/>
    <col min="14629" max="14629" width="14.109375" style="53" customWidth="1"/>
    <col min="14630" max="14630" width="13.44140625" style="53" customWidth="1"/>
    <col min="14631" max="14631" width="11.44140625" style="53" customWidth="1"/>
    <col min="14632" max="14632" width="12" style="53" customWidth="1"/>
    <col min="14633" max="14633" width="10.6640625" style="53" customWidth="1"/>
    <col min="14634" max="14634" width="10.5546875" style="53" customWidth="1"/>
    <col min="14635" max="14635" width="10.109375" style="53" customWidth="1"/>
    <col min="14636" max="14636" width="15.44140625" style="53" customWidth="1"/>
    <col min="14637" max="14637" width="11.5546875" style="53" customWidth="1"/>
    <col min="14638" max="14638" width="12.33203125" style="53" customWidth="1"/>
    <col min="14639" max="14639" width="11.44140625" style="53" customWidth="1"/>
    <col min="14640" max="14640" width="12" style="53" customWidth="1"/>
    <col min="14641" max="14843" width="11.44140625" style="53" customWidth="1"/>
    <col min="14844" max="14857" width="11.44140625" style="53"/>
    <col min="14858" max="14858" width="30.109375" style="53" customWidth="1"/>
    <col min="14859" max="14859" width="13.6640625" style="53" customWidth="1"/>
    <col min="14860" max="14860" width="16.6640625" style="53" customWidth="1"/>
    <col min="14861" max="14861" width="12.33203125" style="53" customWidth="1"/>
    <col min="14862" max="14863" width="13.33203125" style="53" customWidth="1"/>
    <col min="14864" max="14864" width="11.5546875" style="53" customWidth="1"/>
    <col min="14865" max="14866" width="12.109375" style="53" customWidth="1"/>
    <col min="14867" max="14867" width="14.5546875" style="53" customWidth="1"/>
    <col min="14868" max="14868" width="23.6640625" style="53" customWidth="1"/>
    <col min="14869" max="14869" width="12" style="53" customWidth="1"/>
    <col min="14870" max="14870" width="15.109375" style="53" customWidth="1"/>
    <col min="14871" max="14871" width="12.88671875" style="53" customWidth="1"/>
    <col min="14872" max="14872" width="19.88671875" style="53" customWidth="1"/>
    <col min="14873" max="14873" width="12.88671875" style="53" customWidth="1"/>
    <col min="14874" max="14874" width="15.33203125" style="53" customWidth="1"/>
    <col min="14875" max="14875" width="18" style="53" customWidth="1"/>
    <col min="14876" max="14876" width="20.6640625" style="53" customWidth="1"/>
    <col min="14877" max="14877" width="16.33203125" style="53" customWidth="1"/>
    <col min="14878" max="14878" width="12.6640625" style="53" customWidth="1"/>
    <col min="14879" max="14879" width="14.5546875" style="53" customWidth="1"/>
    <col min="14880" max="14880" width="10.109375" style="53" customWidth="1"/>
    <col min="14881" max="14881" width="10.6640625" style="53" customWidth="1"/>
    <col min="14882" max="14882" width="19.109375" style="53" customWidth="1"/>
    <col min="14883" max="14883" width="11.44140625" style="53" customWidth="1"/>
    <col min="14884" max="14884" width="14" style="53" customWidth="1"/>
    <col min="14885" max="14885" width="14.109375" style="53" customWidth="1"/>
    <col min="14886" max="14886" width="13.44140625" style="53" customWidth="1"/>
    <col min="14887" max="14887" width="11.44140625" style="53" customWidth="1"/>
    <col min="14888" max="14888" width="12" style="53" customWidth="1"/>
    <col min="14889" max="14889" width="10.6640625" style="53" customWidth="1"/>
    <col min="14890" max="14890" width="10.5546875" style="53" customWidth="1"/>
    <col min="14891" max="14891" width="10.109375" style="53" customWidth="1"/>
    <col min="14892" max="14892" width="15.44140625" style="53" customWidth="1"/>
    <col min="14893" max="14893" width="11.5546875" style="53" customWidth="1"/>
    <col min="14894" max="14894" width="12.33203125" style="53" customWidth="1"/>
    <col min="14895" max="14895" width="11.44140625" style="53" customWidth="1"/>
    <col min="14896" max="14896" width="12" style="53" customWidth="1"/>
    <col min="14897" max="15099" width="11.44140625" style="53" customWidth="1"/>
    <col min="15100" max="15113" width="11.44140625" style="53"/>
    <col min="15114" max="15114" width="30.109375" style="53" customWidth="1"/>
    <col min="15115" max="15115" width="13.6640625" style="53" customWidth="1"/>
    <col min="15116" max="15116" width="16.6640625" style="53" customWidth="1"/>
    <col min="15117" max="15117" width="12.33203125" style="53" customWidth="1"/>
    <col min="15118" max="15119" width="13.33203125" style="53" customWidth="1"/>
    <col min="15120" max="15120" width="11.5546875" style="53" customWidth="1"/>
    <col min="15121" max="15122" width="12.109375" style="53" customWidth="1"/>
    <col min="15123" max="15123" width="14.5546875" style="53" customWidth="1"/>
    <col min="15124" max="15124" width="23.6640625" style="53" customWidth="1"/>
    <col min="15125" max="15125" width="12" style="53" customWidth="1"/>
    <col min="15126" max="15126" width="15.109375" style="53" customWidth="1"/>
    <col min="15127" max="15127" width="12.88671875" style="53" customWidth="1"/>
    <col min="15128" max="15128" width="19.88671875" style="53" customWidth="1"/>
    <col min="15129" max="15129" width="12.88671875" style="53" customWidth="1"/>
    <col min="15130" max="15130" width="15.33203125" style="53" customWidth="1"/>
    <col min="15131" max="15131" width="18" style="53" customWidth="1"/>
    <col min="15132" max="15132" width="20.6640625" style="53" customWidth="1"/>
    <col min="15133" max="15133" width="16.33203125" style="53" customWidth="1"/>
    <col min="15134" max="15134" width="12.6640625" style="53" customWidth="1"/>
    <col min="15135" max="15135" width="14.5546875" style="53" customWidth="1"/>
    <col min="15136" max="15136" width="10.109375" style="53" customWidth="1"/>
    <col min="15137" max="15137" width="10.6640625" style="53" customWidth="1"/>
    <col min="15138" max="15138" width="19.109375" style="53" customWidth="1"/>
    <col min="15139" max="15139" width="11.44140625" style="53" customWidth="1"/>
    <col min="15140" max="15140" width="14" style="53" customWidth="1"/>
    <col min="15141" max="15141" width="14.109375" style="53" customWidth="1"/>
    <col min="15142" max="15142" width="13.44140625" style="53" customWidth="1"/>
    <col min="15143" max="15143" width="11.44140625" style="53" customWidth="1"/>
    <col min="15144" max="15144" width="12" style="53" customWidth="1"/>
    <col min="15145" max="15145" width="10.6640625" style="53" customWidth="1"/>
    <col min="15146" max="15146" width="10.5546875" style="53" customWidth="1"/>
    <col min="15147" max="15147" width="10.109375" style="53" customWidth="1"/>
    <col min="15148" max="15148" width="15.44140625" style="53" customWidth="1"/>
    <col min="15149" max="15149" width="11.5546875" style="53" customWidth="1"/>
    <col min="15150" max="15150" width="12.33203125" style="53" customWidth="1"/>
    <col min="15151" max="15151" width="11.44140625" style="53" customWidth="1"/>
    <col min="15152" max="15152" width="12" style="53" customWidth="1"/>
    <col min="15153" max="15355" width="11.44140625" style="53" customWidth="1"/>
    <col min="15356" max="15369" width="11.44140625" style="53"/>
    <col min="15370" max="15370" width="30.109375" style="53" customWidth="1"/>
    <col min="15371" max="15371" width="13.6640625" style="53" customWidth="1"/>
    <col min="15372" max="15372" width="16.6640625" style="53" customWidth="1"/>
    <col min="15373" max="15373" width="12.33203125" style="53" customWidth="1"/>
    <col min="15374" max="15375" width="13.33203125" style="53" customWidth="1"/>
    <col min="15376" max="15376" width="11.5546875" style="53" customWidth="1"/>
    <col min="15377" max="15378" width="12.109375" style="53" customWidth="1"/>
    <col min="15379" max="15379" width="14.5546875" style="53" customWidth="1"/>
    <col min="15380" max="15380" width="23.6640625" style="53" customWidth="1"/>
    <col min="15381" max="15381" width="12" style="53" customWidth="1"/>
    <col min="15382" max="15382" width="15.109375" style="53" customWidth="1"/>
    <col min="15383" max="15383" width="12.88671875" style="53" customWidth="1"/>
    <col min="15384" max="15384" width="19.88671875" style="53" customWidth="1"/>
    <col min="15385" max="15385" width="12.88671875" style="53" customWidth="1"/>
    <col min="15386" max="15386" width="15.33203125" style="53" customWidth="1"/>
    <col min="15387" max="15387" width="18" style="53" customWidth="1"/>
    <col min="15388" max="15388" width="20.6640625" style="53" customWidth="1"/>
    <col min="15389" max="15389" width="16.33203125" style="53" customWidth="1"/>
    <col min="15390" max="15390" width="12.6640625" style="53" customWidth="1"/>
    <col min="15391" max="15391" width="14.5546875" style="53" customWidth="1"/>
    <col min="15392" max="15392" width="10.109375" style="53" customWidth="1"/>
    <col min="15393" max="15393" width="10.6640625" style="53" customWidth="1"/>
    <col min="15394" max="15394" width="19.109375" style="53" customWidth="1"/>
    <col min="15395" max="15395" width="11.44140625" style="53" customWidth="1"/>
    <col min="15396" max="15396" width="14" style="53" customWidth="1"/>
    <col min="15397" max="15397" width="14.109375" style="53" customWidth="1"/>
    <col min="15398" max="15398" width="13.44140625" style="53" customWidth="1"/>
    <col min="15399" max="15399" width="11.44140625" style="53" customWidth="1"/>
    <col min="15400" max="15400" width="12" style="53" customWidth="1"/>
    <col min="15401" max="15401" width="10.6640625" style="53" customWidth="1"/>
    <col min="15402" max="15402" width="10.5546875" style="53" customWidth="1"/>
    <col min="15403" max="15403" width="10.109375" style="53" customWidth="1"/>
    <col min="15404" max="15404" width="15.44140625" style="53" customWidth="1"/>
    <col min="15405" max="15405" width="11.5546875" style="53" customWidth="1"/>
    <col min="15406" max="15406" width="12.33203125" style="53" customWidth="1"/>
    <col min="15407" max="15407" width="11.44140625" style="53" customWidth="1"/>
    <col min="15408" max="15408" width="12" style="53" customWidth="1"/>
    <col min="15409" max="15611" width="11.44140625" style="53" customWidth="1"/>
    <col min="15612" max="15625" width="11.44140625" style="53"/>
    <col min="15626" max="15626" width="30.109375" style="53" customWidth="1"/>
    <col min="15627" max="15627" width="13.6640625" style="53" customWidth="1"/>
    <col min="15628" max="15628" width="16.6640625" style="53" customWidth="1"/>
    <col min="15629" max="15629" width="12.33203125" style="53" customWidth="1"/>
    <col min="15630" max="15631" width="13.33203125" style="53" customWidth="1"/>
    <col min="15632" max="15632" width="11.5546875" style="53" customWidth="1"/>
    <col min="15633" max="15634" width="12.109375" style="53" customWidth="1"/>
    <col min="15635" max="15635" width="14.5546875" style="53" customWidth="1"/>
    <col min="15636" max="15636" width="23.6640625" style="53" customWidth="1"/>
    <col min="15637" max="15637" width="12" style="53" customWidth="1"/>
    <col min="15638" max="15638" width="15.109375" style="53" customWidth="1"/>
    <col min="15639" max="15639" width="12.88671875" style="53" customWidth="1"/>
    <col min="15640" max="15640" width="19.88671875" style="53" customWidth="1"/>
    <col min="15641" max="15641" width="12.88671875" style="53" customWidth="1"/>
    <col min="15642" max="15642" width="15.33203125" style="53" customWidth="1"/>
    <col min="15643" max="15643" width="18" style="53" customWidth="1"/>
    <col min="15644" max="15644" width="20.6640625" style="53" customWidth="1"/>
    <col min="15645" max="15645" width="16.33203125" style="53" customWidth="1"/>
    <col min="15646" max="15646" width="12.6640625" style="53" customWidth="1"/>
    <col min="15647" max="15647" width="14.5546875" style="53" customWidth="1"/>
    <col min="15648" max="15648" width="10.109375" style="53" customWidth="1"/>
    <col min="15649" max="15649" width="10.6640625" style="53" customWidth="1"/>
    <col min="15650" max="15650" width="19.109375" style="53" customWidth="1"/>
    <col min="15651" max="15651" width="11.44140625" style="53" customWidth="1"/>
    <col min="15652" max="15652" width="14" style="53" customWidth="1"/>
    <col min="15653" max="15653" width="14.109375" style="53" customWidth="1"/>
    <col min="15654" max="15654" width="13.44140625" style="53" customWidth="1"/>
    <col min="15655" max="15655" width="11.44140625" style="53" customWidth="1"/>
    <col min="15656" max="15656" width="12" style="53" customWidth="1"/>
    <col min="15657" max="15657" width="10.6640625" style="53" customWidth="1"/>
    <col min="15658" max="15658" width="10.5546875" style="53" customWidth="1"/>
    <col min="15659" max="15659" width="10.109375" style="53" customWidth="1"/>
    <col min="15660" max="15660" width="15.44140625" style="53" customWidth="1"/>
    <col min="15661" max="15661" width="11.5546875" style="53" customWidth="1"/>
    <col min="15662" max="15662" width="12.33203125" style="53" customWidth="1"/>
    <col min="15663" max="15663" width="11.44140625" style="53" customWidth="1"/>
    <col min="15664" max="15664" width="12" style="53" customWidth="1"/>
    <col min="15665" max="15867" width="11.44140625" style="53" customWidth="1"/>
    <col min="15868" max="15881" width="11.44140625" style="53"/>
    <col min="15882" max="15882" width="30.109375" style="53" customWidth="1"/>
    <col min="15883" max="15883" width="13.6640625" style="53" customWidth="1"/>
    <col min="15884" max="15884" width="16.6640625" style="53" customWidth="1"/>
    <col min="15885" max="15885" width="12.33203125" style="53" customWidth="1"/>
    <col min="15886" max="15887" width="13.33203125" style="53" customWidth="1"/>
    <col min="15888" max="15888" width="11.5546875" style="53" customWidth="1"/>
    <col min="15889" max="15890" width="12.109375" style="53" customWidth="1"/>
    <col min="15891" max="15891" width="14.5546875" style="53" customWidth="1"/>
    <col min="15892" max="15892" width="23.6640625" style="53" customWidth="1"/>
    <col min="15893" max="15893" width="12" style="53" customWidth="1"/>
    <col min="15894" max="15894" width="15.109375" style="53" customWidth="1"/>
    <col min="15895" max="15895" width="12.88671875" style="53" customWidth="1"/>
    <col min="15896" max="15896" width="19.88671875" style="53" customWidth="1"/>
    <col min="15897" max="15897" width="12.88671875" style="53" customWidth="1"/>
    <col min="15898" max="15898" width="15.33203125" style="53" customWidth="1"/>
    <col min="15899" max="15899" width="18" style="53" customWidth="1"/>
    <col min="15900" max="15900" width="20.6640625" style="53" customWidth="1"/>
    <col min="15901" max="15901" width="16.33203125" style="53" customWidth="1"/>
    <col min="15902" max="15902" width="12.6640625" style="53" customWidth="1"/>
    <col min="15903" max="15903" width="14.5546875" style="53" customWidth="1"/>
    <col min="15904" max="15904" width="10.109375" style="53" customWidth="1"/>
    <col min="15905" max="15905" width="10.6640625" style="53" customWidth="1"/>
    <col min="15906" max="15906" width="19.109375" style="53" customWidth="1"/>
    <col min="15907" max="15907" width="11.44140625" style="53" customWidth="1"/>
    <col min="15908" max="15908" width="14" style="53" customWidth="1"/>
    <col min="15909" max="15909" width="14.109375" style="53" customWidth="1"/>
    <col min="15910" max="15910" width="13.44140625" style="53" customWidth="1"/>
    <col min="15911" max="15911" width="11.44140625" style="53" customWidth="1"/>
    <col min="15912" max="15912" width="12" style="53" customWidth="1"/>
    <col min="15913" max="15913" width="10.6640625" style="53" customWidth="1"/>
    <col min="15914" max="15914" width="10.5546875" style="53" customWidth="1"/>
    <col min="15915" max="15915" width="10.109375" style="53" customWidth="1"/>
    <col min="15916" max="15916" width="15.44140625" style="53" customWidth="1"/>
    <col min="15917" max="15917" width="11.5546875" style="53" customWidth="1"/>
    <col min="15918" max="15918" width="12.33203125" style="53" customWidth="1"/>
    <col min="15919" max="15919" width="11.44140625" style="53" customWidth="1"/>
    <col min="15920" max="15920" width="12" style="53" customWidth="1"/>
    <col min="15921" max="16123" width="11.44140625" style="53" customWidth="1"/>
    <col min="16124" max="16137" width="11.44140625" style="53"/>
    <col min="16138" max="16138" width="30.109375" style="53" customWidth="1"/>
    <col min="16139" max="16139" width="13.6640625" style="53" customWidth="1"/>
    <col min="16140" max="16140" width="16.6640625" style="53" customWidth="1"/>
    <col min="16141" max="16141" width="12.33203125" style="53" customWidth="1"/>
    <col min="16142" max="16143" width="13.33203125" style="53" customWidth="1"/>
    <col min="16144" max="16144" width="11.5546875" style="53" customWidth="1"/>
    <col min="16145" max="16146" width="12.109375" style="53" customWidth="1"/>
    <col min="16147" max="16147" width="14.5546875" style="53" customWidth="1"/>
    <col min="16148" max="16148" width="23.6640625" style="53" customWidth="1"/>
    <col min="16149" max="16149" width="12" style="53" customWidth="1"/>
    <col min="16150" max="16150" width="15.109375" style="53" customWidth="1"/>
    <col min="16151" max="16151" width="12.88671875" style="53" customWidth="1"/>
    <col min="16152" max="16152" width="19.88671875" style="53" customWidth="1"/>
    <col min="16153" max="16153" width="12.88671875" style="53" customWidth="1"/>
    <col min="16154" max="16154" width="15.33203125" style="53" customWidth="1"/>
    <col min="16155" max="16155" width="18" style="53" customWidth="1"/>
    <col min="16156" max="16156" width="20.6640625" style="53" customWidth="1"/>
    <col min="16157" max="16157" width="16.33203125" style="53" customWidth="1"/>
    <col min="16158" max="16158" width="12.6640625" style="53" customWidth="1"/>
    <col min="16159" max="16159" width="14.5546875" style="53" customWidth="1"/>
    <col min="16160" max="16160" width="10.109375" style="53" customWidth="1"/>
    <col min="16161" max="16161" width="10.6640625" style="53" customWidth="1"/>
    <col min="16162" max="16162" width="19.109375" style="53" customWidth="1"/>
    <col min="16163" max="16163" width="11.44140625" style="53" customWidth="1"/>
    <col min="16164" max="16164" width="14" style="53" customWidth="1"/>
    <col min="16165" max="16165" width="14.109375" style="53" customWidth="1"/>
    <col min="16166" max="16166" width="13.44140625" style="53" customWidth="1"/>
    <col min="16167" max="16167" width="11.44140625" style="53" customWidth="1"/>
    <col min="16168" max="16168" width="12" style="53" customWidth="1"/>
    <col min="16169" max="16169" width="10.6640625" style="53" customWidth="1"/>
    <col min="16170" max="16170" width="10.5546875" style="53" customWidth="1"/>
    <col min="16171" max="16171" width="10.109375" style="53" customWidth="1"/>
    <col min="16172" max="16172" width="15.44140625" style="53" customWidth="1"/>
    <col min="16173" max="16173" width="11.5546875" style="53" customWidth="1"/>
    <col min="16174" max="16174" width="12.33203125" style="53" customWidth="1"/>
    <col min="16175" max="16175" width="11.44140625" style="53" customWidth="1"/>
    <col min="16176" max="16176" width="12" style="53" customWidth="1"/>
    <col min="16177" max="16379" width="11.44140625" style="53" customWidth="1"/>
    <col min="16380" max="16384" width="11.44140625" style="53"/>
  </cols>
  <sheetData>
    <row r="1" spans="1:25">
      <c r="A1" s="390" t="s">
        <v>579</v>
      </c>
    </row>
    <row r="2" spans="1:25">
      <c r="B2" s="105"/>
      <c r="C2" s="105"/>
      <c r="D2" s="105"/>
      <c r="P2" s="52"/>
      <c r="Q2" s="52"/>
      <c r="R2" s="52"/>
      <c r="S2" s="52"/>
      <c r="T2" s="52"/>
      <c r="U2" s="52"/>
      <c r="V2" s="52"/>
      <c r="W2" s="52"/>
      <c r="X2" s="52"/>
      <c r="Y2" s="52"/>
    </row>
    <row r="3" spans="1:25">
      <c r="A3" s="59" t="s">
        <v>90</v>
      </c>
      <c r="P3" s="52"/>
      <c r="Q3" s="576"/>
      <c r="R3" s="576"/>
      <c r="S3" s="576"/>
      <c r="T3" s="576"/>
      <c r="U3" s="576"/>
      <c r="V3" s="576"/>
      <c r="W3" s="576"/>
      <c r="X3" s="576"/>
      <c r="Y3" s="52"/>
    </row>
    <row r="4" spans="1:25">
      <c r="A4" s="59"/>
      <c r="P4" s="52"/>
      <c r="Q4" s="110"/>
      <c r="R4" s="110"/>
      <c r="S4" s="110"/>
      <c r="T4" s="110"/>
      <c r="U4" s="110"/>
      <c r="V4" s="110"/>
      <c r="W4" s="110"/>
      <c r="X4" s="110"/>
      <c r="Y4" s="52"/>
    </row>
    <row r="5" spans="1:25">
      <c r="A5" s="59" t="s">
        <v>91</v>
      </c>
      <c r="J5" s="107"/>
      <c r="K5" s="107"/>
      <c r="L5" s="107"/>
      <c r="M5" s="107"/>
      <c r="N5" s="107"/>
      <c r="O5" s="107"/>
      <c r="S5" s="110"/>
      <c r="T5" s="110"/>
    </row>
    <row r="6" spans="1:25" ht="14.4">
      <c r="A6" s="577" t="s">
        <v>92</v>
      </c>
      <c r="B6" s="577"/>
      <c r="C6" s="577"/>
      <c r="D6" s="577"/>
      <c r="E6" s="577"/>
      <c r="F6" s="577"/>
      <c r="G6" s="577"/>
      <c r="H6" s="577"/>
      <c r="I6" s="577"/>
      <c r="J6" s="577"/>
      <c r="K6" s="577"/>
      <c r="L6" s="577"/>
      <c r="M6" s="577"/>
      <c r="N6" s="577"/>
      <c r="O6" s="577"/>
      <c r="P6" s="577"/>
      <c r="Q6" s="577"/>
      <c r="R6" s="577"/>
      <c r="S6" s="541"/>
    </row>
    <row r="7" spans="1:25" ht="102.6">
      <c r="A7" s="62" t="s">
        <v>93</v>
      </c>
      <c r="B7" s="62" t="s">
        <v>94</v>
      </c>
      <c r="C7" s="63" t="s">
        <v>95</v>
      </c>
      <c r="D7" s="63" t="s">
        <v>96</v>
      </c>
      <c r="E7" s="50" t="s">
        <v>97</v>
      </c>
      <c r="F7" s="63" t="s">
        <v>98</v>
      </c>
      <c r="G7" s="62" t="s">
        <v>99</v>
      </c>
      <c r="H7" s="63" t="s">
        <v>100</v>
      </c>
      <c r="I7" s="63" t="s">
        <v>243</v>
      </c>
      <c r="J7" s="63" t="s">
        <v>244</v>
      </c>
      <c r="K7" s="63" t="s">
        <v>245</v>
      </c>
      <c r="L7" s="63" t="s">
        <v>246</v>
      </c>
      <c r="M7" s="63" t="s">
        <v>247</v>
      </c>
      <c r="N7" s="63" t="s">
        <v>248</v>
      </c>
      <c r="O7" s="63" t="s">
        <v>249</v>
      </c>
      <c r="P7" s="63" t="s">
        <v>233</v>
      </c>
      <c r="Q7" s="63" t="s">
        <v>234</v>
      </c>
      <c r="R7" s="63" t="s">
        <v>101</v>
      </c>
    </row>
    <row r="8" spans="1:25">
      <c r="A8" s="393" t="s">
        <v>505</v>
      </c>
      <c r="B8" s="352" t="s">
        <v>536</v>
      </c>
      <c r="C8" s="393" t="s">
        <v>497</v>
      </c>
      <c r="D8" s="352" t="s">
        <v>508</v>
      </c>
      <c r="E8" s="393" t="s">
        <v>509</v>
      </c>
      <c r="F8" s="352" t="s">
        <v>537</v>
      </c>
      <c r="G8" s="393" t="s">
        <v>507</v>
      </c>
      <c r="H8" s="352" t="s">
        <v>518</v>
      </c>
      <c r="I8" s="23" t="s">
        <v>521</v>
      </c>
      <c r="J8" s="23" t="s">
        <v>525</v>
      </c>
      <c r="K8" s="23" t="s">
        <v>526</v>
      </c>
      <c r="L8" s="23" t="s">
        <v>527</v>
      </c>
      <c r="M8" s="23" t="s">
        <v>528</v>
      </c>
      <c r="N8" s="23" t="s">
        <v>529</v>
      </c>
      <c r="O8" s="23" t="s">
        <v>530</v>
      </c>
      <c r="P8" s="23" t="s">
        <v>531</v>
      </c>
      <c r="Q8" s="23" t="s">
        <v>532</v>
      </c>
      <c r="R8" s="393" t="s">
        <v>519</v>
      </c>
    </row>
    <row r="9" spans="1:25">
      <c r="A9" s="23"/>
      <c r="B9" s="23"/>
      <c r="C9" s="23"/>
      <c r="D9" s="23"/>
      <c r="E9" s="23"/>
      <c r="F9" s="23"/>
      <c r="G9" s="23"/>
      <c r="H9" s="23"/>
      <c r="I9" s="23"/>
      <c r="J9" s="23"/>
      <c r="K9" s="23"/>
      <c r="L9" s="23"/>
      <c r="M9" s="23"/>
      <c r="N9" s="23"/>
      <c r="O9" s="23"/>
      <c r="P9" s="23"/>
      <c r="Q9" s="23"/>
      <c r="R9" s="23"/>
    </row>
    <row r="10" spans="1:25">
      <c r="A10" s="24"/>
      <c r="B10" s="24"/>
      <c r="C10" s="24"/>
      <c r="D10" s="24"/>
      <c r="F10" s="24"/>
      <c r="G10" s="54"/>
      <c r="H10" s="24"/>
      <c r="I10" s="24"/>
      <c r="J10" s="24"/>
      <c r="K10" s="24"/>
      <c r="L10" s="24"/>
      <c r="M10" s="24"/>
      <c r="N10" s="24"/>
      <c r="O10" s="24"/>
      <c r="P10" s="24"/>
    </row>
    <row r="11" spans="1:25">
      <c r="A11" s="24"/>
      <c r="B11" s="24"/>
      <c r="C11" s="24"/>
      <c r="D11" s="24"/>
      <c r="F11" s="24"/>
      <c r="G11" s="54"/>
      <c r="H11" s="24"/>
      <c r="I11" s="24"/>
      <c r="J11" s="24"/>
      <c r="K11" s="24"/>
      <c r="L11" s="24"/>
      <c r="M11" s="24"/>
      <c r="N11" s="24"/>
      <c r="O11" s="24"/>
      <c r="P11" s="24"/>
    </row>
    <row r="12" spans="1:25">
      <c r="A12" s="111" t="s">
        <v>102</v>
      </c>
      <c r="B12" s="24"/>
      <c r="C12" s="24"/>
      <c r="D12" s="24"/>
      <c r="F12" s="24"/>
      <c r="G12" s="54"/>
      <c r="H12" s="24"/>
      <c r="I12" s="24"/>
      <c r="J12" s="24"/>
      <c r="K12" s="24"/>
      <c r="L12" s="24"/>
      <c r="M12" s="24"/>
      <c r="N12" s="24"/>
      <c r="O12" s="24"/>
      <c r="P12" s="24"/>
    </row>
    <row r="13" spans="1:25">
      <c r="A13" s="578" t="s">
        <v>103</v>
      </c>
      <c r="B13" s="578"/>
      <c r="C13" s="578"/>
      <c r="D13" s="578"/>
      <c r="E13" s="578"/>
      <c r="F13" s="578"/>
      <c r="G13" s="578"/>
      <c r="H13" s="578"/>
      <c r="I13" s="578"/>
      <c r="J13" s="578"/>
      <c r="K13" s="578"/>
      <c r="L13" s="578"/>
      <c r="M13" s="578"/>
      <c r="N13" s="578"/>
      <c r="O13" s="578"/>
    </row>
    <row r="14" spans="1:25" ht="102.6">
      <c r="A14" s="62" t="s">
        <v>104</v>
      </c>
      <c r="B14" s="62" t="s">
        <v>105</v>
      </c>
      <c r="C14" s="63" t="s">
        <v>106</v>
      </c>
      <c r="D14" s="63" t="s">
        <v>107</v>
      </c>
      <c r="E14" s="62" t="s">
        <v>108</v>
      </c>
      <c r="F14" s="62" t="s">
        <v>109</v>
      </c>
      <c r="G14" s="63" t="s">
        <v>110</v>
      </c>
      <c r="H14" s="63" t="s">
        <v>111</v>
      </c>
      <c r="I14" s="62" t="s">
        <v>112</v>
      </c>
      <c r="J14" s="62" t="s">
        <v>113</v>
      </c>
      <c r="K14" s="63" t="s">
        <v>114</v>
      </c>
      <c r="L14" s="63" t="s">
        <v>115</v>
      </c>
      <c r="M14" s="63" t="s">
        <v>116</v>
      </c>
      <c r="N14" s="63" t="s">
        <v>117</v>
      </c>
      <c r="O14" s="63" t="s">
        <v>118</v>
      </c>
    </row>
    <row r="15" spans="1:25">
      <c r="A15" s="393" t="s">
        <v>505</v>
      </c>
      <c r="B15" s="352" t="s">
        <v>536</v>
      </c>
      <c r="C15" s="393" t="s">
        <v>520</v>
      </c>
      <c r="D15" s="393" t="s">
        <v>610</v>
      </c>
      <c r="E15" s="393" t="s">
        <v>611</v>
      </c>
      <c r="F15" s="393" t="s">
        <v>594</v>
      </c>
      <c r="G15" s="393" t="s">
        <v>595</v>
      </c>
      <c r="H15" s="393" t="s">
        <v>251</v>
      </c>
      <c r="I15" s="393" t="s">
        <v>252</v>
      </c>
      <c r="J15" s="393" t="s">
        <v>253</v>
      </c>
      <c r="K15" s="393" t="s">
        <v>254</v>
      </c>
      <c r="L15" s="393" t="s">
        <v>255</v>
      </c>
      <c r="M15" s="393" t="s">
        <v>256</v>
      </c>
      <c r="N15" s="393" t="s">
        <v>257</v>
      </c>
      <c r="O15" s="393" t="s">
        <v>614</v>
      </c>
    </row>
    <row r="16" spans="1:25">
      <c r="A16" s="23"/>
      <c r="B16" s="23"/>
      <c r="C16" s="23"/>
      <c r="D16" s="23"/>
      <c r="E16" s="23"/>
      <c r="F16" s="23"/>
      <c r="G16" s="23"/>
      <c r="H16" s="23"/>
      <c r="I16" s="23"/>
      <c r="J16" s="23"/>
      <c r="K16" s="23"/>
      <c r="L16" s="23"/>
      <c r="M16" s="23"/>
      <c r="N16" s="23"/>
      <c r="O16" s="23"/>
    </row>
    <row r="17" s="14" customFormat="1"/>
    <row r="18" s="14" customFormat="1"/>
  </sheetData>
  <sheetProtection selectLockedCells="1" selectUnlockedCells="1"/>
  <mergeCells count="3">
    <mergeCell ref="Q3:X3"/>
    <mergeCell ref="A6:R6"/>
    <mergeCell ref="A13:O13"/>
  </mergeCells>
  <dataValidations count="1">
    <dataValidation type="decimal" allowBlank="1" showErrorMessage="1" errorTitle="Format non valide" error="Veuillez saisir une valeur en euros" sqref="I7:P7">
      <formula1>-9.99999999999999E+43</formula1>
      <formula2>9.99999999999999E+44</formula2>
    </dataValidation>
  </dataValidations>
  <pageMargins left="0.25" right="0.25" top="0.75" bottom="0.75" header="0.3" footer="0.3"/>
  <pageSetup paperSize="9" scale="75" firstPageNumber="0" orientation="landscape" r:id="rId1"/>
  <colBreaks count="1" manualBreakCount="1">
    <brk id="18" max="15"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HA67"/>
  <sheetViews>
    <sheetView zoomScale="80" zoomScaleNormal="80" workbookViewId="0">
      <pane xSplit="1" topLeftCell="B1" activePane="topRight" state="frozen"/>
      <selection activeCell="Q38" sqref="Q38"/>
      <selection pane="topRight" sqref="A1:I62"/>
    </sheetView>
  </sheetViews>
  <sheetFormatPr baseColWidth="10" defaultRowHeight="10.8"/>
  <cols>
    <col min="1" max="1" width="46" style="414" customWidth="1"/>
    <col min="2" max="2" width="13.5546875" style="398" customWidth="1"/>
    <col min="3" max="3" width="20.109375" style="422" bestFit="1" customWidth="1"/>
    <col min="4" max="5" width="19.109375" style="422" bestFit="1" customWidth="1"/>
    <col min="6" max="6" width="25.33203125" style="422" bestFit="1" customWidth="1"/>
    <col min="7" max="9" width="15.6640625" style="422" customWidth="1"/>
    <col min="10" max="257" width="11.44140625" style="422"/>
    <col min="258" max="258" width="33.6640625" style="422" customWidth="1"/>
    <col min="259" max="259" width="20.109375" style="422" bestFit="1" customWidth="1"/>
    <col min="260" max="265" width="15.6640625" style="422" customWidth="1"/>
    <col min="266" max="513" width="11.44140625" style="422"/>
    <col min="514" max="514" width="33.6640625" style="422" customWidth="1"/>
    <col min="515" max="515" width="20.109375" style="422" bestFit="1" customWidth="1"/>
    <col min="516" max="521" width="15.6640625" style="422" customWidth="1"/>
    <col min="522" max="769" width="11.44140625" style="422"/>
    <col min="770" max="770" width="33.6640625" style="422" customWidth="1"/>
    <col min="771" max="771" width="20.109375" style="422" bestFit="1" customWidth="1"/>
    <col min="772" max="777" width="15.6640625" style="422" customWidth="1"/>
    <col min="778" max="1025" width="11.44140625" style="422"/>
    <col min="1026" max="1026" width="33.6640625" style="422" customWidth="1"/>
    <col min="1027" max="1027" width="20.109375" style="422" bestFit="1" customWidth="1"/>
    <col min="1028" max="1033" width="15.6640625" style="422" customWidth="1"/>
    <col min="1034" max="1281" width="11.44140625" style="422"/>
    <col min="1282" max="1282" width="33.6640625" style="422" customWidth="1"/>
    <col min="1283" max="1283" width="20.109375" style="422" bestFit="1" customWidth="1"/>
    <col min="1284" max="1289" width="15.6640625" style="422" customWidth="1"/>
    <col min="1290" max="1537" width="11.44140625" style="422"/>
    <col min="1538" max="1538" width="33.6640625" style="422" customWidth="1"/>
    <col min="1539" max="1539" width="20.109375" style="422" bestFit="1" customWidth="1"/>
    <col min="1540" max="1545" width="15.6640625" style="422" customWidth="1"/>
    <col min="1546" max="1793" width="11.44140625" style="422"/>
    <col min="1794" max="1794" width="33.6640625" style="422" customWidth="1"/>
    <col min="1795" max="1795" width="20.109375" style="422" bestFit="1" customWidth="1"/>
    <col min="1796" max="1801" width="15.6640625" style="422" customWidth="1"/>
    <col min="1802" max="2049" width="11.44140625" style="422"/>
    <col min="2050" max="2050" width="33.6640625" style="422" customWidth="1"/>
    <col min="2051" max="2051" width="20.109375" style="422" bestFit="1" customWidth="1"/>
    <col min="2052" max="2057" width="15.6640625" style="422" customWidth="1"/>
    <col min="2058" max="2305" width="11.44140625" style="422"/>
    <col min="2306" max="2306" width="33.6640625" style="422" customWidth="1"/>
    <col min="2307" max="2307" width="20.109375" style="422" bestFit="1" customWidth="1"/>
    <col min="2308" max="2313" width="15.6640625" style="422" customWidth="1"/>
    <col min="2314" max="2561" width="11.44140625" style="422"/>
    <col min="2562" max="2562" width="33.6640625" style="422" customWidth="1"/>
    <col min="2563" max="2563" width="20.109375" style="422" bestFit="1" customWidth="1"/>
    <col min="2564" max="2569" width="15.6640625" style="422" customWidth="1"/>
    <col min="2570" max="2817" width="11.44140625" style="422"/>
    <col min="2818" max="2818" width="33.6640625" style="422" customWidth="1"/>
    <col min="2819" max="2819" width="20.109375" style="422" bestFit="1" customWidth="1"/>
    <col min="2820" max="2825" width="15.6640625" style="422" customWidth="1"/>
    <col min="2826" max="3073" width="11.44140625" style="422"/>
    <col min="3074" max="3074" width="33.6640625" style="422" customWidth="1"/>
    <col min="3075" max="3075" width="20.109375" style="422" bestFit="1" customWidth="1"/>
    <col min="3076" max="3081" width="15.6640625" style="422" customWidth="1"/>
    <col min="3082" max="3329" width="11.44140625" style="422"/>
    <col min="3330" max="3330" width="33.6640625" style="422" customWidth="1"/>
    <col min="3331" max="3331" width="20.109375" style="422" bestFit="1" customWidth="1"/>
    <col min="3332" max="3337" width="15.6640625" style="422" customWidth="1"/>
    <col min="3338" max="3585" width="11.44140625" style="422"/>
    <col min="3586" max="3586" width="33.6640625" style="422" customWidth="1"/>
    <col min="3587" max="3587" width="20.109375" style="422" bestFit="1" customWidth="1"/>
    <col min="3588" max="3593" width="15.6640625" style="422" customWidth="1"/>
    <col min="3594" max="3841" width="11.44140625" style="422"/>
    <col min="3842" max="3842" width="33.6640625" style="422" customWidth="1"/>
    <col min="3843" max="3843" width="20.109375" style="422" bestFit="1" customWidth="1"/>
    <col min="3844" max="3849" width="15.6640625" style="422" customWidth="1"/>
    <col min="3850" max="4097" width="11.44140625" style="422"/>
    <col min="4098" max="4098" width="33.6640625" style="422" customWidth="1"/>
    <col min="4099" max="4099" width="20.109375" style="422" bestFit="1" customWidth="1"/>
    <col min="4100" max="4105" width="15.6640625" style="422" customWidth="1"/>
    <col min="4106" max="4353" width="11.44140625" style="422"/>
    <col min="4354" max="4354" width="33.6640625" style="422" customWidth="1"/>
    <col min="4355" max="4355" width="20.109375" style="422" bestFit="1" customWidth="1"/>
    <col min="4356" max="4361" width="15.6640625" style="422" customWidth="1"/>
    <col min="4362" max="4609" width="11.44140625" style="422"/>
    <col min="4610" max="4610" width="33.6640625" style="422" customWidth="1"/>
    <col min="4611" max="4611" width="20.109375" style="422" bestFit="1" customWidth="1"/>
    <col min="4612" max="4617" width="15.6640625" style="422" customWidth="1"/>
    <col min="4618" max="4865" width="11.44140625" style="422"/>
    <col min="4866" max="4866" width="33.6640625" style="422" customWidth="1"/>
    <col min="4867" max="4867" width="20.109375" style="422" bestFit="1" customWidth="1"/>
    <col min="4868" max="4873" width="15.6640625" style="422" customWidth="1"/>
    <col min="4874" max="5121" width="11.44140625" style="422"/>
    <col min="5122" max="5122" width="33.6640625" style="422" customWidth="1"/>
    <col min="5123" max="5123" width="20.109375" style="422" bestFit="1" customWidth="1"/>
    <col min="5124" max="5129" width="15.6640625" style="422" customWidth="1"/>
    <col min="5130" max="5377" width="11.44140625" style="422"/>
    <col min="5378" max="5378" width="33.6640625" style="422" customWidth="1"/>
    <col min="5379" max="5379" width="20.109375" style="422" bestFit="1" customWidth="1"/>
    <col min="5380" max="5385" width="15.6640625" style="422" customWidth="1"/>
    <col min="5386" max="5633" width="11.44140625" style="422"/>
    <col min="5634" max="5634" width="33.6640625" style="422" customWidth="1"/>
    <col min="5635" max="5635" width="20.109375" style="422" bestFit="1" customWidth="1"/>
    <col min="5636" max="5641" width="15.6640625" style="422" customWidth="1"/>
    <col min="5642" max="5889" width="11.44140625" style="422"/>
    <col min="5890" max="5890" width="33.6640625" style="422" customWidth="1"/>
    <col min="5891" max="5891" width="20.109375" style="422" bestFit="1" customWidth="1"/>
    <col min="5892" max="5897" width="15.6640625" style="422" customWidth="1"/>
    <col min="5898" max="6145" width="11.44140625" style="422"/>
    <col min="6146" max="6146" width="33.6640625" style="422" customWidth="1"/>
    <col min="6147" max="6147" width="20.109375" style="422" bestFit="1" customWidth="1"/>
    <col min="6148" max="6153" width="15.6640625" style="422" customWidth="1"/>
    <col min="6154" max="6401" width="11.44140625" style="422"/>
    <col min="6402" max="6402" width="33.6640625" style="422" customWidth="1"/>
    <col min="6403" max="6403" width="20.109375" style="422" bestFit="1" customWidth="1"/>
    <col min="6404" max="6409" width="15.6640625" style="422" customWidth="1"/>
    <col min="6410" max="6657" width="11.44140625" style="422"/>
    <col min="6658" max="6658" width="33.6640625" style="422" customWidth="1"/>
    <col min="6659" max="6659" width="20.109375" style="422" bestFit="1" customWidth="1"/>
    <col min="6660" max="6665" width="15.6640625" style="422" customWidth="1"/>
    <col min="6666" max="6913" width="11.44140625" style="422"/>
    <col min="6914" max="6914" width="33.6640625" style="422" customWidth="1"/>
    <col min="6915" max="6915" width="20.109375" style="422" bestFit="1" customWidth="1"/>
    <col min="6916" max="6921" width="15.6640625" style="422" customWidth="1"/>
    <col min="6922" max="7169" width="11.44140625" style="422"/>
    <col min="7170" max="7170" width="33.6640625" style="422" customWidth="1"/>
    <col min="7171" max="7171" width="20.109375" style="422" bestFit="1" customWidth="1"/>
    <col min="7172" max="7177" width="15.6640625" style="422" customWidth="1"/>
    <col min="7178" max="7425" width="11.44140625" style="422"/>
    <col min="7426" max="7426" width="33.6640625" style="422" customWidth="1"/>
    <col min="7427" max="7427" width="20.109375" style="422" bestFit="1" customWidth="1"/>
    <col min="7428" max="7433" width="15.6640625" style="422" customWidth="1"/>
    <col min="7434" max="7681" width="11.44140625" style="422"/>
    <col min="7682" max="7682" width="33.6640625" style="422" customWidth="1"/>
    <col min="7683" max="7683" width="20.109375" style="422" bestFit="1" customWidth="1"/>
    <col min="7684" max="7689" width="15.6640625" style="422" customWidth="1"/>
    <col min="7690" max="7937" width="11.44140625" style="422"/>
    <col min="7938" max="7938" width="33.6640625" style="422" customWidth="1"/>
    <col min="7939" max="7939" width="20.109375" style="422" bestFit="1" customWidth="1"/>
    <col min="7940" max="7945" width="15.6640625" style="422" customWidth="1"/>
    <col min="7946" max="8193" width="11.44140625" style="422"/>
    <col min="8194" max="8194" width="33.6640625" style="422" customWidth="1"/>
    <col min="8195" max="8195" width="20.109375" style="422" bestFit="1" customWidth="1"/>
    <col min="8196" max="8201" width="15.6640625" style="422" customWidth="1"/>
    <col min="8202" max="8449" width="11.44140625" style="422"/>
    <col min="8450" max="8450" width="33.6640625" style="422" customWidth="1"/>
    <col min="8451" max="8451" width="20.109375" style="422" bestFit="1" customWidth="1"/>
    <col min="8452" max="8457" width="15.6640625" style="422" customWidth="1"/>
    <col min="8458" max="8705" width="11.44140625" style="422"/>
    <col min="8706" max="8706" width="33.6640625" style="422" customWidth="1"/>
    <col min="8707" max="8707" width="20.109375" style="422" bestFit="1" customWidth="1"/>
    <col min="8708" max="8713" width="15.6640625" style="422" customWidth="1"/>
    <col min="8714" max="8961" width="11.44140625" style="422"/>
    <col min="8962" max="8962" width="33.6640625" style="422" customWidth="1"/>
    <col min="8963" max="8963" width="20.109375" style="422" bestFit="1" customWidth="1"/>
    <col min="8964" max="8969" width="15.6640625" style="422" customWidth="1"/>
    <col min="8970" max="9217" width="11.44140625" style="422"/>
    <col min="9218" max="9218" width="33.6640625" style="422" customWidth="1"/>
    <col min="9219" max="9219" width="20.109375" style="422" bestFit="1" customWidth="1"/>
    <col min="9220" max="9225" width="15.6640625" style="422" customWidth="1"/>
    <col min="9226" max="9473" width="11.44140625" style="422"/>
    <col min="9474" max="9474" width="33.6640625" style="422" customWidth="1"/>
    <col min="9475" max="9475" width="20.109375" style="422" bestFit="1" customWidth="1"/>
    <col min="9476" max="9481" width="15.6640625" style="422" customWidth="1"/>
    <col min="9482" max="9729" width="11.44140625" style="422"/>
    <col min="9730" max="9730" width="33.6640625" style="422" customWidth="1"/>
    <col min="9731" max="9731" width="20.109375" style="422" bestFit="1" customWidth="1"/>
    <col min="9732" max="9737" width="15.6640625" style="422" customWidth="1"/>
    <col min="9738" max="9985" width="11.44140625" style="422"/>
    <col min="9986" max="9986" width="33.6640625" style="422" customWidth="1"/>
    <col min="9987" max="9987" width="20.109375" style="422" bestFit="1" customWidth="1"/>
    <col min="9988" max="9993" width="15.6640625" style="422" customWidth="1"/>
    <col min="9994" max="10241" width="11.44140625" style="422"/>
    <col min="10242" max="10242" width="33.6640625" style="422" customWidth="1"/>
    <col min="10243" max="10243" width="20.109375" style="422" bestFit="1" customWidth="1"/>
    <col min="10244" max="10249" width="15.6640625" style="422" customWidth="1"/>
    <col min="10250" max="10497" width="11.44140625" style="422"/>
    <col min="10498" max="10498" width="33.6640625" style="422" customWidth="1"/>
    <col min="10499" max="10499" width="20.109375" style="422" bestFit="1" customWidth="1"/>
    <col min="10500" max="10505" width="15.6640625" style="422" customWidth="1"/>
    <col min="10506" max="10753" width="11.44140625" style="422"/>
    <col min="10754" max="10754" width="33.6640625" style="422" customWidth="1"/>
    <col min="10755" max="10755" width="20.109375" style="422" bestFit="1" customWidth="1"/>
    <col min="10756" max="10761" width="15.6640625" style="422" customWidth="1"/>
    <col min="10762" max="11009" width="11.44140625" style="422"/>
    <col min="11010" max="11010" width="33.6640625" style="422" customWidth="1"/>
    <col min="11011" max="11011" width="20.109375" style="422" bestFit="1" customWidth="1"/>
    <col min="11012" max="11017" width="15.6640625" style="422" customWidth="1"/>
    <col min="11018" max="11265" width="11.44140625" style="422"/>
    <col min="11266" max="11266" width="33.6640625" style="422" customWidth="1"/>
    <col min="11267" max="11267" width="20.109375" style="422" bestFit="1" customWidth="1"/>
    <col min="11268" max="11273" width="15.6640625" style="422" customWidth="1"/>
    <col min="11274" max="11521" width="11.44140625" style="422"/>
    <col min="11522" max="11522" width="33.6640625" style="422" customWidth="1"/>
    <col min="11523" max="11523" width="20.109375" style="422" bestFit="1" customWidth="1"/>
    <col min="11524" max="11529" width="15.6640625" style="422" customWidth="1"/>
    <col min="11530" max="11777" width="11.44140625" style="422"/>
    <col min="11778" max="11778" width="33.6640625" style="422" customWidth="1"/>
    <col min="11779" max="11779" width="20.109375" style="422" bestFit="1" customWidth="1"/>
    <col min="11780" max="11785" width="15.6640625" style="422" customWidth="1"/>
    <col min="11786" max="12033" width="11.44140625" style="422"/>
    <col min="12034" max="12034" width="33.6640625" style="422" customWidth="1"/>
    <col min="12035" max="12035" width="20.109375" style="422" bestFit="1" customWidth="1"/>
    <col min="12036" max="12041" width="15.6640625" style="422" customWidth="1"/>
    <col min="12042" max="12289" width="11.44140625" style="422"/>
    <col min="12290" max="12290" width="33.6640625" style="422" customWidth="1"/>
    <col min="12291" max="12291" width="20.109375" style="422" bestFit="1" customWidth="1"/>
    <col min="12292" max="12297" width="15.6640625" style="422" customWidth="1"/>
    <col min="12298" max="12545" width="11.44140625" style="422"/>
    <col min="12546" max="12546" width="33.6640625" style="422" customWidth="1"/>
    <col min="12547" max="12547" width="20.109375" style="422" bestFit="1" customWidth="1"/>
    <col min="12548" max="12553" width="15.6640625" style="422" customWidth="1"/>
    <col min="12554" max="12801" width="11.44140625" style="422"/>
    <col min="12802" max="12802" width="33.6640625" style="422" customWidth="1"/>
    <col min="12803" max="12803" width="20.109375" style="422" bestFit="1" customWidth="1"/>
    <col min="12804" max="12809" width="15.6640625" style="422" customWidth="1"/>
    <col min="12810" max="13057" width="11.44140625" style="422"/>
    <col min="13058" max="13058" width="33.6640625" style="422" customWidth="1"/>
    <col min="13059" max="13059" width="20.109375" style="422" bestFit="1" customWidth="1"/>
    <col min="13060" max="13065" width="15.6640625" style="422" customWidth="1"/>
    <col min="13066" max="13313" width="11.44140625" style="422"/>
    <col min="13314" max="13314" width="33.6640625" style="422" customWidth="1"/>
    <col min="13315" max="13315" width="20.109375" style="422" bestFit="1" customWidth="1"/>
    <col min="13316" max="13321" width="15.6640625" style="422" customWidth="1"/>
    <col min="13322" max="13569" width="11.44140625" style="422"/>
    <col min="13570" max="13570" width="33.6640625" style="422" customWidth="1"/>
    <col min="13571" max="13571" width="20.109375" style="422" bestFit="1" customWidth="1"/>
    <col min="13572" max="13577" width="15.6640625" style="422" customWidth="1"/>
    <col min="13578" max="13825" width="11.44140625" style="422"/>
    <col min="13826" max="13826" width="33.6640625" style="422" customWidth="1"/>
    <col min="13827" max="13827" width="20.109375" style="422" bestFit="1" customWidth="1"/>
    <col min="13828" max="13833" width="15.6640625" style="422" customWidth="1"/>
    <col min="13834" max="14081" width="11.44140625" style="422"/>
    <col min="14082" max="14082" width="33.6640625" style="422" customWidth="1"/>
    <col min="14083" max="14083" width="20.109375" style="422" bestFit="1" customWidth="1"/>
    <col min="14084" max="14089" width="15.6640625" style="422" customWidth="1"/>
    <col min="14090" max="14337" width="11.44140625" style="422"/>
    <col min="14338" max="14338" width="33.6640625" style="422" customWidth="1"/>
    <col min="14339" max="14339" width="20.109375" style="422" bestFit="1" customWidth="1"/>
    <col min="14340" max="14345" width="15.6640625" style="422" customWidth="1"/>
    <col min="14346" max="14593" width="11.44140625" style="422"/>
    <col min="14594" max="14594" width="33.6640625" style="422" customWidth="1"/>
    <col min="14595" max="14595" width="20.109375" style="422" bestFit="1" customWidth="1"/>
    <col min="14596" max="14601" width="15.6640625" style="422" customWidth="1"/>
    <col min="14602" max="14849" width="11.44140625" style="422"/>
    <col min="14850" max="14850" width="33.6640625" style="422" customWidth="1"/>
    <col min="14851" max="14851" width="20.109375" style="422" bestFit="1" customWidth="1"/>
    <col min="14852" max="14857" width="15.6640625" style="422" customWidth="1"/>
    <col min="14858" max="15105" width="11.44140625" style="422"/>
    <col min="15106" max="15106" width="33.6640625" style="422" customWidth="1"/>
    <col min="15107" max="15107" width="20.109375" style="422" bestFit="1" customWidth="1"/>
    <col min="15108" max="15113" width="15.6640625" style="422" customWidth="1"/>
    <col min="15114" max="15361" width="11.44140625" style="422"/>
    <col min="15362" max="15362" width="33.6640625" style="422" customWidth="1"/>
    <col min="15363" max="15363" width="20.109375" style="422" bestFit="1" customWidth="1"/>
    <col min="15364" max="15369" width="15.6640625" style="422" customWidth="1"/>
    <col min="15370" max="15617" width="11.44140625" style="422"/>
    <col min="15618" max="15618" width="33.6640625" style="422" customWidth="1"/>
    <col min="15619" max="15619" width="20.109375" style="422" bestFit="1" customWidth="1"/>
    <col min="15620" max="15625" width="15.6640625" style="422" customWidth="1"/>
    <col min="15626" max="15873" width="11.44140625" style="422"/>
    <col min="15874" max="15874" width="33.6640625" style="422" customWidth="1"/>
    <col min="15875" max="15875" width="20.109375" style="422" bestFit="1" customWidth="1"/>
    <col min="15876" max="15881" width="15.6640625" style="422" customWidth="1"/>
    <col min="15882" max="16129" width="11.44140625" style="422"/>
    <col min="16130" max="16130" width="33.6640625" style="422" customWidth="1"/>
    <col min="16131" max="16131" width="20.109375" style="422" bestFit="1" customWidth="1"/>
    <col min="16132" max="16137" width="15.6640625" style="422" customWidth="1"/>
    <col min="16138" max="16384" width="11.44140625" style="422"/>
  </cols>
  <sheetData>
    <row r="1" spans="1:4265" ht="11.4">
      <c r="A1" s="361" t="s">
        <v>618</v>
      </c>
    </row>
    <row r="3" spans="1:4265" ht="11.4">
      <c r="A3" s="166" t="s">
        <v>1110</v>
      </c>
    </row>
    <row r="6" spans="1:4265" s="414" customFormat="1" ht="3" customHeight="1">
      <c r="A6" s="415"/>
      <c r="B6" s="400"/>
      <c r="C6" s="415"/>
      <c r="D6" s="415"/>
      <c r="E6" s="415"/>
      <c r="F6" s="423"/>
      <c r="G6" s="423"/>
    </row>
    <row r="7" spans="1:4265" s="414" customFormat="1">
      <c r="A7" s="416" t="s">
        <v>382</v>
      </c>
      <c r="B7" s="401"/>
      <c r="C7" s="415"/>
      <c r="D7" s="415"/>
      <c r="E7" s="415"/>
      <c r="F7" s="423"/>
      <c r="G7" s="423"/>
    </row>
    <row r="8" spans="1:4265" s="414" customFormat="1" ht="12">
      <c r="A8" s="424" t="s">
        <v>600</v>
      </c>
      <c r="B8" s="168" t="s">
        <v>601</v>
      </c>
      <c r="C8" s="425"/>
      <c r="D8" s="415"/>
      <c r="E8" s="423"/>
      <c r="F8" s="426"/>
    </row>
    <row r="9" spans="1:4265" s="414" customFormat="1" ht="12">
      <c r="A9" s="427" t="s">
        <v>602</v>
      </c>
      <c r="B9" s="168" t="s">
        <v>603</v>
      </c>
      <c r="C9" s="126"/>
      <c r="D9" s="416"/>
      <c r="E9" s="423"/>
      <c r="F9" s="428"/>
    </row>
    <row r="10" spans="1:4265" s="414" customFormat="1" ht="12">
      <c r="A10" s="427" t="s">
        <v>604</v>
      </c>
      <c r="B10" s="168" t="s">
        <v>605</v>
      </c>
      <c r="C10" s="126"/>
      <c r="D10" s="415"/>
      <c r="E10" s="423"/>
      <c r="F10" s="423"/>
    </row>
    <row r="11" spans="1:4265" s="414" customFormat="1">
      <c r="A11" s="415"/>
      <c r="B11" s="400"/>
      <c r="C11" s="415"/>
      <c r="D11" s="415"/>
      <c r="E11" s="415"/>
      <c r="F11" s="423"/>
      <c r="G11" s="423"/>
    </row>
    <row r="12" spans="1:4265" s="414" customFormat="1">
      <c r="A12" s="416"/>
      <c r="B12" s="401"/>
      <c r="C12" s="416"/>
      <c r="D12" s="415"/>
      <c r="E12" s="415"/>
      <c r="F12" s="423"/>
      <c r="G12" s="423"/>
    </row>
    <row r="13" spans="1:4265" s="414" customFormat="1">
      <c r="A13" s="416" t="s">
        <v>382</v>
      </c>
      <c r="B13" s="401"/>
      <c r="C13" s="429"/>
      <c r="D13" s="429"/>
      <c r="E13" s="415"/>
      <c r="F13" s="423"/>
      <c r="G13" s="423"/>
    </row>
    <row r="14" spans="1:4265" s="414" customFormat="1" ht="13.2">
      <c r="A14" s="430" t="s">
        <v>420</v>
      </c>
      <c r="B14" s="402"/>
      <c r="C14" s="431"/>
      <c r="D14" s="431"/>
      <c r="E14" s="431"/>
      <c r="F14" s="431"/>
      <c r="G14" s="432"/>
      <c r="H14" s="432"/>
      <c r="I14" s="433"/>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419"/>
      <c r="CL14" s="419"/>
      <c r="CM14" s="419"/>
      <c r="CN14" s="419"/>
      <c r="CO14" s="419"/>
      <c r="CP14" s="419"/>
      <c r="CQ14" s="419"/>
      <c r="CR14" s="419"/>
      <c r="CS14" s="419"/>
      <c r="CT14" s="419"/>
      <c r="CU14" s="419"/>
      <c r="CV14" s="419"/>
      <c r="CW14" s="419"/>
      <c r="CX14" s="419"/>
      <c r="CY14" s="419"/>
      <c r="CZ14" s="419"/>
      <c r="DA14" s="419"/>
      <c r="DB14" s="419"/>
      <c r="DC14" s="419"/>
      <c r="DD14" s="419"/>
      <c r="DE14" s="419"/>
      <c r="DF14" s="419"/>
      <c r="DG14" s="419"/>
      <c r="DH14" s="419"/>
      <c r="DI14" s="419"/>
      <c r="DJ14" s="419"/>
      <c r="DK14" s="419"/>
      <c r="DL14" s="419"/>
      <c r="DM14" s="419"/>
      <c r="DN14" s="419"/>
      <c r="DO14" s="419"/>
      <c r="DP14" s="419"/>
      <c r="DQ14" s="419"/>
      <c r="DR14" s="419"/>
      <c r="DS14" s="419"/>
      <c r="DT14" s="419"/>
      <c r="DU14" s="419"/>
      <c r="DV14" s="419"/>
      <c r="DW14" s="419"/>
      <c r="DX14" s="419"/>
      <c r="DY14" s="419"/>
      <c r="DZ14" s="419"/>
      <c r="EA14" s="419"/>
      <c r="EB14" s="419"/>
      <c r="EC14" s="419"/>
      <c r="ED14" s="419"/>
      <c r="EE14" s="419"/>
      <c r="EF14" s="419"/>
      <c r="EG14" s="419"/>
      <c r="EH14" s="419"/>
      <c r="EI14" s="419"/>
      <c r="EJ14" s="419"/>
      <c r="EK14" s="419"/>
      <c r="EL14" s="419"/>
      <c r="EM14" s="419"/>
      <c r="EN14" s="419"/>
      <c r="EO14" s="419"/>
      <c r="EP14" s="419"/>
      <c r="EQ14" s="419"/>
      <c r="ER14" s="419"/>
      <c r="ES14" s="419"/>
      <c r="ET14" s="419"/>
      <c r="EU14" s="419"/>
      <c r="EV14" s="419"/>
      <c r="EW14" s="419"/>
      <c r="EX14" s="419"/>
      <c r="EY14" s="419"/>
      <c r="EZ14" s="419"/>
      <c r="FA14" s="419"/>
      <c r="FB14" s="419"/>
      <c r="FC14" s="419"/>
      <c r="FD14" s="419"/>
      <c r="FE14" s="419"/>
      <c r="FF14" s="419"/>
      <c r="FG14" s="419"/>
      <c r="FH14" s="419"/>
      <c r="FI14" s="419"/>
      <c r="FJ14" s="419"/>
      <c r="FK14" s="419"/>
      <c r="FL14" s="419"/>
      <c r="FM14" s="419"/>
      <c r="FN14" s="419"/>
      <c r="FO14" s="419"/>
      <c r="FP14" s="419"/>
      <c r="FQ14" s="419"/>
      <c r="FR14" s="419"/>
      <c r="FS14" s="419"/>
      <c r="FT14" s="419"/>
      <c r="FU14" s="419"/>
      <c r="FV14" s="419"/>
      <c r="FW14" s="419"/>
      <c r="FX14" s="419"/>
      <c r="FY14" s="419"/>
      <c r="FZ14" s="419"/>
      <c r="GA14" s="419"/>
      <c r="GB14" s="419"/>
      <c r="GC14" s="419"/>
      <c r="GD14" s="419"/>
      <c r="GE14" s="419"/>
      <c r="GF14" s="419"/>
      <c r="GG14" s="419"/>
      <c r="GH14" s="419"/>
      <c r="GI14" s="419"/>
      <c r="GJ14" s="419"/>
      <c r="GK14" s="419"/>
      <c r="GL14" s="419"/>
      <c r="GM14" s="419"/>
      <c r="GN14" s="419"/>
      <c r="GO14" s="419"/>
      <c r="GP14" s="419"/>
      <c r="GQ14" s="419"/>
      <c r="GR14" s="419"/>
      <c r="GS14" s="419"/>
      <c r="GT14" s="419"/>
      <c r="GU14" s="419"/>
      <c r="GV14" s="419"/>
      <c r="GW14" s="419"/>
      <c r="GX14" s="419"/>
      <c r="GY14" s="419"/>
      <c r="GZ14" s="419"/>
      <c r="HA14" s="419"/>
      <c r="HB14" s="419"/>
      <c r="HC14" s="419"/>
      <c r="HD14" s="419"/>
      <c r="HE14" s="419"/>
      <c r="HF14" s="419"/>
      <c r="HG14" s="419"/>
      <c r="HH14" s="419"/>
      <c r="HI14" s="419"/>
      <c r="HJ14" s="419"/>
      <c r="HK14" s="419"/>
      <c r="HL14" s="419"/>
      <c r="HM14" s="419"/>
      <c r="HN14" s="419"/>
      <c r="HO14" s="419"/>
      <c r="HP14" s="419"/>
      <c r="HQ14" s="419"/>
      <c r="HR14" s="419"/>
      <c r="HS14" s="419"/>
      <c r="HT14" s="419"/>
      <c r="HU14" s="419"/>
      <c r="HV14" s="419"/>
      <c r="HW14" s="419"/>
      <c r="HX14" s="419"/>
      <c r="HY14" s="419"/>
      <c r="HZ14" s="419"/>
      <c r="IA14" s="419"/>
      <c r="IB14" s="419"/>
      <c r="IC14" s="419"/>
      <c r="ID14" s="419"/>
      <c r="IE14" s="419"/>
      <c r="IF14" s="419"/>
      <c r="IG14" s="419"/>
      <c r="IH14" s="419"/>
      <c r="II14" s="419"/>
      <c r="IJ14" s="419"/>
      <c r="IK14" s="419"/>
      <c r="IL14" s="419"/>
      <c r="IM14" s="419"/>
      <c r="IN14" s="419"/>
      <c r="IO14" s="419"/>
      <c r="IP14" s="419"/>
      <c r="IQ14" s="419"/>
      <c r="IR14" s="419"/>
      <c r="IS14" s="419"/>
      <c r="IT14" s="419"/>
      <c r="IU14" s="419"/>
      <c r="IV14" s="419"/>
      <c r="IW14" s="419"/>
      <c r="IX14" s="419"/>
      <c r="IY14" s="419"/>
      <c r="IZ14" s="419"/>
      <c r="JA14" s="419"/>
      <c r="JB14" s="419"/>
      <c r="JC14" s="419"/>
      <c r="JD14" s="419"/>
      <c r="JE14" s="419"/>
      <c r="JF14" s="419"/>
      <c r="JG14" s="419"/>
      <c r="JH14" s="419"/>
      <c r="JI14" s="419"/>
      <c r="JJ14" s="419"/>
      <c r="JK14" s="419"/>
      <c r="JL14" s="419"/>
      <c r="JM14" s="419"/>
      <c r="JN14" s="419"/>
      <c r="JO14" s="419"/>
      <c r="JP14" s="419"/>
      <c r="JQ14" s="419"/>
      <c r="JR14" s="419"/>
      <c r="JS14" s="419"/>
      <c r="JT14" s="419"/>
      <c r="JU14" s="419"/>
      <c r="JV14" s="419"/>
      <c r="JW14" s="419"/>
      <c r="JX14" s="419"/>
      <c r="JY14" s="419"/>
      <c r="JZ14" s="419"/>
      <c r="KA14" s="419"/>
      <c r="KB14" s="419"/>
      <c r="KC14" s="419"/>
      <c r="KD14" s="419"/>
      <c r="KE14" s="419"/>
      <c r="KF14" s="419"/>
      <c r="KG14" s="419"/>
      <c r="KH14" s="419"/>
      <c r="KI14" s="419"/>
      <c r="KJ14" s="419"/>
      <c r="KK14" s="419"/>
      <c r="KL14" s="419"/>
      <c r="KM14" s="419"/>
      <c r="KN14" s="419"/>
      <c r="KO14" s="419"/>
      <c r="KP14" s="419"/>
      <c r="KQ14" s="419"/>
      <c r="KR14" s="419"/>
      <c r="KS14" s="419"/>
      <c r="KT14" s="419"/>
      <c r="KU14" s="419"/>
      <c r="KV14" s="419"/>
      <c r="KW14" s="419"/>
      <c r="KX14" s="419"/>
      <c r="KY14" s="419"/>
      <c r="KZ14" s="419"/>
      <c r="LA14" s="419"/>
      <c r="LB14" s="419"/>
      <c r="LC14" s="419"/>
      <c r="LD14" s="419"/>
      <c r="LE14" s="419"/>
      <c r="LF14" s="419"/>
      <c r="LG14" s="419"/>
      <c r="LH14" s="419"/>
      <c r="LI14" s="419"/>
      <c r="LJ14" s="419"/>
      <c r="LK14" s="419"/>
      <c r="LL14" s="419"/>
      <c r="LM14" s="419"/>
      <c r="LN14" s="419"/>
      <c r="LO14" s="419"/>
      <c r="LP14" s="419"/>
      <c r="LQ14" s="419"/>
      <c r="LR14" s="419"/>
      <c r="LS14" s="419"/>
      <c r="LT14" s="419"/>
      <c r="LU14" s="419"/>
      <c r="LV14" s="419"/>
      <c r="LW14" s="419"/>
      <c r="LX14" s="419"/>
      <c r="LY14" s="419"/>
      <c r="LZ14" s="419"/>
      <c r="MA14" s="419"/>
      <c r="MB14" s="419"/>
      <c r="MC14" s="419"/>
      <c r="MD14" s="419"/>
      <c r="ME14" s="419"/>
      <c r="MF14" s="419"/>
      <c r="MG14" s="419"/>
      <c r="MH14" s="419"/>
      <c r="MI14" s="419"/>
      <c r="MJ14" s="419"/>
      <c r="MK14" s="419"/>
      <c r="ML14" s="419"/>
      <c r="MM14" s="419"/>
      <c r="MN14" s="419"/>
      <c r="MO14" s="419"/>
      <c r="MP14" s="419"/>
      <c r="MQ14" s="419"/>
      <c r="MR14" s="419"/>
      <c r="MS14" s="419"/>
      <c r="MT14" s="419"/>
      <c r="MU14" s="419"/>
      <c r="MV14" s="419"/>
      <c r="MW14" s="419"/>
      <c r="MX14" s="419"/>
      <c r="MY14" s="419"/>
      <c r="MZ14" s="419"/>
      <c r="NA14" s="419"/>
      <c r="NB14" s="419"/>
      <c r="NC14" s="419"/>
      <c r="ND14" s="419"/>
      <c r="NE14" s="419"/>
      <c r="NF14" s="419"/>
      <c r="NG14" s="419"/>
      <c r="NH14" s="419"/>
      <c r="NI14" s="419"/>
      <c r="NJ14" s="419"/>
      <c r="NK14" s="419"/>
      <c r="NL14" s="419"/>
      <c r="NM14" s="419"/>
      <c r="NN14" s="419"/>
      <c r="NO14" s="419"/>
      <c r="NP14" s="419"/>
      <c r="NQ14" s="419"/>
      <c r="NR14" s="419"/>
      <c r="NS14" s="419"/>
      <c r="NT14" s="419"/>
      <c r="NU14" s="419"/>
      <c r="NV14" s="419"/>
      <c r="NW14" s="419"/>
      <c r="NX14" s="419"/>
      <c r="NY14" s="419"/>
      <c r="NZ14" s="419"/>
      <c r="OA14" s="419"/>
      <c r="OB14" s="419"/>
      <c r="OC14" s="419"/>
      <c r="OD14" s="419"/>
      <c r="OE14" s="419"/>
      <c r="OF14" s="419"/>
      <c r="OG14" s="419"/>
      <c r="OH14" s="419"/>
      <c r="OI14" s="419"/>
      <c r="OJ14" s="419"/>
      <c r="OK14" s="419"/>
      <c r="OL14" s="419"/>
      <c r="OM14" s="419"/>
      <c r="ON14" s="419"/>
      <c r="OO14" s="419"/>
      <c r="OP14" s="419"/>
      <c r="OQ14" s="419"/>
      <c r="OR14" s="419"/>
      <c r="OS14" s="419"/>
      <c r="OT14" s="419"/>
      <c r="OU14" s="419"/>
      <c r="OV14" s="419"/>
      <c r="OW14" s="419"/>
      <c r="OX14" s="419"/>
      <c r="OY14" s="419"/>
      <c r="OZ14" s="419"/>
      <c r="PA14" s="419"/>
      <c r="PB14" s="419"/>
      <c r="PC14" s="419"/>
      <c r="PD14" s="419"/>
      <c r="PE14" s="419"/>
      <c r="PF14" s="419"/>
      <c r="PG14" s="419"/>
      <c r="PH14" s="419"/>
      <c r="PI14" s="419"/>
      <c r="PJ14" s="419"/>
      <c r="PK14" s="419"/>
      <c r="PL14" s="419"/>
      <c r="PM14" s="419"/>
      <c r="PN14" s="419"/>
      <c r="PO14" s="419"/>
      <c r="PP14" s="419"/>
      <c r="PQ14" s="419"/>
      <c r="PR14" s="419"/>
      <c r="PS14" s="419"/>
      <c r="PT14" s="419"/>
      <c r="PU14" s="419"/>
      <c r="PV14" s="419"/>
      <c r="PW14" s="419"/>
      <c r="PX14" s="419"/>
      <c r="PY14" s="419"/>
      <c r="PZ14" s="419"/>
      <c r="QA14" s="419"/>
      <c r="QB14" s="419"/>
      <c r="QC14" s="419"/>
      <c r="QD14" s="419"/>
      <c r="QE14" s="419"/>
      <c r="QF14" s="419"/>
      <c r="QG14" s="419"/>
      <c r="QH14" s="419"/>
      <c r="QI14" s="419"/>
      <c r="QJ14" s="419"/>
      <c r="QK14" s="419"/>
      <c r="QL14" s="419"/>
      <c r="QM14" s="419"/>
      <c r="QN14" s="419"/>
      <c r="QO14" s="419"/>
      <c r="QP14" s="419"/>
      <c r="QQ14" s="419"/>
      <c r="QR14" s="419"/>
      <c r="QS14" s="419"/>
      <c r="QT14" s="419"/>
      <c r="QU14" s="419"/>
      <c r="QV14" s="419"/>
      <c r="QW14" s="419"/>
      <c r="QX14" s="419"/>
      <c r="QY14" s="419"/>
      <c r="QZ14" s="419"/>
      <c r="RA14" s="419"/>
      <c r="RB14" s="419"/>
      <c r="RC14" s="419"/>
      <c r="RD14" s="419"/>
      <c r="RE14" s="419"/>
      <c r="RF14" s="419"/>
      <c r="RG14" s="419"/>
      <c r="RH14" s="419"/>
      <c r="RI14" s="419"/>
      <c r="RJ14" s="419"/>
      <c r="RK14" s="419"/>
      <c r="RL14" s="419"/>
      <c r="RM14" s="419"/>
      <c r="RN14" s="419"/>
      <c r="RO14" s="419"/>
      <c r="RP14" s="419"/>
      <c r="RQ14" s="419"/>
      <c r="RR14" s="419"/>
      <c r="RS14" s="419"/>
      <c r="RT14" s="419"/>
      <c r="RU14" s="419"/>
      <c r="RV14" s="419"/>
      <c r="RW14" s="419"/>
      <c r="RX14" s="419"/>
      <c r="RY14" s="419"/>
      <c r="RZ14" s="419"/>
      <c r="SA14" s="419"/>
      <c r="SB14" s="419"/>
      <c r="SC14" s="419"/>
      <c r="SD14" s="419"/>
      <c r="SE14" s="419"/>
      <c r="SF14" s="419"/>
      <c r="SG14" s="419"/>
      <c r="SH14" s="419"/>
      <c r="SI14" s="419"/>
      <c r="SJ14" s="419"/>
      <c r="SK14" s="419"/>
      <c r="SL14" s="419"/>
      <c r="SM14" s="419"/>
      <c r="SN14" s="419"/>
      <c r="SO14" s="419"/>
      <c r="SP14" s="419"/>
      <c r="SQ14" s="419"/>
      <c r="SR14" s="419"/>
      <c r="SS14" s="419"/>
      <c r="ST14" s="419"/>
      <c r="SU14" s="419"/>
      <c r="SV14" s="419"/>
      <c r="SW14" s="419"/>
      <c r="SX14" s="419"/>
      <c r="SY14" s="419"/>
      <c r="SZ14" s="419"/>
      <c r="TA14" s="419"/>
      <c r="TB14" s="419"/>
      <c r="TC14" s="419"/>
      <c r="TD14" s="419"/>
      <c r="TE14" s="419"/>
      <c r="TF14" s="419"/>
      <c r="TG14" s="419"/>
      <c r="TH14" s="419"/>
      <c r="TI14" s="419"/>
      <c r="TJ14" s="419"/>
      <c r="TK14" s="419"/>
      <c r="TL14" s="419"/>
      <c r="TM14" s="419"/>
      <c r="TN14" s="419"/>
      <c r="TO14" s="419"/>
      <c r="TP14" s="419"/>
      <c r="TQ14" s="419"/>
      <c r="TR14" s="419"/>
      <c r="TS14" s="419"/>
      <c r="TT14" s="419"/>
      <c r="TU14" s="419"/>
      <c r="TV14" s="419"/>
      <c r="TW14" s="419"/>
      <c r="TX14" s="419"/>
      <c r="TY14" s="419"/>
      <c r="TZ14" s="419"/>
      <c r="UA14" s="419"/>
      <c r="UB14" s="419"/>
      <c r="UC14" s="419"/>
      <c r="UD14" s="419"/>
      <c r="UE14" s="419"/>
      <c r="UF14" s="419"/>
      <c r="UG14" s="419"/>
      <c r="UH14" s="419"/>
      <c r="UI14" s="419"/>
      <c r="UJ14" s="419"/>
      <c r="UK14" s="419"/>
      <c r="UL14" s="419"/>
      <c r="UM14" s="419"/>
      <c r="UN14" s="419"/>
      <c r="UO14" s="419"/>
      <c r="UP14" s="419"/>
      <c r="UQ14" s="419"/>
      <c r="UR14" s="419"/>
      <c r="US14" s="419"/>
      <c r="UT14" s="419"/>
      <c r="UU14" s="419"/>
      <c r="UV14" s="419"/>
      <c r="UW14" s="419"/>
      <c r="UX14" s="419"/>
      <c r="UY14" s="419"/>
      <c r="UZ14" s="419"/>
      <c r="VA14" s="419"/>
      <c r="VB14" s="419"/>
      <c r="VC14" s="419"/>
      <c r="VD14" s="419"/>
      <c r="VE14" s="419"/>
      <c r="VF14" s="419"/>
      <c r="VG14" s="419"/>
      <c r="VH14" s="419"/>
      <c r="VI14" s="419"/>
      <c r="VJ14" s="419"/>
      <c r="VK14" s="419"/>
      <c r="VL14" s="419"/>
      <c r="VM14" s="419"/>
      <c r="VN14" s="419"/>
      <c r="VO14" s="419"/>
      <c r="VP14" s="419"/>
      <c r="VQ14" s="419"/>
      <c r="VR14" s="419"/>
      <c r="VS14" s="419"/>
      <c r="VT14" s="419"/>
      <c r="VU14" s="419"/>
      <c r="VV14" s="419"/>
      <c r="VW14" s="419"/>
      <c r="VX14" s="419"/>
      <c r="VY14" s="419"/>
      <c r="VZ14" s="419"/>
      <c r="WA14" s="419"/>
      <c r="WB14" s="419"/>
      <c r="WC14" s="419"/>
      <c r="WD14" s="419"/>
      <c r="WE14" s="419"/>
      <c r="WF14" s="419"/>
      <c r="WG14" s="419"/>
      <c r="WH14" s="419"/>
      <c r="WI14" s="419"/>
      <c r="WJ14" s="419"/>
      <c r="WK14" s="419"/>
      <c r="WL14" s="419"/>
      <c r="WM14" s="419"/>
      <c r="WN14" s="419"/>
      <c r="WO14" s="419"/>
      <c r="WP14" s="419"/>
      <c r="WQ14" s="419"/>
      <c r="WR14" s="419"/>
      <c r="WS14" s="419"/>
      <c r="WT14" s="419"/>
      <c r="WU14" s="419"/>
      <c r="WV14" s="419"/>
      <c r="WW14" s="419"/>
      <c r="WX14" s="419"/>
      <c r="WY14" s="419"/>
      <c r="WZ14" s="419"/>
      <c r="XA14" s="419"/>
      <c r="XB14" s="419"/>
      <c r="XC14" s="419"/>
      <c r="XD14" s="419"/>
      <c r="XE14" s="419"/>
      <c r="XF14" s="419"/>
      <c r="XG14" s="419"/>
      <c r="XH14" s="419"/>
      <c r="XI14" s="419"/>
      <c r="XJ14" s="419"/>
      <c r="XK14" s="419"/>
      <c r="XL14" s="419"/>
      <c r="XM14" s="419"/>
      <c r="XN14" s="419"/>
      <c r="XO14" s="419"/>
      <c r="XP14" s="419"/>
      <c r="XQ14" s="419"/>
      <c r="XR14" s="419"/>
      <c r="XS14" s="419"/>
      <c r="XT14" s="419"/>
      <c r="XU14" s="419"/>
      <c r="XV14" s="419"/>
      <c r="XW14" s="419"/>
      <c r="XX14" s="419"/>
      <c r="XY14" s="419"/>
      <c r="XZ14" s="419"/>
      <c r="YA14" s="419"/>
      <c r="YB14" s="419"/>
      <c r="YC14" s="419"/>
      <c r="YD14" s="419"/>
      <c r="YE14" s="419"/>
      <c r="YF14" s="419"/>
      <c r="YG14" s="419"/>
      <c r="YH14" s="419"/>
      <c r="YI14" s="419"/>
      <c r="YJ14" s="419"/>
      <c r="YK14" s="419"/>
      <c r="YL14" s="419"/>
      <c r="YM14" s="419"/>
      <c r="YN14" s="419"/>
      <c r="YO14" s="419"/>
      <c r="YP14" s="419"/>
      <c r="YQ14" s="419"/>
      <c r="YR14" s="419"/>
      <c r="YS14" s="419"/>
      <c r="YT14" s="419"/>
      <c r="YU14" s="419"/>
      <c r="YV14" s="419"/>
      <c r="YW14" s="419"/>
      <c r="YX14" s="419"/>
      <c r="YY14" s="419"/>
      <c r="YZ14" s="419"/>
      <c r="ZA14" s="419"/>
      <c r="ZB14" s="419"/>
      <c r="ZC14" s="419"/>
      <c r="ZD14" s="419"/>
      <c r="ZE14" s="419"/>
      <c r="ZF14" s="419"/>
      <c r="ZG14" s="419"/>
      <c r="ZH14" s="419"/>
      <c r="ZI14" s="419"/>
      <c r="ZJ14" s="419"/>
      <c r="ZK14" s="419"/>
      <c r="ZL14" s="419"/>
      <c r="ZM14" s="419"/>
      <c r="ZN14" s="419"/>
      <c r="ZO14" s="419"/>
      <c r="ZP14" s="419"/>
      <c r="ZQ14" s="419"/>
      <c r="ZR14" s="419"/>
      <c r="ZS14" s="419"/>
      <c r="ZT14" s="419"/>
      <c r="ZU14" s="419"/>
      <c r="ZV14" s="419"/>
      <c r="ZW14" s="419"/>
      <c r="ZX14" s="419"/>
      <c r="ZY14" s="419"/>
      <c r="ZZ14" s="419"/>
      <c r="AAA14" s="419"/>
      <c r="AAB14" s="419"/>
      <c r="AAC14" s="419"/>
      <c r="AAD14" s="419"/>
      <c r="AAE14" s="419"/>
      <c r="AAF14" s="419"/>
      <c r="AAG14" s="419"/>
      <c r="AAH14" s="419"/>
      <c r="AAI14" s="419"/>
      <c r="AAJ14" s="419"/>
      <c r="AAK14" s="419"/>
      <c r="AAL14" s="419"/>
      <c r="AAM14" s="419"/>
      <c r="AAN14" s="419"/>
      <c r="AAO14" s="419"/>
      <c r="AAP14" s="419"/>
      <c r="AAQ14" s="419"/>
      <c r="AAR14" s="419"/>
      <c r="AAS14" s="419"/>
      <c r="AAT14" s="419"/>
      <c r="AAU14" s="419"/>
      <c r="AAV14" s="419"/>
      <c r="AAW14" s="419"/>
      <c r="AAX14" s="419"/>
      <c r="AAY14" s="419"/>
      <c r="AAZ14" s="419"/>
      <c r="ABA14" s="419"/>
      <c r="ABB14" s="419"/>
      <c r="ABC14" s="419"/>
      <c r="ABD14" s="419"/>
      <c r="ABE14" s="419"/>
      <c r="ABF14" s="419"/>
      <c r="ABG14" s="419"/>
      <c r="ABH14" s="419"/>
      <c r="ABI14" s="419"/>
      <c r="ABJ14" s="419"/>
      <c r="ABK14" s="419"/>
      <c r="ABL14" s="419"/>
      <c r="ABM14" s="419"/>
      <c r="ABN14" s="419"/>
      <c r="ABO14" s="419"/>
      <c r="ABP14" s="419"/>
      <c r="ABQ14" s="419"/>
      <c r="ABR14" s="419"/>
      <c r="ABS14" s="419"/>
      <c r="ABT14" s="419"/>
      <c r="ABU14" s="419"/>
      <c r="ABV14" s="419"/>
      <c r="ABW14" s="419"/>
      <c r="ABX14" s="419"/>
      <c r="ABY14" s="419"/>
      <c r="ABZ14" s="419"/>
      <c r="ACA14" s="419"/>
      <c r="ACB14" s="419"/>
      <c r="ACC14" s="419"/>
      <c r="ACD14" s="419"/>
      <c r="ACE14" s="419"/>
      <c r="ACF14" s="419"/>
      <c r="ACG14" s="419"/>
      <c r="ACH14" s="419"/>
      <c r="ACI14" s="419"/>
      <c r="ACJ14" s="419"/>
      <c r="ACK14" s="419"/>
      <c r="ACL14" s="419"/>
      <c r="ACM14" s="419"/>
      <c r="ACN14" s="419"/>
      <c r="ACO14" s="419"/>
      <c r="ACP14" s="419"/>
      <c r="ACQ14" s="419"/>
      <c r="ACR14" s="419"/>
      <c r="ACS14" s="419"/>
      <c r="ACT14" s="419"/>
      <c r="ACU14" s="419"/>
      <c r="ACV14" s="419"/>
      <c r="ACW14" s="419"/>
      <c r="ACX14" s="419"/>
      <c r="ACY14" s="419"/>
      <c r="ACZ14" s="419"/>
      <c r="ADA14" s="419"/>
      <c r="ADB14" s="419"/>
      <c r="ADC14" s="419"/>
      <c r="ADD14" s="419"/>
      <c r="ADE14" s="419"/>
      <c r="ADF14" s="419"/>
      <c r="ADG14" s="419"/>
      <c r="ADH14" s="419"/>
      <c r="ADI14" s="419"/>
      <c r="ADJ14" s="419"/>
      <c r="ADK14" s="419"/>
      <c r="ADL14" s="419"/>
      <c r="ADM14" s="419"/>
      <c r="ADN14" s="419"/>
      <c r="ADO14" s="419"/>
      <c r="ADP14" s="419"/>
      <c r="ADQ14" s="419"/>
      <c r="ADR14" s="419"/>
      <c r="ADS14" s="419"/>
      <c r="ADT14" s="419"/>
      <c r="ADU14" s="419"/>
      <c r="ADV14" s="419"/>
      <c r="ADW14" s="419"/>
      <c r="ADX14" s="419"/>
      <c r="ADY14" s="419"/>
      <c r="ADZ14" s="419"/>
      <c r="AEA14" s="419"/>
      <c r="AEB14" s="419"/>
      <c r="AEC14" s="419"/>
      <c r="AED14" s="419"/>
      <c r="AEE14" s="419"/>
      <c r="AEF14" s="419"/>
      <c r="AEG14" s="419"/>
      <c r="AEH14" s="419"/>
      <c r="AEI14" s="419"/>
      <c r="AEJ14" s="419"/>
      <c r="AEK14" s="419"/>
      <c r="AEL14" s="419"/>
      <c r="AEM14" s="419"/>
      <c r="AEN14" s="419"/>
      <c r="AEO14" s="419"/>
      <c r="AEP14" s="419"/>
      <c r="AEQ14" s="419"/>
      <c r="AER14" s="419"/>
      <c r="AES14" s="419"/>
      <c r="AET14" s="419"/>
      <c r="AEU14" s="419"/>
      <c r="AEV14" s="419"/>
      <c r="AEW14" s="419"/>
      <c r="AEX14" s="419"/>
      <c r="AEY14" s="419"/>
      <c r="AEZ14" s="419"/>
      <c r="AFA14" s="419"/>
      <c r="AFB14" s="419"/>
      <c r="AFC14" s="419"/>
      <c r="AFD14" s="419"/>
      <c r="AFE14" s="419"/>
      <c r="AFF14" s="419"/>
      <c r="AFG14" s="419"/>
      <c r="AFH14" s="419"/>
      <c r="AFI14" s="419"/>
      <c r="AFJ14" s="419"/>
      <c r="AFK14" s="419"/>
      <c r="AFL14" s="419"/>
      <c r="AFM14" s="419"/>
      <c r="AFN14" s="419"/>
      <c r="AFO14" s="419"/>
      <c r="AFP14" s="419"/>
      <c r="AFQ14" s="419"/>
      <c r="AFR14" s="419"/>
      <c r="AFS14" s="419"/>
      <c r="AFT14" s="419"/>
      <c r="AFU14" s="419"/>
      <c r="AFV14" s="419"/>
      <c r="AFW14" s="419"/>
      <c r="AFX14" s="419"/>
      <c r="AFY14" s="419"/>
      <c r="AFZ14" s="419"/>
      <c r="AGA14" s="419"/>
      <c r="AGB14" s="419"/>
      <c r="AGC14" s="419"/>
      <c r="AGD14" s="419"/>
      <c r="AGE14" s="419"/>
      <c r="AGF14" s="419"/>
      <c r="AGG14" s="419"/>
      <c r="AGH14" s="419"/>
      <c r="AGI14" s="419"/>
      <c r="AGJ14" s="419"/>
      <c r="AGK14" s="419"/>
      <c r="AGL14" s="419"/>
      <c r="AGM14" s="419"/>
      <c r="AGN14" s="419"/>
      <c r="AGO14" s="419"/>
      <c r="AGP14" s="419"/>
      <c r="AGQ14" s="419"/>
      <c r="AGR14" s="419"/>
      <c r="AGS14" s="419"/>
      <c r="AGT14" s="419"/>
      <c r="AGU14" s="419"/>
      <c r="AGV14" s="419"/>
      <c r="AGW14" s="419"/>
      <c r="AGX14" s="419"/>
      <c r="AGY14" s="419"/>
      <c r="AGZ14" s="419"/>
      <c r="AHA14" s="419"/>
      <c r="AHB14" s="419"/>
      <c r="AHC14" s="419"/>
      <c r="AHD14" s="419"/>
      <c r="AHE14" s="419"/>
      <c r="AHF14" s="419"/>
      <c r="AHG14" s="419"/>
      <c r="AHH14" s="419"/>
      <c r="AHI14" s="419"/>
      <c r="AHJ14" s="419"/>
      <c r="AHK14" s="419"/>
      <c r="AHL14" s="419"/>
      <c r="AHM14" s="419"/>
      <c r="AHN14" s="419"/>
      <c r="AHO14" s="419"/>
      <c r="AHP14" s="419"/>
      <c r="AHQ14" s="419"/>
      <c r="AHR14" s="419"/>
      <c r="AHS14" s="419"/>
      <c r="AHT14" s="419"/>
      <c r="AHU14" s="419"/>
      <c r="AHV14" s="419"/>
      <c r="AHW14" s="419"/>
      <c r="AHX14" s="419"/>
      <c r="AHY14" s="419"/>
      <c r="AHZ14" s="419"/>
      <c r="AIA14" s="419"/>
      <c r="AIB14" s="419"/>
      <c r="AIC14" s="419"/>
      <c r="AID14" s="419"/>
      <c r="AIE14" s="419"/>
      <c r="AIF14" s="419"/>
      <c r="AIG14" s="419"/>
      <c r="AIH14" s="419"/>
      <c r="AII14" s="419"/>
      <c r="AIJ14" s="419"/>
      <c r="AIK14" s="419"/>
      <c r="AIL14" s="419"/>
      <c r="AIM14" s="419"/>
      <c r="AIN14" s="419"/>
      <c r="AIO14" s="419"/>
      <c r="AIP14" s="419"/>
      <c r="AIQ14" s="419"/>
      <c r="AIR14" s="419"/>
      <c r="AIS14" s="419"/>
      <c r="AIT14" s="419"/>
      <c r="AIU14" s="419"/>
      <c r="AIV14" s="419"/>
      <c r="AIW14" s="419"/>
      <c r="AIX14" s="419"/>
      <c r="AIY14" s="419"/>
      <c r="AIZ14" s="419"/>
      <c r="AJA14" s="419"/>
      <c r="AJB14" s="419"/>
      <c r="AJC14" s="419"/>
      <c r="AJD14" s="419"/>
      <c r="AJE14" s="419"/>
      <c r="AJF14" s="419"/>
      <c r="AJG14" s="419"/>
      <c r="AJH14" s="419"/>
      <c r="AJI14" s="419"/>
      <c r="AJJ14" s="419"/>
      <c r="AJK14" s="419"/>
      <c r="AJL14" s="419"/>
      <c r="AJM14" s="419"/>
      <c r="AJN14" s="419"/>
      <c r="AJO14" s="419"/>
      <c r="AJP14" s="419"/>
      <c r="AJQ14" s="419"/>
      <c r="AJR14" s="419"/>
      <c r="AJS14" s="419"/>
      <c r="AJT14" s="419"/>
      <c r="AJU14" s="419"/>
      <c r="AJV14" s="419"/>
      <c r="AJW14" s="419"/>
      <c r="AJX14" s="419"/>
      <c r="AJY14" s="419"/>
      <c r="AJZ14" s="419"/>
      <c r="AKA14" s="419"/>
      <c r="AKB14" s="419"/>
      <c r="AKC14" s="419"/>
      <c r="AKD14" s="419"/>
      <c r="AKE14" s="419"/>
      <c r="AKF14" s="419"/>
      <c r="AKG14" s="419"/>
      <c r="AKH14" s="419"/>
      <c r="AKI14" s="419"/>
      <c r="AKJ14" s="419"/>
      <c r="AKK14" s="419"/>
      <c r="AKL14" s="419"/>
      <c r="AKM14" s="419"/>
      <c r="AKN14" s="419"/>
      <c r="AKO14" s="419"/>
      <c r="AKP14" s="419"/>
      <c r="AKQ14" s="419"/>
      <c r="AKR14" s="419"/>
      <c r="AKS14" s="419"/>
      <c r="AKT14" s="419"/>
      <c r="AKU14" s="419"/>
      <c r="AKV14" s="419"/>
      <c r="AKW14" s="419"/>
      <c r="AKX14" s="419"/>
      <c r="AKY14" s="419"/>
      <c r="AKZ14" s="419"/>
      <c r="ALA14" s="419"/>
      <c r="ALB14" s="419"/>
      <c r="ALC14" s="419"/>
      <c r="ALD14" s="419"/>
      <c r="ALE14" s="419"/>
      <c r="ALF14" s="419"/>
      <c r="ALG14" s="419"/>
      <c r="ALH14" s="419"/>
      <c r="ALI14" s="419"/>
      <c r="ALJ14" s="419"/>
      <c r="ALK14" s="419"/>
      <c r="ALL14" s="419"/>
      <c r="ALM14" s="419"/>
      <c r="ALN14" s="419"/>
      <c r="ALO14" s="419"/>
      <c r="ALP14" s="419"/>
      <c r="ALQ14" s="419"/>
      <c r="ALR14" s="419"/>
      <c r="ALS14" s="419"/>
      <c r="ALT14" s="419"/>
      <c r="ALU14" s="419"/>
      <c r="ALV14" s="419"/>
      <c r="ALW14" s="419"/>
      <c r="ALX14" s="419"/>
      <c r="ALY14" s="419"/>
      <c r="ALZ14" s="419"/>
      <c r="AMA14" s="419"/>
      <c r="AMB14" s="419"/>
      <c r="AMC14" s="419"/>
      <c r="AMD14" s="419"/>
      <c r="AME14" s="419"/>
      <c r="AMF14" s="419"/>
      <c r="AMG14" s="419"/>
      <c r="AMH14" s="419"/>
      <c r="AMI14" s="419"/>
      <c r="AMJ14" s="419"/>
      <c r="AMK14" s="419"/>
      <c r="AML14" s="419"/>
      <c r="AMM14" s="419"/>
      <c r="AMN14" s="419"/>
      <c r="AMO14" s="419"/>
      <c r="AMP14" s="419"/>
      <c r="AMQ14" s="419"/>
      <c r="AMR14" s="419"/>
      <c r="AMS14" s="419"/>
      <c r="AMT14" s="419"/>
      <c r="AMU14" s="419"/>
      <c r="AMV14" s="419"/>
      <c r="AMW14" s="419"/>
      <c r="AMX14" s="419"/>
      <c r="AMY14" s="419"/>
      <c r="AMZ14" s="419"/>
      <c r="ANA14" s="419"/>
      <c r="ANB14" s="419"/>
      <c r="ANC14" s="419"/>
      <c r="AND14" s="419"/>
      <c r="ANE14" s="419"/>
      <c r="ANF14" s="419"/>
      <c r="ANG14" s="419"/>
      <c r="ANH14" s="419"/>
      <c r="ANI14" s="419"/>
      <c r="ANJ14" s="419"/>
      <c r="ANK14" s="419"/>
      <c r="ANL14" s="419"/>
      <c r="ANM14" s="419"/>
      <c r="ANN14" s="419"/>
      <c r="ANO14" s="419"/>
      <c r="ANP14" s="419"/>
      <c r="ANQ14" s="419"/>
      <c r="ANR14" s="419"/>
      <c r="ANS14" s="419"/>
      <c r="ANT14" s="419"/>
      <c r="ANU14" s="419"/>
      <c r="ANV14" s="419"/>
      <c r="ANW14" s="419"/>
      <c r="ANX14" s="419"/>
      <c r="ANY14" s="419"/>
      <c r="ANZ14" s="419"/>
      <c r="AOA14" s="419"/>
      <c r="AOB14" s="419"/>
      <c r="AOC14" s="419"/>
      <c r="AOD14" s="419"/>
      <c r="AOE14" s="419"/>
      <c r="AOF14" s="419"/>
      <c r="AOG14" s="419"/>
      <c r="AOH14" s="419"/>
      <c r="AOI14" s="419"/>
      <c r="AOJ14" s="419"/>
      <c r="AOK14" s="419"/>
      <c r="AOL14" s="419"/>
      <c r="AOM14" s="419"/>
      <c r="AON14" s="419"/>
      <c r="AOO14" s="419"/>
      <c r="AOP14" s="419"/>
      <c r="AOQ14" s="419"/>
      <c r="AOR14" s="419"/>
      <c r="AOS14" s="419"/>
      <c r="AOT14" s="419"/>
      <c r="AOU14" s="419"/>
      <c r="AOV14" s="419"/>
      <c r="AOW14" s="419"/>
      <c r="AOX14" s="419"/>
      <c r="AOY14" s="419"/>
      <c r="AOZ14" s="419"/>
      <c r="APA14" s="419"/>
      <c r="APB14" s="419"/>
      <c r="APC14" s="419"/>
      <c r="APD14" s="419"/>
      <c r="APE14" s="419"/>
      <c r="APF14" s="419"/>
      <c r="APG14" s="419"/>
      <c r="APH14" s="419"/>
      <c r="API14" s="419"/>
      <c r="APJ14" s="419"/>
      <c r="APK14" s="419"/>
      <c r="APL14" s="419"/>
      <c r="APM14" s="419"/>
      <c r="APN14" s="419"/>
      <c r="APO14" s="419"/>
      <c r="APP14" s="419"/>
      <c r="APQ14" s="419"/>
      <c r="APR14" s="419"/>
      <c r="APS14" s="419"/>
      <c r="APT14" s="419"/>
      <c r="APU14" s="419"/>
      <c r="APV14" s="419"/>
      <c r="APW14" s="419"/>
      <c r="APX14" s="419"/>
      <c r="APY14" s="419"/>
      <c r="APZ14" s="419"/>
      <c r="AQA14" s="419"/>
      <c r="AQB14" s="419"/>
      <c r="AQC14" s="419"/>
      <c r="AQD14" s="419"/>
      <c r="AQE14" s="419"/>
      <c r="AQF14" s="419"/>
      <c r="AQG14" s="419"/>
      <c r="AQH14" s="419"/>
      <c r="AQI14" s="419"/>
      <c r="AQJ14" s="419"/>
      <c r="AQK14" s="419"/>
      <c r="AQL14" s="419"/>
      <c r="AQM14" s="419"/>
      <c r="AQN14" s="419"/>
      <c r="AQO14" s="419"/>
      <c r="AQP14" s="419"/>
      <c r="AQQ14" s="419"/>
      <c r="AQR14" s="419"/>
      <c r="AQS14" s="419"/>
      <c r="AQT14" s="419"/>
      <c r="AQU14" s="419"/>
      <c r="AQV14" s="419"/>
      <c r="AQW14" s="419"/>
      <c r="AQX14" s="419"/>
      <c r="AQY14" s="419"/>
      <c r="AQZ14" s="419"/>
      <c r="ARA14" s="419"/>
      <c r="ARB14" s="419"/>
      <c r="ARC14" s="419"/>
      <c r="ARD14" s="419"/>
      <c r="ARE14" s="419"/>
      <c r="ARF14" s="419"/>
      <c r="ARG14" s="419"/>
      <c r="ARH14" s="419"/>
      <c r="ARI14" s="419"/>
      <c r="ARJ14" s="419"/>
      <c r="ARK14" s="419"/>
      <c r="ARL14" s="419"/>
      <c r="ARM14" s="419"/>
      <c r="ARN14" s="419"/>
      <c r="ARO14" s="419"/>
      <c r="ARP14" s="419"/>
      <c r="ARQ14" s="419"/>
      <c r="ARR14" s="419"/>
      <c r="ARS14" s="419"/>
      <c r="ART14" s="419"/>
      <c r="ARU14" s="419"/>
      <c r="ARV14" s="419"/>
      <c r="ARW14" s="419"/>
      <c r="ARX14" s="419"/>
      <c r="ARY14" s="419"/>
      <c r="ARZ14" s="419"/>
      <c r="ASA14" s="419"/>
      <c r="ASB14" s="419"/>
      <c r="ASC14" s="419"/>
      <c r="ASD14" s="419"/>
      <c r="ASE14" s="419"/>
      <c r="ASF14" s="419"/>
      <c r="ASG14" s="419"/>
      <c r="ASH14" s="419"/>
      <c r="ASI14" s="419"/>
      <c r="ASJ14" s="419"/>
      <c r="ASK14" s="419"/>
      <c r="ASL14" s="419"/>
      <c r="ASM14" s="419"/>
      <c r="ASN14" s="419"/>
      <c r="ASO14" s="419"/>
      <c r="ASP14" s="419"/>
      <c r="ASQ14" s="419"/>
      <c r="ASR14" s="419"/>
      <c r="ASS14" s="419"/>
      <c r="AST14" s="419"/>
      <c r="ASU14" s="419"/>
      <c r="ASV14" s="419"/>
      <c r="ASW14" s="419"/>
      <c r="ASX14" s="419"/>
      <c r="ASY14" s="419"/>
      <c r="ASZ14" s="419"/>
      <c r="ATA14" s="419"/>
      <c r="ATB14" s="419"/>
      <c r="ATC14" s="419"/>
      <c r="ATD14" s="419"/>
      <c r="ATE14" s="419"/>
      <c r="ATF14" s="419"/>
      <c r="ATG14" s="419"/>
      <c r="ATH14" s="419"/>
      <c r="ATI14" s="419"/>
      <c r="ATJ14" s="419"/>
      <c r="ATK14" s="419"/>
      <c r="ATL14" s="419"/>
      <c r="ATM14" s="419"/>
      <c r="ATN14" s="419"/>
      <c r="ATO14" s="419"/>
      <c r="ATP14" s="419"/>
      <c r="ATQ14" s="419"/>
      <c r="ATR14" s="419"/>
      <c r="ATS14" s="419"/>
      <c r="ATT14" s="419"/>
      <c r="ATU14" s="419"/>
      <c r="ATV14" s="419"/>
      <c r="ATW14" s="419"/>
      <c r="ATX14" s="419"/>
      <c r="ATY14" s="419"/>
      <c r="ATZ14" s="419"/>
      <c r="AUA14" s="419"/>
      <c r="AUB14" s="419"/>
      <c r="AUC14" s="419"/>
      <c r="AUD14" s="419"/>
      <c r="AUE14" s="419"/>
      <c r="AUF14" s="419"/>
      <c r="AUG14" s="419"/>
      <c r="AUH14" s="419"/>
      <c r="AUI14" s="419"/>
      <c r="AUJ14" s="419"/>
      <c r="AUK14" s="419"/>
      <c r="AUL14" s="419"/>
      <c r="AUM14" s="419"/>
      <c r="AUN14" s="419"/>
      <c r="AUO14" s="419"/>
      <c r="AUP14" s="419"/>
      <c r="AUQ14" s="419"/>
      <c r="AUR14" s="419"/>
      <c r="AUS14" s="419"/>
      <c r="AUT14" s="419"/>
      <c r="AUU14" s="419"/>
      <c r="AUV14" s="419"/>
      <c r="AUW14" s="419"/>
      <c r="AUX14" s="419"/>
      <c r="AUY14" s="419"/>
      <c r="AUZ14" s="419"/>
      <c r="AVA14" s="419"/>
      <c r="AVB14" s="419"/>
      <c r="AVC14" s="419"/>
      <c r="AVD14" s="419"/>
      <c r="AVE14" s="419"/>
      <c r="AVF14" s="419"/>
      <c r="AVG14" s="419"/>
      <c r="AVH14" s="419"/>
      <c r="AVI14" s="419"/>
      <c r="AVJ14" s="419"/>
      <c r="AVK14" s="419"/>
      <c r="AVL14" s="419"/>
      <c r="AVM14" s="419"/>
      <c r="AVN14" s="419"/>
      <c r="AVO14" s="419"/>
      <c r="AVP14" s="419"/>
      <c r="AVQ14" s="419"/>
      <c r="AVR14" s="419"/>
      <c r="AVS14" s="419"/>
      <c r="AVT14" s="419"/>
      <c r="AVU14" s="419"/>
      <c r="AVV14" s="419"/>
      <c r="AVW14" s="419"/>
      <c r="AVX14" s="419"/>
      <c r="AVY14" s="419"/>
      <c r="AVZ14" s="419"/>
      <c r="AWA14" s="419"/>
      <c r="AWB14" s="419"/>
      <c r="AWC14" s="419"/>
      <c r="AWD14" s="419"/>
      <c r="AWE14" s="419"/>
      <c r="AWF14" s="419"/>
      <c r="AWG14" s="419"/>
      <c r="AWH14" s="419"/>
      <c r="AWI14" s="419"/>
      <c r="AWJ14" s="419"/>
      <c r="AWK14" s="419"/>
      <c r="AWL14" s="419"/>
      <c r="AWM14" s="419"/>
      <c r="AWN14" s="419"/>
      <c r="AWO14" s="419"/>
      <c r="AWP14" s="419"/>
      <c r="AWQ14" s="419"/>
      <c r="AWR14" s="419"/>
      <c r="AWS14" s="419"/>
      <c r="AWT14" s="419"/>
      <c r="AWU14" s="419"/>
      <c r="AWV14" s="419"/>
      <c r="AWW14" s="419"/>
      <c r="AWX14" s="419"/>
      <c r="AWY14" s="419"/>
      <c r="AWZ14" s="419"/>
      <c r="AXA14" s="419"/>
      <c r="AXB14" s="419"/>
      <c r="AXC14" s="419"/>
      <c r="AXD14" s="419"/>
      <c r="AXE14" s="419"/>
      <c r="AXF14" s="419"/>
      <c r="AXG14" s="419"/>
      <c r="AXH14" s="419"/>
      <c r="AXI14" s="419"/>
      <c r="AXJ14" s="419"/>
      <c r="AXK14" s="419"/>
      <c r="AXL14" s="419"/>
      <c r="AXM14" s="419"/>
      <c r="AXN14" s="419"/>
      <c r="AXO14" s="419"/>
      <c r="AXP14" s="419"/>
      <c r="AXQ14" s="419"/>
      <c r="AXR14" s="419"/>
      <c r="AXS14" s="419"/>
      <c r="AXT14" s="419"/>
      <c r="AXU14" s="419"/>
      <c r="AXV14" s="419"/>
      <c r="AXW14" s="419"/>
      <c r="AXX14" s="419"/>
      <c r="AXY14" s="419"/>
      <c r="AXZ14" s="419"/>
      <c r="AYA14" s="419"/>
      <c r="AYB14" s="419"/>
      <c r="AYC14" s="419"/>
      <c r="AYD14" s="419"/>
      <c r="AYE14" s="419"/>
      <c r="AYF14" s="419"/>
      <c r="AYG14" s="419"/>
      <c r="AYH14" s="419"/>
      <c r="AYI14" s="419"/>
      <c r="AYJ14" s="419"/>
      <c r="AYK14" s="419"/>
      <c r="AYL14" s="419"/>
      <c r="AYM14" s="419"/>
      <c r="AYN14" s="419"/>
      <c r="AYO14" s="419"/>
      <c r="AYP14" s="419"/>
      <c r="AYQ14" s="419"/>
      <c r="AYR14" s="419"/>
      <c r="AYS14" s="419"/>
      <c r="AYT14" s="419"/>
      <c r="AYU14" s="419"/>
      <c r="AYV14" s="419"/>
      <c r="AYW14" s="419"/>
      <c r="AYX14" s="419"/>
      <c r="AYY14" s="419"/>
      <c r="AYZ14" s="419"/>
      <c r="AZA14" s="419"/>
      <c r="AZB14" s="419"/>
      <c r="AZC14" s="419"/>
      <c r="AZD14" s="419"/>
      <c r="AZE14" s="419"/>
      <c r="AZF14" s="419"/>
      <c r="AZG14" s="419"/>
      <c r="AZH14" s="419"/>
      <c r="AZI14" s="419"/>
      <c r="AZJ14" s="419"/>
      <c r="AZK14" s="419"/>
      <c r="AZL14" s="419"/>
      <c r="AZM14" s="419"/>
      <c r="AZN14" s="419"/>
      <c r="AZO14" s="419"/>
      <c r="AZP14" s="419"/>
      <c r="AZQ14" s="419"/>
      <c r="AZR14" s="419"/>
      <c r="AZS14" s="419"/>
      <c r="AZT14" s="419"/>
      <c r="AZU14" s="419"/>
      <c r="AZV14" s="419"/>
      <c r="AZW14" s="419"/>
      <c r="AZX14" s="419"/>
      <c r="AZY14" s="419"/>
      <c r="AZZ14" s="419"/>
      <c r="BAA14" s="419"/>
      <c r="BAB14" s="419"/>
      <c r="BAC14" s="419"/>
      <c r="BAD14" s="419"/>
      <c r="BAE14" s="419"/>
      <c r="BAF14" s="419"/>
      <c r="BAG14" s="419"/>
      <c r="BAH14" s="419"/>
      <c r="BAI14" s="419"/>
      <c r="BAJ14" s="419"/>
      <c r="BAK14" s="419"/>
      <c r="BAL14" s="419"/>
      <c r="BAM14" s="419"/>
      <c r="BAN14" s="419"/>
      <c r="BAO14" s="419"/>
      <c r="BAP14" s="419"/>
      <c r="BAQ14" s="419"/>
      <c r="BAR14" s="419"/>
      <c r="BAS14" s="419"/>
      <c r="BAT14" s="419"/>
      <c r="BAU14" s="419"/>
      <c r="BAV14" s="419"/>
      <c r="BAW14" s="419"/>
      <c r="BAX14" s="419"/>
      <c r="BAY14" s="419"/>
      <c r="BAZ14" s="419"/>
      <c r="BBA14" s="419"/>
      <c r="BBB14" s="419"/>
      <c r="BBC14" s="419"/>
      <c r="BBD14" s="419"/>
      <c r="BBE14" s="419"/>
      <c r="BBF14" s="419"/>
      <c r="BBG14" s="419"/>
      <c r="BBH14" s="419"/>
      <c r="BBI14" s="419"/>
      <c r="BBJ14" s="419"/>
      <c r="BBK14" s="419"/>
      <c r="BBL14" s="419"/>
      <c r="BBM14" s="419"/>
      <c r="BBN14" s="419"/>
      <c r="BBO14" s="419"/>
      <c r="BBP14" s="419"/>
      <c r="BBQ14" s="419"/>
      <c r="BBR14" s="419"/>
      <c r="BBS14" s="419"/>
      <c r="BBT14" s="419"/>
      <c r="BBU14" s="419"/>
      <c r="BBV14" s="419"/>
      <c r="BBW14" s="419"/>
      <c r="BBX14" s="419"/>
      <c r="BBY14" s="419"/>
      <c r="BBZ14" s="419"/>
      <c r="BCA14" s="419"/>
      <c r="BCB14" s="419"/>
      <c r="BCC14" s="419"/>
      <c r="BCD14" s="419"/>
      <c r="BCE14" s="419"/>
      <c r="BCF14" s="419"/>
      <c r="BCG14" s="419"/>
      <c r="BCH14" s="419"/>
      <c r="BCI14" s="419"/>
      <c r="BCJ14" s="419"/>
      <c r="BCK14" s="419"/>
      <c r="BCL14" s="419"/>
      <c r="BCM14" s="419"/>
      <c r="BCN14" s="419"/>
      <c r="BCO14" s="419"/>
      <c r="BCP14" s="419"/>
      <c r="BCQ14" s="419"/>
      <c r="BCR14" s="419"/>
      <c r="BCS14" s="419"/>
      <c r="BCT14" s="419"/>
      <c r="BCU14" s="419"/>
      <c r="BCV14" s="419"/>
      <c r="BCW14" s="419"/>
      <c r="BCX14" s="419"/>
      <c r="BCY14" s="419"/>
      <c r="BCZ14" s="419"/>
      <c r="BDA14" s="419"/>
      <c r="BDB14" s="419"/>
      <c r="BDC14" s="419"/>
      <c r="BDD14" s="419"/>
      <c r="BDE14" s="419"/>
      <c r="BDF14" s="419"/>
      <c r="BDG14" s="419"/>
      <c r="BDH14" s="419"/>
      <c r="BDI14" s="419"/>
      <c r="BDJ14" s="419"/>
      <c r="BDK14" s="419"/>
      <c r="BDL14" s="419"/>
      <c r="BDM14" s="419"/>
      <c r="BDN14" s="419"/>
      <c r="BDO14" s="419"/>
      <c r="BDP14" s="419"/>
      <c r="BDQ14" s="419"/>
      <c r="BDR14" s="419"/>
      <c r="BDS14" s="419"/>
      <c r="BDT14" s="419"/>
      <c r="BDU14" s="419"/>
      <c r="BDV14" s="419"/>
      <c r="BDW14" s="419"/>
      <c r="BDX14" s="419"/>
      <c r="BDY14" s="419"/>
      <c r="BDZ14" s="419"/>
      <c r="BEA14" s="419"/>
      <c r="BEB14" s="419"/>
      <c r="BEC14" s="419"/>
      <c r="BED14" s="419"/>
      <c r="BEE14" s="419"/>
      <c r="BEF14" s="419"/>
      <c r="BEG14" s="419"/>
      <c r="BEH14" s="419"/>
      <c r="BEI14" s="419"/>
      <c r="BEJ14" s="419"/>
      <c r="BEK14" s="419"/>
      <c r="BEL14" s="419"/>
      <c r="BEM14" s="419"/>
      <c r="BEN14" s="419"/>
      <c r="BEO14" s="419"/>
      <c r="BEP14" s="419"/>
      <c r="BEQ14" s="419"/>
      <c r="BER14" s="419"/>
      <c r="BES14" s="419"/>
      <c r="BET14" s="419"/>
      <c r="BEU14" s="419"/>
      <c r="BEV14" s="419"/>
      <c r="BEW14" s="419"/>
      <c r="BEX14" s="419"/>
      <c r="BEY14" s="419"/>
      <c r="BEZ14" s="419"/>
      <c r="BFA14" s="419"/>
      <c r="BFB14" s="419"/>
      <c r="BFC14" s="419"/>
      <c r="BFD14" s="419"/>
      <c r="BFE14" s="419"/>
      <c r="BFF14" s="419"/>
      <c r="BFG14" s="419"/>
      <c r="BFH14" s="419"/>
      <c r="BFI14" s="419"/>
      <c r="BFJ14" s="419"/>
      <c r="BFK14" s="419"/>
      <c r="BFL14" s="419"/>
      <c r="BFM14" s="419"/>
      <c r="BFN14" s="419"/>
      <c r="BFO14" s="419"/>
      <c r="BFP14" s="419"/>
      <c r="BFQ14" s="419"/>
      <c r="BFR14" s="419"/>
      <c r="BFS14" s="419"/>
      <c r="BFT14" s="419"/>
      <c r="BFU14" s="419"/>
      <c r="BFV14" s="419"/>
      <c r="BFW14" s="419"/>
      <c r="BFX14" s="419"/>
      <c r="BFY14" s="419"/>
      <c r="BFZ14" s="419"/>
      <c r="BGA14" s="419"/>
      <c r="BGB14" s="419"/>
      <c r="BGC14" s="419"/>
      <c r="BGD14" s="419"/>
      <c r="BGE14" s="419"/>
      <c r="BGF14" s="419"/>
      <c r="BGG14" s="419"/>
      <c r="BGH14" s="419"/>
      <c r="BGI14" s="419"/>
      <c r="BGJ14" s="419"/>
      <c r="BGK14" s="419"/>
      <c r="BGL14" s="419"/>
      <c r="BGM14" s="419"/>
      <c r="BGN14" s="419"/>
      <c r="BGO14" s="419"/>
      <c r="BGP14" s="419"/>
      <c r="BGQ14" s="419"/>
      <c r="BGR14" s="419"/>
      <c r="BGS14" s="419"/>
      <c r="BGT14" s="419"/>
      <c r="BGU14" s="419"/>
      <c r="BGV14" s="419"/>
      <c r="BGW14" s="419"/>
      <c r="BGX14" s="419"/>
      <c r="BGY14" s="419"/>
      <c r="BGZ14" s="419"/>
      <c r="BHA14" s="419"/>
      <c r="BHB14" s="419"/>
      <c r="BHC14" s="419"/>
      <c r="BHD14" s="419"/>
      <c r="BHE14" s="419"/>
      <c r="BHF14" s="419"/>
      <c r="BHG14" s="419"/>
      <c r="BHH14" s="419"/>
      <c r="BHI14" s="419"/>
      <c r="BHJ14" s="419"/>
      <c r="BHK14" s="419"/>
      <c r="BHL14" s="419"/>
      <c r="BHM14" s="419"/>
      <c r="BHN14" s="419"/>
      <c r="BHO14" s="419"/>
      <c r="BHP14" s="419"/>
      <c r="BHQ14" s="419"/>
      <c r="BHR14" s="419"/>
      <c r="BHS14" s="419"/>
      <c r="BHT14" s="419"/>
      <c r="BHU14" s="419"/>
      <c r="BHV14" s="419"/>
      <c r="BHW14" s="419"/>
      <c r="BHX14" s="419"/>
      <c r="BHY14" s="419"/>
      <c r="BHZ14" s="419"/>
      <c r="BIA14" s="419"/>
      <c r="BIB14" s="419"/>
      <c r="BIC14" s="419"/>
      <c r="BID14" s="419"/>
      <c r="BIE14" s="419"/>
      <c r="BIF14" s="419"/>
      <c r="BIG14" s="419"/>
      <c r="BIH14" s="419"/>
      <c r="BII14" s="419"/>
      <c r="BIJ14" s="419"/>
      <c r="BIK14" s="419"/>
      <c r="BIL14" s="419"/>
      <c r="BIM14" s="419"/>
      <c r="BIN14" s="419"/>
      <c r="BIO14" s="419"/>
      <c r="BIP14" s="419"/>
      <c r="BIQ14" s="419"/>
      <c r="BIR14" s="419"/>
      <c r="BIS14" s="419"/>
      <c r="BIT14" s="419"/>
      <c r="BIU14" s="419"/>
      <c r="BIV14" s="419"/>
      <c r="BIW14" s="419"/>
      <c r="BIX14" s="419"/>
      <c r="BIY14" s="419"/>
      <c r="BIZ14" s="419"/>
      <c r="BJA14" s="419"/>
      <c r="BJB14" s="419"/>
      <c r="BJC14" s="419"/>
      <c r="BJD14" s="419"/>
      <c r="BJE14" s="419"/>
      <c r="BJF14" s="419"/>
      <c r="BJG14" s="419"/>
      <c r="BJH14" s="419"/>
      <c r="BJI14" s="419"/>
      <c r="BJJ14" s="419"/>
      <c r="BJK14" s="419"/>
      <c r="BJL14" s="419"/>
      <c r="BJM14" s="419"/>
      <c r="BJN14" s="419"/>
      <c r="BJO14" s="419"/>
      <c r="BJP14" s="419"/>
      <c r="BJQ14" s="419"/>
      <c r="BJR14" s="419"/>
      <c r="BJS14" s="419"/>
      <c r="BJT14" s="419"/>
      <c r="BJU14" s="419"/>
      <c r="BJV14" s="419"/>
      <c r="BJW14" s="419"/>
      <c r="BJX14" s="419"/>
      <c r="BJY14" s="419"/>
      <c r="BJZ14" s="419"/>
      <c r="BKA14" s="419"/>
      <c r="BKB14" s="419"/>
      <c r="BKC14" s="419"/>
      <c r="BKD14" s="419"/>
      <c r="BKE14" s="419"/>
      <c r="BKF14" s="419"/>
      <c r="BKG14" s="419"/>
      <c r="BKH14" s="419"/>
      <c r="BKI14" s="419"/>
      <c r="BKJ14" s="419"/>
      <c r="BKK14" s="419"/>
      <c r="BKL14" s="419"/>
      <c r="BKM14" s="419"/>
      <c r="BKN14" s="419"/>
      <c r="BKO14" s="419"/>
      <c r="BKP14" s="419"/>
      <c r="BKQ14" s="419"/>
      <c r="BKR14" s="419"/>
      <c r="BKS14" s="419"/>
      <c r="BKT14" s="419"/>
      <c r="BKU14" s="419"/>
      <c r="BKV14" s="419"/>
      <c r="BKW14" s="419"/>
      <c r="BKX14" s="419"/>
      <c r="BKY14" s="419"/>
      <c r="BKZ14" s="419"/>
      <c r="BLA14" s="419"/>
      <c r="BLB14" s="419"/>
      <c r="BLC14" s="419"/>
      <c r="BLD14" s="419"/>
      <c r="BLE14" s="419"/>
      <c r="BLF14" s="419"/>
      <c r="BLG14" s="419"/>
      <c r="BLH14" s="419"/>
      <c r="BLI14" s="419"/>
      <c r="BLJ14" s="419"/>
      <c r="BLK14" s="419"/>
      <c r="BLL14" s="419"/>
      <c r="BLM14" s="419"/>
      <c r="BLN14" s="419"/>
      <c r="BLO14" s="419"/>
      <c r="BLP14" s="419"/>
      <c r="BLQ14" s="419"/>
      <c r="BLR14" s="419"/>
      <c r="BLS14" s="419"/>
      <c r="BLT14" s="419"/>
      <c r="BLU14" s="419"/>
      <c r="BLV14" s="419"/>
      <c r="BLW14" s="419"/>
      <c r="BLX14" s="419"/>
      <c r="BLY14" s="419"/>
      <c r="BLZ14" s="419"/>
      <c r="BMA14" s="419"/>
      <c r="BMB14" s="419"/>
      <c r="BMC14" s="419"/>
      <c r="BMD14" s="419"/>
      <c r="BME14" s="419"/>
      <c r="BMF14" s="419"/>
      <c r="BMG14" s="419"/>
      <c r="BMH14" s="419"/>
      <c r="BMI14" s="419"/>
      <c r="BMJ14" s="419"/>
      <c r="BMK14" s="419"/>
      <c r="BML14" s="419"/>
      <c r="BMM14" s="419"/>
      <c r="BMN14" s="419"/>
      <c r="BMO14" s="419"/>
      <c r="BMP14" s="419"/>
      <c r="BMQ14" s="419"/>
      <c r="BMR14" s="419"/>
      <c r="BMS14" s="419"/>
      <c r="BMT14" s="419"/>
      <c r="BMU14" s="419"/>
      <c r="BMV14" s="419"/>
      <c r="BMW14" s="419"/>
      <c r="BMX14" s="419"/>
      <c r="BMY14" s="419"/>
      <c r="BMZ14" s="419"/>
      <c r="BNA14" s="419"/>
      <c r="BNB14" s="419"/>
      <c r="BNC14" s="419"/>
      <c r="BND14" s="419"/>
      <c r="BNE14" s="419"/>
      <c r="BNF14" s="419"/>
      <c r="BNG14" s="419"/>
      <c r="BNH14" s="419"/>
      <c r="BNI14" s="419"/>
      <c r="BNJ14" s="419"/>
      <c r="BNK14" s="419"/>
      <c r="BNL14" s="419"/>
      <c r="BNM14" s="419"/>
      <c r="BNN14" s="419"/>
      <c r="BNO14" s="419"/>
      <c r="BNP14" s="419"/>
      <c r="BNQ14" s="419"/>
      <c r="BNR14" s="419"/>
      <c r="BNS14" s="419"/>
      <c r="BNT14" s="419"/>
      <c r="BNU14" s="419"/>
      <c r="BNV14" s="419"/>
      <c r="BNW14" s="419"/>
      <c r="BNX14" s="419"/>
      <c r="BNY14" s="419"/>
      <c r="BNZ14" s="419"/>
      <c r="BOA14" s="419"/>
      <c r="BOB14" s="419"/>
      <c r="BOC14" s="419"/>
      <c r="BOD14" s="419"/>
      <c r="BOE14" s="419"/>
      <c r="BOF14" s="419"/>
      <c r="BOG14" s="419"/>
      <c r="BOH14" s="419"/>
      <c r="BOI14" s="419"/>
      <c r="BOJ14" s="419"/>
      <c r="BOK14" s="419"/>
      <c r="BOL14" s="419"/>
      <c r="BOM14" s="419"/>
      <c r="BON14" s="419"/>
      <c r="BOO14" s="419"/>
      <c r="BOP14" s="419"/>
      <c r="BOQ14" s="419"/>
      <c r="BOR14" s="419"/>
      <c r="BOS14" s="419"/>
      <c r="BOT14" s="419"/>
      <c r="BOU14" s="419"/>
      <c r="BOV14" s="419"/>
      <c r="BOW14" s="419"/>
      <c r="BOX14" s="419"/>
      <c r="BOY14" s="419"/>
      <c r="BOZ14" s="419"/>
      <c r="BPA14" s="419"/>
      <c r="BPB14" s="419"/>
      <c r="BPC14" s="419"/>
      <c r="BPD14" s="419"/>
      <c r="BPE14" s="419"/>
      <c r="BPF14" s="419"/>
      <c r="BPG14" s="419"/>
      <c r="BPH14" s="419"/>
      <c r="BPI14" s="419"/>
      <c r="BPJ14" s="419"/>
      <c r="BPK14" s="419"/>
      <c r="BPL14" s="419"/>
      <c r="BPM14" s="419"/>
      <c r="BPN14" s="419"/>
      <c r="BPO14" s="419"/>
      <c r="BPP14" s="419"/>
      <c r="BPQ14" s="419"/>
      <c r="BPR14" s="419"/>
      <c r="BPS14" s="419"/>
      <c r="BPT14" s="419"/>
      <c r="BPU14" s="419"/>
      <c r="BPV14" s="419"/>
      <c r="BPW14" s="419"/>
      <c r="BPX14" s="419"/>
      <c r="BPY14" s="419"/>
      <c r="BPZ14" s="419"/>
      <c r="BQA14" s="419"/>
      <c r="BQB14" s="419"/>
      <c r="BQC14" s="419"/>
      <c r="BQD14" s="419"/>
      <c r="BQE14" s="419"/>
      <c r="BQF14" s="419"/>
      <c r="BQG14" s="419"/>
      <c r="BQH14" s="419"/>
      <c r="BQI14" s="419"/>
      <c r="BQJ14" s="419"/>
      <c r="BQK14" s="419"/>
      <c r="BQL14" s="419"/>
      <c r="BQM14" s="419"/>
      <c r="BQN14" s="419"/>
      <c r="BQO14" s="419"/>
      <c r="BQP14" s="419"/>
      <c r="BQQ14" s="419"/>
      <c r="BQR14" s="419"/>
      <c r="BQS14" s="419"/>
      <c r="BQT14" s="419"/>
      <c r="BQU14" s="419"/>
      <c r="BQV14" s="419"/>
      <c r="BQW14" s="419"/>
      <c r="BQX14" s="419"/>
      <c r="BQY14" s="419"/>
      <c r="BQZ14" s="419"/>
      <c r="BRA14" s="419"/>
      <c r="BRB14" s="419"/>
      <c r="BRC14" s="419"/>
      <c r="BRD14" s="419"/>
      <c r="BRE14" s="419"/>
      <c r="BRF14" s="419"/>
      <c r="BRG14" s="419"/>
      <c r="BRH14" s="419"/>
      <c r="BRI14" s="419"/>
      <c r="BRJ14" s="419"/>
      <c r="BRK14" s="419"/>
      <c r="BRL14" s="419"/>
      <c r="BRM14" s="419"/>
      <c r="BRN14" s="419"/>
      <c r="BRO14" s="419"/>
      <c r="BRP14" s="419"/>
      <c r="BRQ14" s="419"/>
      <c r="BRR14" s="419"/>
      <c r="BRS14" s="419"/>
      <c r="BRT14" s="419"/>
      <c r="BRU14" s="419"/>
      <c r="BRV14" s="419"/>
      <c r="BRW14" s="419"/>
      <c r="BRX14" s="419"/>
      <c r="BRY14" s="419"/>
      <c r="BRZ14" s="419"/>
      <c r="BSA14" s="419"/>
      <c r="BSB14" s="419"/>
      <c r="BSC14" s="419"/>
      <c r="BSD14" s="419"/>
      <c r="BSE14" s="419"/>
      <c r="BSF14" s="419"/>
      <c r="BSG14" s="419"/>
      <c r="BSH14" s="419"/>
      <c r="BSI14" s="419"/>
      <c r="BSJ14" s="419"/>
      <c r="BSK14" s="419"/>
      <c r="BSL14" s="419"/>
      <c r="BSM14" s="419"/>
      <c r="BSN14" s="419"/>
      <c r="BSO14" s="419"/>
      <c r="BSP14" s="419"/>
      <c r="BSQ14" s="419"/>
      <c r="BSR14" s="419"/>
      <c r="BSS14" s="419"/>
      <c r="BST14" s="419"/>
      <c r="BSU14" s="419"/>
      <c r="BSV14" s="419"/>
      <c r="BSW14" s="419"/>
      <c r="BSX14" s="419"/>
      <c r="BSY14" s="419"/>
      <c r="BSZ14" s="419"/>
      <c r="BTA14" s="419"/>
      <c r="BTB14" s="419"/>
      <c r="BTC14" s="419"/>
      <c r="BTD14" s="419"/>
      <c r="BTE14" s="419"/>
      <c r="BTF14" s="419"/>
      <c r="BTG14" s="419"/>
      <c r="BTH14" s="419"/>
      <c r="BTI14" s="419"/>
      <c r="BTJ14" s="419"/>
      <c r="BTK14" s="419"/>
      <c r="BTL14" s="419"/>
      <c r="BTM14" s="419"/>
      <c r="BTN14" s="419"/>
      <c r="BTO14" s="419"/>
      <c r="BTP14" s="419"/>
      <c r="BTQ14" s="419"/>
      <c r="BTR14" s="419"/>
      <c r="BTS14" s="419"/>
      <c r="BTT14" s="419"/>
      <c r="BTU14" s="419"/>
      <c r="BTV14" s="419"/>
      <c r="BTW14" s="419"/>
      <c r="BTX14" s="419"/>
      <c r="BTY14" s="419"/>
      <c r="BTZ14" s="419"/>
      <c r="BUA14" s="419"/>
      <c r="BUB14" s="419"/>
      <c r="BUC14" s="419"/>
      <c r="BUD14" s="419"/>
      <c r="BUE14" s="419"/>
      <c r="BUF14" s="419"/>
      <c r="BUG14" s="419"/>
      <c r="BUH14" s="419"/>
      <c r="BUI14" s="419"/>
      <c r="BUJ14" s="419"/>
      <c r="BUK14" s="419"/>
      <c r="BUL14" s="419"/>
      <c r="BUM14" s="419"/>
      <c r="BUN14" s="419"/>
      <c r="BUO14" s="419"/>
      <c r="BUP14" s="419"/>
      <c r="BUQ14" s="419"/>
      <c r="BUR14" s="419"/>
      <c r="BUS14" s="419"/>
      <c r="BUT14" s="419"/>
      <c r="BUU14" s="419"/>
      <c r="BUV14" s="419"/>
      <c r="BUW14" s="419"/>
      <c r="BUX14" s="419"/>
      <c r="BUY14" s="419"/>
      <c r="BUZ14" s="419"/>
      <c r="BVA14" s="419"/>
      <c r="BVB14" s="419"/>
      <c r="BVC14" s="419"/>
      <c r="BVD14" s="419"/>
      <c r="BVE14" s="419"/>
      <c r="BVF14" s="419"/>
      <c r="BVG14" s="419"/>
      <c r="BVH14" s="419"/>
      <c r="BVI14" s="419"/>
      <c r="BVJ14" s="419"/>
      <c r="BVK14" s="419"/>
      <c r="BVL14" s="419"/>
      <c r="BVM14" s="419"/>
      <c r="BVN14" s="419"/>
      <c r="BVO14" s="419"/>
      <c r="BVP14" s="419"/>
      <c r="BVQ14" s="419"/>
      <c r="BVR14" s="419"/>
      <c r="BVS14" s="419"/>
      <c r="BVT14" s="419"/>
      <c r="BVU14" s="419"/>
      <c r="BVV14" s="419"/>
      <c r="BVW14" s="419"/>
      <c r="BVX14" s="419"/>
      <c r="BVY14" s="419"/>
      <c r="BVZ14" s="419"/>
      <c r="BWA14" s="419"/>
      <c r="BWB14" s="419"/>
      <c r="BWC14" s="419"/>
      <c r="BWD14" s="419"/>
      <c r="BWE14" s="419"/>
      <c r="BWF14" s="419"/>
      <c r="BWG14" s="419"/>
      <c r="BWH14" s="419"/>
      <c r="BWI14" s="419"/>
      <c r="BWJ14" s="419"/>
      <c r="BWK14" s="419"/>
      <c r="BWL14" s="419"/>
      <c r="BWM14" s="419"/>
      <c r="BWN14" s="419"/>
      <c r="BWO14" s="419"/>
      <c r="BWP14" s="419"/>
      <c r="BWQ14" s="419"/>
      <c r="BWR14" s="419"/>
      <c r="BWS14" s="419"/>
      <c r="BWT14" s="419"/>
      <c r="BWU14" s="419"/>
      <c r="BWV14" s="419"/>
      <c r="BWW14" s="419"/>
      <c r="BWX14" s="419"/>
      <c r="BWY14" s="419"/>
      <c r="BWZ14" s="419"/>
      <c r="BXA14" s="419"/>
      <c r="BXB14" s="419"/>
      <c r="BXC14" s="419"/>
      <c r="BXD14" s="419"/>
      <c r="BXE14" s="419"/>
      <c r="BXF14" s="419"/>
      <c r="BXG14" s="419"/>
      <c r="BXH14" s="419"/>
      <c r="BXI14" s="419"/>
      <c r="BXJ14" s="419"/>
      <c r="BXK14" s="419"/>
      <c r="BXL14" s="419"/>
      <c r="BXM14" s="419"/>
      <c r="BXN14" s="419"/>
      <c r="BXO14" s="419"/>
      <c r="BXP14" s="419"/>
      <c r="BXQ14" s="419"/>
      <c r="BXR14" s="419"/>
      <c r="BXS14" s="419"/>
      <c r="BXT14" s="419"/>
      <c r="BXU14" s="419"/>
      <c r="BXV14" s="419"/>
      <c r="BXW14" s="419"/>
      <c r="BXX14" s="419"/>
      <c r="BXY14" s="419"/>
      <c r="BXZ14" s="419"/>
      <c r="BYA14" s="419"/>
      <c r="BYB14" s="419"/>
      <c r="BYC14" s="419"/>
      <c r="BYD14" s="419"/>
      <c r="BYE14" s="419"/>
      <c r="BYF14" s="419"/>
      <c r="BYG14" s="419"/>
      <c r="BYH14" s="419"/>
      <c r="BYI14" s="419"/>
      <c r="BYJ14" s="419"/>
      <c r="BYK14" s="419"/>
      <c r="BYL14" s="419"/>
      <c r="BYM14" s="419"/>
      <c r="BYN14" s="419"/>
      <c r="BYO14" s="419"/>
      <c r="BYP14" s="419"/>
      <c r="BYQ14" s="419"/>
      <c r="BYR14" s="419"/>
      <c r="BYS14" s="419"/>
      <c r="BYT14" s="419"/>
      <c r="BYU14" s="419"/>
      <c r="BYV14" s="419"/>
      <c r="BYW14" s="419"/>
      <c r="BYX14" s="419"/>
      <c r="BYY14" s="419"/>
      <c r="BYZ14" s="419"/>
      <c r="BZA14" s="419"/>
      <c r="BZB14" s="419"/>
      <c r="BZC14" s="419"/>
      <c r="BZD14" s="419"/>
      <c r="BZE14" s="419"/>
      <c r="BZF14" s="419"/>
      <c r="BZG14" s="419"/>
      <c r="BZH14" s="419"/>
      <c r="BZI14" s="419"/>
      <c r="BZJ14" s="419"/>
      <c r="BZK14" s="419"/>
      <c r="BZL14" s="419"/>
      <c r="BZM14" s="419"/>
      <c r="BZN14" s="419"/>
      <c r="BZO14" s="419"/>
      <c r="BZP14" s="419"/>
      <c r="BZQ14" s="419"/>
      <c r="BZR14" s="419"/>
      <c r="BZS14" s="419"/>
      <c r="BZT14" s="419"/>
      <c r="BZU14" s="419"/>
      <c r="BZV14" s="419"/>
      <c r="BZW14" s="419"/>
      <c r="BZX14" s="419"/>
      <c r="BZY14" s="419"/>
      <c r="BZZ14" s="419"/>
      <c r="CAA14" s="419"/>
      <c r="CAB14" s="419"/>
      <c r="CAC14" s="419"/>
      <c r="CAD14" s="419"/>
      <c r="CAE14" s="419"/>
      <c r="CAF14" s="419"/>
      <c r="CAG14" s="419"/>
      <c r="CAH14" s="419"/>
      <c r="CAI14" s="419"/>
      <c r="CAJ14" s="419"/>
      <c r="CAK14" s="419"/>
      <c r="CAL14" s="419"/>
      <c r="CAM14" s="419"/>
      <c r="CAN14" s="419"/>
      <c r="CAO14" s="419"/>
      <c r="CAP14" s="419"/>
      <c r="CAQ14" s="419"/>
      <c r="CAR14" s="419"/>
      <c r="CAS14" s="419"/>
      <c r="CAT14" s="419"/>
      <c r="CAU14" s="419"/>
      <c r="CAV14" s="419"/>
      <c r="CAW14" s="419"/>
      <c r="CAX14" s="419"/>
      <c r="CAY14" s="419"/>
      <c r="CAZ14" s="419"/>
      <c r="CBA14" s="419"/>
      <c r="CBB14" s="419"/>
      <c r="CBC14" s="419"/>
      <c r="CBD14" s="419"/>
      <c r="CBE14" s="419"/>
      <c r="CBF14" s="419"/>
      <c r="CBG14" s="419"/>
      <c r="CBH14" s="419"/>
      <c r="CBI14" s="419"/>
      <c r="CBJ14" s="419"/>
      <c r="CBK14" s="419"/>
      <c r="CBL14" s="419"/>
      <c r="CBM14" s="419"/>
      <c r="CBN14" s="419"/>
      <c r="CBO14" s="419"/>
      <c r="CBP14" s="419"/>
      <c r="CBQ14" s="419"/>
      <c r="CBR14" s="419"/>
      <c r="CBS14" s="419"/>
      <c r="CBT14" s="419"/>
      <c r="CBU14" s="419"/>
      <c r="CBV14" s="419"/>
      <c r="CBW14" s="419"/>
      <c r="CBX14" s="419"/>
      <c r="CBY14" s="419"/>
      <c r="CBZ14" s="419"/>
      <c r="CCA14" s="419"/>
      <c r="CCB14" s="419"/>
      <c r="CCC14" s="419"/>
      <c r="CCD14" s="419"/>
      <c r="CCE14" s="419"/>
      <c r="CCF14" s="419"/>
      <c r="CCG14" s="419"/>
      <c r="CCH14" s="419"/>
      <c r="CCI14" s="419"/>
      <c r="CCJ14" s="419"/>
      <c r="CCK14" s="419"/>
      <c r="CCL14" s="419"/>
      <c r="CCM14" s="419"/>
      <c r="CCN14" s="419"/>
      <c r="CCO14" s="419"/>
      <c r="CCP14" s="419"/>
      <c r="CCQ14" s="419"/>
      <c r="CCR14" s="419"/>
      <c r="CCS14" s="419"/>
      <c r="CCT14" s="419"/>
      <c r="CCU14" s="419"/>
      <c r="CCV14" s="419"/>
      <c r="CCW14" s="419"/>
      <c r="CCX14" s="419"/>
      <c r="CCY14" s="419"/>
      <c r="CCZ14" s="419"/>
      <c r="CDA14" s="419"/>
      <c r="CDB14" s="419"/>
      <c r="CDC14" s="419"/>
      <c r="CDD14" s="419"/>
      <c r="CDE14" s="419"/>
      <c r="CDF14" s="419"/>
      <c r="CDG14" s="419"/>
      <c r="CDH14" s="419"/>
      <c r="CDI14" s="419"/>
      <c r="CDJ14" s="419"/>
      <c r="CDK14" s="419"/>
      <c r="CDL14" s="419"/>
      <c r="CDM14" s="419"/>
      <c r="CDN14" s="419"/>
      <c r="CDO14" s="419"/>
      <c r="CDP14" s="419"/>
      <c r="CDQ14" s="419"/>
      <c r="CDR14" s="419"/>
      <c r="CDS14" s="419"/>
      <c r="CDT14" s="419"/>
      <c r="CDU14" s="419"/>
      <c r="CDV14" s="419"/>
      <c r="CDW14" s="419"/>
      <c r="CDX14" s="419"/>
      <c r="CDY14" s="419"/>
      <c r="CDZ14" s="419"/>
      <c r="CEA14" s="419"/>
      <c r="CEB14" s="419"/>
      <c r="CEC14" s="419"/>
      <c r="CED14" s="419"/>
      <c r="CEE14" s="419"/>
      <c r="CEF14" s="419"/>
      <c r="CEG14" s="419"/>
      <c r="CEH14" s="419"/>
      <c r="CEI14" s="419"/>
      <c r="CEJ14" s="419"/>
      <c r="CEK14" s="419"/>
      <c r="CEL14" s="419"/>
      <c r="CEM14" s="419"/>
      <c r="CEN14" s="419"/>
      <c r="CEO14" s="419"/>
      <c r="CEP14" s="419"/>
      <c r="CEQ14" s="419"/>
      <c r="CER14" s="419"/>
      <c r="CES14" s="419"/>
      <c r="CET14" s="419"/>
      <c r="CEU14" s="419"/>
      <c r="CEV14" s="419"/>
      <c r="CEW14" s="419"/>
      <c r="CEX14" s="419"/>
      <c r="CEY14" s="419"/>
      <c r="CEZ14" s="419"/>
      <c r="CFA14" s="419"/>
      <c r="CFB14" s="419"/>
      <c r="CFC14" s="419"/>
      <c r="CFD14" s="419"/>
      <c r="CFE14" s="419"/>
      <c r="CFF14" s="419"/>
      <c r="CFG14" s="419"/>
      <c r="CFH14" s="419"/>
      <c r="CFI14" s="419"/>
      <c r="CFJ14" s="419"/>
      <c r="CFK14" s="419"/>
      <c r="CFL14" s="419"/>
      <c r="CFM14" s="419"/>
      <c r="CFN14" s="419"/>
      <c r="CFO14" s="419"/>
      <c r="CFP14" s="419"/>
      <c r="CFQ14" s="419"/>
      <c r="CFR14" s="419"/>
      <c r="CFS14" s="419"/>
      <c r="CFT14" s="419"/>
      <c r="CFU14" s="419"/>
      <c r="CFV14" s="419"/>
      <c r="CFW14" s="419"/>
      <c r="CFX14" s="419"/>
      <c r="CFY14" s="419"/>
      <c r="CFZ14" s="419"/>
      <c r="CGA14" s="419"/>
      <c r="CGB14" s="419"/>
      <c r="CGC14" s="419"/>
      <c r="CGD14" s="419"/>
      <c r="CGE14" s="419"/>
      <c r="CGF14" s="419"/>
      <c r="CGG14" s="419"/>
      <c r="CGH14" s="419"/>
      <c r="CGI14" s="419"/>
      <c r="CGJ14" s="419"/>
      <c r="CGK14" s="419"/>
      <c r="CGL14" s="419"/>
      <c r="CGM14" s="419"/>
      <c r="CGN14" s="419"/>
      <c r="CGO14" s="419"/>
      <c r="CGP14" s="419"/>
      <c r="CGQ14" s="419"/>
      <c r="CGR14" s="419"/>
      <c r="CGS14" s="419"/>
      <c r="CGT14" s="419"/>
      <c r="CGU14" s="419"/>
      <c r="CGV14" s="419"/>
      <c r="CGW14" s="419"/>
      <c r="CGX14" s="419"/>
      <c r="CGY14" s="419"/>
      <c r="CGZ14" s="419"/>
      <c r="CHA14" s="419"/>
      <c r="CHB14" s="419"/>
      <c r="CHC14" s="419"/>
      <c r="CHD14" s="419"/>
      <c r="CHE14" s="419"/>
      <c r="CHF14" s="419"/>
      <c r="CHG14" s="419"/>
      <c r="CHH14" s="419"/>
      <c r="CHI14" s="419"/>
      <c r="CHJ14" s="419"/>
      <c r="CHK14" s="419"/>
      <c r="CHL14" s="419"/>
      <c r="CHM14" s="419"/>
      <c r="CHN14" s="419"/>
      <c r="CHO14" s="419"/>
      <c r="CHP14" s="419"/>
      <c r="CHQ14" s="419"/>
      <c r="CHR14" s="419"/>
      <c r="CHS14" s="419"/>
      <c r="CHT14" s="419"/>
      <c r="CHU14" s="419"/>
      <c r="CHV14" s="419"/>
      <c r="CHW14" s="419"/>
      <c r="CHX14" s="419"/>
      <c r="CHY14" s="419"/>
      <c r="CHZ14" s="419"/>
      <c r="CIA14" s="419"/>
      <c r="CIB14" s="419"/>
      <c r="CIC14" s="419"/>
      <c r="CID14" s="419"/>
      <c r="CIE14" s="419"/>
      <c r="CIF14" s="419"/>
      <c r="CIG14" s="419"/>
      <c r="CIH14" s="419"/>
      <c r="CII14" s="419"/>
      <c r="CIJ14" s="419"/>
      <c r="CIK14" s="419"/>
      <c r="CIL14" s="419"/>
      <c r="CIM14" s="419"/>
      <c r="CIN14" s="419"/>
      <c r="CIO14" s="419"/>
      <c r="CIP14" s="419"/>
      <c r="CIQ14" s="419"/>
      <c r="CIR14" s="419"/>
      <c r="CIS14" s="419"/>
      <c r="CIT14" s="419"/>
      <c r="CIU14" s="419"/>
      <c r="CIV14" s="419"/>
      <c r="CIW14" s="419"/>
      <c r="CIX14" s="419"/>
      <c r="CIY14" s="419"/>
      <c r="CIZ14" s="419"/>
      <c r="CJA14" s="419"/>
      <c r="CJB14" s="419"/>
      <c r="CJC14" s="419"/>
      <c r="CJD14" s="419"/>
      <c r="CJE14" s="419"/>
      <c r="CJF14" s="419"/>
      <c r="CJG14" s="419"/>
      <c r="CJH14" s="419"/>
      <c r="CJI14" s="419"/>
      <c r="CJJ14" s="419"/>
      <c r="CJK14" s="419"/>
      <c r="CJL14" s="419"/>
      <c r="CJM14" s="419"/>
      <c r="CJN14" s="419"/>
      <c r="CJO14" s="419"/>
      <c r="CJP14" s="419"/>
      <c r="CJQ14" s="419"/>
      <c r="CJR14" s="419"/>
      <c r="CJS14" s="419"/>
      <c r="CJT14" s="419"/>
      <c r="CJU14" s="419"/>
      <c r="CJV14" s="419"/>
      <c r="CJW14" s="419"/>
      <c r="CJX14" s="419"/>
      <c r="CJY14" s="419"/>
      <c r="CJZ14" s="419"/>
      <c r="CKA14" s="419"/>
      <c r="CKB14" s="419"/>
      <c r="CKC14" s="419"/>
      <c r="CKD14" s="419"/>
      <c r="CKE14" s="419"/>
      <c r="CKF14" s="419"/>
      <c r="CKG14" s="419"/>
      <c r="CKH14" s="419"/>
      <c r="CKI14" s="419"/>
      <c r="CKJ14" s="419"/>
      <c r="CKK14" s="419"/>
      <c r="CKL14" s="419"/>
      <c r="CKM14" s="419"/>
      <c r="CKN14" s="419"/>
      <c r="CKO14" s="419"/>
      <c r="CKP14" s="419"/>
      <c r="CKQ14" s="419"/>
      <c r="CKR14" s="419"/>
      <c r="CKS14" s="419"/>
      <c r="CKT14" s="419"/>
      <c r="CKU14" s="419"/>
      <c r="CKV14" s="419"/>
      <c r="CKW14" s="419"/>
      <c r="CKX14" s="419"/>
      <c r="CKY14" s="419"/>
      <c r="CKZ14" s="419"/>
      <c r="CLA14" s="419"/>
      <c r="CLB14" s="419"/>
      <c r="CLC14" s="419"/>
      <c r="CLD14" s="419"/>
      <c r="CLE14" s="419"/>
      <c r="CLF14" s="419"/>
      <c r="CLG14" s="419"/>
      <c r="CLH14" s="419"/>
      <c r="CLI14" s="419"/>
      <c r="CLJ14" s="419"/>
      <c r="CLK14" s="419"/>
      <c r="CLL14" s="419"/>
      <c r="CLM14" s="419"/>
      <c r="CLN14" s="419"/>
      <c r="CLO14" s="419"/>
      <c r="CLP14" s="419"/>
      <c r="CLQ14" s="419"/>
      <c r="CLR14" s="419"/>
      <c r="CLS14" s="419"/>
      <c r="CLT14" s="419"/>
      <c r="CLU14" s="419"/>
      <c r="CLV14" s="419"/>
      <c r="CLW14" s="419"/>
      <c r="CLX14" s="419"/>
      <c r="CLY14" s="419"/>
      <c r="CLZ14" s="419"/>
      <c r="CMA14" s="419"/>
      <c r="CMB14" s="419"/>
      <c r="CMC14" s="419"/>
      <c r="CMD14" s="419"/>
      <c r="CME14" s="419"/>
      <c r="CMF14" s="419"/>
      <c r="CMG14" s="419"/>
      <c r="CMH14" s="419"/>
      <c r="CMI14" s="419"/>
      <c r="CMJ14" s="419"/>
      <c r="CMK14" s="419"/>
      <c r="CML14" s="419"/>
      <c r="CMM14" s="419"/>
      <c r="CMN14" s="419"/>
      <c r="CMO14" s="419"/>
      <c r="CMP14" s="419"/>
      <c r="CMQ14" s="419"/>
      <c r="CMR14" s="419"/>
      <c r="CMS14" s="419"/>
      <c r="CMT14" s="419"/>
      <c r="CMU14" s="419"/>
      <c r="CMV14" s="419"/>
      <c r="CMW14" s="419"/>
      <c r="CMX14" s="419"/>
      <c r="CMY14" s="419"/>
      <c r="CMZ14" s="419"/>
      <c r="CNA14" s="419"/>
      <c r="CNB14" s="419"/>
      <c r="CNC14" s="419"/>
      <c r="CND14" s="419"/>
      <c r="CNE14" s="419"/>
      <c r="CNF14" s="419"/>
      <c r="CNG14" s="419"/>
      <c r="CNH14" s="419"/>
      <c r="CNI14" s="419"/>
      <c r="CNJ14" s="419"/>
      <c r="CNK14" s="419"/>
      <c r="CNL14" s="419"/>
      <c r="CNM14" s="419"/>
      <c r="CNN14" s="419"/>
      <c r="CNO14" s="419"/>
      <c r="CNP14" s="419"/>
      <c r="CNQ14" s="419"/>
      <c r="CNR14" s="419"/>
      <c r="CNS14" s="419"/>
      <c r="CNT14" s="419"/>
      <c r="CNU14" s="419"/>
      <c r="CNV14" s="419"/>
      <c r="CNW14" s="419"/>
      <c r="CNX14" s="419"/>
      <c r="CNY14" s="419"/>
      <c r="CNZ14" s="419"/>
      <c r="COA14" s="419"/>
      <c r="COB14" s="419"/>
      <c r="COC14" s="419"/>
      <c r="COD14" s="419"/>
      <c r="COE14" s="419"/>
      <c r="COF14" s="419"/>
      <c r="COG14" s="419"/>
      <c r="COH14" s="419"/>
      <c r="COI14" s="419"/>
      <c r="COJ14" s="419"/>
      <c r="COK14" s="419"/>
      <c r="COL14" s="419"/>
      <c r="COM14" s="419"/>
      <c r="CON14" s="419"/>
      <c r="COO14" s="419"/>
      <c r="COP14" s="419"/>
      <c r="COQ14" s="419"/>
      <c r="COR14" s="419"/>
      <c r="COS14" s="419"/>
      <c r="COT14" s="419"/>
      <c r="COU14" s="419"/>
      <c r="COV14" s="419"/>
      <c r="COW14" s="419"/>
      <c r="COX14" s="419"/>
      <c r="COY14" s="419"/>
      <c r="COZ14" s="419"/>
      <c r="CPA14" s="419"/>
      <c r="CPB14" s="419"/>
      <c r="CPC14" s="419"/>
      <c r="CPD14" s="419"/>
      <c r="CPE14" s="419"/>
      <c r="CPF14" s="419"/>
      <c r="CPG14" s="419"/>
      <c r="CPH14" s="419"/>
      <c r="CPI14" s="419"/>
      <c r="CPJ14" s="419"/>
      <c r="CPK14" s="419"/>
      <c r="CPL14" s="419"/>
      <c r="CPM14" s="419"/>
      <c r="CPN14" s="419"/>
      <c r="CPO14" s="419"/>
      <c r="CPP14" s="419"/>
      <c r="CPQ14" s="419"/>
      <c r="CPR14" s="419"/>
      <c r="CPS14" s="419"/>
      <c r="CPT14" s="419"/>
      <c r="CPU14" s="419"/>
      <c r="CPV14" s="419"/>
      <c r="CPW14" s="419"/>
      <c r="CPX14" s="419"/>
      <c r="CPY14" s="419"/>
      <c r="CPZ14" s="419"/>
      <c r="CQA14" s="419"/>
      <c r="CQB14" s="419"/>
      <c r="CQC14" s="419"/>
      <c r="CQD14" s="419"/>
      <c r="CQE14" s="419"/>
      <c r="CQF14" s="419"/>
      <c r="CQG14" s="419"/>
      <c r="CQH14" s="419"/>
      <c r="CQI14" s="419"/>
      <c r="CQJ14" s="419"/>
      <c r="CQK14" s="419"/>
      <c r="CQL14" s="419"/>
      <c r="CQM14" s="419"/>
      <c r="CQN14" s="419"/>
      <c r="CQO14" s="419"/>
      <c r="CQP14" s="419"/>
      <c r="CQQ14" s="419"/>
      <c r="CQR14" s="419"/>
      <c r="CQS14" s="419"/>
      <c r="CQT14" s="419"/>
      <c r="CQU14" s="419"/>
      <c r="CQV14" s="419"/>
      <c r="CQW14" s="419"/>
      <c r="CQX14" s="419"/>
      <c r="CQY14" s="419"/>
      <c r="CQZ14" s="419"/>
      <c r="CRA14" s="419"/>
      <c r="CRB14" s="419"/>
      <c r="CRC14" s="419"/>
      <c r="CRD14" s="419"/>
      <c r="CRE14" s="419"/>
      <c r="CRF14" s="419"/>
      <c r="CRG14" s="419"/>
      <c r="CRH14" s="419"/>
      <c r="CRI14" s="419"/>
      <c r="CRJ14" s="419"/>
      <c r="CRK14" s="419"/>
      <c r="CRL14" s="419"/>
      <c r="CRM14" s="419"/>
      <c r="CRN14" s="419"/>
      <c r="CRO14" s="419"/>
      <c r="CRP14" s="419"/>
      <c r="CRQ14" s="419"/>
      <c r="CRR14" s="419"/>
      <c r="CRS14" s="419"/>
      <c r="CRT14" s="419"/>
      <c r="CRU14" s="419"/>
      <c r="CRV14" s="419"/>
      <c r="CRW14" s="419"/>
      <c r="CRX14" s="419"/>
      <c r="CRY14" s="419"/>
      <c r="CRZ14" s="419"/>
      <c r="CSA14" s="419"/>
      <c r="CSB14" s="419"/>
      <c r="CSC14" s="419"/>
      <c r="CSD14" s="419"/>
      <c r="CSE14" s="419"/>
      <c r="CSF14" s="419"/>
      <c r="CSG14" s="419"/>
      <c r="CSH14" s="419"/>
      <c r="CSI14" s="419"/>
      <c r="CSJ14" s="419"/>
      <c r="CSK14" s="419"/>
      <c r="CSL14" s="419"/>
      <c r="CSM14" s="419"/>
      <c r="CSN14" s="419"/>
      <c r="CSO14" s="419"/>
      <c r="CSP14" s="419"/>
      <c r="CSQ14" s="419"/>
      <c r="CSR14" s="419"/>
      <c r="CSS14" s="419"/>
      <c r="CST14" s="419"/>
      <c r="CSU14" s="419"/>
      <c r="CSV14" s="419"/>
      <c r="CSW14" s="419"/>
      <c r="CSX14" s="419"/>
      <c r="CSY14" s="419"/>
      <c r="CSZ14" s="419"/>
      <c r="CTA14" s="419"/>
      <c r="CTB14" s="419"/>
      <c r="CTC14" s="419"/>
      <c r="CTD14" s="419"/>
      <c r="CTE14" s="419"/>
      <c r="CTF14" s="419"/>
      <c r="CTG14" s="419"/>
      <c r="CTH14" s="419"/>
      <c r="CTI14" s="419"/>
      <c r="CTJ14" s="419"/>
      <c r="CTK14" s="419"/>
      <c r="CTL14" s="419"/>
      <c r="CTM14" s="419"/>
      <c r="CTN14" s="419"/>
      <c r="CTO14" s="419"/>
      <c r="CTP14" s="419"/>
      <c r="CTQ14" s="419"/>
      <c r="CTR14" s="419"/>
      <c r="CTS14" s="419"/>
      <c r="CTT14" s="419"/>
      <c r="CTU14" s="419"/>
      <c r="CTV14" s="419"/>
      <c r="CTW14" s="419"/>
      <c r="CTX14" s="419"/>
      <c r="CTY14" s="419"/>
      <c r="CTZ14" s="419"/>
      <c r="CUA14" s="419"/>
      <c r="CUB14" s="419"/>
      <c r="CUC14" s="419"/>
      <c r="CUD14" s="419"/>
      <c r="CUE14" s="419"/>
      <c r="CUF14" s="419"/>
      <c r="CUG14" s="419"/>
      <c r="CUH14" s="419"/>
      <c r="CUI14" s="419"/>
      <c r="CUJ14" s="419"/>
      <c r="CUK14" s="419"/>
      <c r="CUL14" s="419"/>
      <c r="CUM14" s="419"/>
      <c r="CUN14" s="419"/>
      <c r="CUO14" s="419"/>
      <c r="CUP14" s="419"/>
      <c r="CUQ14" s="419"/>
      <c r="CUR14" s="419"/>
      <c r="CUS14" s="419"/>
      <c r="CUT14" s="419"/>
      <c r="CUU14" s="419"/>
      <c r="CUV14" s="419"/>
      <c r="CUW14" s="419"/>
      <c r="CUX14" s="419"/>
      <c r="CUY14" s="419"/>
      <c r="CUZ14" s="419"/>
      <c r="CVA14" s="419"/>
      <c r="CVB14" s="419"/>
      <c r="CVC14" s="419"/>
      <c r="CVD14" s="419"/>
      <c r="CVE14" s="419"/>
      <c r="CVF14" s="419"/>
      <c r="CVG14" s="419"/>
      <c r="CVH14" s="419"/>
      <c r="CVI14" s="419"/>
      <c r="CVJ14" s="419"/>
      <c r="CVK14" s="419"/>
      <c r="CVL14" s="419"/>
      <c r="CVM14" s="419"/>
      <c r="CVN14" s="419"/>
      <c r="CVO14" s="419"/>
      <c r="CVP14" s="419"/>
      <c r="CVQ14" s="419"/>
      <c r="CVR14" s="419"/>
      <c r="CVS14" s="419"/>
      <c r="CVT14" s="419"/>
      <c r="CVU14" s="419"/>
      <c r="CVV14" s="419"/>
      <c r="CVW14" s="419"/>
      <c r="CVX14" s="419"/>
      <c r="CVY14" s="419"/>
      <c r="CVZ14" s="419"/>
      <c r="CWA14" s="419"/>
      <c r="CWB14" s="419"/>
      <c r="CWC14" s="419"/>
      <c r="CWD14" s="419"/>
      <c r="CWE14" s="419"/>
      <c r="CWF14" s="419"/>
      <c r="CWG14" s="419"/>
      <c r="CWH14" s="419"/>
      <c r="CWI14" s="419"/>
      <c r="CWJ14" s="419"/>
      <c r="CWK14" s="419"/>
      <c r="CWL14" s="419"/>
      <c r="CWM14" s="419"/>
      <c r="CWN14" s="419"/>
      <c r="CWO14" s="419"/>
      <c r="CWP14" s="419"/>
      <c r="CWQ14" s="419"/>
      <c r="CWR14" s="419"/>
      <c r="CWS14" s="419"/>
      <c r="CWT14" s="419"/>
      <c r="CWU14" s="419"/>
      <c r="CWV14" s="419"/>
      <c r="CWW14" s="419"/>
      <c r="CWX14" s="419"/>
      <c r="CWY14" s="419"/>
      <c r="CWZ14" s="419"/>
      <c r="CXA14" s="419"/>
      <c r="CXB14" s="419"/>
      <c r="CXC14" s="419"/>
      <c r="CXD14" s="419"/>
      <c r="CXE14" s="419"/>
      <c r="CXF14" s="419"/>
      <c r="CXG14" s="419"/>
      <c r="CXH14" s="419"/>
      <c r="CXI14" s="419"/>
      <c r="CXJ14" s="419"/>
      <c r="CXK14" s="419"/>
      <c r="CXL14" s="419"/>
      <c r="CXM14" s="419"/>
      <c r="CXN14" s="419"/>
      <c r="CXO14" s="419"/>
      <c r="CXP14" s="419"/>
      <c r="CXQ14" s="419"/>
      <c r="CXR14" s="419"/>
      <c r="CXS14" s="419"/>
      <c r="CXT14" s="419"/>
      <c r="CXU14" s="419"/>
      <c r="CXV14" s="419"/>
      <c r="CXW14" s="419"/>
      <c r="CXX14" s="419"/>
      <c r="CXY14" s="419"/>
      <c r="CXZ14" s="419"/>
      <c r="CYA14" s="419"/>
      <c r="CYB14" s="419"/>
      <c r="CYC14" s="419"/>
      <c r="CYD14" s="419"/>
      <c r="CYE14" s="419"/>
      <c r="CYF14" s="419"/>
      <c r="CYG14" s="419"/>
      <c r="CYH14" s="419"/>
      <c r="CYI14" s="419"/>
      <c r="CYJ14" s="419"/>
      <c r="CYK14" s="419"/>
      <c r="CYL14" s="419"/>
      <c r="CYM14" s="419"/>
      <c r="CYN14" s="419"/>
      <c r="CYO14" s="419"/>
      <c r="CYP14" s="419"/>
      <c r="CYQ14" s="419"/>
      <c r="CYR14" s="419"/>
      <c r="CYS14" s="419"/>
      <c r="CYT14" s="419"/>
      <c r="CYU14" s="419"/>
      <c r="CYV14" s="419"/>
      <c r="CYW14" s="419"/>
      <c r="CYX14" s="419"/>
      <c r="CYY14" s="419"/>
      <c r="CYZ14" s="419"/>
      <c r="CZA14" s="419"/>
      <c r="CZB14" s="419"/>
      <c r="CZC14" s="419"/>
      <c r="CZD14" s="419"/>
      <c r="CZE14" s="419"/>
      <c r="CZF14" s="419"/>
      <c r="CZG14" s="419"/>
      <c r="CZH14" s="419"/>
      <c r="CZI14" s="419"/>
      <c r="CZJ14" s="419"/>
      <c r="CZK14" s="419"/>
      <c r="CZL14" s="419"/>
      <c r="CZM14" s="419"/>
      <c r="CZN14" s="419"/>
      <c r="CZO14" s="419"/>
      <c r="CZP14" s="419"/>
      <c r="CZQ14" s="419"/>
      <c r="CZR14" s="419"/>
      <c r="CZS14" s="419"/>
      <c r="CZT14" s="419"/>
      <c r="CZU14" s="419"/>
      <c r="CZV14" s="419"/>
      <c r="CZW14" s="419"/>
      <c r="CZX14" s="419"/>
      <c r="CZY14" s="419"/>
      <c r="CZZ14" s="419"/>
      <c r="DAA14" s="419"/>
      <c r="DAB14" s="419"/>
      <c r="DAC14" s="419"/>
      <c r="DAD14" s="419"/>
      <c r="DAE14" s="419"/>
      <c r="DAF14" s="419"/>
      <c r="DAG14" s="419"/>
      <c r="DAH14" s="419"/>
      <c r="DAI14" s="419"/>
      <c r="DAJ14" s="419"/>
      <c r="DAK14" s="419"/>
      <c r="DAL14" s="419"/>
      <c r="DAM14" s="419"/>
      <c r="DAN14" s="419"/>
      <c r="DAO14" s="419"/>
      <c r="DAP14" s="419"/>
      <c r="DAQ14" s="419"/>
      <c r="DAR14" s="419"/>
      <c r="DAS14" s="419"/>
      <c r="DAT14" s="419"/>
      <c r="DAU14" s="419"/>
      <c r="DAV14" s="419"/>
      <c r="DAW14" s="419"/>
      <c r="DAX14" s="419"/>
      <c r="DAY14" s="419"/>
      <c r="DAZ14" s="419"/>
      <c r="DBA14" s="419"/>
      <c r="DBB14" s="419"/>
      <c r="DBC14" s="419"/>
      <c r="DBD14" s="419"/>
      <c r="DBE14" s="419"/>
      <c r="DBF14" s="419"/>
      <c r="DBG14" s="419"/>
      <c r="DBH14" s="419"/>
      <c r="DBI14" s="419"/>
      <c r="DBJ14" s="419"/>
      <c r="DBK14" s="419"/>
      <c r="DBL14" s="419"/>
      <c r="DBM14" s="419"/>
      <c r="DBN14" s="419"/>
      <c r="DBO14" s="419"/>
      <c r="DBP14" s="419"/>
      <c r="DBQ14" s="419"/>
      <c r="DBR14" s="419"/>
      <c r="DBS14" s="419"/>
      <c r="DBT14" s="419"/>
      <c r="DBU14" s="419"/>
      <c r="DBV14" s="419"/>
      <c r="DBW14" s="419"/>
      <c r="DBX14" s="419"/>
      <c r="DBY14" s="419"/>
      <c r="DBZ14" s="419"/>
      <c r="DCA14" s="419"/>
      <c r="DCB14" s="419"/>
      <c r="DCC14" s="419"/>
      <c r="DCD14" s="419"/>
      <c r="DCE14" s="419"/>
      <c r="DCF14" s="419"/>
      <c r="DCG14" s="419"/>
      <c r="DCH14" s="419"/>
      <c r="DCI14" s="419"/>
      <c r="DCJ14" s="419"/>
      <c r="DCK14" s="419"/>
      <c r="DCL14" s="419"/>
      <c r="DCM14" s="419"/>
      <c r="DCN14" s="419"/>
      <c r="DCO14" s="419"/>
      <c r="DCP14" s="419"/>
      <c r="DCQ14" s="419"/>
      <c r="DCR14" s="419"/>
      <c r="DCS14" s="419"/>
      <c r="DCT14" s="419"/>
      <c r="DCU14" s="419"/>
      <c r="DCV14" s="419"/>
      <c r="DCW14" s="419"/>
      <c r="DCX14" s="419"/>
      <c r="DCY14" s="419"/>
      <c r="DCZ14" s="419"/>
      <c r="DDA14" s="419"/>
      <c r="DDB14" s="419"/>
      <c r="DDC14" s="419"/>
      <c r="DDD14" s="419"/>
      <c r="DDE14" s="419"/>
      <c r="DDF14" s="419"/>
      <c r="DDG14" s="419"/>
      <c r="DDH14" s="419"/>
      <c r="DDI14" s="419"/>
      <c r="DDJ14" s="419"/>
      <c r="DDK14" s="419"/>
      <c r="DDL14" s="419"/>
      <c r="DDM14" s="419"/>
      <c r="DDN14" s="419"/>
      <c r="DDO14" s="419"/>
      <c r="DDP14" s="419"/>
      <c r="DDQ14" s="419"/>
      <c r="DDR14" s="419"/>
      <c r="DDS14" s="419"/>
      <c r="DDT14" s="419"/>
      <c r="DDU14" s="419"/>
      <c r="DDV14" s="419"/>
      <c r="DDW14" s="419"/>
      <c r="DDX14" s="419"/>
      <c r="DDY14" s="419"/>
      <c r="DDZ14" s="419"/>
      <c r="DEA14" s="419"/>
      <c r="DEB14" s="419"/>
      <c r="DEC14" s="419"/>
      <c r="DED14" s="419"/>
      <c r="DEE14" s="419"/>
      <c r="DEF14" s="419"/>
      <c r="DEG14" s="419"/>
      <c r="DEH14" s="419"/>
      <c r="DEI14" s="419"/>
      <c r="DEJ14" s="419"/>
      <c r="DEK14" s="419"/>
      <c r="DEL14" s="419"/>
      <c r="DEM14" s="419"/>
      <c r="DEN14" s="419"/>
      <c r="DEO14" s="419"/>
      <c r="DEP14" s="419"/>
      <c r="DEQ14" s="419"/>
      <c r="DER14" s="419"/>
      <c r="DES14" s="419"/>
      <c r="DET14" s="419"/>
      <c r="DEU14" s="419"/>
      <c r="DEV14" s="419"/>
      <c r="DEW14" s="419"/>
      <c r="DEX14" s="419"/>
      <c r="DEY14" s="419"/>
      <c r="DEZ14" s="419"/>
      <c r="DFA14" s="419"/>
      <c r="DFB14" s="419"/>
      <c r="DFC14" s="419"/>
      <c r="DFD14" s="419"/>
      <c r="DFE14" s="419"/>
      <c r="DFF14" s="419"/>
      <c r="DFG14" s="419"/>
      <c r="DFH14" s="419"/>
      <c r="DFI14" s="419"/>
      <c r="DFJ14" s="419"/>
      <c r="DFK14" s="419"/>
      <c r="DFL14" s="419"/>
      <c r="DFM14" s="419"/>
      <c r="DFN14" s="419"/>
      <c r="DFO14" s="419"/>
      <c r="DFP14" s="419"/>
      <c r="DFQ14" s="419"/>
      <c r="DFR14" s="419"/>
      <c r="DFS14" s="419"/>
      <c r="DFT14" s="419"/>
      <c r="DFU14" s="419"/>
      <c r="DFV14" s="419"/>
      <c r="DFW14" s="419"/>
      <c r="DFX14" s="419"/>
      <c r="DFY14" s="419"/>
      <c r="DFZ14" s="419"/>
      <c r="DGA14" s="419"/>
      <c r="DGB14" s="419"/>
      <c r="DGC14" s="419"/>
      <c r="DGD14" s="419"/>
      <c r="DGE14" s="419"/>
      <c r="DGF14" s="419"/>
      <c r="DGG14" s="419"/>
      <c r="DGH14" s="419"/>
      <c r="DGI14" s="419"/>
      <c r="DGJ14" s="419"/>
      <c r="DGK14" s="419"/>
      <c r="DGL14" s="419"/>
      <c r="DGM14" s="419"/>
      <c r="DGN14" s="419"/>
      <c r="DGO14" s="419"/>
      <c r="DGP14" s="419"/>
      <c r="DGQ14" s="419"/>
      <c r="DGR14" s="419"/>
      <c r="DGS14" s="419"/>
      <c r="DGT14" s="419"/>
      <c r="DGU14" s="419"/>
      <c r="DGV14" s="419"/>
      <c r="DGW14" s="419"/>
      <c r="DGX14" s="419"/>
      <c r="DGY14" s="419"/>
      <c r="DGZ14" s="419"/>
      <c r="DHA14" s="419"/>
      <c r="DHB14" s="419"/>
      <c r="DHC14" s="419"/>
      <c r="DHD14" s="419"/>
      <c r="DHE14" s="419"/>
      <c r="DHF14" s="419"/>
      <c r="DHG14" s="419"/>
      <c r="DHH14" s="419"/>
      <c r="DHI14" s="419"/>
      <c r="DHJ14" s="419"/>
      <c r="DHK14" s="419"/>
      <c r="DHL14" s="419"/>
      <c r="DHM14" s="419"/>
      <c r="DHN14" s="419"/>
      <c r="DHO14" s="419"/>
      <c r="DHP14" s="419"/>
      <c r="DHQ14" s="419"/>
      <c r="DHR14" s="419"/>
      <c r="DHS14" s="419"/>
      <c r="DHT14" s="419"/>
      <c r="DHU14" s="419"/>
      <c r="DHV14" s="419"/>
      <c r="DHW14" s="419"/>
      <c r="DHX14" s="419"/>
      <c r="DHY14" s="419"/>
      <c r="DHZ14" s="419"/>
      <c r="DIA14" s="419"/>
      <c r="DIB14" s="419"/>
      <c r="DIC14" s="419"/>
      <c r="DID14" s="419"/>
      <c r="DIE14" s="419"/>
      <c r="DIF14" s="419"/>
      <c r="DIG14" s="419"/>
      <c r="DIH14" s="419"/>
      <c r="DII14" s="419"/>
      <c r="DIJ14" s="419"/>
      <c r="DIK14" s="419"/>
      <c r="DIL14" s="419"/>
      <c r="DIM14" s="419"/>
      <c r="DIN14" s="419"/>
      <c r="DIO14" s="419"/>
      <c r="DIP14" s="419"/>
      <c r="DIQ14" s="419"/>
      <c r="DIR14" s="419"/>
      <c r="DIS14" s="419"/>
      <c r="DIT14" s="419"/>
      <c r="DIU14" s="419"/>
      <c r="DIV14" s="419"/>
      <c r="DIW14" s="419"/>
      <c r="DIX14" s="419"/>
      <c r="DIY14" s="419"/>
      <c r="DIZ14" s="419"/>
      <c r="DJA14" s="419"/>
      <c r="DJB14" s="419"/>
      <c r="DJC14" s="419"/>
      <c r="DJD14" s="419"/>
      <c r="DJE14" s="419"/>
      <c r="DJF14" s="419"/>
      <c r="DJG14" s="419"/>
      <c r="DJH14" s="419"/>
      <c r="DJI14" s="419"/>
      <c r="DJJ14" s="419"/>
      <c r="DJK14" s="419"/>
      <c r="DJL14" s="419"/>
      <c r="DJM14" s="419"/>
      <c r="DJN14" s="419"/>
      <c r="DJO14" s="419"/>
      <c r="DJP14" s="419"/>
      <c r="DJQ14" s="419"/>
      <c r="DJR14" s="419"/>
      <c r="DJS14" s="419"/>
      <c r="DJT14" s="419"/>
      <c r="DJU14" s="419"/>
      <c r="DJV14" s="419"/>
      <c r="DJW14" s="419"/>
      <c r="DJX14" s="419"/>
      <c r="DJY14" s="419"/>
      <c r="DJZ14" s="419"/>
      <c r="DKA14" s="419"/>
      <c r="DKB14" s="419"/>
      <c r="DKC14" s="419"/>
      <c r="DKD14" s="419"/>
      <c r="DKE14" s="419"/>
      <c r="DKF14" s="419"/>
      <c r="DKG14" s="419"/>
      <c r="DKH14" s="419"/>
      <c r="DKI14" s="419"/>
      <c r="DKJ14" s="419"/>
      <c r="DKK14" s="419"/>
      <c r="DKL14" s="419"/>
      <c r="DKM14" s="419"/>
      <c r="DKN14" s="419"/>
      <c r="DKO14" s="419"/>
      <c r="DKP14" s="419"/>
      <c r="DKQ14" s="419"/>
      <c r="DKR14" s="419"/>
      <c r="DKS14" s="419"/>
      <c r="DKT14" s="419"/>
      <c r="DKU14" s="419"/>
      <c r="DKV14" s="419"/>
      <c r="DKW14" s="419"/>
      <c r="DKX14" s="419"/>
      <c r="DKY14" s="419"/>
      <c r="DKZ14" s="419"/>
      <c r="DLA14" s="419"/>
      <c r="DLB14" s="419"/>
      <c r="DLC14" s="419"/>
      <c r="DLD14" s="419"/>
      <c r="DLE14" s="419"/>
      <c r="DLF14" s="419"/>
      <c r="DLG14" s="419"/>
      <c r="DLH14" s="419"/>
      <c r="DLI14" s="419"/>
      <c r="DLJ14" s="419"/>
      <c r="DLK14" s="419"/>
      <c r="DLL14" s="419"/>
      <c r="DLM14" s="419"/>
      <c r="DLN14" s="419"/>
      <c r="DLO14" s="419"/>
      <c r="DLP14" s="419"/>
      <c r="DLQ14" s="419"/>
      <c r="DLR14" s="419"/>
      <c r="DLS14" s="419"/>
      <c r="DLT14" s="419"/>
      <c r="DLU14" s="419"/>
      <c r="DLV14" s="419"/>
      <c r="DLW14" s="419"/>
      <c r="DLX14" s="419"/>
      <c r="DLY14" s="419"/>
      <c r="DLZ14" s="419"/>
      <c r="DMA14" s="419"/>
      <c r="DMB14" s="419"/>
      <c r="DMC14" s="419"/>
      <c r="DMD14" s="419"/>
      <c r="DME14" s="419"/>
      <c r="DMF14" s="419"/>
      <c r="DMG14" s="419"/>
      <c r="DMH14" s="419"/>
      <c r="DMI14" s="419"/>
      <c r="DMJ14" s="419"/>
      <c r="DMK14" s="419"/>
      <c r="DML14" s="419"/>
      <c r="DMM14" s="419"/>
      <c r="DMN14" s="419"/>
      <c r="DMO14" s="419"/>
      <c r="DMP14" s="419"/>
      <c r="DMQ14" s="419"/>
      <c r="DMR14" s="419"/>
      <c r="DMS14" s="419"/>
      <c r="DMT14" s="419"/>
      <c r="DMU14" s="419"/>
      <c r="DMV14" s="419"/>
      <c r="DMW14" s="419"/>
      <c r="DMX14" s="419"/>
      <c r="DMY14" s="419"/>
      <c r="DMZ14" s="419"/>
      <c r="DNA14" s="419"/>
      <c r="DNB14" s="419"/>
      <c r="DNC14" s="419"/>
      <c r="DND14" s="419"/>
      <c r="DNE14" s="419"/>
      <c r="DNF14" s="419"/>
      <c r="DNG14" s="419"/>
      <c r="DNH14" s="419"/>
      <c r="DNI14" s="419"/>
      <c r="DNJ14" s="419"/>
      <c r="DNK14" s="419"/>
      <c r="DNL14" s="419"/>
      <c r="DNM14" s="419"/>
      <c r="DNN14" s="419"/>
      <c r="DNO14" s="419"/>
      <c r="DNP14" s="419"/>
      <c r="DNQ14" s="419"/>
      <c r="DNR14" s="419"/>
      <c r="DNS14" s="419"/>
      <c r="DNT14" s="419"/>
      <c r="DNU14" s="419"/>
      <c r="DNV14" s="419"/>
      <c r="DNW14" s="419"/>
      <c r="DNX14" s="419"/>
      <c r="DNY14" s="419"/>
      <c r="DNZ14" s="419"/>
      <c r="DOA14" s="419"/>
      <c r="DOB14" s="419"/>
      <c r="DOC14" s="419"/>
      <c r="DOD14" s="419"/>
      <c r="DOE14" s="419"/>
      <c r="DOF14" s="419"/>
      <c r="DOG14" s="419"/>
      <c r="DOH14" s="419"/>
      <c r="DOI14" s="419"/>
      <c r="DOJ14" s="419"/>
      <c r="DOK14" s="419"/>
      <c r="DOL14" s="419"/>
      <c r="DOM14" s="419"/>
      <c r="DON14" s="419"/>
      <c r="DOO14" s="419"/>
      <c r="DOP14" s="419"/>
      <c r="DOQ14" s="419"/>
      <c r="DOR14" s="419"/>
      <c r="DOS14" s="419"/>
      <c r="DOT14" s="419"/>
      <c r="DOU14" s="419"/>
      <c r="DOV14" s="419"/>
      <c r="DOW14" s="419"/>
      <c r="DOX14" s="419"/>
      <c r="DOY14" s="419"/>
      <c r="DOZ14" s="419"/>
      <c r="DPA14" s="419"/>
      <c r="DPB14" s="419"/>
      <c r="DPC14" s="419"/>
      <c r="DPD14" s="419"/>
      <c r="DPE14" s="419"/>
      <c r="DPF14" s="419"/>
      <c r="DPG14" s="419"/>
      <c r="DPH14" s="419"/>
      <c r="DPI14" s="419"/>
      <c r="DPJ14" s="419"/>
      <c r="DPK14" s="419"/>
      <c r="DPL14" s="419"/>
      <c r="DPM14" s="419"/>
      <c r="DPN14" s="419"/>
      <c r="DPO14" s="419"/>
      <c r="DPP14" s="419"/>
      <c r="DPQ14" s="419"/>
      <c r="DPR14" s="419"/>
      <c r="DPS14" s="419"/>
      <c r="DPT14" s="419"/>
      <c r="DPU14" s="419"/>
      <c r="DPV14" s="419"/>
      <c r="DPW14" s="419"/>
      <c r="DPX14" s="419"/>
      <c r="DPY14" s="419"/>
      <c r="DPZ14" s="419"/>
      <c r="DQA14" s="419"/>
      <c r="DQB14" s="419"/>
      <c r="DQC14" s="419"/>
      <c r="DQD14" s="419"/>
      <c r="DQE14" s="419"/>
      <c r="DQF14" s="419"/>
      <c r="DQG14" s="419"/>
      <c r="DQH14" s="419"/>
      <c r="DQI14" s="419"/>
      <c r="DQJ14" s="419"/>
      <c r="DQK14" s="419"/>
      <c r="DQL14" s="419"/>
      <c r="DQM14" s="419"/>
      <c r="DQN14" s="419"/>
      <c r="DQO14" s="419"/>
      <c r="DQP14" s="419"/>
      <c r="DQQ14" s="419"/>
      <c r="DQR14" s="419"/>
      <c r="DQS14" s="419"/>
      <c r="DQT14" s="419"/>
      <c r="DQU14" s="419"/>
      <c r="DQV14" s="419"/>
      <c r="DQW14" s="419"/>
      <c r="DQX14" s="419"/>
      <c r="DQY14" s="419"/>
      <c r="DQZ14" s="419"/>
      <c r="DRA14" s="419"/>
      <c r="DRB14" s="419"/>
      <c r="DRC14" s="419"/>
      <c r="DRD14" s="419"/>
      <c r="DRE14" s="419"/>
      <c r="DRF14" s="419"/>
      <c r="DRG14" s="419"/>
      <c r="DRH14" s="419"/>
      <c r="DRI14" s="419"/>
      <c r="DRJ14" s="419"/>
      <c r="DRK14" s="419"/>
      <c r="DRL14" s="419"/>
      <c r="DRM14" s="419"/>
      <c r="DRN14" s="419"/>
      <c r="DRO14" s="419"/>
      <c r="DRP14" s="419"/>
      <c r="DRQ14" s="419"/>
      <c r="DRR14" s="419"/>
      <c r="DRS14" s="419"/>
      <c r="DRT14" s="419"/>
      <c r="DRU14" s="419"/>
      <c r="DRV14" s="419"/>
      <c r="DRW14" s="419"/>
      <c r="DRX14" s="419"/>
      <c r="DRY14" s="419"/>
      <c r="DRZ14" s="419"/>
      <c r="DSA14" s="419"/>
      <c r="DSB14" s="419"/>
      <c r="DSC14" s="419"/>
      <c r="DSD14" s="419"/>
      <c r="DSE14" s="419"/>
      <c r="DSF14" s="419"/>
      <c r="DSG14" s="419"/>
      <c r="DSH14" s="419"/>
      <c r="DSI14" s="419"/>
      <c r="DSJ14" s="419"/>
      <c r="DSK14" s="419"/>
      <c r="DSL14" s="419"/>
      <c r="DSM14" s="419"/>
      <c r="DSN14" s="419"/>
      <c r="DSO14" s="419"/>
      <c r="DSP14" s="419"/>
      <c r="DSQ14" s="419"/>
      <c r="DSR14" s="419"/>
      <c r="DSS14" s="419"/>
      <c r="DST14" s="419"/>
      <c r="DSU14" s="419"/>
      <c r="DSV14" s="419"/>
      <c r="DSW14" s="419"/>
      <c r="DSX14" s="419"/>
      <c r="DSY14" s="419"/>
      <c r="DSZ14" s="419"/>
      <c r="DTA14" s="419"/>
      <c r="DTB14" s="419"/>
      <c r="DTC14" s="419"/>
      <c r="DTD14" s="419"/>
      <c r="DTE14" s="419"/>
      <c r="DTF14" s="419"/>
      <c r="DTG14" s="419"/>
      <c r="DTH14" s="419"/>
      <c r="DTI14" s="419"/>
      <c r="DTJ14" s="419"/>
      <c r="DTK14" s="419"/>
      <c r="DTL14" s="419"/>
      <c r="DTM14" s="419"/>
      <c r="DTN14" s="419"/>
      <c r="DTO14" s="419"/>
      <c r="DTP14" s="419"/>
      <c r="DTQ14" s="419"/>
      <c r="DTR14" s="419"/>
      <c r="DTS14" s="419"/>
      <c r="DTT14" s="419"/>
      <c r="DTU14" s="419"/>
      <c r="DTV14" s="419"/>
      <c r="DTW14" s="419"/>
      <c r="DTX14" s="419"/>
      <c r="DTY14" s="419"/>
      <c r="DTZ14" s="419"/>
      <c r="DUA14" s="419"/>
      <c r="DUB14" s="419"/>
      <c r="DUC14" s="419"/>
      <c r="DUD14" s="419"/>
      <c r="DUE14" s="419"/>
      <c r="DUF14" s="419"/>
      <c r="DUG14" s="419"/>
      <c r="DUH14" s="419"/>
      <c r="DUI14" s="419"/>
      <c r="DUJ14" s="419"/>
      <c r="DUK14" s="419"/>
      <c r="DUL14" s="419"/>
      <c r="DUM14" s="419"/>
      <c r="DUN14" s="419"/>
      <c r="DUO14" s="419"/>
      <c r="DUP14" s="419"/>
      <c r="DUQ14" s="419"/>
      <c r="DUR14" s="419"/>
      <c r="DUS14" s="419"/>
      <c r="DUT14" s="419"/>
      <c r="DUU14" s="419"/>
      <c r="DUV14" s="419"/>
      <c r="DUW14" s="419"/>
      <c r="DUX14" s="419"/>
      <c r="DUY14" s="419"/>
      <c r="DUZ14" s="419"/>
      <c r="DVA14" s="419"/>
      <c r="DVB14" s="419"/>
      <c r="DVC14" s="419"/>
      <c r="DVD14" s="419"/>
      <c r="DVE14" s="419"/>
      <c r="DVF14" s="419"/>
      <c r="DVG14" s="419"/>
      <c r="DVH14" s="419"/>
      <c r="DVI14" s="419"/>
      <c r="DVJ14" s="419"/>
      <c r="DVK14" s="419"/>
      <c r="DVL14" s="419"/>
      <c r="DVM14" s="419"/>
      <c r="DVN14" s="419"/>
      <c r="DVO14" s="419"/>
      <c r="DVP14" s="419"/>
      <c r="DVQ14" s="419"/>
      <c r="DVR14" s="419"/>
      <c r="DVS14" s="419"/>
      <c r="DVT14" s="419"/>
      <c r="DVU14" s="419"/>
      <c r="DVV14" s="419"/>
      <c r="DVW14" s="419"/>
      <c r="DVX14" s="419"/>
      <c r="DVY14" s="419"/>
      <c r="DVZ14" s="419"/>
      <c r="DWA14" s="419"/>
      <c r="DWB14" s="419"/>
      <c r="DWC14" s="419"/>
      <c r="DWD14" s="419"/>
      <c r="DWE14" s="419"/>
      <c r="DWF14" s="419"/>
      <c r="DWG14" s="419"/>
      <c r="DWH14" s="419"/>
      <c r="DWI14" s="419"/>
      <c r="DWJ14" s="419"/>
      <c r="DWK14" s="419"/>
      <c r="DWL14" s="419"/>
      <c r="DWM14" s="419"/>
      <c r="DWN14" s="419"/>
      <c r="DWO14" s="419"/>
      <c r="DWP14" s="419"/>
      <c r="DWQ14" s="419"/>
      <c r="DWR14" s="419"/>
      <c r="DWS14" s="419"/>
      <c r="DWT14" s="419"/>
      <c r="DWU14" s="419"/>
      <c r="DWV14" s="419"/>
      <c r="DWW14" s="419"/>
      <c r="DWX14" s="419"/>
      <c r="DWY14" s="419"/>
      <c r="DWZ14" s="419"/>
      <c r="DXA14" s="419"/>
      <c r="DXB14" s="419"/>
      <c r="DXC14" s="419"/>
      <c r="DXD14" s="419"/>
      <c r="DXE14" s="419"/>
      <c r="DXF14" s="419"/>
      <c r="DXG14" s="419"/>
      <c r="DXH14" s="419"/>
      <c r="DXI14" s="419"/>
      <c r="DXJ14" s="419"/>
      <c r="DXK14" s="419"/>
      <c r="DXL14" s="419"/>
      <c r="DXM14" s="419"/>
      <c r="DXN14" s="419"/>
      <c r="DXO14" s="419"/>
      <c r="DXP14" s="419"/>
      <c r="DXQ14" s="419"/>
      <c r="DXR14" s="419"/>
      <c r="DXS14" s="419"/>
      <c r="DXT14" s="419"/>
      <c r="DXU14" s="419"/>
      <c r="DXV14" s="419"/>
      <c r="DXW14" s="419"/>
      <c r="DXX14" s="419"/>
      <c r="DXY14" s="419"/>
      <c r="DXZ14" s="419"/>
      <c r="DYA14" s="419"/>
      <c r="DYB14" s="419"/>
      <c r="DYC14" s="419"/>
      <c r="DYD14" s="419"/>
      <c r="DYE14" s="419"/>
      <c r="DYF14" s="419"/>
      <c r="DYG14" s="419"/>
      <c r="DYH14" s="419"/>
      <c r="DYI14" s="419"/>
      <c r="DYJ14" s="419"/>
      <c r="DYK14" s="419"/>
      <c r="DYL14" s="419"/>
      <c r="DYM14" s="419"/>
      <c r="DYN14" s="419"/>
      <c r="DYO14" s="419"/>
      <c r="DYP14" s="419"/>
      <c r="DYQ14" s="419"/>
      <c r="DYR14" s="419"/>
      <c r="DYS14" s="419"/>
      <c r="DYT14" s="419"/>
      <c r="DYU14" s="419"/>
      <c r="DYV14" s="419"/>
      <c r="DYW14" s="419"/>
      <c r="DYX14" s="419"/>
      <c r="DYY14" s="419"/>
      <c r="DYZ14" s="419"/>
      <c r="DZA14" s="419"/>
      <c r="DZB14" s="419"/>
      <c r="DZC14" s="419"/>
      <c r="DZD14" s="419"/>
      <c r="DZE14" s="419"/>
      <c r="DZF14" s="419"/>
      <c r="DZG14" s="419"/>
      <c r="DZH14" s="419"/>
      <c r="DZI14" s="419"/>
      <c r="DZJ14" s="419"/>
      <c r="DZK14" s="419"/>
      <c r="DZL14" s="419"/>
      <c r="DZM14" s="419"/>
      <c r="DZN14" s="419"/>
      <c r="DZO14" s="419"/>
      <c r="DZP14" s="419"/>
      <c r="DZQ14" s="419"/>
      <c r="DZR14" s="419"/>
      <c r="DZS14" s="419"/>
      <c r="DZT14" s="419"/>
      <c r="DZU14" s="419"/>
      <c r="DZV14" s="419"/>
      <c r="DZW14" s="419"/>
      <c r="DZX14" s="419"/>
      <c r="DZY14" s="419"/>
      <c r="DZZ14" s="419"/>
      <c r="EAA14" s="419"/>
      <c r="EAB14" s="419"/>
      <c r="EAC14" s="419"/>
      <c r="EAD14" s="419"/>
      <c r="EAE14" s="419"/>
      <c r="EAF14" s="419"/>
      <c r="EAG14" s="419"/>
      <c r="EAH14" s="419"/>
      <c r="EAI14" s="419"/>
      <c r="EAJ14" s="419"/>
      <c r="EAK14" s="419"/>
      <c r="EAL14" s="419"/>
      <c r="EAM14" s="419"/>
      <c r="EAN14" s="419"/>
      <c r="EAO14" s="419"/>
      <c r="EAP14" s="419"/>
      <c r="EAQ14" s="419"/>
      <c r="EAR14" s="419"/>
      <c r="EAS14" s="419"/>
      <c r="EAT14" s="419"/>
      <c r="EAU14" s="419"/>
      <c r="EAV14" s="419"/>
      <c r="EAW14" s="419"/>
      <c r="EAX14" s="419"/>
      <c r="EAY14" s="419"/>
      <c r="EAZ14" s="419"/>
      <c r="EBA14" s="419"/>
      <c r="EBB14" s="419"/>
      <c r="EBC14" s="419"/>
      <c r="EBD14" s="419"/>
      <c r="EBE14" s="419"/>
      <c r="EBF14" s="419"/>
      <c r="EBG14" s="419"/>
      <c r="EBH14" s="419"/>
      <c r="EBI14" s="419"/>
      <c r="EBJ14" s="419"/>
      <c r="EBK14" s="419"/>
      <c r="EBL14" s="419"/>
      <c r="EBM14" s="419"/>
      <c r="EBN14" s="419"/>
      <c r="EBO14" s="419"/>
      <c r="EBP14" s="419"/>
      <c r="EBQ14" s="419"/>
      <c r="EBR14" s="419"/>
      <c r="EBS14" s="419"/>
      <c r="EBT14" s="419"/>
      <c r="EBU14" s="419"/>
      <c r="EBV14" s="419"/>
      <c r="EBW14" s="419"/>
      <c r="EBX14" s="419"/>
      <c r="EBY14" s="419"/>
      <c r="EBZ14" s="419"/>
      <c r="ECA14" s="419"/>
      <c r="ECB14" s="419"/>
      <c r="ECC14" s="419"/>
      <c r="ECD14" s="419"/>
      <c r="ECE14" s="419"/>
      <c r="ECF14" s="419"/>
      <c r="ECG14" s="419"/>
      <c r="ECH14" s="419"/>
      <c r="ECI14" s="419"/>
      <c r="ECJ14" s="419"/>
      <c r="ECK14" s="419"/>
      <c r="ECL14" s="419"/>
      <c r="ECM14" s="419"/>
      <c r="ECN14" s="419"/>
      <c r="ECO14" s="419"/>
      <c r="ECP14" s="419"/>
      <c r="ECQ14" s="419"/>
      <c r="ECR14" s="419"/>
      <c r="ECS14" s="419"/>
      <c r="ECT14" s="419"/>
      <c r="ECU14" s="419"/>
      <c r="ECV14" s="419"/>
      <c r="ECW14" s="419"/>
      <c r="ECX14" s="419"/>
      <c r="ECY14" s="419"/>
      <c r="ECZ14" s="419"/>
      <c r="EDA14" s="419"/>
      <c r="EDB14" s="419"/>
      <c r="EDC14" s="419"/>
      <c r="EDD14" s="419"/>
      <c r="EDE14" s="419"/>
      <c r="EDF14" s="419"/>
      <c r="EDG14" s="419"/>
      <c r="EDH14" s="419"/>
      <c r="EDI14" s="419"/>
      <c r="EDJ14" s="419"/>
      <c r="EDK14" s="419"/>
      <c r="EDL14" s="419"/>
      <c r="EDM14" s="419"/>
      <c r="EDN14" s="419"/>
      <c r="EDO14" s="419"/>
      <c r="EDP14" s="419"/>
      <c r="EDQ14" s="419"/>
      <c r="EDR14" s="419"/>
      <c r="EDS14" s="419"/>
      <c r="EDT14" s="419"/>
      <c r="EDU14" s="419"/>
      <c r="EDV14" s="419"/>
      <c r="EDW14" s="419"/>
      <c r="EDX14" s="419"/>
      <c r="EDY14" s="419"/>
      <c r="EDZ14" s="419"/>
      <c r="EEA14" s="419"/>
      <c r="EEB14" s="419"/>
      <c r="EEC14" s="419"/>
      <c r="EED14" s="419"/>
      <c r="EEE14" s="419"/>
      <c r="EEF14" s="419"/>
      <c r="EEG14" s="419"/>
      <c r="EEH14" s="419"/>
      <c r="EEI14" s="419"/>
      <c r="EEJ14" s="419"/>
      <c r="EEK14" s="419"/>
      <c r="EEL14" s="419"/>
      <c r="EEM14" s="419"/>
      <c r="EEN14" s="419"/>
      <c r="EEO14" s="419"/>
      <c r="EEP14" s="419"/>
      <c r="EEQ14" s="419"/>
      <c r="EER14" s="419"/>
      <c r="EES14" s="419"/>
      <c r="EET14" s="419"/>
      <c r="EEU14" s="419"/>
      <c r="EEV14" s="419"/>
      <c r="EEW14" s="419"/>
      <c r="EEX14" s="419"/>
      <c r="EEY14" s="419"/>
      <c r="EEZ14" s="419"/>
      <c r="EFA14" s="419"/>
      <c r="EFB14" s="419"/>
      <c r="EFC14" s="419"/>
      <c r="EFD14" s="419"/>
      <c r="EFE14" s="419"/>
      <c r="EFF14" s="419"/>
      <c r="EFG14" s="419"/>
      <c r="EFH14" s="419"/>
      <c r="EFI14" s="419"/>
      <c r="EFJ14" s="419"/>
      <c r="EFK14" s="419"/>
      <c r="EFL14" s="419"/>
      <c r="EFM14" s="419"/>
      <c r="EFN14" s="419"/>
      <c r="EFO14" s="419"/>
      <c r="EFP14" s="419"/>
      <c r="EFQ14" s="419"/>
      <c r="EFR14" s="419"/>
      <c r="EFS14" s="419"/>
      <c r="EFT14" s="419"/>
      <c r="EFU14" s="419"/>
      <c r="EFV14" s="419"/>
      <c r="EFW14" s="419"/>
      <c r="EFX14" s="419"/>
      <c r="EFY14" s="419"/>
      <c r="EFZ14" s="419"/>
      <c r="EGA14" s="419"/>
      <c r="EGB14" s="419"/>
      <c r="EGC14" s="419"/>
      <c r="EGD14" s="419"/>
      <c r="EGE14" s="419"/>
      <c r="EGF14" s="419"/>
      <c r="EGG14" s="419"/>
      <c r="EGH14" s="419"/>
      <c r="EGI14" s="419"/>
      <c r="EGJ14" s="419"/>
      <c r="EGK14" s="419"/>
      <c r="EGL14" s="419"/>
      <c r="EGM14" s="419"/>
      <c r="EGN14" s="419"/>
      <c r="EGO14" s="419"/>
      <c r="EGP14" s="419"/>
      <c r="EGQ14" s="419"/>
      <c r="EGR14" s="419"/>
      <c r="EGS14" s="419"/>
      <c r="EGT14" s="419"/>
      <c r="EGU14" s="419"/>
      <c r="EGV14" s="419"/>
      <c r="EGW14" s="419"/>
      <c r="EGX14" s="419"/>
      <c r="EGY14" s="419"/>
      <c r="EGZ14" s="419"/>
      <c r="EHA14" s="419"/>
      <c r="EHB14" s="419"/>
      <c r="EHC14" s="419"/>
      <c r="EHD14" s="419"/>
      <c r="EHE14" s="419"/>
      <c r="EHF14" s="419"/>
      <c r="EHG14" s="419"/>
      <c r="EHH14" s="419"/>
      <c r="EHI14" s="419"/>
      <c r="EHJ14" s="419"/>
      <c r="EHK14" s="419"/>
      <c r="EHL14" s="419"/>
      <c r="EHM14" s="419"/>
      <c r="EHN14" s="419"/>
      <c r="EHO14" s="419"/>
      <c r="EHP14" s="419"/>
      <c r="EHQ14" s="419"/>
      <c r="EHR14" s="419"/>
      <c r="EHS14" s="419"/>
      <c r="EHT14" s="419"/>
      <c r="EHU14" s="419"/>
      <c r="EHV14" s="419"/>
      <c r="EHW14" s="419"/>
      <c r="EHX14" s="419"/>
      <c r="EHY14" s="419"/>
      <c r="EHZ14" s="419"/>
      <c r="EIA14" s="419"/>
      <c r="EIB14" s="419"/>
      <c r="EIC14" s="419"/>
      <c r="EID14" s="419"/>
      <c r="EIE14" s="419"/>
      <c r="EIF14" s="419"/>
      <c r="EIG14" s="419"/>
      <c r="EIH14" s="419"/>
      <c r="EII14" s="419"/>
      <c r="EIJ14" s="419"/>
      <c r="EIK14" s="419"/>
      <c r="EIL14" s="419"/>
      <c r="EIM14" s="419"/>
      <c r="EIN14" s="419"/>
      <c r="EIO14" s="419"/>
      <c r="EIP14" s="419"/>
      <c r="EIQ14" s="419"/>
      <c r="EIR14" s="419"/>
      <c r="EIS14" s="419"/>
      <c r="EIT14" s="419"/>
      <c r="EIU14" s="419"/>
      <c r="EIV14" s="419"/>
      <c r="EIW14" s="419"/>
      <c r="EIX14" s="419"/>
      <c r="EIY14" s="419"/>
      <c r="EIZ14" s="419"/>
      <c r="EJA14" s="419"/>
      <c r="EJB14" s="419"/>
      <c r="EJC14" s="419"/>
      <c r="EJD14" s="419"/>
      <c r="EJE14" s="419"/>
      <c r="EJF14" s="419"/>
      <c r="EJG14" s="419"/>
      <c r="EJH14" s="419"/>
      <c r="EJI14" s="419"/>
      <c r="EJJ14" s="419"/>
      <c r="EJK14" s="419"/>
      <c r="EJL14" s="419"/>
      <c r="EJM14" s="419"/>
      <c r="EJN14" s="419"/>
      <c r="EJO14" s="419"/>
      <c r="EJP14" s="419"/>
      <c r="EJQ14" s="419"/>
      <c r="EJR14" s="419"/>
      <c r="EJS14" s="419"/>
      <c r="EJT14" s="419"/>
      <c r="EJU14" s="419"/>
      <c r="EJV14" s="419"/>
      <c r="EJW14" s="419"/>
      <c r="EJX14" s="419"/>
      <c r="EJY14" s="419"/>
      <c r="EJZ14" s="419"/>
      <c r="EKA14" s="419"/>
      <c r="EKB14" s="419"/>
      <c r="EKC14" s="419"/>
      <c r="EKD14" s="419"/>
      <c r="EKE14" s="419"/>
      <c r="EKF14" s="419"/>
      <c r="EKG14" s="419"/>
      <c r="EKH14" s="419"/>
      <c r="EKI14" s="419"/>
      <c r="EKJ14" s="419"/>
      <c r="EKK14" s="419"/>
      <c r="EKL14" s="419"/>
      <c r="EKM14" s="419"/>
      <c r="EKN14" s="419"/>
      <c r="EKO14" s="419"/>
      <c r="EKP14" s="419"/>
      <c r="EKQ14" s="419"/>
      <c r="EKR14" s="419"/>
      <c r="EKS14" s="419"/>
      <c r="EKT14" s="419"/>
      <c r="EKU14" s="419"/>
      <c r="EKV14" s="419"/>
      <c r="EKW14" s="419"/>
      <c r="EKX14" s="419"/>
      <c r="EKY14" s="419"/>
      <c r="EKZ14" s="419"/>
      <c r="ELA14" s="419"/>
      <c r="ELB14" s="419"/>
      <c r="ELC14" s="419"/>
      <c r="ELD14" s="419"/>
      <c r="ELE14" s="419"/>
      <c r="ELF14" s="419"/>
      <c r="ELG14" s="419"/>
      <c r="ELH14" s="419"/>
      <c r="ELI14" s="419"/>
      <c r="ELJ14" s="419"/>
      <c r="ELK14" s="419"/>
      <c r="ELL14" s="419"/>
      <c r="ELM14" s="419"/>
      <c r="ELN14" s="419"/>
      <c r="ELO14" s="419"/>
      <c r="ELP14" s="419"/>
      <c r="ELQ14" s="419"/>
      <c r="ELR14" s="419"/>
      <c r="ELS14" s="419"/>
      <c r="ELT14" s="419"/>
      <c r="ELU14" s="419"/>
      <c r="ELV14" s="419"/>
      <c r="ELW14" s="419"/>
      <c r="ELX14" s="419"/>
      <c r="ELY14" s="419"/>
      <c r="ELZ14" s="419"/>
      <c r="EMA14" s="419"/>
      <c r="EMB14" s="419"/>
      <c r="EMC14" s="419"/>
      <c r="EMD14" s="419"/>
      <c r="EME14" s="419"/>
      <c r="EMF14" s="419"/>
      <c r="EMG14" s="419"/>
      <c r="EMH14" s="419"/>
      <c r="EMI14" s="419"/>
      <c r="EMJ14" s="419"/>
      <c r="EMK14" s="419"/>
      <c r="EML14" s="419"/>
      <c r="EMM14" s="419"/>
      <c r="EMN14" s="419"/>
      <c r="EMO14" s="419"/>
      <c r="EMP14" s="419"/>
      <c r="EMQ14" s="419"/>
      <c r="EMR14" s="419"/>
      <c r="EMS14" s="419"/>
      <c r="EMT14" s="419"/>
      <c r="EMU14" s="419"/>
      <c r="EMV14" s="419"/>
      <c r="EMW14" s="419"/>
      <c r="EMX14" s="419"/>
      <c r="EMY14" s="419"/>
      <c r="EMZ14" s="419"/>
      <c r="ENA14" s="419"/>
      <c r="ENB14" s="419"/>
      <c r="ENC14" s="419"/>
      <c r="END14" s="419"/>
      <c r="ENE14" s="419"/>
      <c r="ENF14" s="419"/>
      <c r="ENG14" s="419"/>
      <c r="ENH14" s="419"/>
      <c r="ENI14" s="419"/>
      <c r="ENJ14" s="419"/>
      <c r="ENK14" s="419"/>
      <c r="ENL14" s="419"/>
      <c r="ENM14" s="419"/>
      <c r="ENN14" s="419"/>
      <c r="ENO14" s="419"/>
      <c r="ENP14" s="419"/>
      <c r="ENQ14" s="419"/>
      <c r="ENR14" s="419"/>
      <c r="ENS14" s="419"/>
      <c r="ENT14" s="419"/>
      <c r="ENU14" s="419"/>
      <c r="ENV14" s="419"/>
      <c r="ENW14" s="419"/>
      <c r="ENX14" s="419"/>
      <c r="ENY14" s="419"/>
      <c r="ENZ14" s="419"/>
      <c r="EOA14" s="419"/>
      <c r="EOB14" s="419"/>
      <c r="EOC14" s="419"/>
      <c r="EOD14" s="419"/>
      <c r="EOE14" s="419"/>
      <c r="EOF14" s="419"/>
      <c r="EOG14" s="419"/>
      <c r="EOH14" s="419"/>
      <c r="EOI14" s="419"/>
      <c r="EOJ14" s="419"/>
      <c r="EOK14" s="419"/>
      <c r="EOL14" s="419"/>
      <c r="EOM14" s="419"/>
      <c r="EON14" s="419"/>
      <c r="EOO14" s="419"/>
      <c r="EOP14" s="419"/>
      <c r="EOQ14" s="419"/>
      <c r="EOR14" s="419"/>
      <c r="EOS14" s="419"/>
      <c r="EOT14" s="419"/>
      <c r="EOU14" s="419"/>
      <c r="EOV14" s="419"/>
      <c r="EOW14" s="419"/>
      <c r="EOX14" s="419"/>
      <c r="EOY14" s="419"/>
      <c r="EOZ14" s="419"/>
      <c r="EPA14" s="419"/>
      <c r="EPB14" s="419"/>
      <c r="EPC14" s="419"/>
      <c r="EPD14" s="419"/>
      <c r="EPE14" s="419"/>
      <c r="EPF14" s="419"/>
      <c r="EPG14" s="419"/>
      <c r="EPH14" s="419"/>
      <c r="EPI14" s="419"/>
      <c r="EPJ14" s="419"/>
      <c r="EPK14" s="419"/>
      <c r="EPL14" s="419"/>
      <c r="EPM14" s="419"/>
      <c r="EPN14" s="419"/>
      <c r="EPO14" s="419"/>
      <c r="EPP14" s="419"/>
      <c r="EPQ14" s="419"/>
      <c r="EPR14" s="419"/>
      <c r="EPS14" s="419"/>
      <c r="EPT14" s="419"/>
      <c r="EPU14" s="419"/>
      <c r="EPV14" s="419"/>
      <c r="EPW14" s="419"/>
      <c r="EPX14" s="419"/>
      <c r="EPY14" s="419"/>
      <c r="EPZ14" s="419"/>
      <c r="EQA14" s="419"/>
      <c r="EQB14" s="419"/>
      <c r="EQC14" s="419"/>
      <c r="EQD14" s="419"/>
      <c r="EQE14" s="419"/>
      <c r="EQF14" s="419"/>
      <c r="EQG14" s="419"/>
      <c r="EQH14" s="419"/>
      <c r="EQI14" s="419"/>
      <c r="EQJ14" s="419"/>
      <c r="EQK14" s="419"/>
      <c r="EQL14" s="419"/>
      <c r="EQM14" s="419"/>
      <c r="EQN14" s="419"/>
      <c r="EQO14" s="419"/>
      <c r="EQP14" s="419"/>
      <c r="EQQ14" s="419"/>
      <c r="EQR14" s="419"/>
      <c r="EQS14" s="419"/>
      <c r="EQT14" s="419"/>
      <c r="EQU14" s="419"/>
      <c r="EQV14" s="419"/>
      <c r="EQW14" s="419"/>
      <c r="EQX14" s="419"/>
      <c r="EQY14" s="419"/>
      <c r="EQZ14" s="419"/>
      <c r="ERA14" s="419"/>
      <c r="ERB14" s="419"/>
      <c r="ERC14" s="419"/>
      <c r="ERD14" s="419"/>
      <c r="ERE14" s="419"/>
      <c r="ERF14" s="419"/>
      <c r="ERG14" s="419"/>
      <c r="ERH14" s="419"/>
      <c r="ERI14" s="419"/>
      <c r="ERJ14" s="419"/>
      <c r="ERK14" s="419"/>
      <c r="ERL14" s="419"/>
      <c r="ERM14" s="419"/>
      <c r="ERN14" s="419"/>
      <c r="ERO14" s="419"/>
      <c r="ERP14" s="419"/>
      <c r="ERQ14" s="419"/>
      <c r="ERR14" s="419"/>
      <c r="ERS14" s="419"/>
      <c r="ERT14" s="419"/>
      <c r="ERU14" s="419"/>
      <c r="ERV14" s="419"/>
      <c r="ERW14" s="419"/>
      <c r="ERX14" s="419"/>
      <c r="ERY14" s="419"/>
      <c r="ERZ14" s="419"/>
      <c r="ESA14" s="419"/>
      <c r="ESB14" s="419"/>
      <c r="ESC14" s="419"/>
      <c r="ESD14" s="419"/>
      <c r="ESE14" s="419"/>
      <c r="ESF14" s="419"/>
      <c r="ESG14" s="419"/>
      <c r="ESH14" s="419"/>
      <c r="ESI14" s="419"/>
      <c r="ESJ14" s="419"/>
      <c r="ESK14" s="419"/>
      <c r="ESL14" s="419"/>
      <c r="ESM14" s="419"/>
      <c r="ESN14" s="419"/>
      <c r="ESO14" s="419"/>
      <c r="ESP14" s="419"/>
      <c r="ESQ14" s="419"/>
      <c r="ESR14" s="419"/>
      <c r="ESS14" s="419"/>
      <c r="EST14" s="419"/>
      <c r="ESU14" s="419"/>
      <c r="ESV14" s="419"/>
      <c r="ESW14" s="419"/>
      <c r="ESX14" s="419"/>
      <c r="ESY14" s="419"/>
      <c r="ESZ14" s="419"/>
      <c r="ETA14" s="419"/>
      <c r="ETB14" s="419"/>
      <c r="ETC14" s="419"/>
      <c r="ETD14" s="419"/>
      <c r="ETE14" s="419"/>
      <c r="ETF14" s="419"/>
      <c r="ETG14" s="419"/>
      <c r="ETH14" s="419"/>
      <c r="ETI14" s="419"/>
      <c r="ETJ14" s="419"/>
      <c r="ETK14" s="419"/>
      <c r="ETL14" s="419"/>
      <c r="ETM14" s="419"/>
      <c r="ETN14" s="419"/>
      <c r="ETO14" s="419"/>
      <c r="ETP14" s="419"/>
      <c r="ETQ14" s="419"/>
      <c r="ETR14" s="419"/>
      <c r="ETS14" s="419"/>
      <c r="ETT14" s="419"/>
      <c r="ETU14" s="419"/>
      <c r="ETV14" s="419"/>
      <c r="ETW14" s="419"/>
      <c r="ETX14" s="419"/>
      <c r="ETY14" s="419"/>
      <c r="ETZ14" s="419"/>
      <c r="EUA14" s="419"/>
      <c r="EUB14" s="419"/>
      <c r="EUC14" s="419"/>
      <c r="EUD14" s="419"/>
      <c r="EUE14" s="419"/>
      <c r="EUF14" s="419"/>
      <c r="EUG14" s="419"/>
      <c r="EUH14" s="419"/>
      <c r="EUI14" s="419"/>
      <c r="EUJ14" s="419"/>
      <c r="EUK14" s="419"/>
      <c r="EUL14" s="419"/>
      <c r="EUM14" s="419"/>
      <c r="EUN14" s="419"/>
      <c r="EUO14" s="419"/>
      <c r="EUP14" s="419"/>
      <c r="EUQ14" s="419"/>
      <c r="EUR14" s="419"/>
      <c r="EUS14" s="419"/>
      <c r="EUT14" s="419"/>
      <c r="EUU14" s="419"/>
      <c r="EUV14" s="419"/>
      <c r="EUW14" s="419"/>
      <c r="EUX14" s="419"/>
      <c r="EUY14" s="419"/>
      <c r="EUZ14" s="419"/>
      <c r="EVA14" s="419"/>
      <c r="EVB14" s="419"/>
      <c r="EVC14" s="419"/>
      <c r="EVD14" s="419"/>
      <c r="EVE14" s="419"/>
      <c r="EVF14" s="419"/>
      <c r="EVG14" s="419"/>
      <c r="EVH14" s="419"/>
      <c r="EVI14" s="419"/>
      <c r="EVJ14" s="419"/>
      <c r="EVK14" s="419"/>
      <c r="EVL14" s="419"/>
      <c r="EVM14" s="419"/>
      <c r="EVN14" s="419"/>
      <c r="EVO14" s="419"/>
      <c r="EVP14" s="419"/>
      <c r="EVQ14" s="419"/>
      <c r="EVR14" s="419"/>
      <c r="EVS14" s="419"/>
      <c r="EVT14" s="419"/>
      <c r="EVU14" s="419"/>
      <c r="EVV14" s="419"/>
      <c r="EVW14" s="419"/>
      <c r="EVX14" s="419"/>
      <c r="EVY14" s="419"/>
      <c r="EVZ14" s="419"/>
      <c r="EWA14" s="419"/>
      <c r="EWB14" s="419"/>
      <c r="EWC14" s="419"/>
      <c r="EWD14" s="419"/>
      <c r="EWE14" s="419"/>
      <c r="EWF14" s="419"/>
      <c r="EWG14" s="419"/>
      <c r="EWH14" s="419"/>
      <c r="EWI14" s="419"/>
      <c r="EWJ14" s="419"/>
      <c r="EWK14" s="419"/>
      <c r="EWL14" s="419"/>
      <c r="EWM14" s="419"/>
      <c r="EWN14" s="419"/>
      <c r="EWO14" s="419"/>
      <c r="EWP14" s="419"/>
      <c r="EWQ14" s="419"/>
      <c r="EWR14" s="419"/>
      <c r="EWS14" s="419"/>
      <c r="EWT14" s="419"/>
      <c r="EWU14" s="419"/>
      <c r="EWV14" s="419"/>
      <c r="EWW14" s="419"/>
      <c r="EWX14" s="419"/>
      <c r="EWY14" s="419"/>
      <c r="EWZ14" s="419"/>
      <c r="EXA14" s="419"/>
      <c r="EXB14" s="419"/>
      <c r="EXC14" s="419"/>
      <c r="EXD14" s="419"/>
      <c r="EXE14" s="419"/>
      <c r="EXF14" s="419"/>
      <c r="EXG14" s="419"/>
      <c r="EXH14" s="419"/>
      <c r="EXI14" s="419"/>
      <c r="EXJ14" s="419"/>
      <c r="EXK14" s="419"/>
      <c r="EXL14" s="419"/>
      <c r="EXM14" s="419"/>
      <c r="EXN14" s="419"/>
      <c r="EXO14" s="419"/>
      <c r="EXP14" s="419"/>
      <c r="EXQ14" s="419"/>
      <c r="EXR14" s="419"/>
      <c r="EXS14" s="419"/>
      <c r="EXT14" s="419"/>
      <c r="EXU14" s="419"/>
      <c r="EXV14" s="419"/>
      <c r="EXW14" s="419"/>
      <c r="EXX14" s="419"/>
      <c r="EXY14" s="419"/>
      <c r="EXZ14" s="419"/>
      <c r="EYA14" s="419"/>
      <c r="EYB14" s="419"/>
      <c r="EYC14" s="419"/>
      <c r="EYD14" s="419"/>
      <c r="EYE14" s="419"/>
      <c r="EYF14" s="419"/>
      <c r="EYG14" s="419"/>
      <c r="EYH14" s="419"/>
      <c r="EYI14" s="419"/>
      <c r="EYJ14" s="419"/>
      <c r="EYK14" s="419"/>
      <c r="EYL14" s="419"/>
      <c r="EYM14" s="419"/>
      <c r="EYN14" s="419"/>
      <c r="EYO14" s="419"/>
      <c r="EYP14" s="419"/>
      <c r="EYQ14" s="419"/>
      <c r="EYR14" s="419"/>
      <c r="EYS14" s="419"/>
      <c r="EYT14" s="419"/>
      <c r="EYU14" s="419"/>
      <c r="EYV14" s="419"/>
      <c r="EYW14" s="419"/>
      <c r="EYX14" s="419"/>
      <c r="EYY14" s="419"/>
      <c r="EYZ14" s="419"/>
      <c r="EZA14" s="419"/>
      <c r="EZB14" s="419"/>
      <c r="EZC14" s="419"/>
      <c r="EZD14" s="419"/>
      <c r="EZE14" s="419"/>
      <c r="EZF14" s="419"/>
      <c r="EZG14" s="419"/>
      <c r="EZH14" s="419"/>
      <c r="EZI14" s="419"/>
      <c r="EZJ14" s="419"/>
      <c r="EZK14" s="419"/>
      <c r="EZL14" s="419"/>
      <c r="EZM14" s="419"/>
      <c r="EZN14" s="419"/>
      <c r="EZO14" s="419"/>
      <c r="EZP14" s="419"/>
      <c r="EZQ14" s="419"/>
      <c r="EZR14" s="419"/>
      <c r="EZS14" s="419"/>
      <c r="EZT14" s="419"/>
      <c r="EZU14" s="419"/>
      <c r="EZV14" s="419"/>
      <c r="EZW14" s="419"/>
      <c r="EZX14" s="419"/>
      <c r="EZY14" s="419"/>
      <c r="EZZ14" s="419"/>
      <c r="FAA14" s="419"/>
      <c r="FAB14" s="419"/>
      <c r="FAC14" s="419"/>
      <c r="FAD14" s="419"/>
      <c r="FAE14" s="419"/>
      <c r="FAF14" s="419"/>
      <c r="FAG14" s="419"/>
      <c r="FAH14" s="419"/>
      <c r="FAI14" s="419"/>
      <c r="FAJ14" s="419"/>
      <c r="FAK14" s="419"/>
      <c r="FAL14" s="419"/>
      <c r="FAM14" s="419"/>
      <c r="FAN14" s="419"/>
      <c r="FAO14" s="419"/>
      <c r="FAP14" s="419"/>
      <c r="FAQ14" s="419"/>
      <c r="FAR14" s="419"/>
      <c r="FAS14" s="419"/>
      <c r="FAT14" s="419"/>
      <c r="FAU14" s="419"/>
      <c r="FAV14" s="419"/>
      <c r="FAW14" s="419"/>
      <c r="FAX14" s="419"/>
      <c r="FAY14" s="419"/>
      <c r="FAZ14" s="419"/>
      <c r="FBA14" s="419"/>
      <c r="FBB14" s="419"/>
      <c r="FBC14" s="419"/>
      <c r="FBD14" s="419"/>
      <c r="FBE14" s="419"/>
      <c r="FBF14" s="419"/>
      <c r="FBG14" s="419"/>
      <c r="FBH14" s="419"/>
      <c r="FBI14" s="419"/>
      <c r="FBJ14" s="419"/>
      <c r="FBK14" s="419"/>
      <c r="FBL14" s="419"/>
      <c r="FBM14" s="419"/>
      <c r="FBN14" s="419"/>
      <c r="FBO14" s="419"/>
      <c r="FBP14" s="419"/>
      <c r="FBQ14" s="419"/>
      <c r="FBR14" s="419"/>
      <c r="FBS14" s="419"/>
      <c r="FBT14" s="419"/>
      <c r="FBU14" s="419"/>
      <c r="FBV14" s="419"/>
      <c r="FBW14" s="419"/>
      <c r="FBX14" s="419"/>
      <c r="FBY14" s="419"/>
      <c r="FBZ14" s="419"/>
      <c r="FCA14" s="419"/>
      <c r="FCB14" s="419"/>
      <c r="FCC14" s="419"/>
      <c r="FCD14" s="419"/>
      <c r="FCE14" s="419"/>
      <c r="FCF14" s="419"/>
      <c r="FCG14" s="419"/>
      <c r="FCH14" s="419"/>
      <c r="FCI14" s="419"/>
      <c r="FCJ14" s="419"/>
      <c r="FCK14" s="419"/>
      <c r="FCL14" s="419"/>
      <c r="FCM14" s="419"/>
      <c r="FCN14" s="419"/>
      <c r="FCO14" s="419"/>
      <c r="FCP14" s="419"/>
      <c r="FCQ14" s="419"/>
      <c r="FCR14" s="419"/>
      <c r="FCS14" s="419"/>
      <c r="FCT14" s="419"/>
      <c r="FCU14" s="419"/>
      <c r="FCV14" s="419"/>
      <c r="FCW14" s="419"/>
      <c r="FCX14" s="419"/>
      <c r="FCY14" s="419"/>
      <c r="FCZ14" s="419"/>
      <c r="FDA14" s="419"/>
      <c r="FDB14" s="419"/>
      <c r="FDC14" s="419"/>
      <c r="FDD14" s="419"/>
      <c r="FDE14" s="419"/>
      <c r="FDF14" s="419"/>
      <c r="FDG14" s="419"/>
      <c r="FDH14" s="419"/>
      <c r="FDI14" s="419"/>
      <c r="FDJ14" s="419"/>
      <c r="FDK14" s="419"/>
      <c r="FDL14" s="419"/>
      <c r="FDM14" s="419"/>
      <c r="FDN14" s="419"/>
      <c r="FDO14" s="419"/>
      <c r="FDP14" s="419"/>
      <c r="FDQ14" s="419"/>
      <c r="FDR14" s="419"/>
      <c r="FDS14" s="419"/>
      <c r="FDT14" s="419"/>
      <c r="FDU14" s="419"/>
      <c r="FDV14" s="419"/>
      <c r="FDW14" s="419"/>
      <c r="FDX14" s="419"/>
      <c r="FDY14" s="419"/>
      <c r="FDZ14" s="419"/>
      <c r="FEA14" s="419"/>
      <c r="FEB14" s="419"/>
      <c r="FEC14" s="419"/>
      <c r="FED14" s="419"/>
      <c r="FEE14" s="419"/>
      <c r="FEF14" s="419"/>
      <c r="FEG14" s="419"/>
      <c r="FEH14" s="419"/>
      <c r="FEI14" s="419"/>
      <c r="FEJ14" s="419"/>
      <c r="FEK14" s="419"/>
      <c r="FEL14" s="419"/>
      <c r="FEM14" s="419"/>
      <c r="FEN14" s="419"/>
      <c r="FEO14" s="419"/>
      <c r="FEP14" s="419"/>
      <c r="FEQ14" s="419"/>
      <c r="FER14" s="419"/>
      <c r="FES14" s="419"/>
      <c r="FET14" s="419"/>
      <c r="FEU14" s="419"/>
      <c r="FEV14" s="419"/>
      <c r="FEW14" s="419"/>
      <c r="FEX14" s="419"/>
      <c r="FEY14" s="419"/>
      <c r="FEZ14" s="419"/>
      <c r="FFA14" s="419"/>
      <c r="FFB14" s="419"/>
      <c r="FFC14" s="419"/>
      <c r="FFD14" s="419"/>
      <c r="FFE14" s="419"/>
      <c r="FFF14" s="419"/>
      <c r="FFG14" s="419"/>
      <c r="FFH14" s="419"/>
      <c r="FFI14" s="419"/>
      <c r="FFJ14" s="419"/>
      <c r="FFK14" s="419"/>
      <c r="FFL14" s="419"/>
      <c r="FFM14" s="419"/>
      <c r="FFN14" s="419"/>
      <c r="FFO14" s="419"/>
      <c r="FFP14" s="419"/>
      <c r="FFQ14" s="419"/>
      <c r="FFR14" s="419"/>
      <c r="FFS14" s="419"/>
      <c r="FFT14" s="419"/>
      <c r="FFU14" s="419"/>
      <c r="FFV14" s="419"/>
      <c r="FFW14" s="419"/>
      <c r="FFX14" s="419"/>
      <c r="FFY14" s="419"/>
      <c r="FFZ14" s="419"/>
      <c r="FGA14" s="419"/>
      <c r="FGB14" s="419"/>
      <c r="FGC14" s="419"/>
      <c r="FGD14" s="419"/>
      <c r="FGE14" s="419"/>
      <c r="FGF14" s="419"/>
      <c r="FGG14" s="419"/>
      <c r="FGH14" s="419"/>
      <c r="FGI14" s="419"/>
      <c r="FGJ14" s="419"/>
      <c r="FGK14" s="419"/>
      <c r="FGL14" s="419"/>
      <c r="FGM14" s="419"/>
      <c r="FGN14" s="419"/>
      <c r="FGO14" s="419"/>
      <c r="FGP14" s="419"/>
      <c r="FGQ14" s="419"/>
      <c r="FGR14" s="419"/>
      <c r="FGS14" s="419"/>
      <c r="FGT14" s="419"/>
      <c r="FGU14" s="419"/>
      <c r="FGV14" s="419"/>
      <c r="FGW14" s="419"/>
      <c r="FGX14" s="419"/>
      <c r="FGY14" s="419"/>
      <c r="FGZ14" s="419"/>
      <c r="FHA14" s="419"/>
    </row>
    <row r="15" spans="1:4265" s="414" customFormat="1">
      <c r="A15" s="417" t="s">
        <v>383</v>
      </c>
      <c r="B15" s="404"/>
      <c r="C15" s="434" t="s">
        <v>384</v>
      </c>
      <c r="D15" s="434" t="s">
        <v>385</v>
      </c>
      <c r="E15" s="434" t="s">
        <v>386</v>
      </c>
      <c r="F15" s="434" t="s">
        <v>387</v>
      </c>
      <c r="G15" s="434" t="s">
        <v>388</v>
      </c>
      <c r="H15" s="434" t="s">
        <v>389</v>
      </c>
      <c r="I15" s="434" t="s">
        <v>273</v>
      </c>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c r="AZ15" s="419"/>
      <c r="BA15" s="419"/>
      <c r="BB15" s="419"/>
      <c r="BC15" s="419"/>
      <c r="BD15" s="419"/>
      <c r="BE15" s="419"/>
      <c r="BF15" s="419"/>
      <c r="BG15" s="419"/>
      <c r="BH15" s="419"/>
      <c r="BI15" s="419"/>
      <c r="BJ15" s="419"/>
      <c r="BK15" s="419"/>
      <c r="BL15" s="419"/>
      <c r="BM15" s="419"/>
      <c r="BN15" s="419"/>
      <c r="BO15" s="419"/>
      <c r="BP15" s="419"/>
      <c r="BQ15" s="419"/>
      <c r="BR15" s="419"/>
      <c r="BS15" s="419"/>
      <c r="BT15" s="419"/>
      <c r="BU15" s="419"/>
      <c r="BV15" s="419"/>
      <c r="BW15" s="419"/>
      <c r="BX15" s="419"/>
      <c r="BY15" s="419"/>
      <c r="BZ15" s="419"/>
      <c r="CA15" s="419"/>
      <c r="CB15" s="419"/>
      <c r="CC15" s="419"/>
      <c r="CD15" s="419"/>
      <c r="CE15" s="419"/>
      <c r="CF15" s="419"/>
      <c r="CG15" s="419"/>
      <c r="CH15" s="419"/>
      <c r="CI15" s="419"/>
      <c r="CJ15" s="419"/>
      <c r="CK15" s="419"/>
      <c r="CL15" s="419"/>
      <c r="CM15" s="419"/>
      <c r="CN15" s="419"/>
      <c r="CO15" s="419"/>
      <c r="CP15" s="419"/>
      <c r="CQ15" s="419"/>
      <c r="CR15" s="419"/>
      <c r="CS15" s="419"/>
      <c r="CT15" s="419"/>
      <c r="CU15" s="419"/>
      <c r="CV15" s="419"/>
      <c r="CW15" s="419"/>
      <c r="CX15" s="419"/>
      <c r="CY15" s="419"/>
      <c r="CZ15" s="419"/>
      <c r="DA15" s="419"/>
      <c r="DB15" s="419"/>
      <c r="DC15" s="419"/>
      <c r="DD15" s="419"/>
      <c r="DE15" s="419"/>
      <c r="DF15" s="419"/>
      <c r="DG15" s="419"/>
      <c r="DH15" s="419"/>
      <c r="DI15" s="419"/>
      <c r="DJ15" s="419"/>
      <c r="DK15" s="419"/>
      <c r="DL15" s="419"/>
      <c r="DM15" s="419"/>
      <c r="DN15" s="419"/>
      <c r="DO15" s="419"/>
      <c r="DP15" s="419"/>
      <c r="DQ15" s="419"/>
      <c r="DR15" s="419"/>
      <c r="DS15" s="419"/>
      <c r="DT15" s="419"/>
      <c r="DU15" s="419"/>
      <c r="DV15" s="419"/>
      <c r="DW15" s="419"/>
      <c r="DX15" s="419"/>
      <c r="DY15" s="419"/>
      <c r="DZ15" s="419"/>
      <c r="EA15" s="419"/>
      <c r="EB15" s="419"/>
      <c r="EC15" s="419"/>
      <c r="ED15" s="419"/>
      <c r="EE15" s="419"/>
      <c r="EF15" s="419"/>
      <c r="EG15" s="419"/>
      <c r="EH15" s="419"/>
      <c r="EI15" s="419"/>
      <c r="EJ15" s="419"/>
      <c r="EK15" s="419"/>
      <c r="EL15" s="419"/>
      <c r="EM15" s="419"/>
      <c r="EN15" s="419"/>
      <c r="EO15" s="419"/>
      <c r="EP15" s="419"/>
      <c r="EQ15" s="419"/>
      <c r="ER15" s="419"/>
      <c r="ES15" s="419"/>
      <c r="ET15" s="419"/>
      <c r="EU15" s="419"/>
      <c r="EV15" s="419"/>
      <c r="EW15" s="419"/>
      <c r="EX15" s="419"/>
      <c r="EY15" s="419"/>
      <c r="EZ15" s="419"/>
      <c r="FA15" s="419"/>
      <c r="FB15" s="419"/>
      <c r="FC15" s="419"/>
      <c r="FD15" s="419"/>
      <c r="FE15" s="419"/>
      <c r="FF15" s="419"/>
      <c r="FG15" s="419"/>
      <c r="FH15" s="419"/>
      <c r="FI15" s="419"/>
      <c r="FJ15" s="419"/>
      <c r="FK15" s="419"/>
      <c r="FL15" s="419"/>
      <c r="FM15" s="419"/>
      <c r="FN15" s="419"/>
      <c r="FO15" s="419"/>
      <c r="FP15" s="419"/>
      <c r="FQ15" s="419"/>
      <c r="FR15" s="419"/>
      <c r="FS15" s="419"/>
      <c r="FT15" s="419"/>
      <c r="FU15" s="419"/>
      <c r="FV15" s="419"/>
      <c r="FW15" s="419"/>
      <c r="FX15" s="419"/>
      <c r="FY15" s="419"/>
      <c r="FZ15" s="419"/>
      <c r="GA15" s="419"/>
      <c r="GB15" s="419"/>
      <c r="GC15" s="419"/>
      <c r="GD15" s="419"/>
      <c r="GE15" s="419"/>
      <c r="GF15" s="419"/>
      <c r="GG15" s="419"/>
      <c r="GH15" s="419"/>
      <c r="GI15" s="419"/>
      <c r="GJ15" s="419"/>
      <c r="GK15" s="419"/>
      <c r="GL15" s="419"/>
      <c r="GM15" s="419"/>
      <c r="GN15" s="419"/>
      <c r="GO15" s="419"/>
      <c r="GP15" s="419"/>
      <c r="GQ15" s="419"/>
      <c r="GR15" s="419"/>
      <c r="GS15" s="419"/>
      <c r="GT15" s="419"/>
      <c r="GU15" s="419"/>
      <c r="GV15" s="419"/>
      <c r="GW15" s="419"/>
      <c r="GX15" s="419"/>
      <c r="GY15" s="419"/>
      <c r="GZ15" s="419"/>
      <c r="HA15" s="419"/>
      <c r="HB15" s="419"/>
      <c r="HC15" s="419"/>
      <c r="HD15" s="419"/>
      <c r="HE15" s="419"/>
      <c r="HF15" s="419"/>
      <c r="HG15" s="419"/>
      <c r="HH15" s="419"/>
      <c r="HI15" s="419"/>
      <c r="HJ15" s="419"/>
      <c r="HK15" s="419"/>
      <c r="HL15" s="419"/>
      <c r="HM15" s="419"/>
      <c r="HN15" s="419"/>
      <c r="HO15" s="419"/>
      <c r="HP15" s="419"/>
      <c r="HQ15" s="419"/>
      <c r="HR15" s="419"/>
      <c r="HS15" s="419"/>
      <c r="HT15" s="419"/>
      <c r="HU15" s="419"/>
      <c r="HV15" s="419"/>
      <c r="HW15" s="419"/>
      <c r="HX15" s="419"/>
      <c r="HY15" s="419"/>
      <c r="HZ15" s="419"/>
      <c r="IA15" s="419"/>
      <c r="IB15" s="419"/>
      <c r="IC15" s="419"/>
      <c r="ID15" s="419"/>
      <c r="IE15" s="419"/>
      <c r="IF15" s="419"/>
      <c r="IG15" s="419"/>
      <c r="IH15" s="419"/>
      <c r="II15" s="419"/>
      <c r="IJ15" s="419"/>
      <c r="IK15" s="419"/>
      <c r="IL15" s="419"/>
      <c r="IM15" s="419"/>
      <c r="IN15" s="419"/>
      <c r="IO15" s="419"/>
      <c r="IP15" s="419"/>
      <c r="IQ15" s="419"/>
      <c r="IR15" s="419"/>
      <c r="IS15" s="419"/>
      <c r="IT15" s="419"/>
      <c r="IU15" s="419"/>
      <c r="IV15" s="419"/>
      <c r="IW15" s="419"/>
      <c r="IX15" s="419"/>
      <c r="IY15" s="419"/>
      <c r="IZ15" s="419"/>
      <c r="JA15" s="419"/>
      <c r="JB15" s="419"/>
      <c r="JC15" s="419"/>
      <c r="JD15" s="419"/>
      <c r="JE15" s="419"/>
      <c r="JF15" s="419"/>
      <c r="JG15" s="419"/>
      <c r="JH15" s="419"/>
      <c r="JI15" s="419"/>
      <c r="JJ15" s="419"/>
      <c r="JK15" s="419"/>
      <c r="JL15" s="419"/>
      <c r="JM15" s="419"/>
      <c r="JN15" s="419"/>
      <c r="JO15" s="419"/>
      <c r="JP15" s="419"/>
      <c r="JQ15" s="419"/>
      <c r="JR15" s="419"/>
      <c r="JS15" s="419"/>
      <c r="JT15" s="419"/>
      <c r="JU15" s="419"/>
      <c r="JV15" s="419"/>
      <c r="JW15" s="419"/>
      <c r="JX15" s="419"/>
      <c r="JY15" s="419"/>
      <c r="JZ15" s="419"/>
      <c r="KA15" s="419"/>
      <c r="KB15" s="419"/>
      <c r="KC15" s="419"/>
      <c r="KD15" s="419"/>
      <c r="KE15" s="419"/>
      <c r="KF15" s="419"/>
      <c r="KG15" s="419"/>
      <c r="KH15" s="419"/>
      <c r="KI15" s="419"/>
      <c r="KJ15" s="419"/>
      <c r="KK15" s="419"/>
      <c r="KL15" s="419"/>
      <c r="KM15" s="419"/>
      <c r="KN15" s="419"/>
      <c r="KO15" s="419"/>
      <c r="KP15" s="419"/>
      <c r="KQ15" s="419"/>
      <c r="KR15" s="419"/>
      <c r="KS15" s="419"/>
      <c r="KT15" s="419"/>
      <c r="KU15" s="419"/>
      <c r="KV15" s="419"/>
      <c r="KW15" s="419"/>
      <c r="KX15" s="419"/>
      <c r="KY15" s="419"/>
      <c r="KZ15" s="419"/>
      <c r="LA15" s="419"/>
      <c r="LB15" s="419"/>
      <c r="LC15" s="419"/>
      <c r="LD15" s="419"/>
      <c r="LE15" s="419"/>
      <c r="LF15" s="419"/>
      <c r="LG15" s="419"/>
      <c r="LH15" s="419"/>
      <c r="LI15" s="419"/>
      <c r="LJ15" s="419"/>
      <c r="LK15" s="419"/>
      <c r="LL15" s="419"/>
      <c r="LM15" s="419"/>
      <c r="LN15" s="419"/>
      <c r="LO15" s="419"/>
      <c r="LP15" s="419"/>
      <c r="LQ15" s="419"/>
      <c r="LR15" s="419"/>
      <c r="LS15" s="419"/>
      <c r="LT15" s="419"/>
      <c r="LU15" s="419"/>
      <c r="LV15" s="419"/>
      <c r="LW15" s="419"/>
      <c r="LX15" s="419"/>
      <c r="LY15" s="419"/>
      <c r="LZ15" s="419"/>
      <c r="MA15" s="419"/>
      <c r="MB15" s="419"/>
      <c r="MC15" s="419"/>
      <c r="MD15" s="419"/>
      <c r="ME15" s="419"/>
      <c r="MF15" s="419"/>
      <c r="MG15" s="419"/>
      <c r="MH15" s="419"/>
      <c r="MI15" s="419"/>
      <c r="MJ15" s="419"/>
      <c r="MK15" s="419"/>
      <c r="ML15" s="419"/>
      <c r="MM15" s="419"/>
      <c r="MN15" s="419"/>
      <c r="MO15" s="419"/>
      <c r="MP15" s="419"/>
      <c r="MQ15" s="419"/>
      <c r="MR15" s="419"/>
      <c r="MS15" s="419"/>
      <c r="MT15" s="419"/>
      <c r="MU15" s="419"/>
      <c r="MV15" s="419"/>
      <c r="MW15" s="419"/>
      <c r="MX15" s="419"/>
      <c r="MY15" s="419"/>
      <c r="MZ15" s="419"/>
      <c r="NA15" s="419"/>
      <c r="NB15" s="419"/>
      <c r="NC15" s="419"/>
      <c r="ND15" s="419"/>
      <c r="NE15" s="419"/>
      <c r="NF15" s="419"/>
      <c r="NG15" s="419"/>
      <c r="NH15" s="419"/>
      <c r="NI15" s="419"/>
      <c r="NJ15" s="419"/>
      <c r="NK15" s="419"/>
      <c r="NL15" s="419"/>
      <c r="NM15" s="419"/>
      <c r="NN15" s="419"/>
      <c r="NO15" s="419"/>
      <c r="NP15" s="419"/>
      <c r="NQ15" s="419"/>
      <c r="NR15" s="419"/>
      <c r="NS15" s="419"/>
      <c r="NT15" s="419"/>
      <c r="NU15" s="419"/>
      <c r="NV15" s="419"/>
      <c r="NW15" s="419"/>
      <c r="NX15" s="419"/>
      <c r="NY15" s="419"/>
      <c r="NZ15" s="419"/>
      <c r="OA15" s="419"/>
      <c r="OB15" s="419"/>
      <c r="OC15" s="419"/>
      <c r="OD15" s="419"/>
      <c r="OE15" s="419"/>
      <c r="OF15" s="419"/>
      <c r="OG15" s="419"/>
      <c r="OH15" s="419"/>
      <c r="OI15" s="419"/>
      <c r="OJ15" s="419"/>
      <c r="OK15" s="419"/>
      <c r="OL15" s="419"/>
      <c r="OM15" s="419"/>
      <c r="ON15" s="419"/>
      <c r="OO15" s="419"/>
      <c r="OP15" s="419"/>
      <c r="OQ15" s="419"/>
      <c r="OR15" s="419"/>
      <c r="OS15" s="419"/>
      <c r="OT15" s="419"/>
      <c r="OU15" s="419"/>
      <c r="OV15" s="419"/>
      <c r="OW15" s="419"/>
      <c r="OX15" s="419"/>
      <c r="OY15" s="419"/>
      <c r="OZ15" s="419"/>
      <c r="PA15" s="419"/>
      <c r="PB15" s="419"/>
      <c r="PC15" s="419"/>
      <c r="PD15" s="419"/>
      <c r="PE15" s="419"/>
      <c r="PF15" s="419"/>
      <c r="PG15" s="419"/>
      <c r="PH15" s="419"/>
      <c r="PI15" s="419"/>
      <c r="PJ15" s="419"/>
      <c r="PK15" s="419"/>
      <c r="PL15" s="419"/>
      <c r="PM15" s="419"/>
      <c r="PN15" s="419"/>
      <c r="PO15" s="419"/>
      <c r="PP15" s="419"/>
      <c r="PQ15" s="419"/>
      <c r="PR15" s="419"/>
      <c r="PS15" s="419"/>
      <c r="PT15" s="419"/>
      <c r="PU15" s="419"/>
      <c r="PV15" s="419"/>
      <c r="PW15" s="419"/>
      <c r="PX15" s="419"/>
      <c r="PY15" s="419"/>
      <c r="PZ15" s="419"/>
      <c r="QA15" s="419"/>
      <c r="QB15" s="419"/>
      <c r="QC15" s="419"/>
      <c r="QD15" s="419"/>
      <c r="QE15" s="419"/>
      <c r="QF15" s="419"/>
      <c r="QG15" s="419"/>
      <c r="QH15" s="419"/>
      <c r="QI15" s="419"/>
      <c r="QJ15" s="419"/>
      <c r="QK15" s="419"/>
      <c r="QL15" s="419"/>
      <c r="QM15" s="419"/>
      <c r="QN15" s="419"/>
      <c r="QO15" s="419"/>
      <c r="QP15" s="419"/>
      <c r="QQ15" s="419"/>
      <c r="QR15" s="419"/>
      <c r="QS15" s="419"/>
      <c r="QT15" s="419"/>
      <c r="QU15" s="419"/>
      <c r="QV15" s="419"/>
      <c r="QW15" s="419"/>
      <c r="QX15" s="419"/>
      <c r="QY15" s="419"/>
      <c r="QZ15" s="419"/>
      <c r="RA15" s="419"/>
      <c r="RB15" s="419"/>
      <c r="RC15" s="419"/>
      <c r="RD15" s="419"/>
      <c r="RE15" s="419"/>
      <c r="RF15" s="419"/>
      <c r="RG15" s="419"/>
      <c r="RH15" s="419"/>
      <c r="RI15" s="419"/>
      <c r="RJ15" s="419"/>
      <c r="RK15" s="419"/>
      <c r="RL15" s="419"/>
      <c r="RM15" s="419"/>
      <c r="RN15" s="419"/>
      <c r="RO15" s="419"/>
      <c r="RP15" s="419"/>
      <c r="RQ15" s="419"/>
      <c r="RR15" s="419"/>
      <c r="RS15" s="419"/>
      <c r="RT15" s="419"/>
      <c r="RU15" s="419"/>
      <c r="RV15" s="419"/>
      <c r="RW15" s="419"/>
      <c r="RX15" s="419"/>
      <c r="RY15" s="419"/>
      <c r="RZ15" s="419"/>
      <c r="SA15" s="419"/>
      <c r="SB15" s="419"/>
      <c r="SC15" s="419"/>
      <c r="SD15" s="419"/>
      <c r="SE15" s="419"/>
      <c r="SF15" s="419"/>
      <c r="SG15" s="419"/>
      <c r="SH15" s="419"/>
      <c r="SI15" s="419"/>
      <c r="SJ15" s="419"/>
      <c r="SK15" s="419"/>
      <c r="SL15" s="419"/>
      <c r="SM15" s="419"/>
      <c r="SN15" s="419"/>
      <c r="SO15" s="419"/>
      <c r="SP15" s="419"/>
      <c r="SQ15" s="419"/>
      <c r="SR15" s="419"/>
      <c r="SS15" s="419"/>
      <c r="ST15" s="419"/>
      <c r="SU15" s="419"/>
      <c r="SV15" s="419"/>
      <c r="SW15" s="419"/>
      <c r="SX15" s="419"/>
      <c r="SY15" s="419"/>
      <c r="SZ15" s="419"/>
      <c r="TA15" s="419"/>
      <c r="TB15" s="419"/>
      <c r="TC15" s="419"/>
      <c r="TD15" s="419"/>
      <c r="TE15" s="419"/>
      <c r="TF15" s="419"/>
      <c r="TG15" s="419"/>
      <c r="TH15" s="419"/>
      <c r="TI15" s="419"/>
      <c r="TJ15" s="419"/>
      <c r="TK15" s="419"/>
      <c r="TL15" s="419"/>
      <c r="TM15" s="419"/>
      <c r="TN15" s="419"/>
      <c r="TO15" s="419"/>
      <c r="TP15" s="419"/>
      <c r="TQ15" s="419"/>
      <c r="TR15" s="419"/>
      <c r="TS15" s="419"/>
      <c r="TT15" s="419"/>
      <c r="TU15" s="419"/>
      <c r="TV15" s="419"/>
      <c r="TW15" s="419"/>
      <c r="TX15" s="419"/>
      <c r="TY15" s="419"/>
      <c r="TZ15" s="419"/>
      <c r="UA15" s="419"/>
      <c r="UB15" s="419"/>
      <c r="UC15" s="419"/>
      <c r="UD15" s="419"/>
      <c r="UE15" s="419"/>
      <c r="UF15" s="419"/>
      <c r="UG15" s="419"/>
      <c r="UH15" s="419"/>
      <c r="UI15" s="419"/>
      <c r="UJ15" s="419"/>
      <c r="UK15" s="419"/>
      <c r="UL15" s="419"/>
      <c r="UM15" s="419"/>
      <c r="UN15" s="419"/>
      <c r="UO15" s="419"/>
      <c r="UP15" s="419"/>
      <c r="UQ15" s="419"/>
      <c r="UR15" s="419"/>
      <c r="US15" s="419"/>
      <c r="UT15" s="419"/>
      <c r="UU15" s="419"/>
      <c r="UV15" s="419"/>
      <c r="UW15" s="419"/>
      <c r="UX15" s="419"/>
      <c r="UY15" s="419"/>
      <c r="UZ15" s="419"/>
      <c r="VA15" s="419"/>
      <c r="VB15" s="419"/>
      <c r="VC15" s="419"/>
      <c r="VD15" s="419"/>
      <c r="VE15" s="419"/>
      <c r="VF15" s="419"/>
      <c r="VG15" s="419"/>
      <c r="VH15" s="419"/>
      <c r="VI15" s="419"/>
      <c r="VJ15" s="419"/>
      <c r="VK15" s="419"/>
      <c r="VL15" s="419"/>
      <c r="VM15" s="419"/>
      <c r="VN15" s="419"/>
      <c r="VO15" s="419"/>
      <c r="VP15" s="419"/>
      <c r="VQ15" s="419"/>
      <c r="VR15" s="419"/>
      <c r="VS15" s="419"/>
      <c r="VT15" s="419"/>
      <c r="VU15" s="419"/>
      <c r="VV15" s="419"/>
      <c r="VW15" s="419"/>
      <c r="VX15" s="419"/>
      <c r="VY15" s="419"/>
      <c r="VZ15" s="419"/>
      <c r="WA15" s="419"/>
      <c r="WB15" s="419"/>
      <c r="WC15" s="419"/>
      <c r="WD15" s="419"/>
      <c r="WE15" s="419"/>
      <c r="WF15" s="419"/>
      <c r="WG15" s="419"/>
      <c r="WH15" s="419"/>
      <c r="WI15" s="419"/>
      <c r="WJ15" s="419"/>
      <c r="WK15" s="419"/>
      <c r="WL15" s="419"/>
      <c r="WM15" s="419"/>
      <c r="WN15" s="419"/>
      <c r="WO15" s="419"/>
      <c r="WP15" s="419"/>
      <c r="WQ15" s="419"/>
      <c r="WR15" s="419"/>
      <c r="WS15" s="419"/>
      <c r="WT15" s="419"/>
      <c r="WU15" s="419"/>
      <c r="WV15" s="419"/>
      <c r="WW15" s="419"/>
      <c r="WX15" s="419"/>
      <c r="WY15" s="419"/>
      <c r="WZ15" s="419"/>
      <c r="XA15" s="419"/>
      <c r="XB15" s="419"/>
      <c r="XC15" s="419"/>
      <c r="XD15" s="419"/>
      <c r="XE15" s="419"/>
      <c r="XF15" s="419"/>
      <c r="XG15" s="419"/>
      <c r="XH15" s="419"/>
      <c r="XI15" s="419"/>
      <c r="XJ15" s="419"/>
      <c r="XK15" s="419"/>
      <c r="XL15" s="419"/>
      <c r="XM15" s="419"/>
      <c r="XN15" s="419"/>
      <c r="XO15" s="419"/>
      <c r="XP15" s="419"/>
      <c r="XQ15" s="419"/>
      <c r="XR15" s="419"/>
      <c r="XS15" s="419"/>
      <c r="XT15" s="419"/>
      <c r="XU15" s="419"/>
      <c r="XV15" s="419"/>
      <c r="XW15" s="419"/>
      <c r="XX15" s="419"/>
      <c r="XY15" s="419"/>
      <c r="XZ15" s="419"/>
      <c r="YA15" s="419"/>
      <c r="YB15" s="419"/>
      <c r="YC15" s="419"/>
      <c r="YD15" s="419"/>
      <c r="YE15" s="419"/>
      <c r="YF15" s="419"/>
      <c r="YG15" s="419"/>
      <c r="YH15" s="419"/>
      <c r="YI15" s="419"/>
      <c r="YJ15" s="419"/>
      <c r="YK15" s="419"/>
      <c r="YL15" s="419"/>
      <c r="YM15" s="419"/>
      <c r="YN15" s="419"/>
      <c r="YO15" s="419"/>
      <c r="YP15" s="419"/>
      <c r="YQ15" s="419"/>
      <c r="YR15" s="419"/>
      <c r="YS15" s="419"/>
      <c r="YT15" s="419"/>
      <c r="YU15" s="419"/>
      <c r="YV15" s="419"/>
      <c r="YW15" s="419"/>
      <c r="YX15" s="419"/>
      <c r="YY15" s="419"/>
      <c r="YZ15" s="419"/>
      <c r="ZA15" s="419"/>
      <c r="ZB15" s="419"/>
      <c r="ZC15" s="419"/>
      <c r="ZD15" s="419"/>
      <c r="ZE15" s="419"/>
      <c r="ZF15" s="419"/>
      <c r="ZG15" s="419"/>
      <c r="ZH15" s="419"/>
      <c r="ZI15" s="419"/>
      <c r="ZJ15" s="419"/>
      <c r="ZK15" s="419"/>
      <c r="ZL15" s="419"/>
      <c r="ZM15" s="419"/>
      <c r="ZN15" s="419"/>
      <c r="ZO15" s="419"/>
      <c r="ZP15" s="419"/>
      <c r="ZQ15" s="419"/>
      <c r="ZR15" s="419"/>
      <c r="ZS15" s="419"/>
      <c r="ZT15" s="419"/>
      <c r="ZU15" s="419"/>
      <c r="ZV15" s="419"/>
      <c r="ZW15" s="419"/>
      <c r="ZX15" s="419"/>
      <c r="ZY15" s="419"/>
      <c r="ZZ15" s="419"/>
      <c r="AAA15" s="419"/>
      <c r="AAB15" s="419"/>
      <c r="AAC15" s="419"/>
      <c r="AAD15" s="419"/>
      <c r="AAE15" s="419"/>
      <c r="AAF15" s="419"/>
      <c r="AAG15" s="419"/>
      <c r="AAH15" s="419"/>
      <c r="AAI15" s="419"/>
      <c r="AAJ15" s="419"/>
      <c r="AAK15" s="419"/>
      <c r="AAL15" s="419"/>
      <c r="AAM15" s="419"/>
      <c r="AAN15" s="419"/>
      <c r="AAO15" s="419"/>
      <c r="AAP15" s="419"/>
      <c r="AAQ15" s="419"/>
      <c r="AAR15" s="419"/>
      <c r="AAS15" s="419"/>
      <c r="AAT15" s="419"/>
      <c r="AAU15" s="419"/>
      <c r="AAV15" s="419"/>
      <c r="AAW15" s="419"/>
      <c r="AAX15" s="419"/>
      <c r="AAY15" s="419"/>
      <c r="AAZ15" s="419"/>
      <c r="ABA15" s="419"/>
      <c r="ABB15" s="419"/>
      <c r="ABC15" s="419"/>
      <c r="ABD15" s="419"/>
      <c r="ABE15" s="419"/>
      <c r="ABF15" s="419"/>
      <c r="ABG15" s="419"/>
      <c r="ABH15" s="419"/>
      <c r="ABI15" s="419"/>
      <c r="ABJ15" s="419"/>
      <c r="ABK15" s="419"/>
      <c r="ABL15" s="419"/>
      <c r="ABM15" s="419"/>
      <c r="ABN15" s="419"/>
      <c r="ABO15" s="419"/>
      <c r="ABP15" s="419"/>
      <c r="ABQ15" s="419"/>
      <c r="ABR15" s="419"/>
      <c r="ABS15" s="419"/>
      <c r="ABT15" s="419"/>
      <c r="ABU15" s="419"/>
      <c r="ABV15" s="419"/>
      <c r="ABW15" s="419"/>
      <c r="ABX15" s="419"/>
      <c r="ABY15" s="419"/>
      <c r="ABZ15" s="419"/>
      <c r="ACA15" s="419"/>
      <c r="ACB15" s="419"/>
      <c r="ACC15" s="419"/>
      <c r="ACD15" s="419"/>
      <c r="ACE15" s="419"/>
      <c r="ACF15" s="419"/>
      <c r="ACG15" s="419"/>
      <c r="ACH15" s="419"/>
      <c r="ACI15" s="419"/>
      <c r="ACJ15" s="419"/>
      <c r="ACK15" s="419"/>
      <c r="ACL15" s="419"/>
      <c r="ACM15" s="419"/>
      <c r="ACN15" s="419"/>
      <c r="ACO15" s="419"/>
      <c r="ACP15" s="419"/>
      <c r="ACQ15" s="419"/>
      <c r="ACR15" s="419"/>
      <c r="ACS15" s="419"/>
      <c r="ACT15" s="419"/>
      <c r="ACU15" s="419"/>
      <c r="ACV15" s="419"/>
      <c r="ACW15" s="419"/>
      <c r="ACX15" s="419"/>
      <c r="ACY15" s="419"/>
      <c r="ACZ15" s="419"/>
      <c r="ADA15" s="419"/>
      <c r="ADB15" s="419"/>
      <c r="ADC15" s="419"/>
      <c r="ADD15" s="419"/>
      <c r="ADE15" s="419"/>
      <c r="ADF15" s="419"/>
      <c r="ADG15" s="419"/>
      <c r="ADH15" s="419"/>
      <c r="ADI15" s="419"/>
      <c r="ADJ15" s="419"/>
      <c r="ADK15" s="419"/>
      <c r="ADL15" s="419"/>
      <c r="ADM15" s="419"/>
      <c r="ADN15" s="419"/>
      <c r="ADO15" s="419"/>
      <c r="ADP15" s="419"/>
      <c r="ADQ15" s="419"/>
      <c r="ADR15" s="419"/>
      <c r="ADS15" s="419"/>
      <c r="ADT15" s="419"/>
      <c r="ADU15" s="419"/>
      <c r="ADV15" s="419"/>
      <c r="ADW15" s="419"/>
      <c r="ADX15" s="419"/>
      <c r="ADY15" s="419"/>
      <c r="ADZ15" s="419"/>
      <c r="AEA15" s="419"/>
      <c r="AEB15" s="419"/>
      <c r="AEC15" s="419"/>
      <c r="AED15" s="419"/>
      <c r="AEE15" s="419"/>
      <c r="AEF15" s="419"/>
      <c r="AEG15" s="419"/>
      <c r="AEH15" s="419"/>
      <c r="AEI15" s="419"/>
      <c r="AEJ15" s="419"/>
      <c r="AEK15" s="419"/>
      <c r="AEL15" s="419"/>
      <c r="AEM15" s="419"/>
      <c r="AEN15" s="419"/>
      <c r="AEO15" s="419"/>
      <c r="AEP15" s="419"/>
      <c r="AEQ15" s="419"/>
      <c r="AER15" s="419"/>
      <c r="AES15" s="419"/>
      <c r="AET15" s="419"/>
      <c r="AEU15" s="419"/>
      <c r="AEV15" s="419"/>
      <c r="AEW15" s="419"/>
      <c r="AEX15" s="419"/>
      <c r="AEY15" s="419"/>
      <c r="AEZ15" s="419"/>
      <c r="AFA15" s="419"/>
      <c r="AFB15" s="419"/>
      <c r="AFC15" s="419"/>
      <c r="AFD15" s="419"/>
      <c r="AFE15" s="419"/>
      <c r="AFF15" s="419"/>
      <c r="AFG15" s="419"/>
      <c r="AFH15" s="419"/>
      <c r="AFI15" s="419"/>
      <c r="AFJ15" s="419"/>
      <c r="AFK15" s="419"/>
      <c r="AFL15" s="419"/>
      <c r="AFM15" s="419"/>
      <c r="AFN15" s="419"/>
      <c r="AFO15" s="419"/>
      <c r="AFP15" s="419"/>
      <c r="AFQ15" s="419"/>
      <c r="AFR15" s="419"/>
      <c r="AFS15" s="419"/>
      <c r="AFT15" s="419"/>
      <c r="AFU15" s="419"/>
      <c r="AFV15" s="419"/>
      <c r="AFW15" s="419"/>
      <c r="AFX15" s="419"/>
      <c r="AFY15" s="419"/>
      <c r="AFZ15" s="419"/>
      <c r="AGA15" s="419"/>
      <c r="AGB15" s="419"/>
      <c r="AGC15" s="419"/>
      <c r="AGD15" s="419"/>
      <c r="AGE15" s="419"/>
      <c r="AGF15" s="419"/>
      <c r="AGG15" s="419"/>
      <c r="AGH15" s="419"/>
      <c r="AGI15" s="419"/>
      <c r="AGJ15" s="419"/>
      <c r="AGK15" s="419"/>
      <c r="AGL15" s="419"/>
      <c r="AGM15" s="419"/>
      <c r="AGN15" s="419"/>
      <c r="AGO15" s="419"/>
      <c r="AGP15" s="419"/>
      <c r="AGQ15" s="419"/>
      <c r="AGR15" s="419"/>
      <c r="AGS15" s="419"/>
      <c r="AGT15" s="419"/>
      <c r="AGU15" s="419"/>
      <c r="AGV15" s="419"/>
      <c r="AGW15" s="419"/>
      <c r="AGX15" s="419"/>
      <c r="AGY15" s="419"/>
      <c r="AGZ15" s="419"/>
      <c r="AHA15" s="419"/>
      <c r="AHB15" s="419"/>
      <c r="AHC15" s="419"/>
      <c r="AHD15" s="419"/>
      <c r="AHE15" s="419"/>
      <c r="AHF15" s="419"/>
      <c r="AHG15" s="419"/>
      <c r="AHH15" s="419"/>
      <c r="AHI15" s="419"/>
      <c r="AHJ15" s="419"/>
      <c r="AHK15" s="419"/>
      <c r="AHL15" s="419"/>
      <c r="AHM15" s="419"/>
      <c r="AHN15" s="419"/>
      <c r="AHO15" s="419"/>
      <c r="AHP15" s="419"/>
      <c r="AHQ15" s="419"/>
      <c r="AHR15" s="419"/>
      <c r="AHS15" s="419"/>
      <c r="AHT15" s="419"/>
      <c r="AHU15" s="419"/>
      <c r="AHV15" s="419"/>
      <c r="AHW15" s="419"/>
      <c r="AHX15" s="419"/>
      <c r="AHY15" s="419"/>
      <c r="AHZ15" s="419"/>
      <c r="AIA15" s="419"/>
      <c r="AIB15" s="419"/>
      <c r="AIC15" s="419"/>
      <c r="AID15" s="419"/>
      <c r="AIE15" s="419"/>
      <c r="AIF15" s="419"/>
      <c r="AIG15" s="419"/>
      <c r="AIH15" s="419"/>
      <c r="AII15" s="419"/>
      <c r="AIJ15" s="419"/>
      <c r="AIK15" s="419"/>
      <c r="AIL15" s="419"/>
      <c r="AIM15" s="419"/>
      <c r="AIN15" s="419"/>
      <c r="AIO15" s="419"/>
      <c r="AIP15" s="419"/>
      <c r="AIQ15" s="419"/>
      <c r="AIR15" s="419"/>
      <c r="AIS15" s="419"/>
      <c r="AIT15" s="419"/>
      <c r="AIU15" s="419"/>
      <c r="AIV15" s="419"/>
      <c r="AIW15" s="419"/>
      <c r="AIX15" s="419"/>
      <c r="AIY15" s="419"/>
      <c r="AIZ15" s="419"/>
      <c r="AJA15" s="419"/>
      <c r="AJB15" s="419"/>
      <c r="AJC15" s="419"/>
      <c r="AJD15" s="419"/>
      <c r="AJE15" s="419"/>
      <c r="AJF15" s="419"/>
      <c r="AJG15" s="419"/>
      <c r="AJH15" s="419"/>
      <c r="AJI15" s="419"/>
      <c r="AJJ15" s="419"/>
      <c r="AJK15" s="419"/>
      <c r="AJL15" s="419"/>
      <c r="AJM15" s="419"/>
      <c r="AJN15" s="419"/>
      <c r="AJO15" s="419"/>
      <c r="AJP15" s="419"/>
      <c r="AJQ15" s="419"/>
      <c r="AJR15" s="419"/>
      <c r="AJS15" s="419"/>
      <c r="AJT15" s="419"/>
      <c r="AJU15" s="419"/>
      <c r="AJV15" s="419"/>
      <c r="AJW15" s="419"/>
      <c r="AJX15" s="419"/>
      <c r="AJY15" s="419"/>
      <c r="AJZ15" s="419"/>
      <c r="AKA15" s="419"/>
      <c r="AKB15" s="419"/>
      <c r="AKC15" s="419"/>
      <c r="AKD15" s="419"/>
      <c r="AKE15" s="419"/>
      <c r="AKF15" s="419"/>
      <c r="AKG15" s="419"/>
      <c r="AKH15" s="419"/>
      <c r="AKI15" s="419"/>
      <c r="AKJ15" s="419"/>
      <c r="AKK15" s="419"/>
      <c r="AKL15" s="419"/>
      <c r="AKM15" s="419"/>
      <c r="AKN15" s="419"/>
      <c r="AKO15" s="419"/>
      <c r="AKP15" s="419"/>
      <c r="AKQ15" s="419"/>
      <c r="AKR15" s="419"/>
      <c r="AKS15" s="419"/>
      <c r="AKT15" s="419"/>
      <c r="AKU15" s="419"/>
      <c r="AKV15" s="419"/>
      <c r="AKW15" s="419"/>
      <c r="AKX15" s="419"/>
      <c r="AKY15" s="419"/>
      <c r="AKZ15" s="419"/>
      <c r="ALA15" s="419"/>
      <c r="ALB15" s="419"/>
      <c r="ALC15" s="419"/>
      <c r="ALD15" s="419"/>
      <c r="ALE15" s="419"/>
      <c r="ALF15" s="419"/>
      <c r="ALG15" s="419"/>
      <c r="ALH15" s="419"/>
      <c r="ALI15" s="419"/>
      <c r="ALJ15" s="419"/>
      <c r="ALK15" s="419"/>
      <c r="ALL15" s="419"/>
      <c r="ALM15" s="419"/>
      <c r="ALN15" s="419"/>
      <c r="ALO15" s="419"/>
      <c r="ALP15" s="419"/>
      <c r="ALQ15" s="419"/>
      <c r="ALR15" s="419"/>
      <c r="ALS15" s="419"/>
      <c r="ALT15" s="419"/>
      <c r="ALU15" s="419"/>
      <c r="ALV15" s="419"/>
      <c r="ALW15" s="419"/>
      <c r="ALX15" s="419"/>
      <c r="ALY15" s="419"/>
      <c r="ALZ15" s="419"/>
      <c r="AMA15" s="419"/>
      <c r="AMB15" s="419"/>
      <c r="AMC15" s="419"/>
      <c r="AMD15" s="419"/>
      <c r="AME15" s="419"/>
      <c r="AMF15" s="419"/>
      <c r="AMG15" s="419"/>
      <c r="AMH15" s="419"/>
      <c r="AMI15" s="419"/>
      <c r="AMJ15" s="419"/>
      <c r="AMK15" s="419"/>
      <c r="AML15" s="419"/>
      <c r="AMM15" s="419"/>
      <c r="AMN15" s="419"/>
      <c r="AMO15" s="419"/>
      <c r="AMP15" s="419"/>
      <c r="AMQ15" s="419"/>
      <c r="AMR15" s="419"/>
      <c r="AMS15" s="419"/>
      <c r="AMT15" s="419"/>
      <c r="AMU15" s="419"/>
      <c r="AMV15" s="419"/>
      <c r="AMW15" s="419"/>
      <c r="AMX15" s="419"/>
      <c r="AMY15" s="419"/>
      <c r="AMZ15" s="419"/>
      <c r="ANA15" s="419"/>
      <c r="ANB15" s="419"/>
      <c r="ANC15" s="419"/>
      <c r="AND15" s="419"/>
      <c r="ANE15" s="419"/>
      <c r="ANF15" s="419"/>
      <c r="ANG15" s="419"/>
      <c r="ANH15" s="419"/>
      <c r="ANI15" s="419"/>
      <c r="ANJ15" s="419"/>
      <c r="ANK15" s="419"/>
      <c r="ANL15" s="419"/>
      <c r="ANM15" s="419"/>
      <c r="ANN15" s="419"/>
      <c r="ANO15" s="419"/>
      <c r="ANP15" s="419"/>
      <c r="ANQ15" s="419"/>
      <c r="ANR15" s="419"/>
      <c r="ANS15" s="419"/>
      <c r="ANT15" s="419"/>
      <c r="ANU15" s="419"/>
      <c r="ANV15" s="419"/>
      <c r="ANW15" s="419"/>
      <c r="ANX15" s="419"/>
      <c r="ANY15" s="419"/>
      <c r="ANZ15" s="419"/>
      <c r="AOA15" s="419"/>
      <c r="AOB15" s="419"/>
      <c r="AOC15" s="419"/>
      <c r="AOD15" s="419"/>
      <c r="AOE15" s="419"/>
      <c r="AOF15" s="419"/>
      <c r="AOG15" s="419"/>
      <c r="AOH15" s="419"/>
      <c r="AOI15" s="419"/>
      <c r="AOJ15" s="419"/>
      <c r="AOK15" s="419"/>
      <c r="AOL15" s="419"/>
      <c r="AOM15" s="419"/>
      <c r="AON15" s="419"/>
      <c r="AOO15" s="419"/>
      <c r="AOP15" s="419"/>
      <c r="AOQ15" s="419"/>
      <c r="AOR15" s="419"/>
      <c r="AOS15" s="419"/>
      <c r="AOT15" s="419"/>
      <c r="AOU15" s="419"/>
      <c r="AOV15" s="419"/>
      <c r="AOW15" s="419"/>
      <c r="AOX15" s="419"/>
      <c r="AOY15" s="419"/>
      <c r="AOZ15" s="419"/>
      <c r="APA15" s="419"/>
      <c r="APB15" s="419"/>
      <c r="APC15" s="419"/>
      <c r="APD15" s="419"/>
      <c r="APE15" s="419"/>
      <c r="APF15" s="419"/>
      <c r="APG15" s="419"/>
      <c r="APH15" s="419"/>
      <c r="API15" s="419"/>
      <c r="APJ15" s="419"/>
      <c r="APK15" s="419"/>
      <c r="APL15" s="419"/>
      <c r="APM15" s="419"/>
      <c r="APN15" s="419"/>
      <c r="APO15" s="419"/>
      <c r="APP15" s="419"/>
      <c r="APQ15" s="419"/>
      <c r="APR15" s="419"/>
      <c r="APS15" s="419"/>
      <c r="APT15" s="419"/>
      <c r="APU15" s="419"/>
      <c r="APV15" s="419"/>
      <c r="APW15" s="419"/>
      <c r="APX15" s="419"/>
      <c r="APY15" s="419"/>
      <c r="APZ15" s="419"/>
      <c r="AQA15" s="419"/>
      <c r="AQB15" s="419"/>
      <c r="AQC15" s="419"/>
      <c r="AQD15" s="419"/>
      <c r="AQE15" s="419"/>
      <c r="AQF15" s="419"/>
      <c r="AQG15" s="419"/>
      <c r="AQH15" s="419"/>
      <c r="AQI15" s="419"/>
      <c r="AQJ15" s="419"/>
      <c r="AQK15" s="419"/>
      <c r="AQL15" s="419"/>
      <c r="AQM15" s="419"/>
      <c r="AQN15" s="419"/>
      <c r="AQO15" s="419"/>
      <c r="AQP15" s="419"/>
      <c r="AQQ15" s="419"/>
      <c r="AQR15" s="419"/>
      <c r="AQS15" s="419"/>
      <c r="AQT15" s="419"/>
      <c r="AQU15" s="419"/>
      <c r="AQV15" s="419"/>
      <c r="AQW15" s="419"/>
      <c r="AQX15" s="419"/>
      <c r="AQY15" s="419"/>
      <c r="AQZ15" s="419"/>
      <c r="ARA15" s="419"/>
      <c r="ARB15" s="419"/>
      <c r="ARC15" s="419"/>
      <c r="ARD15" s="419"/>
      <c r="ARE15" s="419"/>
      <c r="ARF15" s="419"/>
      <c r="ARG15" s="419"/>
      <c r="ARH15" s="419"/>
      <c r="ARI15" s="419"/>
      <c r="ARJ15" s="419"/>
      <c r="ARK15" s="419"/>
      <c r="ARL15" s="419"/>
      <c r="ARM15" s="419"/>
      <c r="ARN15" s="419"/>
      <c r="ARO15" s="419"/>
      <c r="ARP15" s="419"/>
      <c r="ARQ15" s="419"/>
      <c r="ARR15" s="419"/>
      <c r="ARS15" s="419"/>
      <c r="ART15" s="419"/>
      <c r="ARU15" s="419"/>
      <c r="ARV15" s="419"/>
      <c r="ARW15" s="419"/>
      <c r="ARX15" s="419"/>
      <c r="ARY15" s="419"/>
      <c r="ARZ15" s="419"/>
      <c r="ASA15" s="419"/>
      <c r="ASB15" s="419"/>
      <c r="ASC15" s="419"/>
      <c r="ASD15" s="419"/>
      <c r="ASE15" s="419"/>
      <c r="ASF15" s="419"/>
      <c r="ASG15" s="419"/>
      <c r="ASH15" s="419"/>
      <c r="ASI15" s="419"/>
      <c r="ASJ15" s="419"/>
      <c r="ASK15" s="419"/>
      <c r="ASL15" s="419"/>
      <c r="ASM15" s="419"/>
      <c r="ASN15" s="419"/>
      <c r="ASO15" s="419"/>
      <c r="ASP15" s="419"/>
      <c r="ASQ15" s="419"/>
      <c r="ASR15" s="419"/>
      <c r="ASS15" s="419"/>
      <c r="AST15" s="419"/>
      <c r="ASU15" s="419"/>
      <c r="ASV15" s="419"/>
      <c r="ASW15" s="419"/>
      <c r="ASX15" s="419"/>
      <c r="ASY15" s="419"/>
      <c r="ASZ15" s="419"/>
      <c r="ATA15" s="419"/>
      <c r="ATB15" s="419"/>
      <c r="ATC15" s="419"/>
      <c r="ATD15" s="419"/>
      <c r="ATE15" s="419"/>
      <c r="ATF15" s="419"/>
      <c r="ATG15" s="419"/>
      <c r="ATH15" s="419"/>
      <c r="ATI15" s="419"/>
      <c r="ATJ15" s="419"/>
      <c r="ATK15" s="419"/>
      <c r="ATL15" s="419"/>
      <c r="ATM15" s="419"/>
      <c r="ATN15" s="419"/>
      <c r="ATO15" s="419"/>
      <c r="ATP15" s="419"/>
      <c r="ATQ15" s="419"/>
      <c r="ATR15" s="419"/>
      <c r="ATS15" s="419"/>
      <c r="ATT15" s="419"/>
      <c r="ATU15" s="419"/>
      <c r="ATV15" s="419"/>
      <c r="ATW15" s="419"/>
      <c r="ATX15" s="419"/>
      <c r="ATY15" s="419"/>
      <c r="ATZ15" s="419"/>
      <c r="AUA15" s="419"/>
      <c r="AUB15" s="419"/>
      <c r="AUC15" s="419"/>
      <c r="AUD15" s="419"/>
      <c r="AUE15" s="419"/>
      <c r="AUF15" s="419"/>
      <c r="AUG15" s="419"/>
      <c r="AUH15" s="419"/>
      <c r="AUI15" s="419"/>
      <c r="AUJ15" s="419"/>
      <c r="AUK15" s="419"/>
      <c r="AUL15" s="419"/>
      <c r="AUM15" s="419"/>
      <c r="AUN15" s="419"/>
      <c r="AUO15" s="419"/>
      <c r="AUP15" s="419"/>
      <c r="AUQ15" s="419"/>
      <c r="AUR15" s="419"/>
      <c r="AUS15" s="419"/>
      <c r="AUT15" s="419"/>
      <c r="AUU15" s="419"/>
      <c r="AUV15" s="419"/>
      <c r="AUW15" s="419"/>
      <c r="AUX15" s="419"/>
      <c r="AUY15" s="419"/>
      <c r="AUZ15" s="419"/>
      <c r="AVA15" s="419"/>
      <c r="AVB15" s="419"/>
      <c r="AVC15" s="419"/>
      <c r="AVD15" s="419"/>
      <c r="AVE15" s="419"/>
      <c r="AVF15" s="419"/>
      <c r="AVG15" s="419"/>
      <c r="AVH15" s="419"/>
      <c r="AVI15" s="419"/>
      <c r="AVJ15" s="419"/>
      <c r="AVK15" s="419"/>
      <c r="AVL15" s="419"/>
      <c r="AVM15" s="419"/>
      <c r="AVN15" s="419"/>
      <c r="AVO15" s="419"/>
      <c r="AVP15" s="419"/>
      <c r="AVQ15" s="419"/>
      <c r="AVR15" s="419"/>
      <c r="AVS15" s="419"/>
      <c r="AVT15" s="419"/>
      <c r="AVU15" s="419"/>
      <c r="AVV15" s="419"/>
      <c r="AVW15" s="419"/>
      <c r="AVX15" s="419"/>
      <c r="AVY15" s="419"/>
      <c r="AVZ15" s="419"/>
      <c r="AWA15" s="419"/>
      <c r="AWB15" s="419"/>
      <c r="AWC15" s="419"/>
      <c r="AWD15" s="419"/>
      <c r="AWE15" s="419"/>
      <c r="AWF15" s="419"/>
      <c r="AWG15" s="419"/>
      <c r="AWH15" s="419"/>
      <c r="AWI15" s="419"/>
      <c r="AWJ15" s="419"/>
      <c r="AWK15" s="419"/>
      <c r="AWL15" s="419"/>
      <c r="AWM15" s="419"/>
      <c r="AWN15" s="419"/>
      <c r="AWO15" s="419"/>
      <c r="AWP15" s="419"/>
      <c r="AWQ15" s="419"/>
      <c r="AWR15" s="419"/>
      <c r="AWS15" s="419"/>
      <c r="AWT15" s="419"/>
      <c r="AWU15" s="419"/>
      <c r="AWV15" s="419"/>
      <c r="AWW15" s="419"/>
      <c r="AWX15" s="419"/>
      <c r="AWY15" s="419"/>
      <c r="AWZ15" s="419"/>
      <c r="AXA15" s="419"/>
      <c r="AXB15" s="419"/>
      <c r="AXC15" s="419"/>
      <c r="AXD15" s="419"/>
      <c r="AXE15" s="419"/>
      <c r="AXF15" s="419"/>
      <c r="AXG15" s="419"/>
      <c r="AXH15" s="419"/>
      <c r="AXI15" s="419"/>
      <c r="AXJ15" s="419"/>
      <c r="AXK15" s="419"/>
      <c r="AXL15" s="419"/>
      <c r="AXM15" s="419"/>
      <c r="AXN15" s="419"/>
      <c r="AXO15" s="419"/>
      <c r="AXP15" s="419"/>
      <c r="AXQ15" s="419"/>
      <c r="AXR15" s="419"/>
      <c r="AXS15" s="419"/>
      <c r="AXT15" s="419"/>
      <c r="AXU15" s="419"/>
      <c r="AXV15" s="419"/>
      <c r="AXW15" s="419"/>
      <c r="AXX15" s="419"/>
      <c r="AXY15" s="419"/>
      <c r="AXZ15" s="419"/>
      <c r="AYA15" s="419"/>
      <c r="AYB15" s="419"/>
      <c r="AYC15" s="419"/>
      <c r="AYD15" s="419"/>
      <c r="AYE15" s="419"/>
      <c r="AYF15" s="419"/>
      <c r="AYG15" s="419"/>
      <c r="AYH15" s="419"/>
      <c r="AYI15" s="419"/>
      <c r="AYJ15" s="419"/>
      <c r="AYK15" s="419"/>
      <c r="AYL15" s="419"/>
      <c r="AYM15" s="419"/>
      <c r="AYN15" s="419"/>
      <c r="AYO15" s="419"/>
      <c r="AYP15" s="419"/>
      <c r="AYQ15" s="419"/>
      <c r="AYR15" s="419"/>
      <c r="AYS15" s="419"/>
      <c r="AYT15" s="419"/>
      <c r="AYU15" s="419"/>
      <c r="AYV15" s="419"/>
      <c r="AYW15" s="419"/>
      <c r="AYX15" s="419"/>
      <c r="AYY15" s="419"/>
      <c r="AYZ15" s="419"/>
      <c r="AZA15" s="419"/>
      <c r="AZB15" s="419"/>
      <c r="AZC15" s="419"/>
      <c r="AZD15" s="419"/>
      <c r="AZE15" s="419"/>
      <c r="AZF15" s="419"/>
      <c r="AZG15" s="419"/>
      <c r="AZH15" s="419"/>
      <c r="AZI15" s="419"/>
      <c r="AZJ15" s="419"/>
      <c r="AZK15" s="419"/>
      <c r="AZL15" s="419"/>
      <c r="AZM15" s="419"/>
      <c r="AZN15" s="419"/>
      <c r="AZO15" s="419"/>
      <c r="AZP15" s="419"/>
      <c r="AZQ15" s="419"/>
      <c r="AZR15" s="419"/>
      <c r="AZS15" s="419"/>
      <c r="AZT15" s="419"/>
      <c r="AZU15" s="419"/>
      <c r="AZV15" s="419"/>
      <c r="AZW15" s="419"/>
      <c r="AZX15" s="419"/>
      <c r="AZY15" s="419"/>
      <c r="AZZ15" s="419"/>
      <c r="BAA15" s="419"/>
      <c r="BAB15" s="419"/>
      <c r="BAC15" s="419"/>
      <c r="BAD15" s="419"/>
      <c r="BAE15" s="419"/>
      <c r="BAF15" s="419"/>
      <c r="BAG15" s="419"/>
      <c r="BAH15" s="419"/>
      <c r="BAI15" s="419"/>
      <c r="BAJ15" s="419"/>
      <c r="BAK15" s="419"/>
      <c r="BAL15" s="419"/>
      <c r="BAM15" s="419"/>
      <c r="BAN15" s="419"/>
      <c r="BAO15" s="419"/>
      <c r="BAP15" s="419"/>
      <c r="BAQ15" s="419"/>
      <c r="BAR15" s="419"/>
      <c r="BAS15" s="419"/>
      <c r="BAT15" s="419"/>
      <c r="BAU15" s="419"/>
      <c r="BAV15" s="419"/>
      <c r="BAW15" s="419"/>
      <c r="BAX15" s="419"/>
      <c r="BAY15" s="419"/>
      <c r="BAZ15" s="419"/>
      <c r="BBA15" s="419"/>
      <c r="BBB15" s="419"/>
      <c r="BBC15" s="419"/>
      <c r="BBD15" s="419"/>
      <c r="BBE15" s="419"/>
      <c r="BBF15" s="419"/>
      <c r="BBG15" s="419"/>
      <c r="BBH15" s="419"/>
      <c r="BBI15" s="419"/>
      <c r="BBJ15" s="419"/>
      <c r="BBK15" s="419"/>
      <c r="BBL15" s="419"/>
      <c r="BBM15" s="419"/>
      <c r="BBN15" s="419"/>
      <c r="BBO15" s="419"/>
      <c r="BBP15" s="419"/>
      <c r="BBQ15" s="419"/>
      <c r="BBR15" s="419"/>
      <c r="BBS15" s="419"/>
      <c r="BBT15" s="419"/>
      <c r="BBU15" s="419"/>
      <c r="BBV15" s="419"/>
      <c r="BBW15" s="419"/>
      <c r="BBX15" s="419"/>
      <c r="BBY15" s="419"/>
      <c r="BBZ15" s="419"/>
      <c r="BCA15" s="419"/>
      <c r="BCB15" s="419"/>
      <c r="BCC15" s="419"/>
      <c r="BCD15" s="419"/>
      <c r="BCE15" s="419"/>
      <c r="BCF15" s="419"/>
      <c r="BCG15" s="419"/>
      <c r="BCH15" s="419"/>
      <c r="BCI15" s="419"/>
      <c r="BCJ15" s="419"/>
      <c r="BCK15" s="419"/>
      <c r="BCL15" s="419"/>
      <c r="BCM15" s="419"/>
      <c r="BCN15" s="419"/>
      <c r="BCO15" s="419"/>
      <c r="BCP15" s="419"/>
      <c r="BCQ15" s="419"/>
      <c r="BCR15" s="419"/>
      <c r="BCS15" s="419"/>
      <c r="BCT15" s="419"/>
      <c r="BCU15" s="419"/>
      <c r="BCV15" s="419"/>
      <c r="BCW15" s="419"/>
      <c r="BCX15" s="419"/>
      <c r="BCY15" s="419"/>
      <c r="BCZ15" s="419"/>
      <c r="BDA15" s="419"/>
      <c r="BDB15" s="419"/>
      <c r="BDC15" s="419"/>
      <c r="BDD15" s="419"/>
      <c r="BDE15" s="419"/>
      <c r="BDF15" s="419"/>
      <c r="BDG15" s="419"/>
      <c r="BDH15" s="419"/>
      <c r="BDI15" s="419"/>
      <c r="BDJ15" s="419"/>
      <c r="BDK15" s="419"/>
      <c r="BDL15" s="419"/>
      <c r="BDM15" s="419"/>
      <c r="BDN15" s="419"/>
      <c r="BDO15" s="419"/>
      <c r="BDP15" s="419"/>
      <c r="BDQ15" s="419"/>
      <c r="BDR15" s="419"/>
      <c r="BDS15" s="419"/>
      <c r="BDT15" s="419"/>
      <c r="BDU15" s="419"/>
      <c r="BDV15" s="419"/>
      <c r="BDW15" s="419"/>
      <c r="BDX15" s="419"/>
      <c r="BDY15" s="419"/>
      <c r="BDZ15" s="419"/>
      <c r="BEA15" s="419"/>
      <c r="BEB15" s="419"/>
      <c r="BEC15" s="419"/>
      <c r="BED15" s="419"/>
      <c r="BEE15" s="419"/>
      <c r="BEF15" s="419"/>
      <c r="BEG15" s="419"/>
      <c r="BEH15" s="419"/>
      <c r="BEI15" s="419"/>
      <c r="BEJ15" s="419"/>
      <c r="BEK15" s="419"/>
      <c r="BEL15" s="419"/>
      <c r="BEM15" s="419"/>
      <c r="BEN15" s="419"/>
      <c r="BEO15" s="419"/>
      <c r="BEP15" s="419"/>
      <c r="BEQ15" s="419"/>
      <c r="BER15" s="419"/>
      <c r="BES15" s="419"/>
      <c r="BET15" s="419"/>
      <c r="BEU15" s="419"/>
      <c r="BEV15" s="419"/>
      <c r="BEW15" s="419"/>
      <c r="BEX15" s="419"/>
      <c r="BEY15" s="419"/>
      <c r="BEZ15" s="419"/>
      <c r="BFA15" s="419"/>
      <c r="BFB15" s="419"/>
      <c r="BFC15" s="419"/>
      <c r="BFD15" s="419"/>
      <c r="BFE15" s="419"/>
      <c r="BFF15" s="419"/>
      <c r="BFG15" s="419"/>
      <c r="BFH15" s="419"/>
      <c r="BFI15" s="419"/>
      <c r="BFJ15" s="419"/>
      <c r="BFK15" s="419"/>
      <c r="BFL15" s="419"/>
      <c r="BFM15" s="419"/>
      <c r="BFN15" s="419"/>
      <c r="BFO15" s="419"/>
      <c r="BFP15" s="419"/>
      <c r="BFQ15" s="419"/>
      <c r="BFR15" s="419"/>
      <c r="BFS15" s="419"/>
      <c r="BFT15" s="419"/>
      <c r="BFU15" s="419"/>
      <c r="BFV15" s="419"/>
      <c r="BFW15" s="419"/>
      <c r="BFX15" s="419"/>
      <c r="BFY15" s="419"/>
      <c r="BFZ15" s="419"/>
      <c r="BGA15" s="419"/>
      <c r="BGB15" s="419"/>
      <c r="BGC15" s="419"/>
      <c r="BGD15" s="419"/>
      <c r="BGE15" s="419"/>
      <c r="BGF15" s="419"/>
      <c r="BGG15" s="419"/>
      <c r="BGH15" s="419"/>
      <c r="BGI15" s="419"/>
      <c r="BGJ15" s="419"/>
      <c r="BGK15" s="419"/>
      <c r="BGL15" s="419"/>
      <c r="BGM15" s="419"/>
      <c r="BGN15" s="419"/>
      <c r="BGO15" s="419"/>
      <c r="BGP15" s="419"/>
      <c r="BGQ15" s="419"/>
      <c r="BGR15" s="419"/>
      <c r="BGS15" s="419"/>
      <c r="BGT15" s="419"/>
      <c r="BGU15" s="419"/>
      <c r="BGV15" s="419"/>
      <c r="BGW15" s="419"/>
      <c r="BGX15" s="419"/>
      <c r="BGY15" s="419"/>
      <c r="BGZ15" s="419"/>
      <c r="BHA15" s="419"/>
      <c r="BHB15" s="419"/>
      <c r="BHC15" s="419"/>
      <c r="BHD15" s="419"/>
      <c r="BHE15" s="419"/>
      <c r="BHF15" s="419"/>
      <c r="BHG15" s="419"/>
      <c r="BHH15" s="419"/>
      <c r="BHI15" s="419"/>
      <c r="BHJ15" s="419"/>
      <c r="BHK15" s="419"/>
      <c r="BHL15" s="419"/>
      <c r="BHM15" s="419"/>
      <c r="BHN15" s="419"/>
      <c r="BHO15" s="419"/>
      <c r="BHP15" s="419"/>
      <c r="BHQ15" s="419"/>
      <c r="BHR15" s="419"/>
      <c r="BHS15" s="419"/>
      <c r="BHT15" s="419"/>
      <c r="BHU15" s="419"/>
      <c r="BHV15" s="419"/>
      <c r="BHW15" s="419"/>
      <c r="BHX15" s="419"/>
      <c r="BHY15" s="419"/>
      <c r="BHZ15" s="419"/>
      <c r="BIA15" s="419"/>
      <c r="BIB15" s="419"/>
      <c r="BIC15" s="419"/>
      <c r="BID15" s="419"/>
      <c r="BIE15" s="419"/>
      <c r="BIF15" s="419"/>
      <c r="BIG15" s="419"/>
      <c r="BIH15" s="419"/>
      <c r="BII15" s="419"/>
      <c r="BIJ15" s="419"/>
      <c r="BIK15" s="419"/>
      <c r="BIL15" s="419"/>
      <c r="BIM15" s="419"/>
      <c r="BIN15" s="419"/>
      <c r="BIO15" s="419"/>
      <c r="BIP15" s="419"/>
      <c r="BIQ15" s="419"/>
      <c r="BIR15" s="419"/>
      <c r="BIS15" s="419"/>
      <c r="BIT15" s="419"/>
      <c r="BIU15" s="419"/>
      <c r="BIV15" s="419"/>
      <c r="BIW15" s="419"/>
      <c r="BIX15" s="419"/>
      <c r="BIY15" s="419"/>
      <c r="BIZ15" s="419"/>
      <c r="BJA15" s="419"/>
      <c r="BJB15" s="419"/>
      <c r="BJC15" s="419"/>
      <c r="BJD15" s="419"/>
      <c r="BJE15" s="419"/>
      <c r="BJF15" s="419"/>
      <c r="BJG15" s="419"/>
      <c r="BJH15" s="419"/>
      <c r="BJI15" s="419"/>
      <c r="BJJ15" s="419"/>
      <c r="BJK15" s="419"/>
      <c r="BJL15" s="419"/>
      <c r="BJM15" s="419"/>
      <c r="BJN15" s="419"/>
      <c r="BJO15" s="419"/>
      <c r="BJP15" s="419"/>
      <c r="BJQ15" s="419"/>
      <c r="BJR15" s="419"/>
      <c r="BJS15" s="419"/>
      <c r="BJT15" s="419"/>
      <c r="BJU15" s="419"/>
      <c r="BJV15" s="419"/>
      <c r="BJW15" s="419"/>
      <c r="BJX15" s="419"/>
      <c r="BJY15" s="419"/>
      <c r="BJZ15" s="419"/>
      <c r="BKA15" s="419"/>
      <c r="BKB15" s="419"/>
      <c r="BKC15" s="419"/>
      <c r="BKD15" s="419"/>
      <c r="BKE15" s="419"/>
      <c r="BKF15" s="419"/>
      <c r="BKG15" s="419"/>
      <c r="BKH15" s="419"/>
      <c r="BKI15" s="419"/>
      <c r="BKJ15" s="419"/>
      <c r="BKK15" s="419"/>
      <c r="BKL15" s="419"/>
      <c r="BKM15" s="419"/>
      <c r="BKN15" s="419"/>
      <c r="BKO15" s="419"/>
      <c r="BKP15" s="419"/>
      <c r="BKQ15" s="419"/>
      <c r="BKR15" s="419"/>
      <c r="BKS15" s="419"/>
      <c r="BKT15" s="419"/>
      <c r="BKU15" s="419"/>
      <c r="BKV15" s="419"/>
      <c r="BKW15" s="419"/>
      <c r="BKX15" s="419"/>
      <c r="BKY15" s="419"/>
      <c r="BKZ15" s="419"/>
      <c r="BLA15" s="419"/>
      <c r="BLB15" s="419"/>
      <c r="BLC15" s="419"/>
      <c r="BLD15" s="419"/>
      <c r="BLE15" s="419"/>
      <c r="BLF15" s="419"/>
      <c r="BLG15" s="419"/>
      <c r="BLH15" s="419"/>
      <c r="BLI15" s="419"/>
      <c r="BLJ15" s="419"/>
      <c r="BLK15" s="419"/>
      <c r="BLL15" s="419"/>
      <c r="BLM15" s="419"/>
      <c r="BLN15" s="419"/>
      <c r="BLO15" s="419"/>
      <c r="BLP15" s="419"/>
      <c r="BLQ15" s="419"/>
      <c r="BLR15" s="419"/>
      <c r="BLS15" s="419"/>
      <c r="BLT15" s="419"/>
      <c r="BLU15" s="419"/>
      <c r="BLV15" s="419"/>
      <c r="BLW15" s="419"/>
      <c r="BLX15" s="419"/>
      <c r="BLY15" s="419"/>
      <c r="BLZ15" s="419"/>
      <c r="BMA15" s="419"/>
      <c r="BMB15" s="419"/>
      <c r="BMC15" s="419"/>
      <c r="BMD15" s="419"/>
      <c r="BME15" s="419"/>
      <c r="BMF15" s="419"/>
      <c r="BMG15" s="419"/>
      <c r="BMH15" s="419"/>
      <c r="BMI15" s="419"/>
      <c r="BMJ15" s="419"/>
      <c r="BMK15" s="419"/>
      <c r="BML15" s="419"/>
      <c r="BMM15" s="419"/>
      <c r="BMN15" s="419"/>
      <c r="BMO15" s="419"/>
      <c r="BMP15" s="419"/>
      <c r="BMQ15" s="419"/>
      <c r="BMR15" s="419"/>
      <c r="BMS15" s="419"/>
      <c r="BMT15" s="419"/>
      <c r="BMU15" s="419"/>
      <c r="BMV15" s="419"/>
      <c r="BMW15" s="419"/>
      <c r="BMX15" s="419"/>
      <c r="BMY15" s="419"/>
      <c r="BMZ15" s="419"/>
      <c r="BNA15" s="419"/>
      <c r="BNB15" s="419"/>
      <c r="BNC15" s="419"/>
      <c r="BND15" s="419"/>
      <c r="BNE15" s="419"/>
      <c r="BNF15" s="419"/>
      <c r="BNG15" s="419"/>
      <c r="BNH15" s="419"/>
      <c r="BNI15" s="419"/>
      <c r="BNJ15" s="419"/>
      <c r="BNK15" s="419"/>
      <c r="BNL15" s="419"/>
      <c r="BNM15" s="419"/>
      <c r="BNN15" s="419"/>
      <c r="BNO15" s="419"/>
      <c r="BNP15" s="419"/>
      <c r="BNQ15" s="419"/>
      <c r="BNR15" s="419"/>
      <c r="BNS15" s="419"/>
      <c r="BNT15" s="419"/>
      <c r="BNU15" s="419"/>
      <c r="BNV15" s="419"/>
      <c r="BNW15" s="419"/>
      <c r="BNX15" s="419"/>
      <c r="BNY15" s="419"/>
      <c r="BNZ15" s="419"/>
      <c r="BOA15" s="419"/>
      <c r="BOB15" s="419"/>
      <c r="BOC15" s="419"/>
      <c r="BOD15" s="419"/>
      <c r="BOE15" s="419"/>
      <c r="BOF15" s="419"/>
      <c r="BOG15" s="419"/>
      <c r="BOH15" s="419"/>
      <c r="BOI15" s="419"/>
      <c r="BOJ15" s="419"/>
      <c r="BOK15" s="419"/>
      <c r="BOL15" s="419"/>
      <c r="BOM15" s="419"/>
      <c r="BON15" s="419"/>
      <c r="BOO15" s="419"/>
      <c r="BOP15" s="419"/>
      <c r="BOQ15" s="419"/>
      <c r="BOR15" s="419"/>
      <c r="BOS15" s="419"/>
      <c r="BOT15" s="419"/>
      <c r="BOU15" s="419"/>
      <c r="BOV15" s="419"/>
      <c r="BOW15" s="419"/>
      <c r="BOX15" s="419"/>
      <c r="BOY15" s="419"/>
      <c r="BOZ15" s="419"/>
      <c r="BPA15" s="419"/>
      <c r="BPB15" s="419"/>
      <c r="BPC15" s="419"/>
      <c r="BPD15" s="419"/>
      <c r="BPE15" s="419"/>
      <c r="BPF15" s="419"/>
      <c r="BPG15" s="419"/>
      <c r="BPH15" s="419"/>
      <c r="BPI15" s="419"/>
      <c r="BPJ15" s="419"/>
      <c r="BPK15" s="419"/>
      <c r="BPL15" s="419"/>
      <c r="BPM15" s="419"/>
      <c r="BPN15" s="419"/>
      <c r="BPO15" s="419"/>
      <c r="BPP15" s="419"/>
      <c r="BPQ15" s="419"/>
      <c r="BPR15" s="419"/>
      <c r="BPS15" s="419"/>
      <c r="BPT15" s="419"/>
      <c r="BPU15" s="419"/>
      <c r="BPV15" s="419"/>
      <c r="BPW15" s="419"/>
      <c r="BPX15" s="419"/>
      <c r="BPY15" s="419"/>
      <c r="BPZ15" s="419"/>
      <c r="BQA15" s="419"/>
      <c r="BQB15" s="419"/>
      <c r="BQC15" s="419"/>
      <c r="BQD15" s="419"/>
      <c r="BQE15" s="419"/>
      <c r="BQF15" s="419"/>
      <c r="BQG15" s="419"/>
      <c r="BQH15" s="419"/>
      <c r="BQI15" s="419"/>
      <c r="BQJ15" s="419"/>
      <c r="BQK15" s="419"/>
      <c r="BQL15" s="419"/>
      <c r="BQM15" s="419"/>
      <c r="BQN15" s="419"/>
      <c r="BQO15" s="419"/>
      <c r="BQP15" s="419"/>
      <c r="BQQ15" s="419"/>
      <c r="BQR15" s="419"/>
      <c r="BQS15" s="419"/>
      <c r="BQT15" s="419"/>
      <c r="BQU15" s="419"/>
      <c r="BQV15" s="419"/>
      <c r="BQW15" s="419"/>
      <c r="BQX15" s="419"/>
      <c r="BQY15" s="419"/>
      <c r="BQZ15" s="419"/>
      <c r="BRA15" s="419"/>
      <c r="BRB15" s="419"/>
      <c r="BRC15" s="419"/>
      <c r="BRD15" s="419"/>
      <c r="BRE15" s="419"/>
      <c r="BRF15" s="419"/>
      <c r="BRG15" s="419"/>
      <c r="BRH15" s="419"/>
      <c r="BRI15" s="419"/>
      <c r="BRJ15" s="419"/>
      <c r="BRK15" s="419"/>
      <c r="BRL15" s="419"/>
      <c r="BRM15" s="419"/>
      <c r="BRN15" s="419"/>
      <c r="BRO15" s="419"/>
      <c r="BRP15" s="419"/>
      <c r="BRQ15" s="419"/>
      <c r="BRR15" s="419"/>
      <c r="BRS15" s="419"/>
      <c r="BRT15" s="419"/>
      <c r="BRU15" s="419"/>
      <c r="BRV15" s="419"/>
      <c r="BRW15" s="419"/>
      <c r="BRX15" s="419"/>
      <c r="BRY15" s="419"/>
      <c r="BRZ15" s="419"/>
      <c r="BSA15" s="419"/>
      <c r="BSB15" s="419"/>
      <c r="BSC15" s="419"/>
      <c r="BSD15" s="419"/>
      <c r="BSE15" s="419"/>
      <c r="BSF15" s="419"/>
      <c r="BSG15" s="419"/>
      <c r="BSH15" s="419"/>
      <c r="BSI15" s="419"/>
      <c r="BSJ15" s="419"/>
      <c r="BSK15" s="419"/>
      <c r="BSL15" s="419"/>
      <c r="BSM15" s="419"/>
      <c r="BSN15" s="419"/>
      <c r="BSO15" s="419"/>
      <c r="BSP15" s="419"/>
      <c r="BSQ15" s="419"/>
      <c r="BSR15" s="419"/>
      <c r="BSS15" s="419"/>
      <c r="BST15" s="419"/>
      <c r="BSU15" s="419"/>
      <c r="BSV15" s="419"/>
      <c r="BSW15" s="419"/>
      <c r="BSX15" s="419"/>
      <c r="BSY15" s="419"/>
      <c r="BSZ15" s="419"/>
      <c r="BTA15" s="419"/>
      <c r="BTB15" s="419"/>
      <c r="BTC15" s="419"/>
      <c r="BTD15" s="419"/>
      <c r="BTE15" s="419"/>
      <c r="BTF15" s="419"/>
      <c r="BTG15" s="419"/>
      <c r="BTH15" s="419"/>
      <c r="BTI15" s="419"/>
      <c r="BTJ15" s="419"/>
      <c r="BTK15" s="419"/>
      <c r="BTL15" s="419"/>
      <c r="BTM15" s="419"/>
      <c r="BTN15" s="419"/>
      <c r="BTO15" s="419"/>
      <c r="BTP15" s="419"/>
      <c r="BTQ15" s="419"/>
      <c r="BTR15" s="419"/>
      <c r="BTS15" s="419"/>
      <c r="BTT15" s="419"/>
      <c r="BTU15" s="419"/>
      <c r="BTV15" s="419"/>
      <c r="BTW15" s="419"/>
      <c r="BTX15" s="419"/>
      <c r="BTY15" s="419"/>
      <c r="BTZ15" s="419"/>
      <c r="BUA15" s="419"/>
      <c r="BUB15" s="419"/>
      <c r="BUC15" s="419"/>
      <c r="BUD15" s="419"/>
      <c r="BUE15" s="419"/>
      <c r="BUF15" s="419"/>
      <c r="BUG15" s="419"/>
      <c r="BUH15" s="419"/>
      <c r="BUI15" s="419"/>
      <c r="BUJ15" s="419"/>
      <c r="BUK15" s="419"/>
      <c r="BUL15" s="419"/>
      <c r="BUM15" s="419"/>
      <c r="BUN15" s="419"/>
      <c r="BUO15" s="419"/>
      <c r="BUP15" s="419"/>
      <c r="BUQ15" s="419"/>
      <c r="BUR15" s="419"/>
      <c r="BUS15" s="419"/>
      <c r="BUT15" s="419"/>
      <c r="BUU15" s="419"/>
      <c r="BUV15" s="419"/>
      <c r="BUW15" s="419"/>
      <c r="BUX15" s="419"/>
      <c r="BUY15" s="419"/>
      <c r="BUZ15" s="419"/>
      <c r="BVA15" s="419"/>
      <c r="BVB15" s="419"/>
      <c r="BVC15" s="419"/>
      <c r="BVD15" s="419"/>
      <c r="BVE15" s="419"/>
      <c r="BVF15" s="419"/>
      <c r="BVG15" s="419"/>
      <c r="BVH15" s="419"/>
      <c r="BVI15" s="419"/>
      <c r="BVJ15" s="419"/>
      <c r="BVK15" s="419"/>
      <c r="BVL15" s="419"/>
      <c r="BVM15" s="419"/>
      <c r="BVN15" s="419"/>
      <c r="BVO15" s="419"/>
      <c r="BVP15" s="419"/>
      <c r="BVQ15" s="419"/>
      <c r="BVR15" s="419"/>
      <c r="BVS15" s="419"/>
      <c r="BVT15" s="419"/>
      <c r="BVU15" s="419"/>
      <c r="BVV15" s="419"/>
      <c r="BVW15" s="419"/>
      <c r="BVX15" s="419"/>
      <c r="BVY15" s="419"/>
      <c r="BVZ15" s="419"/>
      <c r="BWA15" s="419"/>
      <c r="BWB15" s="419"/>
      <c r="BWC15" s="419"/>
      <c r="BWD15" s="419"/>
      <c r="BWE15" s="419"/>
      <c r="BWF15" s="419"/>
      <c r="BWG15" s="419"/>
      <c r="BWH15" s="419"/>
      <c r="BWI15" s="419"/>
      <c r="BWJ15" s="419"/>
      <c r="BWK15" s="419"/>
      <c r="BWL15" s="419"/>
      <c r="BWM15" s="419"/>
      <c r="BWN15" s="419"/>
      <c r="BWO15" s="419"/>
      <c r="BWP15" s="419"/>
      <c r="BWQ15" s="419"/>
      <c r="BWR15" s="419"/>
      <c r="BWS15" s="419"/>
      <c r="BWT15" s="419"/>
      <c r="BWU15" s="419"/>
      <c r="BWV15" s="419"/>
      <c r="BWW15" s="419"/>
      <c r="BWX15" s="419"/>
      <c r="BWY15" s="419"/>
      <c r="BWZ15" s="419"/>
      <c r="BXA15" s="419"/>
      <c r="BXB15" s="419"/>
      <c r="BXC15" s="419"/>
      <c r="BXD15" s="419"/>
      <c r="BXE15" s="419"/>
      <c r="BXF15" s="419"/>
      <c r="BXG15" s="419"/>
      <c r="BXH15" s="419"/>
      <c r="BXI15" s="419"/>
      <c r="BXJ15" s="419"/>
      <c r="BXK15" s="419"/>
      <c r="BXL15" s="419"/>
      <c r="BXM15" s="419"/>
      <c r="BXN15" s="419"/>
      <c r="BXO15" s="419"/>
      <c r="BXP15" s="419"/>
      <c r="BXQ15" s="419"/>
      <c r="BXR15" s="419"/>
      <c r="BXS15" s="419"/>
      <c r="BXT15" s="419"/>
      <c r="BXU15" s="419"/>
      <c r="BXV15" s="419"/>
      <c r="BXW15" s="419"/>
      <c r="BXX15" s="419"/>
      <c r="BXY15" s="419"/>
      <c r="BXZ15" s="419"/>
      <c r="BYA15" s="419"/>
      <c r="BYB15" s="419"/>
      <c r="BYC15" s="419"/>
      <c r="BYD15" s="419"/>
      <c r="BYE15" s="419"/>
      <c r="BYF15" s="419"/>
      <c r="BYG15" s="419"/>
      <c r="BYH15" s="419"/>
      <c r="BYI15" s="419"/>
      <c r="BYJ15" s="419"/>
      <c r="BYK15" s="419"/>
      <c r="BYL15" s="419"/>
      <c r="BYM15" s="419"/>
      <c r="BYN15" s="419"/>
      <c r="BYO15" s="419"/>
      <c r="BYP15" s="419"/>
      <c r="BYQ15" s="419"/>
      <c r="BYR15" s="419"/>
      <c r="BYS15" s="419"/>
      <c r="BYT15" s="419"/>
      <c r="BYU15" s="419"/>
      <c r="BYV15" s="419"/>
      <c r="BYW15" s="419"/>
      <c r="BYX15" s="419"/>
      <c r="BYY15" s="419"/>
      <c r="BYZ15" s="419"/>
      <c r="BZA15" s="419"/>
      <c r="BZB15" s="419"/>
      <c r="BZC15" s="419"/>
      <c r="BZD15" s="419"/>
      <c r="BZE15" s="419"/>
      <c r="BZF15" s="419"/>
      <c r="BZG15" s="419"/>
      <c r="BZH15" s="419"/>
      <c r="BZI15" s="419"/>
      <c r="BZJ15" s="419"/>
      <c r="BZK15" s="419"/>
      <c r="BZL15" s="419"/>
      <c r="BZM15" s="419"/>
      <c r="BZN15" s="419"/>
      <c r="BZO15" s="419"/>
      <c r="BZP15" s="419"/>
      <c r="BZQ15" s="419"/>
      <c r="BZR15" s="419"/>
      <c r="BZS15" s="419"/>
      <c r="BZT15" s="419"/>
      <c r="BZU15" s="419"/>
      <c r="BZV15" s="419"/>
      <c r="BZW15" s="419"/>
      <c r="BZX15" s="419"/>
      <c r="BZY15" s="419"/>
      <c r="BZZ15" s="419"/>
      <c r="CAA15" s="419"/>
      <c r="CAB15" s="419"/>
      <c r="CAC15" s="419"/>
      <c r="CAD15" s="419"/>
      <c r="CAE15" s="419"/>
      <c r="CAF15" s="419"/>
      <c r="CAG15" s="419"/>
      <c r="CAH15" s="419"/>
      <c r="CAI15" s="419"/>
      <c r="CAJ15" s="419"/>
      <c r="CAK15" s="419"/>
      <c r="CAL15" s="419"/>
      <c r="CAM15" s="419"/>
      <c r="CAN15" s="419"/>
      <c r="CAO15" s="419"/>
      <c r="CAP15" s="419"/>
      <c r="CAQ15" s="419"/>
      <c r="CAR15" s="419"/>
      <c r="CAS15" s="419"/>
      <c r="CAT15" s="419"/>
      <c r="CAU15" s="419"/>
      <c r="CAV15" s="419"/>
      <c r="CAW15" s="419"/>
      <c r="CAX15" s="419"/>
      <c r="CAY15" s="419"/>
      <c r="CAZ15" s="419"/>
      <c r="CBA15" s="419"/>
      <c r="CBB15" s="419"/>
      <c r="CBC15" s="419"/>
      <c r="CBD15" s="419"/>
      <c r="CBE15" s="419"/>
      <c r="CBF15" s="419"/>
      <c r="CBG15" s="419"/>
      <c r="CBH15" s="419"/>
      <c r="CBI15" s="419"/>
      <c r="CBJ15" s="419"/>
      <c r="CBK15" s="419"/>
      <c r="CBL15" s="419"/>
      <c r="CBM15" s="419"/>
      <c r="CBN15" s="419"/>
      <c r="CBO15" s="419"/>
      <c r="CBP15" s="419"/>
      <c r="CBQ15" s="419"/>
      <c r="CBR15" s="419"/>
      <c r="CBS15" s="419"/>
      <c r="CBT15" s="419"/>
      <c r="CBU15" s="419"/>
      <c r="CBV15" s="419"/>
      <c r="CBW15" s="419"/>
      <c r="CBX15" s="419"/>
      <c r="CBY15" s="419"/>
      <c r="CBZ15" s="419"/>
      <c r="CCA15" s="419"/>
      <c r="CCB15" s="419"/>
      <c r="CCC15" s="419"/>
      <c r="CCD15" s="419"/>
      <c r="CCE15" s="419"/>
      <c r="CCF15" s="419"/>
      <c r="CCG15" s="419"/>
      <c r="CCH15" s="419"/>
      <c r="CCI15" s="419"/>
      <c r="CCJ15" s="419"/>
      <c r="CCK15" s="419"/>
      <c r="CCL15" s="419"/>
      <c r="CCM15" s="419"/>
      <c r="CCN15" s="419"/>
      <c r="CCO15" s="419"/>
      <c r="CCP15" s="419"/>
      <c r="CCQ15" s="419"/>
      <c r="CCR15" s="419"/>
      <c r="CCS15" s="419"/>
      <c r="CCT15" s="419"/>
      <c r="CCU15" s="419"/>
      <c r="CCV15" s="419"/>
      <c r="CCW15" s="419"/>
      <c r="CCX15" s="419"/>
      <c r="CCY15" s="419"/>
      <c r="CCZ15" s="419"/>
      <c r="CDA15" s="419"/>
      <c r="CDB15" s="419"/>
      <c r="CDC15" s="419"/>
      <c r="CDD15" s="419"/>
      <c r="CDE15" s="419"/>
      <c r="CDF15" s="419"/>
      <c r="CDG15" s="419"/>
      <c r="CDH15" s="419"/>
      <c r="CDI15" s="419"/>
      <c r="CDJ15" s="419"/>
      <c r="CDK15" s="419"/>
      <c r="CDL15" s="419"/>
      <c r="CDM15" s="419"/>
      <c r="CDN15" s="419"/>
      <c r="CDO15" s="419"/>
      <c r="CDP15" s="419"/>
      <c r="CDQ15" s="419"/>
      <c r="CDR15" s="419"/>
      <c r="CDS15" s="419"/>
      <c r="CDT15" s="419"/>
      <c r="CDU15" s="419"/>
      <c r="CDV15" s="419"/>
      <c r="CDW15" s="419"/>
      <c r="CDX15" s="419"/>
      <c r="CDY15" s="419"/>
      <c r="CDZ15" s="419"/>
      <c r="CEA15" s="419"/>
      <c r="CEB15" s="419"/>
      <c r="CEC15" s="419"/>
      <c r="CED15" s="419"/>
      <c r="CEE15" s="419"/>
      <c r="CEF15" s="419"/>
      <c r="CEG15" s="419"/>
      <c r="CEH15" s="419"/>
      <c r="CEI15" s="419"/>
      <c r="CEJ15" s="419"/>
      <c r="CEK15" s="419"/>
      <c r="CEL15" s="419"/>
      <c r="CEM15" s="419"/>
      <c r="CEN15" s="419"/>
      <c r="CEO15" s="419"/>
      <c r="CEP15" s="419"/>
      <c r="CEQ15" s="419"/>
      <c r="CER15" s="419"/>
      <c r="CES15" s="419"/>
      <c r="CET15" s="419"/>
      <c r="CEU15" s="419"/>
      <c r="CEV15" s="419"/>
      <c r="CEW15" s="419"/>
      <c r="CEX15" s="419"/>
      <c r="CEY15" s="419"/>
      <c r="CEZ15" s="419"/>
      <c r="CFA15" s="419"/>
      <c r="CFB15" s="419"/>
      <c r="CFC15" s="419"/>
      <c r="CFD15" s="419"/>
      <c r="CFE15" s="419"/>
      <c r="CFF15" s="419"/>
      <c r="CFG15" s="419"/>
      <c r="CFH15" s="419"/>
      <c r="CFI15" s="419"/>
      <c r="CFJ15" s="419"/>
      <c r="CFK15" s="419"/>
      <c r="CFL15" s="419"/>
      <c r="CFM15" s="419"/>
      <c r="CFN15" s="419"/>
      <c r="CFO15" s="419"/>
      <c r="CFP15" s="419"/>
      <c r="CFQ15" s="419"/>
      <c r="CFR15" s="419"/>
      <c r="CFS15" s="419"/>
      <c r="CFT15" s="419"/>
      <c r="CFU15" s="419"/>
      <c r="CFV15" s="419"/>
      <c r="CFW15" s="419"/>
      <c r="CFX15" s="419"/>
      <c r="CFY15" s="419"/>
      <c r="CFZ15" s="419"/>
      <c r="CGA15" s="419"/>
      <c r="CGB15" s="419"/>
      <c r="CGC15" s="419"/>
      <c r="CGD15" s="419"/>
      <c r="CGE15" s="419"/>
      <c r="CGF15" s="419"/>
      <c r="CGG15" s="419"/>
      <c r="CGH15" s="419"/>
      <c r="CGI15" s="419"/>
      <c r="CGJ15" s="419"/>
      <c r="CGK15" s="419"/>
      <c r="CGL15" s="419"/>
      <c r="CGM15" s="419"/>
      <c r="CGN15" s="419"/>
      <c r="CGO15" s="419"/>
      <c r="CGP15" s="419"/>
      <c r="CGQ15" s="419"/>
      <c r="CGR15" s="419"/>
      <c r="CGS15" s="419"/>
      <c r="CGT15" s="419"/>
      <c r="CGU15" s="419"/>
      <c r="CGV15" s="419"/>
      <c r="CGW15" s="419"/>
      <c r="CGX15" s="419"/>
      <c r="CGY15" s="419"/>
      <c r="CGZ15" s="419"/>
      <c r="CHA15" s="419"/>
      <c r="CHB15" s="419"/>
      <c r="CHC15" s="419"/>
      <c r="CHD15" s="419"/>
      <c r="CHE15" s="419"/>
      <c r="CHF15" s="419"/>
      <c r="CHG15" s="419"/>
      <c r="CHH15" s="419"/>
      <c r="CHI15" s="419"/>
      <c r="CHJ15" s="419"/>
      <c r="CHK15" s="419"/>
      <c r="CHL15" s="419"/>
      <c r="CHM15" s="419"/>
      <c r="CHN15" s="419"/>
      <c r="CHO15" s="419"/>
      <c r="CHP15" s="419"/>
      <c r="CHQ15" s="419"/>
      <c r="CHR15" s="419"/>
      <c r="CHS15" s="419"/>
      <c r="CHT15" s="419"/>
      <c r="CHU15" s="419"/>
      <c r="CHV15" s="419"/>
      <c r="CHW15" s="419"/>
      <c r="CHX15" s="419"/>
      <c r="CHY15" s="419"/>
      <c r="CHZ15" s="419"/>
      <c r="CIA15" s="419"/>
      <c r="CIB15" s="419"/>
      <c r="CIC15" s="419"/>
      <c r="CID15" s="419"/>
      <c r="CIE15" s="419"/>
      <c r="CIF15" s="419"/>
      <c r="CIG15" s="419"/>
      <c r="CIH15" s="419"/>
      <c r="CII15" s="419"/>
      <c r="CIJ15" s="419"/>
      <c r="CIK15" s="419"/>
      <c r="CIL15" s="419"/>
      <c r="CIM15" s="419"/>
      <c r="CIN15" s="419"/>
      <c r="CIO15" s="419"/>
      <c r="CIP15" s="419"/>
      <c r="CIQ15" s="419"/>
      <c r="CIR15" s="419"/>
      <c r="CIS15" s="419"/>
      <c r="CIT15" s="419"/>
      <c r="CIU15" s="419"/>
      <c r="CIV15" s="419"/>
      <c r="CIW15" s="419"/>
      <c r="CIX15" s="419"/>
      <c r="CIY15" s="419"/>
      <c r="CIZ15" s="419"/>
      <c r="CJA15" s="419"/>
      <c r="CJB15" s="419"/>
      <c r="CJC15" s="419"/>
      <c r="CJD15" s="419"/>
      <c r="CJE15" s="419"/>
      <c r="CJF15" s="419"/>
      <c r="CJG15" s="419"/>
      <c r="CJH15" s="419"/>
      <c r="CJI15" s="419"/>
      <c r="CJJ15" s="419"/>
      <c r="CJK15" s="419"/>
      <c r="CJL15" s="419"/>
      <c r="CJM15" s="419"/>
      <c r="CJN15" s="419"/>
      <c r="CJO15" s="419"/>
      <c r="CJP15" s="419"/>
      <c r="CJQ15" s="419"/>
      <c r="CJR15" s="419"/>
      <c r="CJS15" s="419"/>
      <c r="CJT15" s="419"/>
      <c r="CJU15" s="419"/>
      <c r="CJV15" s="419"/>
      <c r="CJW15" s="419"/>
      <c r="CJX15" s="419"/>
      <c r="CJY15" s="419"/>
      <c r="CJZ15" s="419"/>
      <c r="CKA15" s="419"/>
      <c r="CKB15" s="419"/>
      <c r="CKC15" s="419"/>
      <c r="CKD15" s="419"/>
      <c r="CKE15" s="419"/>
      <c r="CKF15" s="419"/>
      <c r="CKG15" s="419"/>
      <c r="CKH15" s="419"/>
      <c r="CKI15" s="419"/>
      <c r="CKJ15" s="419"/>
      <c r="CKK15" s="419"/>
      <c r="CKL15" s="419"/>
      <c r="CKM15" s="419"/>
      <c r="CKN15" s="419"/>
      <c r="CKO15" s="419"/>
      <c r="CKP15" s="419"/>
      <c r="CKQ15" s="419"/>
      <c r="CKR15" s="419"/>
      <c r="CKS15" s="419"/>
      <c r="CKT15" s="419"/>
      <c r="CKU15" s="419"/>
      <c r="CKV15" s="419"/>
      <c r="CKW15" s="419"/>
      <c r="CKX15" s="419"/>
      <c r="CKY15" s="419"/>
      <c r="CKZ15" s="419"/>
      <c r="CLA15" s="419"/>
      <c r="CLB15" s="419"/>
      <c r="CLC15" s="419"/>
      <c r="CLD15" s="419"/>
      <c r="CLE15" s="419"/>
      <c r="CLF15" s="419"/>
      <c r="CLG15" s="419"/>
      <c r="CLH15" s="419"/>
      <c r="CLI15" s="419"/>
      <c r="CLJ15" s="419"/>
      <c r="CLK15" s="419"/>
      <c r="CLL15" s="419"/>
      <c r="CLM15" s="419"/>
      <c r="CLN15" s="419"/>
      <c r="CLO15" s="419"/>
      <c r="CLP15" s="419"/>
      <c r="CLQ15" s="419"/>
      <c r="CLR15" s="419"/>
      <c r="CLS15" s="419"/>
      <c r="CLT15" s="419"/>
      <c r="CLU15" s="419"/>
      <c r="CLV15" s="419"/>
      <c r="CLW15" s="419"/>
      <c r="CLX15" s="419"/>
      <c r="CLY15" s="419"/>
      <c r="CLZ15" s="419"/>
      <c r="CMA15" s="419"/>
      <c r="CMB15" s="419"/>
      <c r="CMC15" s="419"/>
      <c r="CMD15" s="419"/>
      <c r="CME15" s="419"/>
      <c r="CMF15" s="419"/>
      <c r="CMG15" s="419"/>
      <c r="CMH15" s="419"/>
      <c r="CMI15" s="419"/>
      <c r="CMJ15" s="419"/>
      <c r="CMK15" s="419"/>
      <c r="CML15" s="419"/>
      <c r="CMM15" s="419"/>
      <c r="CMN15" s="419"/>
      <c r="CMO15" s="419"/>
      <c r="CMP15" s="419"/>
      <c r="CMQ15" s="419"/>
      <c r="CMR15" s="419"/>
      <c r="CMS15" s="419"/>
      <c r="CMT15" s="419"/>
      <c r="CMU15" s="419"/>
      <c r="CMV15" s="419"/>
      <c r="CMW15" s="419"/>
      <c r="CMX15" s="419"/>
      <c r="CMY15" s="419"/>
      <c r="CMZ15" s="419"/>
      <c r="CNA15" s="419"/>
      <c r="CNB15" s="419"/>
      <c r="CNC15" s="419"/>
      <c r="CND15" s="419"/>
      <c r="CNE15" s="419"/>
      <c r="CNF15" s="419"/>
      <c r="CNG15" s="419"/>
      <c r="CNH15" s="419"/>
      <c r="CNI15" s="419"/>
      <c r="CNJ15" s="419"/>
      <c r="CNK15" s="419"/>
      <c r="CNL15" s="419"/>
      <c r="CNM15" s="419"/>
      <c r="CNN15" s="419"/>
      <c r="CNO15" s="419"/>
      <c r="CNP15" s="419"/>
      <c r="CNQ15" s="419"/>
      <c r="CNR15" s="419"/>
      <c r="CNS15" s="419"/>
      <c r="CNT15" s="419"/>
      <c r="CNU15" s="419"/>
      <c r="CNV15" s="419"/>
      <c r="CNW15" s="419"/>
      <c r="CNX15" s="419"/>
      <c r="CNY15" s="419"/>
      <c r="CNZ15" s="419"/>
      <c r="COA15" s="419"/>
      <c r="COB15" s="419"/>
      <c r="COC15" s="419"/>
      <c r="COD15" s="419"/>
      <c r="COE15" s="419"/>
      <c r="COF15" s="419"/>
      <c r="COG15" s="419"/>
      <c r="COH15" s="419"/>
      <c r="COI15" s="419"/>
      <c r="COJ15" s="419"/>
      <c r="COK15" s="419"/>
      <c r="COL15" s="419"/>
      <c r="COM15" s="419"/>
      <c r="CON15" s="419"/>
      <c r="COO15" s="419"/>
      <c r="COP15" s="419"/>
      <c r="COQ15" s="419"/>
      <c r="COR15" s="419"/>
      <c r="COS15" s="419"/>
      <c r="COT15" s="419"/>
      <c r="COU15" s="419"/>
      <c r="COV15" s="419"/>
      <c r="COW15" s="419"/>
      <c r="COX15" s="419"/>
      <c r="COY15" s="419"/>
      <c r="COZ15" s="419"/>
      <c r="CPA15" s="419"/>
      <c r="CPB15" s="419"/>
      <c r="CPC15" s="419"/>
      <c r="CPD15" s="419"/>
      <c r="CPE15" s="419"/>
      <c r="CPF15" s="419"/>
      <c r="CPG15" s="419"/>
      <c r="CPH15" s="419"/>
      <c r="CPI15" s="419"/>
      <c r="CPJ15" s="419"/>
      <c r="CPK15" s="419"/>
      <c r="CPL15" s="419"/>
      <c r="CPM15" s="419"/>
      <c r="CPN15" s="419"/>
      <c r="CPO15" s="419"/>
      <c r="CPP15" s="419"/>
      <c r="CPQ15" s="419"/>
      <c r="CPR15" s="419"/>
      <c r="CPS15" s="419"/>
      <c r="CPT15" s="419"/>
      <c r="CPU15" s="419"/>
      <c r="CPV15" s="419"/>
      <c r="CPW15" s="419"/>
      <c r="CPX15" s="419"/>
      <c r="CPY15" s="419"/>
      <c r="CPZ15" s="419"/>
      <c r="CQA15" s="419"/>
      <c r="CQB15" s="419"/>
      <c r="CQC15" s="419"/>
      <c r="CQD15" s="419"/>
      <c r="CQE15" s="419"/>
      <c r="CQF15" s="419"/>
      <c r="CQG15" s="419"/>
      <c r="CQH15" s="419"/>
      <c r="CQI15" s="419"/>
      <c r="CQJ15" s="419"/>
      <c r="CQK15" s="419"/>
      <c r="CQL15" s="419"/>
      <c r="CQM15" s="419"/>
      <c r="CQN15" s="419"/>
      <c r="CQO15" s="419"/>
      <c r="CQP15" s="419"/>
      <c r="CQQ15" s="419"/>
      <c r="CQR15" s="419"/>
      <c r="CQS15" s="419"/>
      <c r="CQT15" s="419"/>
      <c r="CQU15" s="419"/>
      <c r="CQV15" s="419"/>
      <c r="CQW15" s="419"/>
      <c r="CQX15" s="419"/>
      <c r="CQY15" s="419"/>
      <c r="CQZ15" s="419"/>
      <c r="CRA15" s="419"/>
      <c r="CRB15" s="419"/>
      <c r="CRC15" s="419"/>
      <c r="CRD15" s="419"/>
      <c r="CRE15" s="419"/>
      <c r="CRF15" s="419"/>
      <c r="CRG15" s="419"/>
      <c r="CRH15" s="419"/>
      <c r="CRI15" s="419"/>
      <c r="CRJ15" s="419"/>
      <c r="CRK15" s="419"/>
      <c r="CRL15" s="419"/>
      <c r="CRM15" s="419"/>
      <c r="CRN15" s="419"/>
      <c r="CRO15" s="419"/>
      <c r="CRP15" s="419"/>
      <c r="CRQ15" s="419"/>
      <c r="CRR15" s="419"/>
      <c r="CRS15" s="419"/>
      <c r="CRT15" s="419"/>
      <c r="CRU15" s="419"/>
      <c r="CRV15" s="419"/>
      <c r="CRW15" s="419"/>
      <c r="CRX15" s="419"/>
      <c r="CRY15" s="419"/>
      <c r="CRZ15" s="419"/>
      <c r="CSA15" s="419"/>
      <c r="CSB15" s="419"/>
      <c r="CSC15" s="419"/>
      <c r="CSD15" s="419"/>
      <c r="CSE15" s="419"/>
      <c r="CSF15" s="419"/>
      <c r="CSG15" s="419"/>
      <c r="CSH15" s="419"/>
      <c r="CSI15" s="419"/>
      <c r="CSJ15" s="419"/>
      <c r="CSK15" s="419"/>
      <c r="CSL15" s="419"/>
      <c r="CSM15" s="419"/>
      <c r="CSN15" s="419"/>
      <c r="CSO15" s="419"/>
      <c r="CSP15" s="419"/>
      <c r="CSQ15" s="419"/>
      <c r="CSR15" s="419"/>
      <c r="CSS15" s="419"/>
      <c r="CST15" s="419"/>
      <c r="CSU15" s="419"/>
      <c r="CSV15" s="419"/>
      <c r="CSW15" s="419"/>
      <c r="CSX15" s="419"/>
      <c r="CSY15" s="419"/>
      <c r="CSZ15" s="419"/>
      <c r="CTA15" s="419"/>
      <c r="CTB15" s="419"/>
      <c r="CTC15" s="419"/>
      <c r="CTD15" s="419"/>
      <c r="CTE15" s="419"/>
      <c r="CTF15" s="419"/>
      <c r="CTG15" s="419"/>
      <c r="CTH15" s="419"/>
      <c r="CTI15" s="419"/>
      <c r="CTJ15" s="419"/>
      <c r="CTK15" s="419"/>
      <c r="CTL15" s="419"/>
      <c r="CTM15" s="419"/>
      <c r="CTN15" s="419"/>
      <c r="CTO15" s="419"/>
      <c r="CTP15" s="419"/>
      <c r="CTQ15" s="419"/>
      <c r="CTR15" s="419"/>
      <c r="CTS15" s="419"/>
      <c r="CTT15" s="419"/>
      <c r="CTU15" s="419"/>
      <c r="CTV15" s="419"/>
      <c r="CTW15" s="419"/>
      <c r="CTX15" s="419"/>
      <c r="CTY15" s="419"/>
      <c r="CTZ15" s="419"/>
      <c r="CUA15" s="419"/>
      <c r="CUB15" s="419"/>
      <c r="CUC15" s="419"/>
      <c r="CUD15" s="419"/>
      <c r="CUE15" s="419"/>
      <c r="CUF15" s="419"/>
      <c r="CUG15" s="419"/>
      <c r="CUH15" s="419"/>
      <c r="CUI15" s="419"/>
      <c r="CUJ15" s="419"/>
      <c r="CUK15" s="419"/>
      <c r="CUL15" s="419"/>
      <c r="CUM15" s="419"/>
      <c r="CUN15" s="419"/>
      <c r="CUO15" s="419"/>
      <c r="CUP15" s="419"/>
      <c r="CUQ15" s="419"/>
      <c r="CUR15" s="419"/>
      <c r="CUS15" s="419"/>
      <c r="CUT15" s="419"/>
      <c r="CUU15" s="419"/>
      <c r="CUV15" s="419"/>
      <c r="CUW15" s="419"/>
      <c r="CUX15" s="419"/>
      <c r="CUY15" s="419"/>
      <c r="CUZ15" s="419"/>
      <c r="CVA15" s="419"/>
      <c r="CVB15" s="419"/>
      <c r="CVC15" s="419"/>
      <c r="CVD15" s="419"/>
      <c r="CVE15" s="419"/>
      <c r="CVF15" s="419"/>
      <c r="CVG15" s="419"/>
      <c r="CVH15" s="419"/>
      <c r="CVI15" s="419"/>
      <c r="CVJ15" s="419"/>
      <c r="CVK15" s="419"/>
      <c r="CVL15" s="419"/>
      <c r="CVM15" s="419"/>
      <c r="CVN15" s="419"/>
      <c r="CVO15" s="419"/>
      <c r="CVP15" s="419"/>
      <c r="CVQ15" s="419"/>
      <c r="CVR15" s="419"/>
      <c r="CVS15" s="419"/>
      <c r="CVT15" s="419"/>
      <c r="CVU15" s="419"/>
      <c r="CVV15" s="419"/>
      <c r="CVW15" s="419"/>
      <c r="CVX15" s="419"/>
      <c r="CVY15" s="419"/>
      <c r="CVZ15" s="419"/>
      <c r="CWA15" s="419"/>
      <c r="CWB15" s="419"/>
      <c r="CWC15" s="419"/>
      <c r="CWD15" s="419"/>
      <c r="CWE15" s="419"/>
      <c r="CWF15" s="419"/>
      <c r="CWG15" s="419"/>
      <c r="CWH15" s="419"/>
      <c r="CWI15" s="419"/>
      <c r="CWJ15" s="419"/>
      <c r="CWK15" s="419"/>
      <c r="CWL15" s="419"/>
      <c r="CWM15" s="419"/>
      <c r="CWN15" s="419"/>
      <c r="CWO15" s="419"/>
      <c r="CWP15" s="419"/>
      <c r="CWQ15" s="419"/>
      <c r="CWR15" s="419"/>
      <c r="CWS15" s="419"/>
      <c r="CWT15" s="419"/>
      <c r="CWU15" s="419"/>
      <c r="CWV15" s="419"/>
      <c r="CWW15" s="419"/>
      <c r="CWX15" s="419"/>
      <c r="CWY15" s="419"/>
      <c r="CWZ15" s="419"/>
      <c r="CXA15" s="419"/>
      <c r="CXB15" s="419"/>
      <c r="CXC15" s="419"/>
      <c r="CXD15" s="419"/>
      <c r="CXE15" s="419"/>
      <c r="CXF15" s="419"/>
      <c r="CXG15" s="419"/>
      <c r="CXH15" s="419"/>
      <c r="CXI15" s="419"/>
      <c r="CXJ15" s="419"/>
      <c r="CXK15" s="419"/>
      <c r="CXL15" s="419"/>
      <c r="CXM15" s="419"/>
      <c r="CXN15" s="419"/>
      <c r="CXO15" s="419"/>
      <c r="CXP15" s="419"/>
      <c r="CXQ15" s="419"/>
      <c r="CXR15" s="419"/>
      <c r="CXS15" s="419"/>
      <c r="CXT15" s="419"/>
      <c r="CXU15" s="419"/>
      <c r="CXV15" s="419"/>
      <c r="CXW15" s="419"/>
      <c r="CXX15" s="419"/>
      <c r="CXY15" s="419"/>
      <c r="CXZ15" s="419"/>
      <c r="CYA15" s="419"/>
      <c r="CYB15" s="419"/>
      <c r="CYC15" s="419"/>
      <c r="CYD15" s="419"/>
      <c r="CYE15" s="419"/>
      <c r="CYF15" s="419"/>
      <c r="CYG15" s="419"/>
      <c r="CYH15" s="419"/>
      <c r="CYI15" s="419"/>
      <c r="CYJ15" s="419"/>
      <c r="CYK15" s="419"/>
      <c r="CYL15" s="419"/>
      <c r="CYM15" s="419"/>
      <c r="CYN15" s="419"/>
      <c r="CYO15" s="419"/>
      <c r="CYP15" s="419"/>
      <c r="CYQ15" s="419"/>
      <c r="CYR15" s="419"/>
      <c r="CYS15" s="419"/>
      <c r="CYT15" s="419"/>
      <c r="CYU15" s="419"/>
      <c r="CYV15" s="419"/>
      <c r="CYW15" s="419"/>
      <c r="CYX15" s="419"/>
      <c r="CYY15" s="419"/>
      <c r="CYZ15" s="419"/>
      <c r="CZA15" s="419"/>
      <c r="CZB15" s="419"/>
      <c r="CZC15" s="419"/>
      <c r="CZD15" s="419"/>
      <c r="CZE15" s="419"/>
      <c r="CZF15" s="419"/>
      <c r="CZG15" s="419"/>
      <c r="CZH15" s="419"/>
      <c r="CZI15" s="419"/>
      <c r="CZJ15" s="419"/>
      <c r="CZK15" s="419"/>
      <c r="CZL15" s="419"/>
      <c r="CZM15" s="419"/>
      <c r="CZN15" s="419"/>
      <c r="CZO15" s="419"/>
      <c r="CZP15" s="419"/>
      <c r="CZQ15" s="419"/>
      <c r="CZR15" s="419"/>
      <c r="CZS15" s="419"/>
      <c r="CZT15" s="419"/>
      <c r="CZU15" s="419"/>
      <c r="CZV15" s="419"/>
      <c r="CZW15" s="419"/>
      <c r="CZX15" s="419"/>
      <c r="CZY15" s="419"/>
      <c r="CZZ15" s="419"/>
      <c r="DAA15" s="419"/>
      <c r="DAB15" s="419"/>
      <c r="DAC15" s="419"/>
      <c r="DAD15" s="419"/>
      <c r="DAE15" s="419"/>
      <c r="DAF15" s="419"/>
      <c r="DAG15" s="419"/>
      <c r="DAH15" s="419"/>
      <c r="DAI15" s="419"/>
      <c r="DAJ15" s="419"/>
      <c r="DAK15" s="419"/>
      <c r="DAL15" s="419"/>
      <c r="DAM15" s="419"/>
      <c r="DAN15" s="419"/>
      <c r="DAO15" s="419"/>
      <c r="DAP15" s="419"/>
      <c r="DAQ15" s="419"/>
      <c r="DAR15" s="419"/>
      <c r="DAS15" s="419"/>
      <c r="DAT15" s="419"/>
      <c r="DAU15" s="419"/>
      <c r="DAV15" s="419"/>
      <c r="DAW15" s="419"/>
      <c r="DAX15" s="419"/>
      <c r="DAY15" s="419"/>
      <c r="DAZ15" s="419"/>
      <c r="DBA15" s="419"/>
      <c r="DBB15" s="419"/>
      <c r="DBC15" s="419"/>
      <c r="DBD15" s="419"/>
      <c r="DBE15" s="419"/>
      <c r="DBF15" s="419"/>
      <c r="DBG15" s="419"/>
      <c r="DBH15" s="419"/>
      <c r="DBI15" s="419"/>
      <c r="DBJ15" s="419"/>
      <c r="DBK15" s="419"/>
      <c r="DBL15" s="419"/>
      <c r="DBM15" s="419"/>
      <c r="DBN15" s="419"/>
      <c r="DBO15" s="419"/>
      <c r="DBP15" s="419"/>
      <c r="DBQ15" s="419"/>
      <c r="DBR15" s="419"/>
      <c r="DBS15" s="419"/>
      <c r="DBT15" s="419"/>
      <c r="DBU15" s="419"/>
      <c r="DBV15" s="419"/>
      <c r="DBW15" s="419"/>
      <c r="DBX15" s="419"/>
      <c r="DBY15" s="419"/>
      <c r="DBZ15" s="419"/>
      <c r="DCA15" s="419"/>
      <c r="DCB15" s="419"/>
      <c r="DCC15" s="419"/>
      <c r="DCD15" s="419"/>
      <c r="DCE15" s="419"/>
      <c r="DCF15" s="419"/>
      <c r="DCG15" s="419"/>
      <c r="DCH15" s="419"/>
      <c r="DCI15" s="419"/>
      <c r="DCJ15" s="419"/>
      <c r="DCK15" s="419"/>
      <c r="DCL15" s="419"/>
      <c r="DCM15" s="419"/>
      <c r="DCN15" s="419"/>
      <c r="DCO15" s="419"/>
      <c r="DCP15" s="419"/>
      <c r="DCQ15" s="419"/>
      <c r="DCR15" s="419"/>
      <c r="DCS15" s="419"/>
      <c r="DCT15" s="419"/>
      <c r="DCU15" s="419"/>
      <c r="DCV15" s="419"/>
      <c r="DCW15" s="419"/>
      <c r="DCX15" s="419"/>
      <c r="DCY15" s="419"/>
      <c r="DCZ15" s="419"/>
      <c r="DDA15" s="419"/>
      <c r="DDB15" s="419"/>
      <c r="DDC15" s="419"/>
      <c r="DDD15" s="419"/>
      <c r="DDE15" s="419"/>
      <c r="DDF15" s="419"/>
      <c r="DDG15" s="419"/>
      <c r="DDH15" s="419"/>
      <c r="DDI15" s="419"/>
      <c r="DDJ15" s="419"/>
      <c r="DDK15" s="419"/>
      <c r="DDL15" s="419"/>
      <c r="DDM15" s="419"/>
      <c r="DDN15" s="419"/>
      <c r="DDO15" s="419"/>
      <c r="DDP15" s="419"/>
      <c r="DDQ15" s="419"/>
      <c r="DDR15" s="419"/>
      <c r="DDS15" s="419"/>
      <c r="DDT15" s="419"/>
      <c r="DDU15" s="419"/>
      <c r="DDV15" s="419"/>
      <c r="DDW15" s="419"/>
      <c r="DDX15" s="419"/>
      <c r="DDY15" s="419"/>
      <c r="DDZ15" s="419"/>
      <c r="DEA15" s="419"/>
      <c r="DEB15" s="419"/>
      <c r="DEC15" s="419"/>
      <c r="DED15" s="419"/>
      <c r="DEE15" s="419"/>
      <c r="DEF15" s="419"/>
      <c r="DEG15" s="419"/>
      <c r="DEH15" s="419"/>
      <c r="DEI15" s="419"/>
      <c r="DEJ15" s="419"/>
      <c r="DEK15" s="419"/>
      <c r="DEL15" s="419"/>
      <c r="DEM15" s="419"/>
      <c r="DEN15" s="419"/>
      <c r="DEO15" s="419"/>
      <c r="DEP15" s="419"/>
      <c r="DEQ15" s="419"/>
      <c r="DER15" s="419"/>
      <c r="DES15" s="419"/>
      <c r="DET15" s="419"/>
      <c r="DEU15" s="419"/>
      <c r="DEV15" s="419"/>
      <c r="DEW15" s="419"/>
      <c r="DEX15" s="419"/>
      <c r="DEY15" s="419"/>
      <c r="DEZ15" s="419"/>
      <c r="DFA15" s="419"/>
      <c r="DFB15" s="419"/>
      <c r="DFC15" s="419"/>
      <c r="DFD15" s="419"/>
      <c r="DFE15" s="419"/>
      <c r="DFF15" s="419"/>
      <c r="DFG15" s="419"/>
      <c r="DFH15" s="419"/>
      <c r="DFI15" s="419"/>
      <c r="DFJ15" s="419"/>
      <c r="DFK15" s="419"/>
      <c r="DFL15" s="419"/>
      <c r="DFM15" s="419"/>
      <c r="DFN15" s="419"/>
      <c r="DFO15" s="419"/>
      <c r="DFP15" s="419"/>
      <c r="DFQ15" s="419"/>
      <c r="DFR15" s="419"/>
      <c r="DFS15" s="419"/>
      <c r="DFT15" s="419"/>
      <c r="DFU15" s="419"/>
      <c r="DFV15" s="419"/>
      <c r="DFW15" s="419"/>
      <c r="DFX15" s="419"/>
      <c r="DFY15" s="419"/>
      <c r="DFZ15" s="419"/>
      <c r="DGA15" s="419"/>
      <c r="DGB15" s="419"/>
      <c r="DGC15" s="419"/>
      <c r="DGD15" s="419"/>
      <c r="DGE15" s="419"/>
      <c r="DGF15" s="419"/>
      <c r="DGG15" s="419"/>
      <c r="DGH15" s="419"/>
      <c r="DGI15" s="419"/>
      <c r="DGJ15" s="419"/>
      <c r="DGK15" s="419"/>
      <c r="DGL15" s="419"/>
      <c r="DGM15" s="419"/>
      <c r="DGN15" s="419"/>
      <c r="DGO15" s="419"/>
      <c r="DGP15" s="419"/>
      <c r="DGQ15" s="419"/>
      <c r="DGR15" s="419"/>
      <c r="DGS15" s="419"/>
      <c r="DGT15" s="419"/>
      <c r="DGU15" s="419"/>
      <c r="DGV15" s="419"/>
      <c r="DGW15" s="419"/>
      <c r="DGX15" s="419"/>
      <c r="DGY15" s="419"/>
      <c r="DGZ15" s="419"/>
      <c r="DHA15" s="419"/>
      <c r="DHB15" s="419"/>
      <c r="DHC15" s="419"/>
      <c r="DHD15" s="419"/>
      <c r="DHE15" s="419"/>
      <c r="DHF15" s="419"/>
      <c r="DHG15" s="419"/>
      <c r="DHH15" s="419"/>
      <c r="DHI15" s="419"/>
      <c r="DHJ15" s="419"/>
      <c r="DHK15" s="419"/>
      <c r="DHL15" s="419"/>
      <c r="DHM15" s="419"/>
      <c r="DHN15" s="419"/>
      <c r="DHO15" s="419"/>
      <c r="DHP15" s="419"/>
      <c r="DHQ15" s="419"/>
      <c r="DHR15" s="419"/>
      <c r="DHS15" s="419"/>
      <c r="DHT15" s="419"/>
      <c r="DHU15" s="419"/>
      <c r="DHV15" s="419"/>
      <c r="DHW15" s="419"/>
      <c r="DHX15" s="419"/>
      <c r="DHY15" s="419"/>
      <c r="DHZ15" s="419"/>
      <c r="DIA15" s="419"/>
      <c r="DIB15" s="419"/>
      <c r="DIC15" s="419"/>
      <c r="DID15" s="419"/>
      <c r="DIE15" s="419"/>
      <c r="DIF15" s="419"/>
      <c r="DIG15" s="419"/>
      <c r="DIH15" s="419"/>
      <c r="DII15" s="419"/>
      <c r="DIJ15" s="419"/>
      <c r="DIK15" s="419"/>
      <c r="DIL15" s="419"/>
      <c r="DIM15" s="419"/>
      <c r="DIN15" s="419"/>
      <c r="DIO15" s="419"/>
      <c r="DIP15" s="419"/>
      <c r="DIQ15" s="419"/>
      <c r="DIR15" s="419"/>
      <c r="DIS15" s="419"/>
      <c r="DIT15" s="419"/>
      <c r="DIU15" s="419"/>
      <c r="DIV15" s="419"/>
      <c r="DIW15" s="419"/>
      <c r="DIX15" s="419"/>
      <c r="DIY15" s="419"/>
      <c r="DIZ15" s="419"/>
      <c r="DJA15" s="419"/>
      <c r="DJB15" s="419"/>
      <c r="DJC15" s="419"/>
      <c r="DJD15" s="419"/>
      <c r="DJE15" s="419"/>
      <c r="DJF15" s="419"/>
      <c r="DJG15" s="419"/>
      <c r="DJH15" s="419"/>
      <c r="DJI15" s="419"/>
      <c r="DJJ15" s="419"/>
      <c r="DJK15" s="419"/>
      <c r="DJL15" s="419"/>
      <c r="DJM15" s="419"/>
      <c r="DJN15" s="419"/>
      <c r="DJO15" s="419"/>
      <c r="DJP15" s="419"/>
      <c r="DJQ15" s="419"/>
      <c r="DJR15" s="419"/>
      <c r="DJS15" s="419"/>
      <c r="DJT15" s="419"/>
      <c r="DJU15" s="419"/>
      <c r="DJV15" s="419"/>
      <c r="DJW15" s="419"/>
      <c r="DJX15" s="419"/>
      <c r="DJY15" s="419"/>
      <c r="DJZ15" s="419"/>
      <c r="DKA15" s="419"/>
      <c r="DKB15" s="419"/>
      <c r="DKC15" s="419"/>
      <c r="DKD15" s="419"/>
      <c r="DKE15" s="419"/>
      <c r="DKF15" s="419"/>
      <c r="DKG15" s="419"/>
      <c r="DKH15" s="419"/>
      <c r="DKI15" s="419"/>
      <c r="DKJ15" s="419"/>
      <c r="DKK15" s="419"/>
      <c r="DKL15" s="419"/>
      <c r="DKM15" s="419"/>
      <c r="DKN15" s="419"/>
      <c r="DKO15" s="419"/>
      <c r="DKP15" s="419"/>
      <c r="DKQ15" s="419"/>
      <c r="DKR15" s="419"/>
      <c r="DKS15" s="419"/>
      <c r="DKT15" s="419"/>
      <c r="DKU15" s="419"/>
      <c r="DKV15" s="419"/>
      <c r="DKW15" s="419"/>
      <c r="DKX15" s="419"/>
      <c r="DKY15" s="419"/>
      <c r="DKZ15" s="419"/>
      <c r="DLA15" s="419"/>
      <c r="DLB15" s="419"/>
      <c r="DLC15" s="419"/>
      <c r="DLD15" s="419"/>
      <c r="DLE15" s="419"/>
      <c r="DLF15" s="419"/>
      <c r="DLG15" s="419"/>
      <c r="DLH15" s="419"/>
      <c r="DLI15" s="419"/>
      <c r="DLJ15" s="419"/>
      <c r="DLK15" s="419"/>
      <c r="DLL15" s="419"/>
      <c r="DLM15" s="419"/>
      <c r="DLN15" s="419"/>
      <c r="DLO15" s="419"/>
      <c r="DLP15" s="419"/>
      <c r="DLQ15" s="419"/>
      <c r="DLR15" s="419"/>
      <c r="DLS15" s="419"/>
      <c r="DLT15" s="419"/>
      <c r="DLU15" s="419"/>
      <c r="DLV15" s="419"/>
      <c r="DLW15" s="419"/>
      <c r="DLX15" s="419"/>
      <c r="DLY15" s="419"/>
      <c r="DLZ15" s="419"/>
      <c r="DMA15" s="419"/>
      <c r="DMB15" s="419"/>
      <c r="DMC15" s="419"/>
      <c r="DMD15" s="419"/>
      <c r="DME15" s="419"/>
      <c r="DMF15" s="419"/>
      <c r="DMG15" s="419"/>
      <c r="DMH15" s="419"/>
      <c r="DMI15" s="419"/>
      <c r="DMJ15" s="419"/>
      <c r="DMK15" s="419"/>
      <c r="DML15" s="419"/>
      <c r="DMM15" s="419"/>
      <c r="DMN15" s="419"/>
      <c r="DMO15" s="419"/>
      <c r="DMP15" s="419"/>
      <c r="DMQ15" s="419"/>
      <c r="DMR15" s="419"/>
      <c r="DMS15" s="419"/>
      <c r="DMT15" s="419"/>
      <c r="DMU15" s="419"/>
      <c r="DMV15" s="419"/>
      <c r="DMW15" s="419"/>
      <c r="DMX15" s="419"/>
      <c r="DMY15" s="419"/>
      <c r="DMZ15" s="419"/>
      <c r="DNA15" s="419"/>
      <c r="DNB15" s="419"/>
      <c r="DNC15" s="419"/>
      <c r="DND15" s="419"/>
      <c r="DNE15" s="419"/>
      <c r="DNF15" s="419"/>
      <c r="DNG15" s="419"/>
      <c r="DNH15" s="419"/>
      <c r="DNI15" s="419"/>
      <c r="DNJ15" s="419"/>
      <c r="DNK15" s="419"/>
      <c r="DNL15" s="419"/>
      <c r="DNM15" s="419"/>
      <c r="DNN15" s="419"/>
      <c r="DNO15" s="419"/>
      <c r="DNP15" s="419"/>
      <c r="DNQ15" s="419"/>
      <c r="DNR15" s="419"/>
      <c r="DNS15" s="419"/>
      <c r="DNT15" s="419"/>
      <c r="DNU15" s="419"/>
      <c r="DNV15" s="419"/>
      <c r="DNW15" s="419"/>
      <c r="DNX15" s="419"/>
      <c r="DNY15" s="419"/>
      <c r="DNZ15" s="419"/>
      <c r="DOA15" s="419"/>
      <c r="DOB15" s="419"/>
      <c r="DOC15" s="419"/>
      <c r="DOD15" s="419"/>
      <c r="DOE15" s="419"/>
      <c r="DOF15" s="419"/>
      <c r="DOG15" s="419"/>
      <c r="DOH15" s="419"/>
      <c r="DOI15" s="419"/>
      <c r="DOJ15" s="419"/>
      <c r="DOK15" s="419"/>
      <c r="DOL15" s="419"/>
      <c r="DOM15" s="419"/>
      <c r="DON15" s="419"/>
      <c r="DOO15" s="419"/>
      <c r="DOP15" s="419"/>
      <c r="DOQ15" s="419"/>
      <c r="DOR15" s="419"/>
      <c r="DOS15" s="419"/>
      <c r="DOT15" s="419"/>
      <c r="DOU15" s="419"/>
      <c r="DOV15" s="419"/>
      <c r="DOW15" s="419"/>
      <c r="DOX15" s="419"/>
      <c r="DOY15" s="419"/>
      <c r="DOZ15" s="419"/>
      <c r="DPA15" s="419"/>
      <c r="DPB15" s="419"/>
      <c r="DPC15" s="419"/>
      <c r="DPD15" s="419"/>
      <c r="DPE15" s="419"/>
      <c r="DPF15" s="419"/>
      <c r="DPG15" s="419"/>
      <c r="DPH15" s="419"/>
      <c r="DPI15" s="419"/>
      <c r="DPJ15" s="419"/>
      <c r="DPK15" s="419"/>
      <c r="DPL15" s="419"/>
      <c r="DPM15" s="419"/>
      <c r="DPN15" s="419"/>
      <c r="DPO15" s="419"/>
      <c r="DPP15" s="419"/>
      <c r="DPQ15" s="419"/>
      <c r="DPR15" s="419"/>
      <c r="DPS15" s="419"/>
      <c r="DPT15" s="419"/>
      <c r="DPU15" s="419"/>
      <c r="DPV15" s="419"/>
      <c r="DPW15" s="419"/>
      <c r="DPX15" s="419"/>
      <c r="DPY15" s="419"/>
      <c r="DPZ15" s="419"/>
      <c r="DQA15" s="419"/>
      <c r="DQB15" s="419"/>
      <c r="DQC15" s="419"/>
      <c r="DQD15" s="419"/>
      <c r="DQE15" s="419"/>
      <c r="DQF15" s="419"/>
      <c r="DQG15" s="419"/>
      <c r="DQH15" s="419"/>
      <c r="DQI15" s="419"/>
      <c r="DQJ15" s="419"/>
      <c r="DQK15" s="419"/>
      <c r="DQL15" s="419"/>
      <c r="DQM15" s="419"/>
      <c r="DQN15" s="419"/>
      <c r="DQO15" s="419"/>
      <c r="DQP15" s="419"/>
      <c r="DQQ15" s="419"/>
      <c r="DQR15" s="419"/>
      <c r="DQS15" s="419"/>
      <c r="DQT15" s="419"/>
      <c r="DQU15" s="419"/>
      <c r="DQV15" s="419"/>
      <c r="DQW15" s="419"/>
      <c r="DQX15" s="419"/>
      <c r="DQY15" s="419"/>
      <c r="DQZ15" s="419"/>
      <c r="DRA15" s="419"/>
      <c r="DRB15" s="419"/>
      <c r="DRC15" s="419"/>
      <c r="DRD15" s="419"/>
      <c r="DRE15" s="419"/>
      <c r="DRF15" s="419"/>
      <c r="DRG15" s="419"/>
      <c r="DRH15" s="419"/>
      <c r="DRI15" s="419"/>
      <c r="DRJ15" s="419"/>
      <c r="DRK15" s="419"/>
      <c r="DRL15" s="419"/>
      <c r="DRM15" s="419"/>
      <c r="DRN15" s="419"/>
      <c r="DRO15" s="419"/>
      <c r="DRP15" s="419"/>
      <c r="DRQ15" s="419"/>
      <c r="DRR15" s="419"/>
      <c r="DRS15" s="419"/>
      <c r="DRT15" s="419"/>
      <c r="DRU15" s="419"/>
      <c r="DRV15" s="419"/>
      <c r="DRW15" s="419"/>
      <c r="DRX15" s="419"/>
      <c r="DRY15" s="419"/>
      <c r="DRZ15" s="419"/>
      <c r="DSA15" s="419"/>
      <c r="DSB15" s="419"/>
      <c r="DSC15" s="419"/>
      <c r="DSD15" s="419"/>
      <c r="DSE15" s="419"/>
      <c r="DSF15" s="419"/>
      <c r="DSG15" s="419"/>
      <c r="DSH15" s="419"/>
      <c r="DSI15" s="419"/>
      <c r="DSJ15" s="419"/>
      <c r="DSK15" s="419"/>
      <c r="DSL15" s="419"/>
      <c r="DSM15" s="419"/>
      <c r="DSN15" s="419"/>
      <c r="DSO15" s="419"/>
      <c r="DSP15" s="419"/>
      <c r="DSQ15" s="419"/>
      <c r="DSR15" s="419"/>
      <c r="DSS15" s="419"/>
      <c r="DST15" s="419"/>
      <c r="DSU15" s="419"/>
      <c r="DSV15" s="419"/>
      <c r="DSW15" s="419"/>
      <c r="DSX15" s="419"/>
      <c r="DSY15" s="419"/>
      <c r="DSZ15" s="419"/>
      <c r="DTA15" s="419"/>
      <c r="DTB15" s="419"/>
      <c r="DTC15" s="419"/>
      <c r="DTD15" s="419"/>
      <c r="DTE15" s="419"/>
      <c r="DTF15" s="419"/>
      <c r="DTG15" s="419"/>
      <c r="DTH15" s="419"/>
      <c r="DTI15" s="419"/>
      <c r="DTJ15" s="419"/>
      <c r="DTK15" s="419"/>
      <c r="DTL15" s="419"/>
      <c r="DTM15" s="419"/>
      <c r="DTN15" s="419"/>
      <c r="DTO15" s="419"/>
      <c r="DTP15" s="419"/>
      <c r="DTQ15" s="419"/>
      <c r="DTR15" s="419"/>
      <c r="DTS15" s="419"/>
      <c r="DTT15" s="419"/>
      <c r="DTU15" s="419"/>
      <c r="DTV15" s="419"/>
      <c r="DTW15" s="419"/>
      <c r="DTX15" s="419"/>
      <c r="DTY15" s="419"/>
      <c r="DTZ15" s="419"/>
      <c r="DUA15" s="419"/>
      <c r="DUB15" s="419"/>
      <c r="DUC15" s="419"/>
      <c r="DUD15" s="419"/>
      <c r="DUE15" s="419"/>
      <c r="DUF15" s="419"/>
      <c r="DUG15" s="419"/>
      <c r="DUH15" s="419"/>
      <c r="DUI15" s="419"/>
      <c r="DUJ15" s="419"/>
      <c r="DUK15" s="419"/>
      <c r="DUL15" s="419"/>
      <c r="DUM15" s="419"/>
      <c r="DUN15" s="419"/>
      <c r="DUO15" s="419"/>
      <c r="DUP15" s="419"/>
      <c r="DUQ15" s="419"/>
      <c r="DUR15" s="419"/>
      <c r="DUS15" s="419"/>
      <c r="DUT15" s="419"/>
      <c r="DUU15" s="419"/>
      <c r="DUV15" s="419"/>
      <c r="DUW15" s="419"/>
      <c r="DUX15" s="419"/>
      <c r="DUY15" s="419"/>
      <c r="DUZ15" s="419"/>
      <c r="DVA15" s="419"/>
      <c r="DVB15" s="419"/>
      <c r="DVC15" s="419"/>
      <c r="DVD15" s="419"/>
      <c r="DVE15" s="419"/>
      <c r="DVF15" s="419"/>
      <c r="DVG15" s="419"/>
      <c r="DVH15" s="419"/>
      <c r="DVI15" s="419"/>
      <c r="DVJ15" s="419"/>
      <c r="DVK15" s="419"/>
      <c r="DVL15" s="419"/>
      <c r="DVM15" s="419"/>
      <c r="DVN15" s="419"/>
      <c r="DVO15" s="419"/>
      <c r="DVP15" s="419"/>
      <c r="DVQ15" s="419"/>
      <c r="DVR15" s="419"/>
      <c r="DVS15" s="419"/>
      <c r="DVT15" s="419"/>
      <c r="DVU15" s="419"/>
      <c r="DVV15" s="419"/>
      <c r="DVW15" s="419"/>
      <c r="DVX15" s="419"/>
      <c r="DVY15" s="419"/>
      <c r="DVZ15" s="419"/>
      <c r="DWA15" s="419"/>
      <c r="DWB15" s="419"/>
      <c r="DWC15" s="419"/>
      <c r="DWD15" s="419"/>
      <c r="DWE15" s="419"/>
      <c r="DWF15" s="419"/>
      <c r="DWG15" s="419"/>
      <c r="DWH15" s="419"/>
      <c r="DWI15" s="419"/>
      <c r="DWJ15" s="419"/>
      <c r="DWK15" s="419"/>
      <c r="DWL15" s="419"/>
      <c r="DWM15" s="419"/>
      <c r="DWN15" s="419"/>
      <c r="DWO15" s="419"/>
      <c r="DWP15" s="419"/>
      <c r="DWQ15" s="419"/>
      <c r="DWR15" s="419"/>
      <c r="DWS15" s="419"/>
      <c r="DWT15" s="419"/>
      <c r="DWU15" s="419"/>
      <c r="DWV15" s="419"/>
      <c r="DWW15" s="419"/>
      <c r="DWX15" s="419"/>
      <c r="DWY15" s="419"/>
      <c r="DWZ15" s="419"/>
      <c r="DXA15" s="419"/>
      <c r="DXB15" s="419"/>
      <c r="DXC15" s="419"/>
      <c r="DXD15" s="419"/>
      <c r="DXE15" s="419"/>
      <c r="DXF15" s="419"/>
      <c r="DXG15" s="419"/>
      <c r="DXH15" s="419"/>
      <c r="DXI15" s="419"/>
      <c r="DXJ15" s="419"/>
      <c r="DXK15" s="419"/>
      <c r="DXL15" s="419"/>
      <c r="DXM15" s="419"/>
      <c r="DXN15" s="419"/>
      <c r="DXO15" s="419"/>
      <c r="DXP15" s="419"/>
      <c r="DXQ15" s="419"/>
      <c r="DXR15" s="419"/>
      <c r="DXS15" s="419"/>
      <c r="DXT15" s="419"/>
      <c r="DXU15" s="419"/>
      <c r="DXV15" s="419"/>
      <c r="DXW15" s="419"/>
      <c r="DXX15" s="419"/>
      <c r="DXY15" s="419"/>
      <c r="DXZ15" s="419"/>
      <c r="DYA15" s="419"/>
      <c r="DYB15" s="419"/>
      <c r="DYC15" s="419"/>
      <c r="DYD15" s="419"/>
      <c r="DYE15" s="419"/>
      <c r="DYF15" s="419"/>
      <c r="DYG15" s="419"/>
      <c r="DYH15" s="419"/>
      <c r="DYI15" s="419"/>
      <c r="DYJ15" s="419"/>
      <c r="DYK15" s="419"/>
      <c r="DYL15" s="419"/>
      <c r="DYM15" s="419"/>
      <c r="DYN15" s="419"/>
      <c r="DYO15" s="419"/>
      <c r="DYP15" s="419"/>
      <c r="DYQ15" s="419"/>
      <c r="DYR15" s="419"/>
      <c r="DYS15" s="419"/>
      <c r="DYT15" s="419"/>
      <c r="DYU15" s="419"/>
      <c r="DYV15" s="419"/>
      <c r="DYW15" s="419"/>
      <c r="DYX15" s="419"/>
      <c r="DYY15" s="419"/>
      <c r="DYZ15" s="419"/>
      <c r="DZA15" s="419"/>
      <c r="DZB15" s="419"/>
      <c r="DZC15" s="419"/>
      <c r="DZD15" s="419"/>
      <c r="DZE15" s="419"/>
      <c r="DZF15" s="419"/>
      <c r="DZG15" s="419"/>
      <c r="DZH15" s="419"/>
      <c r="DZI15" s="419"/>
      <c r="DZJ15" s="419"/>
      <c r="DZK15" s="419"/>
      <c r="DZL15" s="419"/>
      <c r="DZM15" s="419"/>
      <c r="DZN15" s="419"/>
      <c r="DZO15" s="419"/>
      <c r="DZP15" s="419"/>
      <c r="DZQ15" s="419"/>
      <c r="DZR15" s="419"/>
      <c r="DZS15" s="419"/>
      <c r="DZT15" s="419"/>
      <c r="DZU15" s="419"/>
      <c r="DZV15" s="419"/>
      <c r="DZW15" s="419"/>
      <c r="DZX15" s="419"/>
      <c r="DZY15" s="419"/>
      <c r="DZZ15" s="419"/>
      <c r="EAA15" s="419"/>
      <c r="EAB15" s="419"/>
      <c r="EAC15" s="419"/>
      <c r="EAD15" s="419"/>
      <c r="EAE15" s="419"/>
      <c r="EAF15" s="419"/>
      <c r="EAG15" s="419"/>
      <c r="EAH15" s="419"/>
      <c r="EAI15" s="419"/>
      <c r="EAJ15" s="419"/>
      <c r="EAK15" s="419"/>
      <c r="EAL15" s="419"/>
      <c r="EAM15" s="419"/>
      <c r="EAN15" s="419"/>
      <c r="EAO15" s="419"/>
      <c r="EAP15" s="419"/>
      <c r="EAQ15" s="419"/>
      <c r="EAR15" s="419"/>
      <c r="EAS15" s="419"/>
      <c r="EAT15" s="419"/>
      <c r="EAU15" s="419"/>
      <c r="EAV15" s="419"/>
      <c r="EAW15" s="419"/>
      <c r="EAX15" s="419"/>
      <c r="EAY15" s="419"/>
      <c r="EAZ15" s="419"/>
      <c r="EBA15" s="419"/>
      <c r="EBB15" s="419"/>
      <c r="EBC15" s="419"/>
      <c r="EBD15" s="419"/>
      <c r="EBE15" s="419"/>
      <c r="EBF15" s="419"/>
      <c r="EBG15" s="419"/>
      <c r="EBH15" s="419"/>
      <c r="EBI15" s="419"/>
      <c r="EBJ15" s="419"/>
      <c r="EBK15" s="419"/>
      <c r="EBL15" s="419"/>
      <c r="EBM15" s="419"/>
      <c r="EBN15" s="419"/>
      <c r="EBO15" s="419"/>
      <c r="EBP15" s="419"/>
      <c r="EBQ15" s="419"/>
      <c r="EBR15" s="419"/>
      <c r="EBS15" s="419"/>
      <c r="EBT15" s="419"/>
      <c r="EBU15" s="419"/>
      <c r="EBV15" s="419"/>
      <c r="EBW15" s="419"/>
      <c r="EBX15" s="419"/>
      <c r="EBY15" s="419"/>
      <c r="EBZ15" s="419"/>
      <c r="ECA15" s="419"/>
      <c r="ECB15" s="419"/>
      <c r="ECC15" s="419"/>
      <c r="ECD15" s="419"/>
      <c r="ECE15" s="419"/>
      <c r="ECF15" s="419"/>
      <c r="ECG15" s="419"/>
      <c r="ECH15" s="419"/>
      <c r="ECI15" s="419"/>
      <c r="ECJ15" s="419"/>
      <c r="ECK15" s="419"/>
      <c r="ECL15" s="419"/>
      <c r="ECM15" s="419"/>
      <c r="ECN15" s="419"/>
      <c r="ECO15" s="419"/>
      <c r="ECP15" s="419"/>
      <c r="ECQ15" s="419"/>
      <c r="ECR15" s="419"/>
      <c r="ECS15" s="419"/>
      <c r="ECT15" s="419"/>
      <c r="ECU15" s="419"/>
      <c r="ECV15" s="419"/>
      <c r="ECW15" s="419"/>
      <c r="ECX15" s="419"/>
      <c r="ECY15" s="419"/>
      <c r="ECZ15" s="419"/>
      <c r="EDA15" s="419"/>
      <c r="EDB15" s="419"/>
      <c r="EDC15" s="419"/>
      <c r="EDD15" s="419"/>
      <c r="EDE15" s="419"/>
      <c r="EDF15" s="419"/>
      <c r="EDG15" s="419"/>
      <c r="EDH15" s="419"/>
      <c r="EDI15" s="419"/>
      <c r="EDJ15" s="419"/>
      <c r="EDK15" s="419"/>
      <c r="EDL15" s="419"/>
      <c r="EDM15" s="419"/>
      <c r="EDN15" s="419"/>
      <c r="EDO15" s="419"/>
      <c r="EDP15" s="419"/>
      <c r="EDQ15" s="419"/>
      <c r="EDR15" s="419"/>
      <c r="EDS15" s="419"/>
      <c r="EDT15" s="419"/>
      <c r="EDU15" s="419"/>
      <c r="EDV15" s="419"/>
      <c r="EDW15" s="419"/>
      <c r="EDX15" s="419"/>
      <c r="EDY15" s="419"/>
      <c r="EDZ15" s="419"/>
      <c r="EEA15" s="419"/>
      <c r="EEB15" s="419"/>
      <c r="EEC15" s="419"/>
      <c r="EED15" s="419"/>
      <c r="EEE15" s="419"/>
      <c r="EEF15" s="419"/>
      <c r="EEG15" s="419"/>
      <c r="EEH15" s="419"/>
      <c r="EEI15" s="419"/>
      <c r="EEJ15" s="419"/>
      <c r="EEK15" s="419"/>
      <c r="EEL15" s="419"/>
      <c r="EEM15" s="419"/>
      <c r="EEN15" s="419"/>
      <c r="EEO15" s="419"/>
      <c r="EEP15" s="419"/>
      <c r="EEQ15" s="419"/>
      <c r="EER15" s="419"/>
      <c r="EES15" s="419"/>
      <c r="EET15" s="419"/>
      <c r="EEU15" s="419"/>
      <c r="EEV15" s="419"/>
      <c r="EEW15" s="419"/>
      <c r="EEX15" s="419"/>
      <c r="EEY15" s="419"/>
      <c r="EEZ15" s="419"/>
      <c r="EFA15" s="419"/>
      <c r="EFB15" s="419"/>
      <c r="EFC15" s="419"/>
      <c r="EFD15" s="419"/>
      <c r="EFE15" s="419"/>
      <c r="EFF15" s="419"/>
      <c r="EFG15" s="419"/>
      <c r="EFH15" s="419"/>
      <c r="EFI15" s="419"/>
      <c r="EFJ15" s="419"/>
      <c r="EFK15" s="419"/>
      <c r="EFL15" s="419"/>
      <c r="EFM15" s="419"/>
      <c r="EFN15" s="419"/>
      <c r="EFO15" s="419"/>
      <c r="EFP15" s="419"/>
      <c r="EFQ15" s="419"/>
      <c r="EFR15" s="419"/>
      <c r="EFS15" s="419"/>
      <c r="EFT15" s="419"/>
      <c r="EFU15" s="419"/>
      <c r="EFV15" s="419"/>
      <c r="EFW15" s="419"/>
      <c r="EFX15" s="419"/>
      <c r="EFY15" s="419"/>
      <c r="EFZ15" s="419"/>
      <c r="EGA15" s="419"/>
      <c r="EGB15" s="419"/>
      <c r="EGC15" s="419"/>
      <c r="EGD15" s="419"/>
      <c r="EGE15" s="419"/>
      <c r="EGF15" s="419"/>
      <c r="EGG15" s="419"/>
      <c r="EGH15" s="419"/>
      <c r="EGI15" s="419"/>
      <c r="EGJ15" s="419"/>
      <c r="EGK15" s="419"/>
      <c r="EGL15" s="419"/>
      <c r="EGM15" s="419"/>
      <c r="EGN15" s="419"/>
      <c r="EGO15" s="419"/>
      <c r="EGP15" s="419"/>
      <c r="EGQ15" s="419"/>
      <c r="EGR15" s="419"/>
      <c r="EGS15" s="419"/>
      <c r="EGT15" s="419"/>
      <c r="EGU15" s="419"/>
      <c r="EGV15" s="419"/>
      <c r="EGW15" s="419"/>
      <c r="EGX15" s="419"/>
      <c r="EGY15" s="419"/>
      <c r="EGZ15" s="419"/>
      <c r="EHA15" s="419"/>
      <c r="EHB15" s="419"/>
      <c r="EHC15" s="419"/>
      <c r="EHD15" s="419"/>
      <c r="EHE15" s="419"/>
      <c r="EHF15" s="419"/>
      <c r="EHG15" s="419"/>
      <c r="EHH15" s="419"/>
      <c r="EHI15" s="419"/>
      <c r="EHJ15" s="419"/>
      <c r="EHK15" s="419"/>
      <c r="EHL15" s="419"/>
      <c r="EHM15" s="419"/>
      <c r="EHN15" s="419"/>
      <c r="EHO15" s="419"/>
      <c r="EHP15" s="419"/>
      <c r="EHQ15" s="419"/>
      <c r="EHR15" s="419"/>
      <c r="EHS15" s="419"/>
      <c r="EHT15" s="419"/>
      <c r="EHU15" s="419"/>
      <c r="EHV15" s="419"/>
      <c r="EHW15" s="419"/>
      <c r="EHX15" s="419"/>
      <c r="EHY15" s="419"/>
      <c r="EHZ15" s="419"/>
      <c r="EIA15" s="419"/>
      <c r="EIB15" s="419"/>
      <c r="EIC15" s="419"/>
      <c r="EID15" s="419"/>
      <c r="EIE15" s="419"/>
      <c r="EIF15" s="419"/>
      <c r="EIG15" s="419"/>
      <c r="EIH15" s="419"/>
      <c r="EII15" s="419"/>
      <c r="EIJ15" s="419"/>
      <c r="EIK15" s="419"/>
      <c r="EIL15" s="419"/>
      <c r="EIM15" s="419"/>
      <c r="EIN15" s="419"/>
      <c r="EIO15" s="419"/>
      <c r="EIP15" s="419"/>
      <c r="EIQ15" s="419"/>
      <c r="EIR15" s="419"/>
      <c r="EIS15" s="419"/>
      <c r="EIT15" s="419"/>
      <c r="EIU15" s="419"/>
      <c r="EIV15" s="419"/>
      <c r="EIW15" s="419"/>
      <c r="EIX15" s="419"/>
      <c r="EIY15" s="419"/>
      <c r="EIZ15" s="419"/>
      <c r="EJA15" s="419"/>
      <c r="EJB15" s="419"/>
      <c r="EJC15" s="419"/>
      <c r="EJD15" s="419"/>
      <c r="EJE15" s="419"/>
      <c r="EJF15" s="419"/>
      <c r="EJG15" s="419"/>
      <c r="EJH15" s="419"/>
      <c r="EJI15" s="419"/>
      <c r="EJJ15" s="419"/>
      <c r="EJK15" s="419"/>
      <c r="EJL15" s="419"/>
      <c r="EJM15" s="419"/>
      <c r="EJN15" s="419"/>
      <c r="EJO15" s="419"/>
      <c r="EJP15" s="419"/>
      <c r="EJQ15" s="419"/>
      <c r="EJR15" s="419"/>
      <c r="EJS15" s="419"/>
      <c r="EJT15" s="419"/>
      <c r="EJU15" s="419"/>
      <c r="EJV15" s="419"/>
      <c r="EJW15" s="419"/>
      <c r="EJX15" s="419"/>
      <c r="EJY15" s="419"/>
      <c r="EJZ15" s="419"/>
      <c r="EKA15" s="419"/>
      <c r="EKB15" s="419"/>
      <c r="EKC15" s="419"/>
      <c r="EKD15" s="419"/>
      <c r="EKE15" s="419"/>
      <c r="EKF15" s="419"/>
      <c r="EKG15" s="419"/>
      <c r="EKH15" s="419"/>
      <c r="EKI15" s="419"/>
      <c r="EKJ15" s="419"/>
      <c r="EKK15" s="419"/>
      <c r="EKL15" s="419"/>
      <c r="EKM15" s="419"/>
      <c r="EKN15" s="419"/>
      <c r="EKO15" s="419"/>
      <c r="EKP15" s="419"/>
      <c r="EKQ15" s="419"/>
      <c r="EKR15" s="419"/>
      <c r="EKS15" s="419"/>
      <c r="EKT15" s="419"/>
      <c r="EKU15" s="419"/>
      <c r="EKV15" s="419"/>
      <c r="EKW15" s="419"/>
      <c r="EKX15" s="419"/>
      <c r="EKY15" s="419"/>
      <c r="EKZ15" s="419"/>
      <c r="ELA15" s="419"/>
      <c r="ELB15" s="419"/>
      <c r="ELC15" s="419"/>
      <c r="ELD15" s="419"/>
      <c r="ELE15" s="419"/>
      <c r="ELF15" s="419"/>
      <c r="ELG15" s="419"/>
      <c r="ELH15" s="419"/>
      <c r="ELI15" s="419"/>
      <c r="ELJ15" s="419"/>
      <c r="ELK15" s="419"/>
      <c r="ELL15" s="419"/>
      <c r="ELM15" s="419"/>
      <c r="ELN15" s="419"/>
      <c r="ELO15" s="419"/>
      <c r="ELP15" s="419"/>
      <c r="ELQ15" s="419"/>
      <c r="ELR15" s="419"/>
      <c r="ELS15" s="419"/>
      <c r="ELT15" s="419"/>
      <c r="ELU15" s="419"/>
      <c r="ELV15" s="419"/>
      <c r="ELW15" s="419"/>
      <c r="ELX15" s="419"/>
      <c r="ELY15" s="419"/>
      <c r="ELZ15" s="419"/>
      <c r="EMA15" s="419"/>
      <c r="EMB15" s="419"/>
      <c r="EMC15" s="419"/>
      <c r="EMD15" s="419"/>
      <c r="EME15" s="419"/>
      <c r="EMF15" s="419"/>
      <c r="EMG15" s="419"/>
      <c r="EMH15" s="419"/>
      <c r="EMI15" s="419"/>
      <c r="EMJ15" s="419"/>
      <c r="EMK15" s="419"/>
      <c r="EML15" s="419"/>
      <c r="EMM15" s="419"/>
      <c r="EMN15" s="419"/>
      <c r="EMO15" s="419"/>
      <c r="EMP15" s="419"/>
      <c r="EMQ15" s="419"/>
      <c r="EMR15" s="419"/>
      <c r="EMS15" s="419"/>
      <c r="EMT15" s="419"/>
      <c r="EMU15" s="419"/>
      <c r="EMV15" s="419"/>
      <c r="EMW15" s="419"/>
      <c r="EMX15" s="419"/>
      <c r="EMY15" s="419"/>
      <c r="EMZ15" s="419"/>
      <c r="ENA15" s="419"/>
      <c r="ENB15" s="419"/>
      <c r="ENC15" s="419"/>
      <c r="END15" s="419"/>
      <c r="ENE15" s="419"/>
      <c r="ENF15" s="419"/>
      <c r="ENG15" s="419"/>
      <c r="ENH15" s="419"/>
      <c r="ENI15" s="419"/>
      <c r="ENJ15" s="419"/>
      <c r="ENK15" s="419"/>
      <c r="ENL15" s="419"/>
      <c r="ENM15" s="419"/>
      <c r="ENN15" s="419"/>
      <c r="ENO15" s="419"/>
      <c r="ENP15" s="419"/>
      <c r="ENQ15" s="419"/>
      <c r="ENR15" s="419"/>
      <c r="ENS15" s="419"/>
      <c r="ENT15" s="419"/>
      <c r="ENU15" s="419"/>
      <c r="ENV15" s="419"/>
      <c r="ENW15" s="419"/>
      <c r="ENX15" s="419"/>
      <c r="ENY15" s="419"/>
      <c r="ENZ15" s="419"/>
      <c r="EOA15" s="419"/>
      <c r="EOB15" s="419"/>
      <c r="EOC15" s="419"/>
      <c r="EOD15" s="419"/>
      <c r="EOE15" s="419"/>
      <c r="EOF15" s="419"/>
      <c r="EOG15" s="419"/>
      <c r="EOH15" s="419"/>
      <c r="EOI15" s="419"/>
      <c r="EOJ15" s="419"/>
      <c r="EOK15" s="419"/>
      <c r="EOL15" s="419"/>
      <c r="EOM15" s="419"/>
      <c r="EON15" s="419"/>
      <c r="EOO15" s="419"/>
      <c r="EOP15" s="419"/>
      <c r="EOQ15" s="419"/>
      <c r="EOR15" s="419"/>
      <c r="EOS15" s="419"/>
      <c r="EOT15" s="419"/>
      <c r="EOU15" s="419"/>
      <c r="EOV15" s="419"/>
      <c r="EOW15" s="419"/>
      <c r="EOX15" s="419"/>
      <c r="EOY15" s="419"/>
      <c r="EOZ15" s="419"/>
      <c r="EPA15" s="419"/>
      <c r="EPB15" s="419"/>
      <c r="EPC15" s="419"/>
      <c r="EPD15" s="419"/>
      <c r="EPE15" s="419"/>
      <c r="EPF15" s="419"/>
      <c r="EPG15" s="419"/>
      <c r="EPH15" s="419"/>
      <c r="EPI15" s="419"/>
      <c r="EPJ15" s="419"/>
      <c r="EPK15" s="419"/>
      <c r="EPL15" s="419"/>
      <c r="EPM15" s="419"/>
      <c r="EPN15" s="419"/>
      <c r="EPO15" s="419"/>
      <c r="EPP15" s="419"/>
      <c r="EPQ15" s="419"/>
      <c r="EPR15" s="419"/>
      <c r="EPS15" s="419"/>
      <c r="EPT15" s="419"/>
      <c r="EPU15" s="419"/>
      <c r="EPV15" s="419"/>
      <c r="EPW15" s="419"/>
      <c r="EPX15" s="419"/>
      <c r="EPY15" s="419"/>
      <c r="EPZ15" s="419"/>
      <c r="EQA15" s="419"/>
      <c r="EQB15" s="419"/>
      <c r="EQC15" s="419"/>
      <c r="EQD15" s="419"/>
      <c r="EQE15" s="419"/>
      <c r="EQF15" s="419"/>
      <c r="EQG15" s="419"/>
      <c r="EQH15" s="419"/>
      <c r="EQI15" s="419"/>
      <c r="EQJ15" s="419"/>
      <c r="EQK15" s="419"/>
      <c r="EQL15" s="419"/>
      <c r="EQM15" s="419"/>
      <c r="EQN15" s="419"/>
      <c r="EQO15" s="419"/>
      <c r="EQP15" s="419"/>
      <c r="EQQ15" s="419"/>
      <c r="EQR15" s="419"/>
      <c r="EQS15" s="419"/>
      <c r="EQT15" s="419"/>
      <c r="EQU15" s="419"/>
      <c r="EQV15" s="419"/>
      <c r="EQW15" s="419"/>
      <c r="EQX15" s="419"/>
      <c r="EQY15" s="419"/>
      <c r="EQZ15" s="419"/>
      <c r="ERA15" s="419"/>
      <c r="ERB15" s="419"/>
      <c r="ERC15" s="419"/>
      <c r="ERD15" s="419"/>
      <c r="ERE15" s="419"/>
      <c r="ERF15" s="419"/>
      <c r="ERG15" s="419"/>
      <c r="ERH15" s="419"/>
      <c r="ERI15" s="419"/>
      <c r="ERJ15" s="419"/>
      <c r="ERK15" s="419"/>
      <c r="ERL15" s="419"/>
      <c r="ERM15" s="419"/>
      <c r="ERN15" s="419"/>
      <c r="ERO15" s="419"/>
      <c r="ERP15" s="419"/>
      <c r="ERQ15" s="419"/>
      <c r="ERR15" s="419"/>
      <c r="ERS15" s="419"/>
      <c r="ERT15" s="419"/>
      <c r="ERU15" s="419"/>
      <c r="ERV15" s="419"/>
      <c r="ERW15" s="419"/>
      <c r="ERX15" s="419"/>
      <c r="ERY15" s="419"/>
      <c r="ERZ15" s="419"/>
      <c r="ESA15" s="419"/>
      <c r="ESB15" s="419"/>
      <c r="ESC15" s="419"/>
      <c r="ESD15" s="419"/>
      <c r="ESE15" s="419"/>
      <c r="ESF15" s="419"/>
      <c r="ESG15" s="419"/>
      <c r="ESH15" s="419"/>
      <c r="ESI15" s="419"/>
      <c r="ESJ15" s="419"/>
      <c r="ESK15" s="419"/>
      <c r="ESL15" s="419"/>
      <c r="ESM15" s="419"/>
      <c r="ESN15" s="419"/>
      <c r="ESO15" s="419"/>
      <c r="ESP15" s="419"/>
      <c r="ESQ15" s="419"/>
      <c r="ESR15" s="419"/>
      <c r="ESS15" s="419"/>
      <c r="EST15" s="419"/>
      <c r="ESU15" s="419"/>
      <c r="ESV15" s="419"/>
      <c r="ESW15" s="419"/>
      <c r="ESX15" s="419"/>
      <c r="ESY15" s="419"/>
      <c r="ESZ15" s="419"/>
      <c r="ETA15" s="419"/>
      <c r="ETB15" s="419"/>
      <c r="ETC15" s="419"/>
      <c r="ETD15" s="419"/>
      <c r="ETE15" s="419"/>
      <c r="ETF15" s="419"/>
      <c r="ETG15" s="419"/>
      <c r="ETH15" s="419"/>
      <c r="ETI15" s="419"/>
      <c r="ETJ15" s="419"/>
      <c r="ETK15" s="419"/>
      <c r="ETL15" s="419"/>
      <c r="ETM15" s="419"/>
      <c r="ETN15" s="419"/>
      <c r="ETO15" s="419"/>
      <c r="ETP15" s="419"/>
      <c r="ETQ15" s="419"/>
      <c r="ETR15" s="419"/>
      <c r="ETS15" s="419"/>
      <c r="ETT15" s="419"/>
      <c r="ETU15" s="419"/>
      <c r="ETV15" s="419"/>
      <c r="ETW15" s="419"/>
      <c r="ETX15" s="419"/>
      <c r="ETY15" s="419"/>
      <c r="ETZ15" s="419"/>
      <c r="EUA15" s="419"/>
      <c r="EUB15" s="419"/>
      <c r="EUC15" s="419"/>
      <c r="EUD15" s="419"/>
      <c r="EUE15" s="419"/>
      <c r="EUF15" s="419"/>
      <c r="EUG15" s="419"/>
      <c r="EUH15" s="419"/>
      <c r="EUI15" s="419"/>
      <c r="EUJ15" s="419"/>
      <c r="EUK15" s="419"/>
      <c r="EUL15" s="419"/>
      <c r="EUM15" s="419"/>
      <c r="EUN15" s="419"/>
      <c r="EUO15" s="419"/>
      <c r="EUP15" s="419"/>
      <c r="EUQ15" s="419"/>
      <c r="EUR15" s="419"/>
      <c r="EUS15" s="419"/>
      <c r="EUT15" s="419"/>
      <c r="EUU15" s="419"/>
      <c r="EUV15" s="419"/>
      <c r="EUW15" s="419"/>
      <c r="EUX15" s="419"/>
      <c r="EUY15" s="419"/>
      <c r="EUZ15" s="419"/>
      <c r="EVA15" s="419"/>
      <c r="EVB15" s="419"/>
      <c r="EVC15" s="419"/>
      <c r="EVD15" s="419"/>
      <c r="EVE15" s="419"/>
      <c r="EVF15" s="419"/>
      <c r="EVG15" s="419"/>
      <c r="EVH15" s="419"/>
      <c r="EVI15" s="419"/>
      <c r="EVJ15" s="419"/>
      <c r="EVK15" s="419"/>
      <c r="EVL15" s="419"/>
      <c r="EVM15" s="419"/>
      <c r="EVN15" s="419"/>
      <c r="EVO15" s="419"/>
      <c r="EVP15" s="419"/>
      <c r="EVQ15" s="419"/>
      <c r="EVR15" s="419"/>
      <c r="EVS15" s="419"/>
      <c r="EVT15" s="419"/>
      <c r="EVU15" s="419"/>
      <c r="EVV15" s="419"/>
      <c r="EVW15" s="419"/>
      <c r="EVX15" s="419"/>
      <c r="EVY15" s="419"/>
      <c r="EVZ15" s="419"/>
      <c r="EWA15" s="419"/>
      <c r="EWB15" s="419"/>
      <c r="EWC15" s="419"/>
      <c r="EWD15" s="419"/>
      <c r="EWE15" s="419"/>
      <c r="EWF15" s="419"/>
      <c r="EWG15" s="419"/>
      <c r="EWH15" s="419"/>
      <c r="EWI15" s="419"/>
      <c r="EWJ15" s="419"/>
      <c r="EWK15" s="419"/>
      <c r="EWL15" s="419"/>
      <c r="EWM15" s="419"/>
      <c r="EWN15" s="419"/>
      <c r="EWO15" s="419"/>
      <c r="EWP15" s="419"/>
      <c r="EWQ15" s="419"/>
      <c r="EWR15" s="419"/>
      <c r="EWS15" s="419"/>
      <c r="EWT15" s="419"/>
      <c r="EWU15" s="419"/>
      <c r="EWV15" s="419"/>
      <c r="EWW15" s="419"/>
      <c r="EWX15" s="419"/>
      <c r="EWY15" s="419"/>
      <c r="EWZ15" s="419"/>
      <c r="EXA15" s="419"/>
      <c r="EXB15" s="419"/>
      <c r="EXC15" s="419"/>
      <c r="EXD15" s="419"/>
      <c r="EXE15" s="419"/>
      <c r="EXF15" s="419"/>
      <c r="EXG15" s="419"/>
      <c r="EXH15" s="419"/>
      <c r="EXI15" s="419"/>
      <c r="EXJ15" s="419"/>
      <c r="EXK15" s="419"/>
      <c r="EXL15" s="419"/>
      <c r="EXM15" s="419"/>
      <c r="EXN15" s="419"/>
      <c r="EXO15" s="419"/>
      <c r="EXP15" s="419"/>
      <c r="EXQ15" s="419"/>
      <c r="EXR15" s="419"/>
      <c r="EXS15" s="419"/>
      <c r="EXT15" s="419"/>
      <c r="EXU15" s="419"/>
      <c r="EXV15" s="419"/>
      <c r="EXW15" s="419"/>
      <c r="EXX15" s="419"/>
      <c r="EXY15" s="419"/>
      <c r="EXZ15" s="419"/>
      <c r="EYA15" s="419"/>
      <c r="EYB15" s="419"/>
      <c r="EYC15" s="419"/>
      <c r="EYD15" s="419"/>
      <c r="EYE15" s="419"/>
      <c r="EYF15" s="419"/>
      <c r="EYG15" s="419"/>
      <c r="EYH15" s="419"/>
      <c r="EYI15" s="419"/>
      <c r="EYJ15" s="419"/>
      <c r="EYK15" s="419"/>
      <c r="EYL15" s="419"/>
      <c r="EYM15" s="419"/>
      <c r="EYN15" s="419"/>
      <c r="EYO15" s="419"/>
      <c r="EYP15" s="419"/>
      <c r="EYQ15" s="419"/>
      <c r="EYR15" s="419"/>
      <c r="EYS15" s="419"/>
      <c r="EYT15" s="419"/>
      <c r="EYU15" s="419"/>
      <c r="EYV15" s="419"/>
      <c r="EYW15" s="419"/>
      <c r="EYX15" s="419"/>
      <c r="EYY15" s="419"/>
      <c r="EYZ15" s="419"/>
      <c r="EZA15" s="419"/>
      <c r="EZB15" s="419"/>
      <c r="EZC15" s="419"/>
      <c r="EZD15" s="419"/>
      <c r="EZE15" s="419"/>
      <c r="EZF15" s="419"/>
      <c r="EZG15" s="419"/>
      <c r="EZH15" s="419"/>
      <c r="EZI15" s="419"/>
      <c r="EZJ15" s="419"/>
      <c r="EZK15" s="419"/>
      <c r="EZL15" s="419"/>
      <c r="EZM15" s="419"/>
      <c r="EZN15" s="419"/>
      <c r="EZO15" s="419"/>
      <c r="EZP15" s="419"/>
      <c r="EZQ15" s="419"/>
      <c r="EZR15" s="419"/>
      <c r="EZS15" s="419"/>
      <c r="EZT15" s="419"/>
      <c r="EZU15" s="419"/>
      <c r="EZV15" s="419"/>
      <c r="EZW15" s="419"/>
      <c r="EZX15" s="419"/>
      <c r="EZY15" s="419"/>
      <c r="EZZ15" s="419"/>
      <c r="FAA15" s="419"/>
      <c r="FAB15" s="419"/>
      <c r="FAC15" s="419"/>
      <c r="FAD15" s="419"/>
      <c r="FAE15" s="419"/>
      <c r="FAF15" s="419"/>
      <c r="FAG15" s="419"/>
      <c r="FAH15" s="419"/>
      <c r="FAI15" s="419"/>
      <c r="FAJ15" s="419"/>
      <c r="FAK15" s="419"/>
      <c r="FAL15" s="419"/>
      <c r="FAM15" s="419"/>
      <c r="FAN15" s="419"/>
      <c r="FAO15" s="419"/>
      <c r="FAP15" s="419"/>
      <c r="FAQ15" s="419"/>
      <c r="FAR15" s="419"/>
      <c r="FAS15" s="419"/>
      <c r="FAT15" s="419"/>
      <c r="FAU15" s="419"/>
      <c r="FAV15" s="419"/>
      <c r="FAW15" s="419"/>
      <c r="FAX15" s="419"/>
      <c r="FAY15" s="419"/>
      <c r="FAZ15" s="419"/>
      <c r="FBA15" s="419"/>
      <c r="FBB15" s="419"/>
      <c r="FBC15" s="419"/>
      <c r="FBD15" s="419"/>
      <c r="FBE15" s="419"/>
      <c r="FBF15" s="419"/>
      <c r="FBG15" s="419"/>
      <c r="FBH15" s="419"/>
      <c r="FBI15" s="419"/>
      <c r="FBJ15" s="419"/>
      <c r="FBK15" s="419"/>
      <c r="FBL15" s="419"/>
      <c r="FBM15" s="419"/>
      <c r="FBN15" s="419"/>
      <c r="FBO15" s="419"/>
      <c r="FBP15" s="419"/>
      <c r="FBQ15" s="419"/>
      <c r="FBR15" s="419"/>
      <c r="FBS15" s="419"/>
      <c r="FBT15" s="419"/>
      <c r="FBU15" s="419"/>
      <c r="FBV15" s="419"/>
      <c r="FBW15" s="419"/>
      <c r="FBX15" s="419"/>
      <c r="FBY15" s="419"/>
      <c r="FBZ15" s="419"/>
      <c r="FCA15" s="419"/>
      <c r="FCB15" s="419"/>
      <c r="FCC15" s="419"/>
      <c r="FCD15" s="419"/>
      <c r="FCE15" s="419"/>
      <c r="FCF15" s="419"/>
      <c r="FCG15" s="419"/>
      <c r="FCH15" s="419"/>
      <c r="FCI15" s="419"/>
      <c r="FCJ15" s="419"/>
      <c r="FCK15" s="419"/>
      <c r="FCL15" s="419"/>
      <c r="FCM15" s="419"/>
      <c r="FCN15" s="419"/>
      <c r="FCO15" s="419"/>
      <c r="FCP15" s="419"/>
      <c r="FCQ15" s="419"/>
      <c r="FCR15" s="419"/>
      <c r="FCS15" s="419"/>
      <c r="FCT15" s="419"/>
      <c r="FCU15" s="419"/>
      <c r="FCV15" s="419"/>
      <c r="FCW15" s="419"/>
      <c r="FCX15" s="419"/>
      <c r="FCY15" s="419"/>
      <c r="FCZ15" s="419"/>
      <c r="FDA15" s="419"/>
      <c r="FDB15" s="419"/>
      <c r="FDC15" s="419"/>
      <c r="FDD15" s="419"/>
      <c r="FDE15" s="419"/>
      <c r="FDF15" s="419"/>
      <c r="FDG15" s="419"/>
      <c r="FDH15" s="419"/>
      <c r="FDI15" s="419"/>
      <c r="FDJ15" s="419"/>
      <c r="FDK15" s="419"/>
      <c r="FDL15" s="419"/>
      <c r="FDM15" s="419"/>
      <c r="FDN15" s="419"/>
      <c r="FDO15" s="419"/>
      <c r="FDP15" s="419"/>
      <c r="FDQ15" s="419"/>
      <c r="FDR15" s="419"/>
      <c r="FDS15" s="419"/>
      <c r="FDT15" s="419"/>
      <c r="FDU15" s="419"/>
      <c r="FDV15" s="419"/>
      <c r="FDW15" s="419"/>
      <c r="FDX15" s="419"/>
      <c r="FDY15" s="419"/>
      <c r="FDZ15" s="419"/>
      <c r="FEA15" s="419"/>
      <c r="FEB15" s="419"/>
      <c r="FEC15" s="419"/>
      <c r="FED15" s="419"/>
      <c r="FEE15" s="419"/>
      <c r="FEF15" s="419"/>
      <c r="FEG15" s="419"/>
      <c r="FEH15" s="419"/>
      <c r="FEI15" s="419"/>
      <c r="FEJ15" s="419"/>
      <c r="FEK15" s="419"/>
      <c r="FEL15" s="419"/>
      <c r="FEM15" s="419"/>
      <c r="FEN15" s="419"/>
      <c r="FEO15" s="419"/>
      <c r="FEP15" s="419"/>
      <c r="FEQ15" s="419"/>
      <c r="FER15" s="419"/>
      <c r="FES15" s="419"/>
      <c r="FET15" s="419"/>
      <c r="FEU15" s="419"/>
      <c r="FEV15" s="419"/>
      <c r="FEW15" s="419"/>
      <c r="FEX15" s="419"/>
      <c r="FEY15" s="419"/>
      <c r="FEZ15" s="419"/>
      <c r="FFA15" s="419"/>
      <c r="FFB15" s="419"/>
      <c r="FFC15" s="419"/>
      <c r="FFD15" s="419"/>
      <c r="FFE15" s="419"/>
      <c r="FFF15" s="419"/>
      <c r="FFG15" s="419"/>
      <c r="FFH15" s="419"/>
      <c r="FFI15" s="419"/>
      <c r="FFJ15" s="419"/>
      <c r="FFK15" s="419"/>
      <c r="FFL15" s="419"/>
      <c r="FFM15" s="419"/>
      <c r="FFN15" s="419"/>
      <c r="FFO15" s="419"/>
      <c r="FFP15" s="419"/>
      <c r="FFQ15" s="419"/>
      <c r="FFR15" s="419"/>
      <c r="FFS15" s="419"/>
      <c r="FFT15" s="419"/>
      <c r="FFU15" s="419"/>
      <c r="FFV15" s="419"/>
      <c r="FFW15" s="419"/>
      <c r="FFX15" s="419"/>
      <c r="FFY15" s="419"/>
      <c r="FFZ15" s="419"/>
      <c r="FGA15" s="419"/>
      <c r="FGB15" s="419"/>
      <c r="FGC15" s="419"/>
      <c r="FGD15" s="419"/>
      <c r="FGE15" s="419"/>
      <c r="FGF15" s="419"/>
      <c r="FGG15" s="419"/>
      <c r="FGH15" s="419"/>
      <c r="FGI15" s="419"/>
      <c r="FGJ15" s="419"/>
      <c r="FGK15" s="419"/>
      <c r="FGL15" s="419"/>
      <c r="FGM15" s="419"/>
      <c r="FGN15" s="419"/>
      <c r="FGO15" s="419"/>
      <c r="FGP15" s="419"/>
      <c r="FGQ15" s="419"/>
      <c r="FGR15" s="419"/>
      <c r="FGS15" s="419"/>
      <c r="FGT15" s="419"/>
      <c r="FGU15" s="419"/>
      <c r="FGV15" s="419"/>
      <c r="FGW15" s="419"/>
      <c r="FGX15" s="419"/>
      <c r="FGY15" s="419"/>
      <c r="FGZ15" s="419"/>
      <c r="FHA15" s="419"/>
    </row>
    <row r="16" spans="1:4265" s="398" customFormat="1" ht="12">
      <c r="A16" s="404"/>
      <c r="B16" s="404"/>
      <c r="C16" s="168" t="s">
        <v>465</v>
      </c>
      <c r="D16" s="168" t="s">
        <v>504</v>
      </c>
      <c r="E16" s="168" t="s">
        <v>535</v>
      </c>
      <c r="F16" s="168" t="s">
        <v>505</v>
      </c>
      <c r="G16" s="168" t="s">
        <v>536</v>
      </c>
      <c r="H16" s="168" t="s">
        <v>497</v>
      </c>
      <c r="I16" s="168" t="s">
        <v>508</v>
      </c>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c r="BW16" s="403"/>
      <c r="BX16" s="403"/>
      <c r="BY16" s="403"/>
      <c r="BZ16" s="403"/>
      <c r="CA16" s="403"/>
      <c r="CB16" s="403"/>
      <c r="CC16" s="403"/>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3"/>
      <c r="DI16" s="403"/>
      <c r="DJ16" s="403"/>
      <c r="DK16" s="403"/>
      <c r="DL16" s="403"/>
      <c r="DM16" s="403"/>
      <c r="DN16" s="403"/>
      <c r="DO16" s="403"/>
      <c r="DP16" s="403"/>
      <c r="DQ16" s="403"/>
      <c r="DR16" s="403"/>
      <c r="DS16" s="403"/>
      <c r="DT16" s="403"/>
      <c r="DU16" s="403"/>
      <c r="DV16" s="403"/>
      <c r="DW16" s="403"/>
      <c r="DX16" s="403"/>
      <c r="DY16" s="403"/>
      <c r="DZ16" s="403"/>
      <c r="EA16" s="403"/>
      <c r="EB16" s="403"/>
      <c r="EC16" s="403"/>
      <c r="ED16" s="403"/>
      <c r="EE16" s="403"/>
      <c r="EF16" s="403"/>
      <c r="EG16" s="403"/>
      <c r="EH16" s="403"/>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c r="FG16" s="403"/>
      <c r="FH16" s="403"/>
      <c r="FI16" s="403"/>
      <c r="FJ16" s="403"/>
      <c r="FK16" s="403"/>
      <c r="FL16" s="403"/>
      <c r="FM16" s="403"/>
      <c r="FN16" s="403"/>
      <c r="FO16" s="403"/>
      <c r="FP16" s="403"/>
      <c r="FQ16" s="403"/>
      <c r="FR16" s="403"/>
      <c r="FS16" s="403"/>
      <c r="FT16" s="403"/>
      <c r="FU16" s="403"/>
      <c r="FV16" s="403"/>
      <c r="FW16" s="403"/>
      <c r="FX16" s="403"/>
      <c r="FY16" s="403"/>
      <c r="FZ16" s="403"/>
      <c r="GA16" s="403"/>
      <c r="GB16" s="403"/>
      <c r="GC16" s="403"/>
      <c r="GD16" s="403"/>
      <c r="GE16" s="403"/>
      <c r="GF16" s="403"/>
      <c r="GG16" s="403"/>
      <c r="GH16" s="403"/>
      <c r="GI16" s="403"/>
      <c r="GJ16" s="403"/>
      <c r="GK16" s="403"/>
      <c r="GL16" s="403"/>
      <c r="GM16" s="403"/>
      <c r="GN16" s="403"/>
      <c r="GO16" s="403"/>
      <c r="GP16" s="403"/>
      <c r="GQ16" s="403"/>
      <c r="GR16" s="403"/>
      <c r="GS16" s="403"/>
      <c r="GT16" s="403"/>
      <c r="GU16" s="403"/>
      <c r="GV16" s="403"/>
      <c r="GW16" s="403"/>
      <c r="GX16" s="403"/>
      <c r="GY16" s="403"/>
      <c r="GZ16" s="403"/>
      <c r="HA16" s="403"/>
      <c r="HB16" s="403"/>
      <c r="HC16" s="403"/>
      <c r="HD16" s="403"/>
      <c r="HE16" s="403"/>
      <c r="HF16" s="403"/>
      <c r="HG16" s="403"/>
      <c r="HH16" s="403"/>
      <c r="HI16" s="403"/>
      <c r="HJ16" s="403"/>
      <c r="HK16" s="403"/>
      <c r="HL16" s="403"/>
      <c r="HM16" s="403"/>
      <c r="HN16" s="403"/>
      <c r="HO16" s="403"/>
      <c r="HP16" s="403"/>
      <c r="HQ16" s="403"/>
      <c r="HR16" s="403"/>
      <c r="HS16" s="403"/>
      <c r="HT16" s="403"/>
      <c r="HU16" s="403"/>
      <c r="HV16" s="403"/>
      <c r="HW16" s="403"/>
      <c r="HX16" s="403"/>
      <c r="HY16" s="403"/>
      <c r="HZ16" s="403"/>
      <c r="IA16" s="403"/>
      <c r="IB16" s="403"/>
      <c r="IC16" s="403"/>
      <c r="ID16" s="403"/>
      <c r="IE16" s="403"/>
      <c r="IF16" s="403"/>
      <c r="IG16" s="403"/>
      <c r="IH16" s="403"/>
      <c r="II16" s="403"/>
      <c r="IJ16" s="403"/>
      <c r="IK16" s="403"/>
      <c r="IL16" s="403"/>
      <c r="IM16" s="403"/>
      <c r="IN16" s="403"/>
      <c r="IO16" s="403"/>
      <c r="IP16" s="403"/>
      <c r="IQ16" s="403"/>
      <c r="IR16" s="403"/>
      <c r="IS16" s="403"/>
      <c r="IT16" s="403"/>
      <c r="IU16" s="403"/>
      <c r="IV16" s="403"/>
      <c r="IW16" s="403"/>
      <c r="IX16" s="403"/>
      <c r="IY16" s="403"/>
      <c r="IZ16" s="403"/>
      <c r="JA16" s="403"/>
      <c r="JB16" s="403"/>
      <c r="JC16" s="403"/>
      <c r="JD16" s="403"/>
      <c r="JE16" s="403"/>
      <c r="JF16" s="403"/>
      <c r="JG16" s="403"/>
      <c r="JH16" s="403"/>
      <c r="JI16" s="403"/>
      <c r="JJ16" s="403"/>
      <c r="JK16" s="403"/>
      <c r="JL16" s="403"/>
      <c r="JM16" s="403"/>
      <c r="JN16" s="403"/>
      <c r="JO16" s="403"/>
      <c r="JP16" s="403"/>
      <c r="JQ16" s="403"/>
      <c r="JR16" s="403"/>
      <c r="JS16" s="403"/>
      <c r="JT16" s="403"/>
      <c r="JU16" s="403"/>
      <c r="JV16" s="403"/>
      <c r="JW16" s="403"/>
      <c r="JX16" s="403"/>
      <c r="JY16" s="403"/>
      <c r="JZ16" s="403"/>
      <c r="KA16" s="403"/>
      <c r="KB16" s="403"/>
      <c r="KC16" s="403"/>
      <c r="KD16" s="403"/>
      <c r="KE16" s="403"/>
      <c r="KF16" s="403"/>
      <c r="KG16" s="403"/>
      <c r="KH16" s="403"/>
      <c r="KI16" s="403"/>
      <c r="KJ16" s="403"/>
      <c r="KK16" s="403"/>
      <c r="KL16" s="403"/>
      <c r="KM16" s="403"/>
      <c r="KN16" s="403"/>
      <c r="KO16" s="403"/>
      <c r="KP16" s="403"/>
      <c r="KQ16" s="403"/>
      <c r="KR16" s="403"/>
      <c r="KS16" s="403"/>
      <c r="KT16" s="403"/>
      <c r="KU16" s="403"/>
      <c r="KV16" s="403"/>
      <c r="KW16" s="403"/>
      <c r="KX16" s="403"/>
      <c r="KY16" s="403"/>
      <c r="KZ16" s="403"/>
      <c r="LA16" s="403"/>
      <c r="LB16" s="403"/>
      <c r="LC16" s="403"/>
      <c r="LD16" s="403"/>
      <c r="LE16" s="403"/>
      <c r="LF16" s="403"/>
      <c r="LG16" s="403"/>
      <c r="LH16" s="403"/>
      <c r="LI16" s="403"/>
      <c r="LJ16" s="403"/>
      <c r="LK16" s="403"/>
      <c r="LL16" s="403"/>
      <c r="LM16" s="403"/>
      <c r="LN16" s="403"/>
      <c r="LO16" s="403"/>
      <c r="LP16" s="403"/>
      <c r="LQ16" s="403"/>
      <c r="LR16" s="403"/>
      <c r="LS16" s="403"/>
      <c r="LT16" s="403"/>
      <c r="LU16" s="403"/>
      <c r="LV16" s="403"/>
      <c r="LW16" s="403"/>
      <c r="LX16" s="403"/>
      <c r="LY16" s="403"/>
      <c r="LZ16" s="403"/>
      <c r="MA16" s="403"/>
      <c r="MB16" s="403"/>
      <c r="MC16" s="403"/>
      <c r="MD16" s="403"/>
      <c r="ME16" s="403"/>
      <c r="MF16" s="403"/>
      <c r="MG16" s="403"/>
      <c r="MH16" s="403"/>
      <c r="MI16" s="403"/>
      <c r="MJ16" s="403"/>
      <c r="MK16" s="403"/>
      <c r="ML16" s="403"/>
      <c r="MM16" s="403"/>
      <c r="MN16" s="403"/>
      <c r="MO16" s="403"/>
      <c r="MP16" s="403"/>
      <c r="MQ16" s="403"/>
      <c r="MR16" s="403"/>
      <c r="MS16" s="403"/>
      <c r="MT16" s="403"/>
      <c r="MU16" s="403"/>
      <c r="MV16" s="403"/>
      <c r="MW16" s="403"/>
      <c r="MX16" s="403"/>
      <c r="MY16" s="403"/>
      <c r="MZ16" s="403"/>
      <c r="NA16" s="403"/>
      <c r="NB16" s="403"/>
      <c r="NC16" s="403"/>
      <c r="ND16" s="403"/>
      <c r="NE16" s="403"/>
      <c r="NF16" s="403"/>
      <c r="NG16" s="403"/>
      <c r="NH16" s="403"/>
      <c r="NI16" s="403"/>
      <c r="NJ16" s="403"/>
      <c r="NK16" s="403"/>
      <c r="NL16" s="403"/>
      <c r="NM16" s="403"/>
      <c r="NN16" s="403"/>
      <c r="NO16" s="403"/>
      <c r="NP16" s="403"/>
      <c r="NQ16" s="403"/>
      <c r="NR16" s="403"/>
      <c r="NS16" s="403"/>
      <c r="NT16" s="403"/>
      <c r="NU16" s="403"/>
      <c r="NV16" s="403"/>
      <c r="NW16" s="403"/>
      <c r="NX16" s="403"/>
      <c r="NY16" s="403"/>
      <c r="NZ16" s="403"/>
      <c r="OA16" s="403"/>
      <c r="OB16" s="403"/>
      <c r="OC16" s="403"/>
      <c r="OD16" s="403"/>
      <c r="OE16" s="403"/>
      <c r="OF16" s="403"/>
      <c r="OG16" s="403"/>
      <c r="OH16" s="403"/>
      <c r="OI16" s="403"/>
      <c r="OJ16" s="403"/>
      <c r="OK16" s="403"/>
      <c r="OL16" s="403"/>
      <c r="OM16" s="403"/>
      <c r="ON16" s="403"/>
      <c r="OO16" s="403"/>
      <c r="OP16" s="403"/>
      <c r="OQ16" s="403"/>
      <c r="OR16" s="403"/>
      <c r="OS16" s="403"/>
      <c r="OT16" s="403"/>
      <c r="OU16" s="403"/>
      <c r="OV16" s="403"/>
      <c r="OW16" s="403"/>
      <c r="OX16" s="403"/>
      <c r="OY16" s="403"/>
      <c r="OZ16" s="403"/>
      <c r="PA16" s="403"/>
      <c r="PB16" s="403"/>
      <c r="PC16" s="403"/>
      <c r="PD16" s="403"/>
      <c r="PE16" s="403"/>
      <c r="PF16" s="403"/>
      <c r="PG16" s="403"/>
      <c r="PH16" s="403"/>
      <c r="PI16" s="403"/>
      <c r="PJ16" s="403"/>
      <c r="PK16" s="403"/>
      <c r="PL16" s="403"/>
      <c r="PM16" s="403"/>
      <c r="PN16" s="403"/>
      <c r="PO16" s="403"/>
      <c r="PP16" s="403"/>
      <c r="PQ16" s="403"/>
      <c r="PR16" s="403"/>
      <c r="PS16" s="403"/>
      <c r="PT16" s="403"/>
      <c r="PU16" s="403"/>
      <c r="PV16" s="403"/>
      <c r="PW16" s="403"/>
      <c r="PX16" s="403"/>
      <c r="PY16" s="403"/>
      <c r="PZ16" s="403"/>
      <c r="QA16" s="403"/>
      <c r="QB16" s="403"/>
      <c r="QC16" s="403"/>
      <c r="QD16" s="403"/>
      <c r="QE16" s="403"/>
      <c r="QF16" s="403"/>
      <c r="QG16" s="403"/>
      <c r="QH16" s="403"/>
      <c r="QI16" s="403"/>
      <c r="QJ16" s="403"/>
      <c r="QK16" s="403"/>
      <c r="QL16" s="403"/>
      <c r="QM16" s="403"/>
      <c r="QN16" s="403"/>
      <c r="QO16" s="403"/>
      <c r="QP16" s="403"/>
      <c r="QQ16" s="403"/>
      <c r="QR16" s="403"/>
      <c r="QS16" s="403"/>
      <c r="QT16" s="403"/>
      <c r="QU16" s="403"/>
      <c r="QV16" s="403"/>
      <c r="QW16" s="403"/>
      <c r="QX16" s="403"/>
      <c r="QY16" s="403"/>
      <c r="QZ16" s="403"/>
      <c r="RA16" s="403"/>
      <c r="RB16" s="403"/>
      <c r="RC16" s="403"/>
      <c r="RD16" s="403"/>
      <c r="RE16" s="403"/>
      <c r="RF16" s="403"/>
      <c r="RG16" s="403"/>
      <c r="RH16" s="403"/>
      <c r="RI16" s="403"/>
      <c r="RJ16" s="403"/>
      <c r="RK16" s="403"/>
      <c r="RL16" s="403"/>
      <c r="RM16" s="403"/>
      <c r="RN16" s="403"/>
      <c r="RO16" s="403"/>
      <c r="RP16" s="403"/>
      <c r="RQ16" s="403"/>
      <c r="RR16" s="403"/>
      <c r="RS16" s="403"/>
      <c r="RT16" s="403"/>
      <c r="RU16" s="403"/>
      <c r="RV16" s="403"/>
      <c r="RW16" s="403"/>
      <c r="RX16" s="403"/>
      <c r="RY16" s="403"/>
      <c r="RZ16" s="403"/>
      <c r="SA16" s="403"/>
      <c r="SB16" s="403"/>
      <c r="SC16" s="403"/>
      <c r="SD16" s="403"/>
      <c r="SE16" s="403"/>
      <c r="SF16" s="403"/>
      <c r="SG16" s="403"/>
      <c r="SH16" s="403"/>
      <c r="SI16" s="403"/>
      <c r="SJ16" s="403"/>
      <c r="SK16" s="403"/>
      <c r="SL16" s="403"/>
      <c r="SM16" s="403"/>
      <c r="SN16" s="403"/>
      <c r="SO16" s="403"/>
      <c r="SP16" s="403"/>
      <c r="SQ16" s="403"/>
      <c r="SR16" s="403"/>
      <c r="SS16" s="403"/>
      <c r="ST16" s="403"/>
      <c r="SU16" s="403"/>
      <c r="SV16" s="403"/>
      <c r="SW16" s="403"/>
      <c r="SX16" s="403"/>
      <c r="SY16" s="403"/>
      <c r="SZ16" s="403"/>
      <c r="TA16" s="403"/>
      <c r="TB16" s="403"/>
      <c r="TC16" s="403"/>
      <c r="TD16" s="403"/>
      <c r="TE16" s="403"/>
      <c r="TF16" s="403"/>
      <c r="TG16" s="403"/>
      <c r="TH16" s="403"/>
      <c r="TI16" s="403"/>
      <c r="TJ16" s="403"/>
      <c r="TK16" s="403"/>
      <c r="TL16" s="403"/>
      <c r="TM16" s="403"/>
      <c r="TN16" s="403"/>
      <c r="TO16" s="403"/>
      <c r="TP16" s="403"/>
      <c r="TQ16" s="403"/>
      <c r="TR16" s="403"/>
      <c r="TS16" s="403"/>
      <c r="TT16" s="403"/>
      <c r="TU16" s="403"/>
      <c r="TV16" s="403"/>
      <c r="TW16" s="403"/>
      <c r="TX16" s="403"/>
      <c r="TY16" s="403"/>
      <c r="TZ16" s="403"/>
      <c r="UA16" s="403"/>
      <c r="UB16" s="403"/>
      <c r="UC16" s="403"/>
      <c r="UD16" s="403"/>
      <c r="UE16" s="403"/>
      <c r="UF16" s="403"/>
      <c r="UG16" s="403"/>
      <c r="UH16" s="403"/>
      <c r="UI16" s="403"/>
      <c r="UJ16" s="403"/>
      <c r="UK16" s="403"/>
      <c r="UL16" s="403"/>
      <c r="UM16" s="403"/>
      <c r="UN16" s="403"/>
      <c r="UO16" s="403"/>
      <c r="UP16" s="403"/>
      <c r="UQ16" s="403"/>
      <c r="UR16" s="403"/>
      <c r="US16" s="403"/>
      <c r="UT16" s="403"/>
      <c r="UU16" s="403"/>
      <c r="UV16" s="403"/>
      <c r="UW16" s="403"/>
      <c r="UX16" s="403"/>
      <c r="UY16" s="403"/>
      <c r="UZ16" s="403"/>
      <c r="VA16" s="403"/>
      <c r="VB16" s="403"/>
      <c r="VC16" s="403"/>
      <c r="VD16" s="403"/>
      <c r="VE16" s="403"/>
      <c r="VF16" s="403"/>
      <c r="VG16" s="403"/>
      <c r="VH16" s="403"/>
      <c r="VI16" s="403"/>
      <c r="VJ16" s="403"/>
      <c r="VK16" s="403"/>
      <c r="VL16" s="403"/>
      <c r="VM16" s="403"/>
      <c r="VN16" s="403"/>
      <c r="VO16" s="403"/>
      <c r="VP16" s="403"/>
      <c r="VQ16" s="403"/>
      <c r="VR16" s="403"/>
      <c r="VS16" s="403"/>
      <c r="VT16" s="403"/>
      <c r="VU16" s="403"/>
      <c r="VV16" s="403"/>
      <c r="VW16" s="403"/>
      <c r="VX16" s="403"/>
      <c r="VY16" s="403"/>
      <c r="VZ16" s="403"/>
      <c r="WA16" s="403"/>
      <c r="WB16" s="403"/>
      <c r="WC16" s="403"/>
      <c r="WD16" s="403"/>
      <c r="WE16" s="403"/>
      <c r="WF16" s="403"/>
      <c r="WG16" s="403"/>
      <c r="WH16" s="403"/>
      <c r="WI16" s="403"/>
      <c r="WJ16" s="403"/>
      <c r="WK16" s="403"/>
      <c r="WL16" s="403"/>
      <c r="WM16" s="403"/>
      <c r="WN16" s="403"/>
      <c r="WO16" s="403"/>
      <c r="WP16" s="403"/>
      <c r="WQ16" s="403"/>
      <c r="WR16" s="403"/>
      <c r="WS16" s="403"/>
      <c r="WT16" s="403"/>
      <c r="WU16" s="403"/>
      <c r="WV16" s="403"/>
      <c r="WW16" s="403"/>
      <c r="WX16" s="403"/>
      <c r="WY16" s="403"/>
      <c r="WZ16" s="403"/>
      <c r="XA16" s="403"/>
      <c r="XB16" s="403"/>
      <c r="XC16" s="403"/>
      <c r="XD16" s="403"/>
      <c r="XE16" s="403"/>
      <c r="XF16" s="403"/>
      <c r="XG16" s="403"/>
      <c r="XH16" s="403"/>
      <c r="XI16" s="403"/>
      <c r="XJ16" s="403"/>
      <c r="XK16" s="403"/>
      <c r="XL16" s="403"/>
      <c r="XM16" s="403"/>
      <c r="XN16" s="403"/>
      <c r="XO16" s="403"/>
      <c r="XP16" s="403"/>
      <c r="XQ16" s="403"/>
      <c r="XR16" s="403"/>
      <c r="XS16" s="403"/>
      <c r="XT16" s="403"/>
      <c r="XU16" s="403"/>
      <c r="XV16" s="403"/>
      <c r="XW16" s="403"/>
      <c r="XX16" s="403"/>
      <c r="XY16" s="403"/>
      <c r="XZ16" s="403"/>
      <c r="YA16" s="403"/>
      <c r="YB16" s="403"/>
      <c r="YC16" s="403"/>
      <c r="YD16" s="403"/>
      <c r="YE16" s="403"/>
      <c r="YF16" s="403"/>
      <c r="YG16" s="403"/>
      <c r="YH16" s="403"/>
      <c r="YI16" s="403"/>
      <c r="YJ16" s="403"/>
      <c r="YK16" s="403"/>
      <c r="YL16" s="403"/>
      <c r="YM16" s="403"/>
      <c r="YN16" s="403"/>
      <c r="YO16" s="403"/>
      <c r="YP16" s="403"/>
      <c r="YQ16" s="403"/>
      <c r="YR16" s="403"/>
      <c r="YS16" s="403"/>
      <c r="YT16" s="403"/>
      <c r="YU16" s="403"/>
      <c r="YV16" s="403"/>
      <c r="YW16" s="403"/>
      <c r="YX16" s="403"/>
      <c r="YY16" s="403"/>
      <c r="YZ16" s="403"/>
      <c r="ZA16" s="403"/>
      <c r="ZB16" s="403"/>
      <c r="ZC16" s="403"/>
      <c r="ZD16" s="403"/>
      <c r="ZE16" s="403"/>
      <c r="ZF16" s="403"/>
      <c r="ZG16" s="403"/>
      <c r="ZH16" s="403"/>
      <c r="ZI16" s="403"/>
      <c r="ZJ16" s="403"/>
      <c r="ZK16" s="403"/>
      <c r="ZL16" s="403"/>
      <c r="ZM16" s="403"/>
      <c r="ZN16" s="403"/>
      <c r="ZO16" s="403"/>
      <c r="ZP16" s="403"/>
      <c r="ZQ16" s="403"/>
      <c r="ZR16" s="403"/>
      <c r="ZS16" s="403"/>
      <c r="ZT16" s="403"/>
      <c r="ZU16" s="403"/>
      <c r="ZV16" s="403"/>
      <c r="ZW16" s="403"/>
      <c r="ZX16" s="403"/>
      <c r="ZY16" s="403"/>
      <c r="ZZ16" s="403"/>
      <c r="AAA16" s="403"/>
      <c r="AAB16" s="403"/>
      <c r="AAC16" s="403"/>
      <c r="AAD16" s="403"/>
      <c r="AAE16" s="403"/>
      <c r="AAF16" s="403"/>
      <c r="AAG16" s="403"/>
      <c r="AAH16" s="403"/>
      <c r="AAI16" s="403"/>
      <c r="AAJ16" s="403"/>
      <c r="AAK16" s="403"/>
      <c r="AAL16" s="403"/>
      <c r="AAM16" s="403"/>
      <c r="AAN16" s="403"/>
      <c r="AAO16" s="403"/>
      <c r="AAP16" s="403"/>
      <c r="AAQ16" s="403"/>
      <c r="AAR16" s="403"/>
      <c r="AAS16" s="403"/>
      <c r="AAT16" s="403"/>
      <c r="AAU16" s="403"/>
      <c r="AAV16" s="403"/>
      <c r="AAW16" s="403"/>
      <c r="AAX16" s="403"/>
      <c r="AAY16" s="403"/>
      <c r="AAZ16" s="403"/>
      <c r="ABA16" s="403"/>
      <c r="ABB16" s="403"/>
      <c r="ABC16" s="403"/>
      <c r="ABD16" s="403"/>
      <c r="ABE16" s="403"/>
      <c r="ABF16" s="403"/>
      <c r="ABG16" s="403"/>
      <c r="ABH16" s="403"/>
      <c r="ABI16" s="403"/>
      <c r="ABJ16" s="403"/>
      <c r="ABK16" s="403"/>
      <c r="ABL16" s="403"/>
      <c r="ABM16" s="403"/>
      <c r="ABN16" s="403"/>
      <c r="ABO16" s="403"/>
      <c r="ABP16" s="403"/>
      <c r="ABQ16" s="403"/>
      <c r="ABR16" s="403"/>
      <c r="ABS16" s="403"/>
      <c r="ABT16" s="403"/>
      <c r="ABU16" s="403"/>
      <c r="ABV16" s="403"/>
      <c r="ABW16" s="403"/>
      <c r="ABX16" s="403"/>
      <c r="ABY16" s="403"/>
      <c r="ABZ16" s="403"/>
      <c r="ACA16" s="403"/>
      <c r="ACB16" s="403"/>
      <c r="ACC16" s="403"/>
      <c r="ACD16" s="403"/>
      <c r="ACE16" s="403"/>
      <c r="ACF16" s="403"/>
      <c r="ACG16" s="403"/>
      <c r="ACH16" s="403"/>
      <c r="ACI16" s="403"/>
      <c r="ACJ16" s="403"/>
      <c r="ACK16" s="403"/>
      <c r="ACL16" s="403"/>
      <c r="ACM16" s="403"/>
      <c r="ACN16" s="403"/>
      <c r="ACO16" s="403"/>
      <c r="ACP16" s="403"/>
      <c r="ACQ16" s="403"/>
      <c r="ACR16" s="403"/>
      <c r="ACS16" s="403"/>
      <c r="ACT16" s="403"/>
      <c r="ACU16" s="403"/>
      <c r="ACV16" s="403"/>
      <c r="ACW16" s="403"/>
      <c r="ACX16" s="403"/>
      <c r="ACY16" s="403"/>
      <c r="ACZ16" s="403"/>
      <c r="ADA16" s="403"/>
      <c r="ADB16" s="403"/>
      <c r="ADC16" s="403"/>
      <c r="ADD16" s="403"/>
      <c r="ADE16" s="403"/>
      <c r="ADF16" s="403"/>
      <c r="ADG16" s="403"/>
      <c r="ADH16" s="403"/>
      <c r="ADI16" s="403"/>
      <c r="ADJ16" s="403"/>
      <c r="ADK16" s="403"/>
      <c r="ADL16" s="403"/>
      <c r="ADM16" s="403"/>
      <c r="ADN16" s="403"/>
      <c r="ADO16" s="403"/>
      <c r="ADP16" s="403"/>
      <c r="ADQ16" s="403"/>
      <c r="ADR16" s="403"/>
      <c r="ADS16" s="403"/>
      <c r="ADT16" s="403"/>
      <c r="ADU16" s="403"/>
      <c r="ADV16" s="403"/>
      <c r="ADW16" s="403"/>
      <c r="ADX16" s="403"/>
      <c r="ADY16" s="403"/>
      <c r="ADZ16" s="403"/>
      <c r="AEA16" s="403"/>
      <c r="AEB16" s="403"/>
      <c r="AEC16" s="403"/>
      <c r="AED16" s="403"/>
      <c r="AEE16" s="403"/>
      <c r="AEF16" s="403"/>
      <c r="AEG16" s="403"/>
      <c r="AEH16" s="403"/>
      <c r="AEI16" s="403"/>
      <c r="AEJ16" s="403"/>
      <c r="AEK16" s="403"/>
      <c r="AEL16" s="403"/>
      <c r="AEM16" s="403"/>
      <c r="AEN16" s="403"/>
      <c r="AEO16" s="403"/>
      <c r="AEP16" s="403"/>
      <c r="AEQ16" s="403"/>
      <c r="AER16" s="403"/>
      <c r="AES16" s="403"/>
      <c r="AET16" s="403"/>
      <c r="AEU16" s="403"/>
      <c r="AEV16" s="403"/>
      <c r="AEW16" s="403"/>
      <c r="AEX16" s="403"/>
      <c r="AEY16" s="403"/>
      <c r="AEZ16" s="403"/>
      <c r="AFA16" s="403"/>
      <c r="AFB16" s="403"/>
      <c r="AFC16" s="403"/>
      <c r="AFD16" s="403"/>
      <c r="AFE16" s="403"/>
      <c r="AFF16" s="403"/>
      <c r="AFG16" s="403"/>
      <c r="AFH16" s="403"/>
      <c r="AFI16" s="403"/>
      <c r="AFJ16" s="403"/>
      <c r="AFK16" s="403"/>
      <c r="AFL16" s="403"/>
      <c r="AFM16" s="403"/>
      <c r="AFN16" s="403"/>
      <c r="AFO16" s="403"/>
      <c r="AFP16" s="403"/>
      <c r="AFQ16" s="403"/>
      <c r="AFR16" s="403"/>
      <c r="AFS16" s="403"/>
      <c r="AFT16" s="403"/>
      <c r="AFU16" s="403"/>
      <c r="AFV16" s="403"/>
      <c r="AFW16" s="403"/>
      <c r="AFX16" s="403"/>
      <c r="AFY16" s="403"/>
      <c r="AFZ16" s="403"/>
      <c r="AGA16" s="403"/>
      <c r="AGB16" s="403"/>
      <c r="AGC16" s="403"/>
      <c r="AGD16" s="403"/>
      <c r="AGE16" s="403"/>
      <c r="AGF16" s="403"/>
      <c r="AGG16" s="403"/>
      <c r="AGH16" s="403"/>
      <c r="AGI16" s="403"/>
      <c r="AGJ16" s="403"/>
      <c r="AGK16" s="403"/>
      <c r="AGL16" s="403"/>
      <c r="AGM16" s="403"/>
      <c r="AGN16" s="403"/>
      <c r="AGO16" s="403"/>
      <c r="AGP16" s="403"/>
      <c r="AGQ16" s="403"/>
      <c r="AGR16" s="403"/>
      <c r="AGS16" s="403"/>
      <c r="AGT16" s="403"/>
      <c r="AGU16" s="403"/>
      <c r="AGV16" s="403"/>
      <c r="AGW16" s="403"/>
      <c r="AGX16" s="403"/>
      <c r="AGY16" s="403"/>
      <c r="AGZ16" s="403"/>
      <c r="AHA16" s="403"/>
      <c r="AHB16" s="403"/>
      <c r="AHC16" s="403"/>
      <c r="AHD16" s="403"/>
      <c r="AHE16" s="403"/>
      <c r="AHF16" s="403"/>
      <c r="AHG16" s="403"/>
      <c r="AHH16" s="403"/>
      <c r="AHI16" s="403"/>
      <c r="AHJ16" s="403"/>
      <c r="AHK16" s="403"/>
      <c r="AHL16" s="403"/>
      <c r="AHM16" s="403"/>
      <c r="AHN16" s="403"/>
      <c r="AHO16" s="403"/>
      <c r="AHP16" s="403"/>
      <c r="AHQ16" s="403"/>
      <c r="AHR16" s="403"/>
      <c r="AHS16" s="403"/>
      <c r="AHT16" s="403"/>
      <c r="AHU16" s="403"/>
      <c r="AHV16" s="403"/>
      <c r="AHW16" s="403"/>
      <c r="AHX16" s="403"/>
      <c r="AHY16" s="403"/>
      <c r="AHZ16" s="403"/>
      <c r="AIA16" s="403"/>
      <c r="AIB16" s="403"/>
      <c r="AIC16" s="403"/>
      <c r="AID16" s="403"/>
      <c r="AIE16" s="403"/>
      <c r="AIF16" s="403"/>
      <c r="AIG16" s="403"/>
      <c r="AIH16" s="403"/>
      <c r="AII16" s="403"/>
      <c r="AIJ16" s="403"/>
      <c r="AIK16" s="403"/>
      <c r="AIL16" s="403"/>
      <c r="AIM16" s="403"/>
      <c r="AIN16" s="403"/>
      <c r="AIO16" s="403"/>
      <c r="AIP16" s="403"/>
      <c r="AIQ16" s="403"/>
      <c r="AIR16" s="403"/>
      <c r="AIS16" s="403"/>
      <c r="AIT16" s="403"/>
      <c r="AIU16" s="403"/>
      <c r="AIV16" s="403"/>
      <c r="AIW16" s="403"/>
      <c r="AIX16" s="403"/>
      <c r="AIY16" s="403"/>
      <c r="AIZ16" s="403"/>
      <c r="AJA16" s="403"/>
      <c r="AJB16" s="403"/>
      <c r="AJC16" s="403"/>
      <c r="AJD16" s="403"/>
      <c r="AJE16" s="403"/>
      <c r="AJF16" s="403"/>
      <c r="AJG16" s="403"/>
      <c r="AJH16" s="403"/>
      <c r="AJI16" s="403"/>
      <c r="AJJ16" s="403"/>
      <c r="AJK16" s="403"/>
      <c r="AJL16" s="403"/>
      <c r="AJM16" s="403"/>
      <c r="AJN16" s="403"/>
      <c r="AJO16" s="403"/>
      <c r="AJP16" s="403"/>
      <c r="AJQ16" s="403"/>
      <c r="AJR16" s="403"/>
      <c r="AJS16" s="403"/>
      <c r="AJT16" s="403"/>
      <c r="AJU16" s="403"/>
      <c r="AJV16" s="403"/>
      <c r="AJW16" s="403"/>
      <c r="AJX16" s="403"/>
      <c r="AJY16" s="403"/>
      <c r="AJZ16" s="403"/>
      <c r="AKA16" s="403"/>
      <c r="AKB16" s="403"/>
      <c r="AKC16" s="403"/>
      <c r="AKD16" s="403"/>
      <c r="AKE16" s="403"/>
      <c r="AKF16" s="403"/>
      <c r="AKG16" s="403"/>
      <c r="AKH16" s="403"/>
      <c r="AKI16" s="403"/>
      <c r="AKJ16" s="403"/>
      <c r="AKK16" s="403"/>
      <c r="AKL16" s="403"/>
      <c r="AKM16" s="403"/>
      <c r="AKN16" s="403"/>
      <c r="AKO16" s="403"/>
      <c r="AKP16" s="403"/>
      <c r="AKQ16" s="403"/>
      <c r="AKR16" s="403"/>
      <c r="AKS16" s="403"/>
      <c r="AKT16" s="403"/>
      <c r="AKU16" s="403"/>
      <c r="AKV16" s="403"/>
      <c r="AKW16" s="403"/>
      <c r="AKX16" s="403"/>
      <c r="AKY16" s="403"/>
      <c r="AKZ16" s="403"/>
      <c r="ALA16" s="403"/>
      <c r="ALB16" s="403"/>
      <c r="ALC16" s="403"/>
      <c r="ALD16" s="403"/>
      <c r="ALE16" s="403"/>
      <c r="ALF16" s="403"/>
      <c r="ALG16" s="403"/>
      <c r="ALH16" s="403"/>
      <c r="ALI16" s="403"/>
      <c r="ALJ16" s="403"/>
      <c r="ALK16" s="403"/>
      <c r="ALL16" s="403"/>
      <c r="ALM16" s="403"/>
      <c r="ALN16" s="403"/>
      <c r="ALO16" s="403"/>
      <c r="ALP16" s="403"/>
      <c r="ALQ16" s="403"/>
      <c r="ALR16" s="403"/>
      <c r="ALS16" s="403"/>
      <c r="ALT16" s="403"/>
      <c r="ALU16" s="403"/>
      <c r="ALV16" s="403"/>
      <c r="ALW16" s="403"/>
      <c r="ALX16" s="403"/>
      <c r="ALY16" s="403"/>
      <c r="ALZ16" s="403"/>
      <c r="AMA16" s="403"/>
      <c r="AMB16" s="403"/>
      <c r="AMC16" s="403"/>
      <c r="AMD16" s="403"/>
      <c r="AME16" s="403"/>
      <c r="AMF16" s="403"/>
      <c r="AMG16" s="403"/>
      <c r="AMH16" s="403"/>
      <c r="AMI16" s="403"/>
      <c r="AMJ16" s="403"/>
      <c r="AMK16" s="403"/>
      <c r="AML16" s="403"/>
      <c r="AMM16" s="403"/>
      <c r="AMN16" s="403"/>
      <c r="AMO16" s="403"/>
      <c r="AMP16" s="403"/>
      <c r="AMQ16" s="403"/>
      <c r="AMR16" s="403"/>
      <c r="AMS16" s="403"/>
      <c r="AMT16" s="403"/>
      <c r="AMU16" s="403"/>
      <c r="AMV16" s="403"/>
      <c r="AMW16" s="403"/>
      <c r="AMX16" s="403"/>
      <c r="AMY16" s="403"/>
      <c r="AMZ16" s="403"/>
      <c r="ANA16" s="403"/>
      <c r="ANB16" s="403"/>
      <c r="ANC16" s="403"/>
      <c r="AND16" s="403"/>
      <c r="ANE16" s="403"/>
      <c r="ANF16" s="403"/>
      <c r="ANG16" s="403"/>
      <c r="ANH16" s="403"/>
      <c r="ANI16" s="403"/>
      <c r="ANJ16" s="403"/>
      <c r="ANK16" s="403"/>
      <c r="ANL16" s="403"/>
      <c r="ANM16" s="403"/>
      <c r="ANN16" s="403"/>
      <c r="ANO16" s="403"/>
      <c r="ANP16" s="403"/>
      <c r="ANQ16" s="403"/>
      <c r="ANR16" s="403"/>
      <c r="ANS16" s="403"/>
      <c r="ANT16" s="403"/>
      <c r="ANU16" s="403"/>
      <c r="ANV16" s="403"/>
      <c r="ANW16" s="403"/>
      <c r="ANX16" s="403"/>
      <c r="ANY16" s="403"/>
      <c r="ANZ16" s="403"/>
      <c r="AOA16" s="403"/>
      <c r="AOB16" s="403"/>
      <c r="AOC16" s="403"/>
      <c r="AOD16" s="403"/>
      <c r="AOE16" s="403"/>
      <c r="AOF16" s="403"/>
      <c r="AOG16" s="403"/>
      <c r="AOH16" s="403"/>
      <c r="AOI16" s="403"/>
      <c r="AOJ16" s="403"/>
      <c r="AOK16" s="403"/>
      <c r="AOL16" s="403"/>
      <c r="AOM16" s="403"/>
      <c r="AON16" s="403"/>
      <c r="AOO16" s="403"/>
      <c r="AOP16" s="403"/>
      <c r="AOQ16" s="403"/>
      <c r="AOR16" s="403"/>
      <c r="AOS16" s="403"/>
      <c r="AOT16" s="403"/>
      <c r="AOU16" s="403"/>
      <c r="AOV16" s="403"/>
      <c r="AOW16" s="403"/>
      <c r="AOX16" s="403"/>
      <c r="AOY16" s="403"/>
      <c r="AOZ16" s="403"/>
      <c r="APA16" s="403"/>
      <c r="APB16" s="403"/>
      <c r="APC16" s="403"/>
      <c r="APD16" s="403"/>
      <c r="APE16" s="403"/>
      <c r="APF16" s="403"/>
      <c r="APG16" s="403"/>
      <c r="APH16" s="403"/>
      <c r="API16" s="403"/>
      <c r="APJ16" s="403"/>
      <c r="APK16" s="403"/>
      <c r="APL16" s="403"/>
      <c r="APM16" s="403"/>
      <c r="APN16" s="403"/>
      <c r="APO16" s="403"/>
      <c r="APP16" s="403"/>
      <c r="APQ16" s="403"/>
      <c r="APR16" s="403"/>
      <c r="APS16" s="403"/>
      <c r="APT16" s="403"/>
      <c r="APU16" s="403"/>
      <c r="APV16" s="403"/>
      <c r="APW16" s="403"/>
      <c r="APX16" s="403"/>
      <c r="APY16" s="403"/>
      <c r="APZ16" s="403"/>
      <c r="AQA16" s="403"/>
      <c r="AQB16" s="403"/>
      <c r="AQC16" s="403"/>
      <c r="AQD16" s="403"/>
      <c r="AQE16" s="403"/>
      <c r="AQF16" s="403"/>
      <c r="AQG16" s="403"/>
      <c r="AQH16" s="403"/>
      <c r="AQI16" s="403"/>
      <c r="AQJ16" s="403"/>
      <c r="AQK16" s="403"/>
      <c r="AQL16" s="403"/>
      <c r="AQM16" s="403"/>
      <c r="AQN16" s="403"/>
      <c r="AQO16" s="403"/>
      <c r="AQP16" s="403"/>
      <c r="AQQ16" s="403"/>
      <c r="AQR16" s="403"/>
      <c r="AQS16" s="403"/>
      <c r="AQT16" s="403"/>
      <c r="AQU16" s="403"/>
      <c r="AQV16" s="403"/>
      <c r="AQW16" s="403"/>
      <c r="AQX16" s="403"/>
      <c r="AQY16" s="403"/>
      <c r="AQZ16" s="403"/>
      <c r="ARA16" s="403"/>
      <c r="ARB16" s="403"/>
      <c r="ARC16" s="403"/>
      <c r="ARD16" s="403"/>
      <c r="ARE16" s="403"/>
      <c r="ARF16" s="403"/>
      <c r="ARG16" s="403"/>
      <c r="ARH16" s="403"/>
      <c r="ARI16" s="403"/>
      <c r="ARJ16" s="403"/>
      <c r="ARK16" s="403"/>
      <c r="ARL16" s="403"/>
      <c r="ARM16" s="403"/>
      <c r="ARN16" s="403"/>
      <c r="ARO16" s="403"/>
      <c r="ARP16" s="403"/>
      <c r="ARQ16" s="403"/>
      <c r="ARR16" s="403"/>
      <c r="ARS16" s="403"/>
      <c r="ART16" s="403"/>
      <c r="ARU16" s="403"/>
      <c r="ARV16" s="403"/>
      <c r="ARW16" s="403"/>
      <c r="ARX16" s="403"/>
      <c r="ARY16" s="403"/>
      <c r="ARZ16" s="403"/>
      <c r="ASA16" s="403"/>
      <c r="ASB16" s="403"/>
      <c r="ASC16" s="403"/>
      <c r="ASD16" s="403"/>
      <c r="ASE16" s="403"/>
      <c r="ASF16" s="403"/>
      <c r="ASG16" s="403"/>
      <c r="ASH16" s="403"/>
      <c r="ASI16" s="403"/>
      <c r="ASJ16" s="403"/>
      <c r="ASK16" s="403"/>
      <c r="ASL16" s="403"/>
      <c r="ASM16" s="403"/>
      <c r="ASN16" s="403"/>
      <c r="ASO16" s="403"/>
      <c r="ASP16" s="403"/>
      <c r="ASQ16" s="403"/>
      <c r="ASR16" s="403"/>
      <c r="ASS16" s="403"/>
      <c r="AST16" s="403"/>
      <c r="ASU16" s="403"/>
      <c r="ASV16" s="403"/>
      <c r="ASW16" s="403"/>
      <c r="ASX16" s="403"/>
      <c r="ASY16" s="403"/>
      <c r="ASZ16" s="403"/>
      <c r="ATA16" s="403"/>
      <c r="ATB16" s="403"/>
      <c r="ATC16" s="403"/>
      <c r="ATD16" s="403"/>
      <c r="ATE16" s="403"/>
      <c r="ATF16" s="403"/>
      <c r="ATG16" s="403"/>
      <c r="ATH16" s="403"/>
      <c r="ATI16" s="403"/>
      <c r="ATJ16" s="403"/>
      <c r="ATK16" s="403"/>
      <c r="ATL16" s="403"/>
      <c r="ATM16" s="403"/>
      <c r="ATN16" s="403"/>
      <c r="ATO16" s="403"/>
      <c r="ATP16" s="403"/>
      <c r="ATQ16" s="403"/>
      <c r="ATR16" s="403"/>
      <c r="ATS16" s="403"/>
      <c r="ATT16" s="403"/>
      <c r="ATU16" s="403"/>
      <c r="ATV16" s="403"/>
      <c r="ATW16" s="403"/>
      <c r="ATX16" s="403"/>
      <c r="ATY16" s="403"/>
      <c r="ATZ16" s="403"/>
      <c r="AUA16" s="403"/>
      <c r="AUB16" s="403"/>
      <c r="AUC16" s="403"/>
      <c r="AUD16" s="403"/>
      <c r="AUE16" s="403"/>
      <c r="AUF16" s="403"/>
      <c r="AUG16" s="403"/>
      <c r="AUH16" s="403"/>
      <c r="AUI16" s="403"/>
      <c r="AUJ16" s="403"/>
      <c r="AUK16" s="403"/>
      <c r="AUL16" s="403"/>
      <c r="AUM16" s="403"/>
      <c r="AUN16" s="403"/>
      <c r="AUO16" s="403"/>
      <c r="AUP16" s="403"/>
      <c r="AUQ16" s="403"/>
      <c r="AUR16" s="403"/>
      <c r="AUS16" s="403"/>
      <c r="AUT16" s="403"/>
      <c r="AUU16" s="403"/>
      <c r="AUV16" s="403"/>
      <c r="AUW16" s="403"/>
      <c r="AUX16" s="403"/>
      <c r="AUY16" s="403"/>
      <c r="AUZ16" s="403"/>
      <c r="AVA16" s="403"/>
      <c r="AVB16" s="403"/>
      <c r="AVC16" s="403"/>
      <c r="AVD16" s="403"/>
      <c r="AVE16" s="403"/>
      <c r="AVF16" s="403"/>
      <c r="AVG16" s="403"/>
      <c r="AVH16" s="403"/>
      <c r="AVI16" s="403"/>
      <c r="AVJ16" s="403"/>
      <c r="AVK16" s="403"/>
      <c r="AVL16" s="403"/>
      <c r="AVM16" s="403"/>
      <c r="AVN16" s="403"/>
      <c r="AVO16" s="403"/>
      <c r="AVP16" s="403"/>
      <c r="AVQ16" s="403"/>
      <c r="AVR16" s="403"/>
      <c r="AVS16" s="403"/>
      <c r="AVT16" s="403"/>
      <c r="AVU16" s="403"/>
      <c r="AVV16" s="403"/>
      <c r="AVW16" s="403"/>
      <c r="AVX16" s="403"/>
      <c r="AVY16" s="403"/>
      <c r="AVZ16" s="403"/>
      <c r="AWA16" s="403"/>
      <c r="AWB16" s="403"/>
      <c r="AWC16" s="403"/>
      <c r="AWD16" s="403"/>
      <c r="AWE16" s="403"/>
      <c r="AWF16" s="403"/>
      <c r="AWG16" s="403"/>
      <c r="AWH16" s="403"/>
      <c r="AWI16" s="403"/>
      <c r="AWJ16" s="403"/>
      <c r="AWK16" s="403"/>
      <c r="AWL16" s="403"/>
      <c r="AWM16" s="403"/>
      <c r="AWN16" s="403"/>
      <c r="AWO16" s="403"/>
      <c r="AWP16" s="403"/>
      <c r="AWQ16" s="403"/>
      <c r="AWR16" s="403"/>
      <c r="AWS16" s="403"/>
      <c r="AWT16" s="403"/>
      <c r="AWU16" s="403"/>
      <c r="AWV16" s="403"/>
      <c r="AWW16" s="403"/>
      <c r="AWX16" s="403"/>
      <c r="AWY16" s="403"/>
      <c r="AWZ16" s="403"/>
      <c r="AXA16" s="403"/>
      <c r="AXB16" s="403"/>
      <c r="AXC16" s="403"/>
      <c r="AXD16" s="403"/>
      <c r="AXE16" s="403"/>
      <c r="AXF16" s="403"/>
      <c r="AXG16" s="403"/>
      <c r="AXH16" s="403"/>
      <c r="AXI16" s="403"/>
      <c r="AXJ16" s="403"/>
      <c r="AXK16" s="403"/>
      <c r="AXL16" s="403"/>
      <c r="AXM16" s="403"/>
      <c r="AXN16" s="403"/>
      <c r="AXO16" s="403"/>
      <c r="AXP16" s="403"/>
      <c r="AXQ16" s="403"/>
      <c r="AXR16" s="403"/>
      <c r="AXS16" s="403"/>
      <c r="AXT16" s="403"/>
      <c r="AXU16" s="403"/>
      <c r="AXV16" s="403"/>
      <c r="AXW16" s="403"/>
      <c r="AXX16" s="403"/>
      <c r="AXY16" s="403"/>
      <c r="AXZ16" s="403"/>
      <c r="AYA16" s="403"/>
      <c r="AYB16" s="403"/>
      <c r="AYC16" s="403"/>
      <c r="AYD16" s="403"/>
      <c r="AYE16" s="403"/>
      <c r="AYF16" s="403"/>
      <c r="AYG16" s="403"/>
      <c r="AYH16" s="403"/>
      <c r="AYI16" s="403"/>
      <c r="AYJ16" s="403"/>
      <c r="AYK16" s="403"/>
      <c r="AYL16" s="403"/>
      <c r="AYM16" s="403"/>
      <c r="AYN16" s="403"/>
      <c r="AYO16" s="403"/>
      <c r="AYP16" s="403"/>
      <c r="AYQ16" s="403"/>
      <c r="AYR16" s="403"/>
      <c r="AYS16" s="403"/>
      <c r="AYT16" s="403"/>
      <c r="AYU16" s="403"/>
      <c r="AYV16" s="403"/>
      <c r="AYW16" s="403"/>
      <c r="AYX16" s="403"/>
      <c r="AYY16" s="403"/>
      <c r="AYZ16" s="403"/>
      <c r="AZA16" s="403"/>
      <c r="AZB16" s="403"/>
      <c r="AZC16" s="403"/>
      <c r="AZD16" s="403"/>
      <c r="AZE16" s="403"/>
      <c r="AZF16" s="403"/>
      <c r="AZG16" s="403"/>
      <c r="AZH16" s="403"/>
      <c r="AZI16" s="403"/>
      <c r="AZJ16" s="403"/>
      <c r="AZK16" s="403"/>
      <c r="AZL16" s="403"/>
      <c r="AZM16" s="403"/>
      <c r="AZN16" s="403"/>
      <c r="AZO16" s="403"/>
      <c r="AZP16" s="403"/>
      <c r="AZQ16" s="403"/>
      <c r="AZR16" s="403"/>
      <c r="AZS16" s="403"/>
      <c r="AZT16" s="403"/>
      <c r="AZU16" s="403"/>
      <c r="AZV16" s="403"/>
      <c r="AZW16" s="403"/>
      <c r="AZX16" s="403"/>
      <c r="AZY16" s="403"/>
      <c r="AZZ16" s="403"/>
      <c r="BAA16" s="403"/>
      <c r="BAB16" s="403"/>
      <c r="BAC16" s="403"/>
      <c r="BAD16" s="403"/>
      <c r="BAE16" s="403"/>
      <c r="BAF16" s="403"/>
      <c r="BAG16" s="403"/>
      <c r="BAH16" s="403"/>
      <c r="BAI16" s="403"/>
      <c r="BAJ16" s="403"/>
      <c r="BAK16" s="403"/>
      <c r="BAL16" s="403"/>
      <c r="BAM16" s="403"/>
      <c r="BAN16" s="403"/>
      <c r="BAO16" s="403"/>
      <c r="BAP16" s="403"/>
      <c r="BAQ16" s="403"/>
      <c r="BAR16" s="403"/>
      <c r="BAS16" s="403"/>
      <c r="BAT16" s="403"/>
      <c r="BAU16" s="403"/>
      <c r="BAV16" s="403"/>
      <c r="BAW16" s="403"/>
      <c r="BAX16" s="403"/>
      <c r="BAY16" s="403"/>
      <c r="BAZ16" s="403"/>
      <c r="BBA16" s="403"/>
      <c r="BBB16" s="403"/>
      <c r="BBC16" s="403"/>
      <c r="BBD16" s="403"/>
      <c r="BBE16" s="403"/>
      <c r="BBF16" s="403"/>
      <c r="BBG16" s="403"/>
      <c r="BBH16" s="403"/>
      <c r="BBI16" s="403"/>
      <c r="BBJ16" s="403"/>
      <c r="BBK16" s="403"/>
      <c r="BBL16" s="403"/>
      <c r="BBM16" s="403"/>
      <c r="BBN16" s="403"/>
      <c r="BBO16" s="403"/>
      <c r="BBP16" s="403"/>
      <c r="BBQ16" s="403"/>
      <c r="BBR16" s="403"/>
      <c r="BBS16" s="403"/>
      <c r="BBT16" s="403"/>
      <c r="BBU16" s="403"/>
      <c r="BBV16" s="403"/>
      <c r="BBW16" s="403"/>
      <c r="BBX16" s="403"/>
      <c r="BBY16" s="403"/>
      <c r="BBZ16" s="403"/>
      <c r="BCA16" s="403"/>
      <c r="BCB16" s="403"/>
      <c r="BCC16" s="403"/>
      <c r="BCD16" s="403"/>
      <c r="BCE16" s="403"/>
      <c r="BCF16" s="403"/>
      <c r="BCG16" s="403"/>
      <c r="BCH16" s="403"/>
      <c r="BCI16" s="403"/>
      <c r="BCJ16" s="403"/>
      <c r="BCK16" s="403"/>
      <c r="BCL16" s="403"/>
      <c r="BCM16" s="403"/>
      <c r="BCN16" s="403"/>
      <c r="BCO16" s="403"/>
      <c r="BCP16" s="403"/>
      <c r="BCQ16" s="403"/>
      <c r="BCR16" s="403"/>
      <c r="BCS16" s="403"/>
      <c r="BCT16" s="403"/>
      <c r="BCU16" s="403"/>
      <c r="BCV16" s="403"/>
      <c r="BCW16" s="403"/>
      <c r="BCX16" s="403"/>
      <c r="BCY16" s="403"/>
      <c r="BCZ16" s="403"/>
      <c r="BDA16" s="403"/>
      <c r="BDB16" s="403"/>
      <c r="BDC16" s="403"/>
      <c r="BDD16" s="403"/>
      <c r="BDE16" s="403"/>
      <c r="BDF16" s="403"/>
      <c r="BDG16" s="403"/>
      <c r="BDH16" s="403"/>
      <c r="BDI16" s="403"/>
      <c r="BDJ16" s="403"/>
      <c r="BDK16" s="403"/>
      <c r="BDL16" s="403"/>
      <c r="BDM16" s="403"/>
      <c r="BDN16" s="403"/>
      <c r="BDO16" s="403"/>
      <c r="BDP16" s="403"/>
      <c r="BDQ16" s="403"/>
      <c r="BDR16" s="403"/>
      <c r="BDS16" s="403"/>
      <c r="BDT16" s="403"/>
      <c r="BDU16" s="403"/>
      <c r="BDV16" s="403"/>
      <c r="BDW16" s="403"/>
      <c r="BDX16" s="403"/>
      <c r="BDY16" s="403"/>
      <c r="BDZ16" s="403"/>
      <c r="BEA16" s="403"/>
      <c r="BEB16" s="403"/>
      <c r="BEC16" s="403"/>
      <c r="BED16" s="403"/>
      <c r="BEE16" s="403"/>
      <c r="BEF16" s="403"/>
      <c r="BEG16" s="403"/>
      <c r="BEH16" s="403"/>
      <c r="BEI16" s="403"/>
      <c r="BEJ16" s="403"/>
      <c r="BEK16" s="403"/>
      <c r="BEL16" s="403"/>
      <c r="BEM16" s="403"/>
      <c r="BEN16" s="403"/>
      <c r="BEO16" s="403"/>
      <c r="BEP16" s="403"/>
      <c r="BEQ16" s="403"/>
      <c r="BER16" s="403"/>
      <c r="BES16" s="403"/>
      <c r="BET16" s="403"/>
      <c r="BEU16" s="403"/>
      <c r="BEV16" s="403"/>
      <c r="BEW16" s="403"/>
      <c r="BEX16" s="403"/>
      <c r="BEY16" s="403"/>
      <c r="BEZ16" s="403"/>
      <c r="BFA16" s="403"/>
      <c r="BFB16" s="403"/>
      <c r="BFC16" s="403"/>
      <c r="BFD16" s="403"/>
      <c r="BFE16" s="403"/>
      <c r="BFF16" s="403"/>
      <c r="BFG16" s="403"/>
      <c r="BFH16" s="403"/>
      <c r="BFI16" s="403"/>
      <c r="BFJ16" s="403"/>
      <c r="BFK16" s="403"/>
      <c r="BFL16" s="403"/>
      <c r="BFM16" s="403"/>
      <c r="BFN16" s="403"/>
      <c r="BFO16" s="403"/>
      <c r="BFP16" s="403"/>
      <c r="BFQ16" s="403"/>
      <c r="BFR16" s="403"/>
      <c r="BFS16" s="403"/>
      <c r="BFT16" s="403"/>
      <c r="BFU16" s="403"/>
      <c r="BFV16" s="403"/>
      <c r="BFW16" s="403"/>
      <c r="BFX16" s="403"/>
      <c r="BFY16" s="403"/>
      <c r="BFZ16" s="403"/>
      <c r="BGA16" s="403"/>
      <c r="BGB16" s="403"/>
      <c r="BGC16" s="403"/>
      <c r="BGD16" s="403"/>
      <c r="BGE16" s="403"/>
      <c r="BGF16" s="403"/>
      <c r="BGG16" s="403"/>
      <c r="BGH16" s="403"/>
      <c r="BGI16" s="403"/>
      <c r="BGJ16" s="403"/>
      <c r="BGK16" s="403"/>
      <c r="BGL16" s="403"/>
      <c r="BGM16" s="403"/>
      <c r="BGN16" s="403"/>
      <c r="BGO16" s="403"/>
      <c r="BGP16" s="403"/>
      <c r="BGQ16" s="403"/>
      <c r="BGR16" s="403"/>
      <c r="BGS16" s="403"/>
      <c r="BGT16" s="403"/>
      <c r="BGU16" s="403"/>
      <c r="BGV16" s="403"/>
      <c r="BGW16" s="403"/>
      <c r="BGX16" s="403"/>
      <c r="BGY16" s="403"/>
      <c r="BGZ16" s="403"/>
      <c r="BHA16" s="403"/>
      <c r="BHB16" s="403"/>
      <c r="BHC16" s="403"/>
      <c r="BHD16" s="403"/>
      <c r="BHE16" s="403"/>
      <c r="BHF16" s="403"/>
      <c r="BHG16" s="403"/>
      <c r="BHH16" s="403"/>
      <c r="BHI16" s="403"/>
      <c r="BHJ16" s="403"/>
      <c r="BHK16" s="403"/>
      <c r="BHL16" s="403"/>
      <c r="BHM16" s="403"/>
      <c r="BHN16" s="403"/>
      <c r="BHO16" s="403"/>
      <c r="BHP16" s="403"/>
      <c r="BHQ16" s="403"/>
      <c r="BHR16" s="403"/>
      <c r="BHS16" s="403"/>
      <c r="BHT16" s="403"/>
      <c r="BHU16" s="403"/>
      <c r="BHV16" s="403"/>
      <c r="BHW16" s="403"/>
      <c r="BHX16" s="403"/>
      <c r="BHY16" s="403"/>
      <c r="BHZ16" s="403"/>
      <c r="BIA16" s="403"/>
      <c r="BIB16" s="403"/>
      <c r="BIC16" s="403"/>
      <c r="BID16" s="403"/>
      <c r="BIE16" s="403"/>
      <c r="BIF16" s="403"/>
      <c r="BIG16" s="403"/>
      <c r="BIH16" s="403"/>
      <c r="BII16" s="403"/>
      <c r="BIJ16" s="403"/>
      <c r="BIK16" s="403"/>
      <c r="BIL16" s="403"/>
      <c r="BIM16" s="403"/>
      <c r="BIN16" s="403"/>
      <c r="BIO16" s="403"/>
      <c r="BIP16" s="403"/>
      <c r="BIQ16" s="403"/>
      <c r="BIR16" s="403"/>
      <c r="BIS16" s="403"/>
      <c r="BIT16" s="403"/>
      <c r="BIU16" s="403"/>
      <c r="BIV16" s="403"/>
      <c r="BIW16" s="403"/>
      <c r="BIX16" s="403"/>
      <c r="BIY16" s="403"/>
      <c r="BIZ16" s="403"/>
      <c r="BJA16" s="403"/>
      <c r="BJB16" s="403"/>
      <c r="BJC16" s="403"/>
      <c r="BJD16" s="403"/>
      <c r="BJE16" s="403"/>
      <c r="BJF16" s="403"/>
      <c r="BJG16" s="403"/>
      <c r="BJH16" s="403"/>
      <c r="BJI16" s="403"/>
      <c r="BJJ16" s="403"/>
      <c r="BJK16" s="403"/>
      <c r="BJL16" s="403"/>
      <c r="BJM16" s="403"/>
      <c r="BJN16" s="403"/>
      <c r="BJO16" s="403"/>
      <c r="BJP16" s="403"/>
      <c r="BJQ16" s="403"/>
      <c r="BJR16" s="403"/>
      <c r="BJS16" s="403"/>
      <c r="BJT16" s="403"/>
      <c r="BJU16" s="403"/>
      <c r="BJV16" s="403"/>
      <c r="BJW16" s="403"/>
      <c r="BJX16" s="403"/>
      <c r="BJY16" s="403"/>
      <c r="BJZ16" s="403"/>
      <c r="BKA16" s="403"/>
      <c r="BKB16" s="403"/>
      <c r="BKC16" s="403"/>
      <c r="BKD16" s="403"/>
      <c r="BKE16" s="403"/>
      <c r="BKF16" s="403"/>
      <c r="BKG16" s="403"/>
      <c r="BKH16" s="403"/>
      <c r="BKI16" s="403"/>
      <c r="BKJ16" s="403"/>
      <c r="BKK16" s="403"/>
      <c r="BKL16" s="403"/>
      <c r="BKM16" s="403"/>
      <c r="BKN16" s="403"/>
      <c r="BKO16" s="403"/>
      <c r="BKP16" s="403"/>
      <c r="BKQ16" s="403"/>
      <c r="BKR16" s="403"/>
      <c r="BKS16" s="403"/>
      <c r="BKT16" s="403"/>
      <c r="BKU16" s="403"/>
      <c r="BKV16" s="403"/>
      <c r="BKW16" s="403"/>
      <c r="BKX16" s="403"/>
      <c r="BKY16" s="403"/>
      <c r="BKZ16" s="403"/>
      <c r="BLA16" s="403"/>
      <c r="BLB16" s="403"/>
      <c r="BLC16" s="403"/>
      <c r="BLD16" s="403"/>
      <c r="BLE16" s="403"/>
      <c r="BLF16" s="403"/>
      <c r="BLG16" s="403"/>
      <c r="BLH16" s="403"/>
      <c r="BLI16" s="403"/>
      <c r="BLJ16" s="403"/>
      <c r="BLK16" s="403"/>
      <c r="BLL16" s="403"/>
      <c r="BLM16" s="403"/>
      <c r="BLN16" s="403"/>
      <c r="BLO16" s="403"/>
      <c r="BLP16" s="403"/>
      <c r="BLQ16" s="403"/>
      <c r="BLR16" s="403"/>
      <c r="BLS16" s="403"/>
      <c r="BLT16" s="403"/>
      <c r="BLU16" s="403"/>
      <c r="BLV16" s="403"/>
      <c r="BLW16" s="403"/>
      <c r="BLX16" s="403"/>
      <c r="BLY16" s="403"/>
      <c r="BLZ16" s="403"/>
      <c r="BMA16" s="403"/>
      <c r="BMB16" s="403"/>
      <c r="BMC16" s="403"/>
      <c r="BMD16" s="403"/>
      <c r="BME16" s="403"/>
      <c r="BMF16" s="403"/>
      <c r="BMG16" s="403"/>
      <c r="BMH16" s="403"/>
      <c r="BMI16" s="403"/>
      <c r="BMJ16" s="403"/>
      <c r="BMK16" s="403"/>
      <c r="BML16" s="403"/>
      <c r="BMM16" s="403"/>
      <c r="BMN16" s="403"/>
      <c r="BMO16" s="403"/>
      <c r="BMP16" s="403"/>
      <c r="BMQ16" s="403"/>
      <c r="BMR16" s="403"/>
      <c r="BMS16" s="403"/>
      <c r="BMT16" s="403"/>
      <c r="BMU16" s="403"/>
      <c r="BMV16" s="403"/>
      <c r="BMW16" s="403"/>
      <c r="BMX16" s="403"/>
      <c r="BMY16" s="403"/>
      <c r="BMZ16" s="403"/>
      <c r="BNA16" s="403"/>
      <c r="BNB16" s="403"/>
      <c r="BNC16" s="403"/>
      <c r="BND16" s="403"/>
      <c r="BNE16" s="403"/>
      <c r="BNF16" s="403"/>
      <c r="BNG16" s="403"/>
      <c r="BNH16" s="403"/>
      <c r="BNI16" s="403"/>
      <c r="BNJ16" s="403"/>
      <c r="BNK16" s="403"/>
      <c r="BNL16" s="403"/>
      <c r="BNM16" s="403"/>
      <c r="BNN16" s="403"/>
      <c r="BNO16" s="403"/>
      <c r="BNP16" s="403"/>
      <c r="BNQ16" s="403"/>
      <c r="BNR16" s="403"/>
      <c r="BNS16" s="403"/>
      <c r="BNT16" s="403"/>
      <c r="BNU16" s="403"/>
      <c r="BNV16" s="403"/>
      <c r="BNW16" s="403"/>
      <c r="BNX16" s="403"/>
      <c r="BNY16" s="403"/>
      <c r="BNZ16" s="403"/>
      <c r="BOA16" s="403"/>
      <c r="BOB16" s="403"/>
      <c r="BOC16" s="403"/>
      <c r="BOD16" s="403"/>
      <c r="BOE16" s="403"/>
      <c r="BOF16" s="403"/>
      <c r="BOG16" s="403"/>
      <c r="BOH16" s="403"/>
      <c r="BOI16" s="403"/>
      <c r="BOJ16" s="403"/>
      <c r="BOK16" s="403"/>
      <c r="BOL16" s="403"/>
      <c r="BOM16" s="403"/>
      <c r="BON16" s="403"/>
      <c r="BOO16" s="403"/>
      <c r="BOP16" s="403"/>
      <c r="BOQ16" s="403"/>
      <c r="BOR16" s="403"/>
      <c r="BOS16" s="403"/>
      <c r="BOT16" s="403"/>
      <c r="BOU16" s="403"/>
      <c r="BOV16" s="403"/>
      <c r="BOW16" s="403"/>
      <c r="BOX16" s="403"/>
      <c r="BOY16" s="403"/>
      <c r="BOZ16" s="403"/>
      <c r="BPA16" s="403"/>
      <c r="BPB16" s="403"/>
      <c r="BPC16" s="403"/>
      <c r="BPD16" s="403"/>
      <c r="BPE16" s="403"/>
      <c r="BPF16" s="403"/>
      <c r="BPG16" s="403"/>
      <c r="BPH16" s="403"/>
      <c r="BPI16" s="403"/>
      <c r="BPJ16" s="403"/>
      <c r="BPK16" s="403"/>
      <c r="BPL16" s="403"/>
      <c r="BPM16" s="403"/>
      <c r="BPN16" s="403"/>
      <c r="BPO16" s="403"/>
      <c r="BPP16" s="403"/>
      <c r="BPQ16" s="403"/>
      <c r="BPR16" s="403"/>
      <c r="BPS16" s="403"/>
      <c r="BPT16" s="403"/>
      <c r="BPU16" s="403"/>
      <c r="BPV16" s="403"/>
      <c r="BPW16" s="403"/>
      <c r="BPX16" s="403"/>
      <c r="BPY16" s="403"/>
      <c r="BPZ16" s="403"/>
      <c r="BQA16" s="403"/>
      <c r="BQB16" s="403"/>
      <c r="BQC16" s="403"/>
      <c r="BQD16" s="403"/>
      <c r="BQE16" s="403"/>
      <c r="BQF16" s="403"/>
      <c r="BQG16" s="403"/>
      <c r="BQH16" s="403"/>
      <c r="BQI16" s="403"/>
      <c r="BQJ16" s="403"/>
      <c r="BQK16" s="403"/>
      <c r="BQL16" s="403"/>
      <c r="BQM16" s="403"/>
      <c r="BQN16" s="403"/>
      <c r="BQO16" s="403"/>
      <c r="BQP16" s="403"/>
      <c r="BQQ16" s="403"/>
      <c r="BQR16" s="403"/>
      <c r="BQS16" s="403"/>
      <c r="BQT16" s="403"/>
      <c r="BQU16" s="403"/>
      <c r="BQV16" s="403"/>
      <c r="BQW16" s="403"/>
      <c r="BQX16" s="403"/>
      <c r="BQY16" s="403"/>
      <c r="BQZ16" s="403"/>
      <c r="BRA16" s="403"/>
      <c r="BRB16" s="403"/>
      <c r="BRC16" s="403"/>
      <c r="BRD16" s="403"/>
      <c r="BRE16" s="403"/>
      <c r="BRF16" s="403"/>
      <c r="BRG16" s="403"/>
      <c r="BRH16" s="403"/>
      <c r="BRI16" s="403"/>
      <c r="BRJ16" s="403"/>
      <c r="BRK16" s="403"/>
      <c r="BRL16" s="403"/>
      <c r="BRM16" s="403"/>
      <c r="BRN16" s="403"/>
      <c r="BRO16" s="403"/>
      <c r="BRP16" s="403"/>
      <c r="BRQ16" s="403"/>
      <c r="BRR16" s="403"/>
      <c r="BRS16" s="403"/>
      <c r="BRT16" s="403"/>
      <c r="BRU16" s="403"/>
      <c r="BRV16" s="403"/>
      <c r="BRW16" s="403"/>
      <c r="BRX16" s="403"/>
      <c r="BRY16" s="403"/>
      <c r="BRZ16" s="403"/>
      <c r="BSA16" s="403"/>
      <c r="BSB16" s="403"/>
      <c r="BSC16" s="403"/>
      <c r="BSD16" s="403"/>
      <c r="BSE16" s="403"/>
      <c r="BSF16" s="403"/>
      <c r="BSG16" s="403"/>
      <c r="BSH16" s="403"/>
      <c r="BSI16" s="403"/>
      <c r="BSJ16" s="403"/>
      <c r="BSK16" s="403"/>
      <c r="BSL16" s="403"/>
      <c r="BSM16" s="403"/>
      <c r="BSN16" s="403"/>
      <c r="BSO16" s="403"/>
      <c r="BSP16" s="403"/>
      <c r="BSQ16" s="403"/>
      <c r="BSR16" s="403"/>
      <c r="BSS16" s="403"/>
      <c r="BST16" s="403"/>
      <c r="BSU16" s="403"/>
      <c r="BSV16" s="403"/>
      <c r="BSW16" s="403"/>
      <c r="BSX16" s="403"/>
      <c r="BSY16" s="403"/>
      <c r="BSZ16" s="403"/>
      <c r="BTA16" s="403"/>
      <c r="BTB16" s="403"/>
      <c r="BTC16" s="403"/>
      <c r="BTD16" s="403"/>
      <c r="BTE16" s="403"/>
      <c r="BTF16" s="403"/>
      <c r="BTG16" s="403"/>
      <c r="BTH16" s="403"/>
      <c r="BTI16" s="403"/>
      <c r="BTJ16" s="403"/>
      <c r="BTK16" s="403"/>
      <c r="BTL16" s="403"/>
      <c r="BTM16" s="403"/>
      <c r="BTN16" s="403"/>
      <c r="BTO16" s="403"/>
      <c r="BTP16" s="403"/>
      <c r="BTQ16" s="403"/>
      <c r="BTR16" s="403"/>
      <c r="BTS16" s="403"/>
      <c r="BTT16" s="403"/>
      <c r="BTU16" s="403"/>
      <c r="BTV16" s="403"/>
      <c r="BTW16" s="403"/>
      <c r="BTX16" s="403"/>
      <c r="BTY16" s="403"/>
      <c r="BTZ16" s="403"/>
      <c r="BUA16" s="403"/>
      <c r="BUB16" s="403"/>
      <c r="BUC16" s="403"/>
      <c r="BUD16" s="403"/>
      <c r="BUE16" s="403"/>
      <c r="BUF16" s="403"/>
      <c r="BUG16" s="403"/>
      <c r="BUH16" s="403"/>
      <c r="BUI16" s="403"/>
      <c r="BUJ16" s="403"/>
      <c r="BUK16" s="403"/>
      <c r="BUL16" s="403"/>
      <c r="BUM16" s="403"/>
      <c r="BUN16" s="403"/>
      <c r="BUO16" s="403"/>
      <c r="BUP16" s="403"/>
      <c r="BUQ16" s="403"/>
      <c r="BUR16" s="403"/>
      <c r="BUS16" s="403"/>
      <c r="BUT16" s="403"/>
      <c r="BUU16" s="403"/>
      <c r="BUV16" s="403"/>
      <c r="BUW16" s="403"/>
      <c r="BUX16" s="403"/>
      <c r="BUY16" s="403"/>
      <c r="BUZ16" s="403"/>
      <c r="BVA16" s="403"/>
      <c r="BVB16" s="403"/>
      <c r="BVC16" s="403"/>
      <c r="BVD16" s="403"/>
      <c r="BVE16" s="403"/>
      <c r="BVF16" s="403"/>
      <c r="BVG16" s="403"/>
      <c r="BVH16" s="403"/>
      <c r="BVI16" s="403"/>
      <c r="BVJ16" s="403"/>
      <c r="BVK16" s="403"/>
      <c r="BVL16" s="403"/>
      <c r="BVM16" s="403"/>
      <c r="BVN16" s="403"/>
      <c r="BVO16" s="403"/>
      <c r="BVP16" s="403"/>
      <c r="BVQ16" s="403"/>
      <c r="BVR16" s="403"/>
      <c r="BVS16" s="403"/>
      <c r="BVT16" s="403"/>
      <c r="BVU16" s="403"/>
      <c r="BVV16" s="403"/>
      <c r="BVW16" s="403"/>
      <c r="BVX16" s="403"/>
      <c r="BVY16" s="403"/>
      <c r="BVZ16" s="403"/>
      <c r="BWA16" s="403"/>
      <c r="BWB16" s="403"/>
      <c r="BWC16" s="403"/>
      <c r="BWD16" s="403"/>
      <c r="BWE16" s="403"/>
      <c r="BWF16" s="403"/>
      <c r="BWG16" s="403"/>
      <c r="BWH16" s="403"/>
      <c r="BWI16" s="403"/>
      <c r="BWJ16" s="403"/>
      <c r="BWK16" s="403"/>
      <c r="BWL16" s="403"/>
      <c r="BWM16" s="403"/>
      <c r="BWN16" s="403"/>
      <c r="BWO16" s="403"/>
      <c r="BWP16" s="403"/>
      <c r="BWQ16" s="403"/>
      <c r="BWR16" s="403"/>
      <c r="BWS16" s="403"/>
      <c r="BWT16" s="403"/>
      <c r="BWU16" s="403"/>
      <c r="BWV16" s="403"/>
      <c r="BWW16" s="403"/>
      <c r="BWX16" s="403"/>
      <c r="BWY16" s="403"/>
      <c r="BWZ16" s="403"/>
      <c r="BXA16" s="403"/>
      <c r="BXB16" s="403"/>
      <c r="BXC16" s="403"/>
      <c r="BXD16" s="403"/>
      <c r="BXE16" s="403"/>
      <c r="BXF16" s="403"/>
      <c r="BXG16" s="403"/>
      <c r="BXH16" s="403"/>
      <c r="BXI16" s="403"/>
      <c r="BXJ16" s="403"/>
      <c r="BXK16" s="403"/>
      <c r="BXL16" s="403"/>
      <c r="BXM16" s="403"/>
      <c r="BXN16" s="403"/>
      <c r="BXO16" s="403"/>
      <c r="BXP16" s="403"/>
      <c r="BXQ16" s="403"/>
      <c r="BXR16" s="403"/>
      <c r="BXS16" s="403"/>
      <c r="BXT16" s="403"/>
      <c r="BXU16" s="403"/>
      <c r="BXV16" s="403"/>
      <c r="BXW16" s="403"/>
      <c r="BXX16" s="403"/>
      <c r="BXY16" s="403"/>
      <c r="BXZ16" s="403"/>
      <c r="BYA16" s="403"/>
      <c r="BYB16" s="403"/>
      <c r="BYC16" s="403"/>
      <c r="BYD16" s="403"/>
      <c r="BYE16" s="403"/>
      <c r="BYF16" s="403"/>
      <c r="BYG16" s="403"/>
      <c r="BYH16" s="403"/>
      <c r="BYI16" s="403"/>
      <c r="BYJ16" s="403"/>
      <c r="BYK16" s="403"/>
      <c r="BYL16" s="403"/>
      <c r="BYM16" s="403"/>
      <c r="BYN16" s="403"/>
      <c r="BYO16" s="403"/>
      <c r="BYP16" s="403"/>
      <c r="BYQ16" s="403"/>
      <c r="BYR16" s="403"/>
      <c r="BYS16" s="403"/>
      <c r="BYT16" s="403"/>
      <c r="BYU16" s="403"/>
      <c r="BYV16" s="403"/>
      <c r="BYW16" s="403"/>
      <c r="BYX16" s="403"/>
      <c r="BYY16" s="403"/>
      <c r="BYZ16" s="403"/>
      <c r="BZA16" s="403"/>
      <c r="BZB16" s="403"/>
      <c r="BZC16" s="403"/>
      <c r="BZD16" s="403"/>
      <c r="BZE16" s="403"/>
      <c r="BZF16" s="403"/>
      <c r="BZG16" s="403"/>
      <c r="BZH16" s="403"/>
      <c r="BZI16" s="403"/>
      <c r="BZJ16" s="403"/>
      <c r="BZK16" s="403"/>
      <c r="BZL16" s="403"/>
      <c r="BZM16" s="403"/>
      <c r="BZN16" s="403"/>
      <c r="BZO16" s="403"/>
      <c r="BZP16" s="403"/>
      <c r="BZQ16" s="403"/>
      <c r="BZR16" s="403"/>
      <c r="BZS16" s="403"/>
      <c r="BZT16" s="403"/>
      <c r="BZU16" s="403"/>
      <c r="BZV16" s="403"/>
      <c r="BZW16" s="403"/>
      <c r="BZX16" s="403"/>
      <c r="BZY16" s="403"/>
      <c r="BZZ16" s="403"/>
      <c r="CAA16" s="403"/>
      <c r="CAB16" s="403"/>
      <c r="CAC16" s="403"/>
      <c r="CAD16" s="403"/>
      <c r="CAE16" s="403"/>
      <c r="CAF16" s="403"/>
      <c r="CAG16" s="403"/>
      <c r="CAH16" s="403"/>
      <c r="CAI16" s="403"/>
      <c r="CAJ16" s="403"/>
      <c r="CAK16" s="403"/>
      <c r="CAL16" s="403"/>
      <c r="CAM16" s="403"/>
      <c r="CAN16" s="403"/>
      <c r="CAO16" s="403"/>
      <c r="CAP16" s="403"/>
      <c r="CAQ16" s="403"/>
      <c r="CAR16" s="403"/>
      <c r="CAS16" s="403"/>
      <c r="CAT16" s="403"/>
      <c r="CAU16" s="403"/>
      <c r="CAV16" s="403"/>
      <c r="CAW16" s="403"/>
      <c r="CAX16" s="403"/>
      <c r="CAY16" s="403"/>
      <c r="CAZ16" s="403"/>
      <c r="CBA16" s="403"/>
      <c r="CBB16" s="403"/>
      <c r="CBC16" s="403"/>
      <c r="CBD16" s="403"/>
      <c r="CBE16" s="403"/>
      <c r="CBF16" s="403"/>
      <c r="CBG16" s="403"/>
      <c r="CBH16" s="403"/>
      <c r="CBI16" s="403"/>
      <c r="CBJ16" s="403"/>
      <c r="CBK16" s="403"/>
      <c r="CBL16" s="403"/>
      <c r="CBM16" s="403"/>
      <c r="CBN16" s="403"/>
      <c r="CBO16" s="403"/>
      <c r="CBP16" s="403"/>
      <c r="CBQ16" s="403"/>
      <c r="CBR16" s="403"/>
      <c r="CBS16" s="403"/>
      <c r="CBT16" s="403"/>
      <c r="CBU16" s="403"/>
      <c r="CBV16" s="403"/>
      <c r="CBW16" s="403"/>
      <c r="CBX16" s="403"/>
      <c r="CBY16" s="403"/>
      <c r="CBZ16" s="403"/>
      <c r="CCA16" s="403"/>
      <c r="CCB16" s="403"/>
      <c r="CCC16" s="403"/>
      <c r="CCD16" s="403"/>
      <c r="CCE16" s="403"/>
      <c r="CCF16" s="403"/>
      <c r="CCG16" s="403"/>
      <c r="CCH16" s="403"/>
      <c r="CCI16" s="403"/>
      <c r="CCJ16" s="403"/>
      <c r="CCK16" s="403"/>
      <c r="CCL16" s="403"/>
      <c r="CCM16" s="403"/>
      <c r="CCN16" s="403"/>
      <c r="CCO16" s="403"/>
      <c r="CCP16" s="403"/>
      <c r="CCQ16" s="403"/>
      <c r="CCR16" s="403"/>
      <c r="CCS16" s="403"/>
      <c r="CCT16" s="403"/>
      <c r="CCU16" s="403"/>
      <c r="CCV16" s="403"/>
      <c r="CCW16" s="403"/>
      <c r="CCX16" s="403"/>
      <c r="CCY16" s="403"/>
      <c r="CCZ16" s="403"/>
      <c r="CDA16" s="403"/>
      <c r="CDB16" s="403"/>
      <c r="CDC16" s="403"/>
      <c r="CDD16" s="403"/>
      <c r="CDE16" s="403"/>
      <c r="CDF16" s="403"/>
      <c r="CDG16" s="403"/>
      <c r="CDH16" s="403"/>
      <c r="CDI16" s="403"/>
      <c r="CDJ16" s="403"/>
      <c r="CDK16" s="403"/>
      <c r="CDL16" s="403"/>
      <c r="CDM16" s="403"/>
      <c r="CDN16" s="403"/>
      <c r="CDO16" s="403"/>
      <c r="CDP16" s="403"/>
      <c r="CDQ16" s="403"/>
      <c r="CDR16" s="403"/>
      <c r="CDS16" s="403"/>
      <c r="CDT16" s="403"/>
      <c r="CDU16" s="403"/>
      <c r="CDV16" s="403"/>
      <c r="CDW16" s="403"/>
      <c r="CDX16" s="403"/>
      <c r="CDY16" s="403"/>
      <c r="CDZ16" s="403"/>
      <c r="CEA16" s="403"/>
      <c r="CEB16" s="403"/>
      <c r="CEC16" s="403"/>
      <c r="CED16" s="403"/>
      <c r="CEE16" s="403"/>
      <c r="CEF16" s="403"/>
      <c r="CEG16" s="403"/>
      <c r="CEH16" s="403"/>
      <c r="CEI16" s="403"/>
      <c r="CEJ16" s="403"/>
      <c r="CEK16" s="403"/>
      <c r="CEL16" s="403"/>
      <c r="CEM16" s="403"/>
      <c r="CEN16" s="403"/>
      <c r="CEO16" s="403"/>
      <c r="CEP16" s="403"/>
      <c r="CEQ16" s="403"/>
      <c r="CER16" s="403"/>
      <c r="CES16" s="403"/>
      <c r="CET16" s="403"/>
      <c r="CEU16" s="403"/>
      <c r="CEV16" s="403"/>
      <c r="CEW16" s="403"/>
      <c r="CEX16" s="403"/>
      <c r="CEY16" s="403"/>
      <c r="CEZ16" s="403"/>
      <c r="CFA16" s="403"/>
      <c r="CFB16" s="403"/>
      <c r="CFC16" s="403"/>
      <c r="CFD16" s="403"/>
      <c r="CFE16" s="403"/>
      <c r="CFF16" s="403"/>
      <c r="CFG16" s="403"/>
      <c r="CFH16" s="403"/>
      <c r="CFI16" s="403"/>
      <c r="CFJ16" s="403"/>
      <c r="CFK16" s="403"/>
      <c r="CFL16" s="403"/>
      <c r="CFM16" s="403"/>
      <c r="CFN16" s="403"/>
      <c r="CFO16" s="403"/>
      <c r="CFP16" s="403"/>
      <c r="CFQ16" s="403"/>
      <c r="CFR16" s="403"/>
      <c r="CFS16" s="403"/>
      <c r="CFT16" s="403"/>
      <c r="CFU16" s="403"/>
      <c r="CFV16" s="403"/>
      <c r="CFW16" s="403"/>
      <c r="CFX16" s="403"/>
      <c r="CFY16" s="403"/>
      <c r="CFZ16" s="403"/>
      <c r="CGA16" s="403"/>
      <c r="CGB16" s="403"/>
      <c r="CGC16" s="403"/>
      <c r="CGD16" s="403"/>
      <c r="CGE16" s="403"/>
      <c r="CGF16" s="403"/>
      <c r="CGG16" s="403"/>
      <c r="CGH16" s="403"/>
      <c r="CGI16" s="403"/>
      <c r="CGJ16" s="403"/>
      <c r="CGK16" s="403"/>
      <c r="CGL16" s="403"/>
      <c r="CGM16" s="403"/>
      <c r="CGN16" s="403"/>
      <c r="CGO16" s="403"/>
      <c r="CGP16" s="403"/>
      <c r="CGQ16" s="403"/>
      <c r="CGR16" s="403"/>
      <c r="CGS16" s="403"/>
      <c r="CGT16" s="403"/>
      <c r="CGU16" s="403"/>
      <c r="CGV16" s="403"/>
      <c r="CGW16" s="403"/>
      <c r="CGX16" s="403"/>
      <c r="CGY16" s="403"/>
      <c r="CGZ16" s="403"/>
      <c r="CHA16" s="403"/>
      <c r="CHB16" s="403"/>
      <c r="CHC16" s="403"/>
      <c r="CHD16" s="403"/>
      <c r="CHE16" s="403"/>
      <c r="CHF16" s="403"/>
      <c r="CHG16" s="403"/>
      <c r="CHH16" s="403"/>
      <c r="CHI16" s="403"/>
      <c r="CHJ16" s="403"/>
      <c r="CHK16" s="403"/>
      <c r="CHL16" s="403"/>
      <c r="CHM16" s="403"/>
      <c r="CHN16" s="403"/>
      <c r="CHO16" s="403"/>
      <c r="CHP16" s="403"/>
      <c r="CHQ16" s="403"/>
      <c r="CHR16" s="403"/>
      <c r="CHS16" s="403"/>
      <c r="CHT16" s="403"/>
      <c r="CHU16" s="403"/>
      <c r="CHV16" s="403"/>
      <c r="CHW16" s="403"/>
      <c r="CHX16" s="403"/>
      <c r="CHY16" s="403"/>
      <c r="CHZ16" s="403"/>
      <c r="CIA16" s="403"/>
      <c r="CIB16" s="403"/>
      <c r="CIC16" s="403"/>
      <c r="CID16" s="403"/>
      <c r="CIE16" s="403"/>
      <c r="CIF16" s="403"/>
      <c r="CIG16" s="403"/>
      <c r="CIH16" s="403"/>
      <c r="CII16" s="403"/>
      <c r="CIJ16" s="403"/>
      <c r="CIK16" s="403"/>
      <c r="CIL16" s="403"/>
      <c r="CIM16" s="403"/>
      <c r="CIN16" s="403"/>
      <c r="CIO16" s="403"/>
      <c r="CIP16" s="403"/>
      <c r="CIQ16" s="403"/>
      <c r="CIR16" s="403"/>
      <c r="CIS16" s="403"/>
      <c r="CIT16" s="403"/>
      <c r="CIU16" s="403"/>
      <c r="CIV16" s="403"/>
      <c r="CIW16" s="403"/>
      <c r="CIX16" s="403"/>
      <c r="CIY16" s="403"/>
      <c r="CIZ16" s="403"/>
      <c r="CJA16" s="403"/>
      <c r="CJB16" s="403"/>
      <c r="CJC16" s="403"/>
      <c r="CJD16" s="403"/>
      <c r="CJE16" s="403"/>
      <c r="CJF16" s="403"/>
      <c r="CJG16" s="403"/>
      <c r="CJH16" s="403"/>
      <c r="CJI16" s="403"/>
      <c r="CJJ16" s="403"/>
      <c r="CJK16" s="403"/>
      <c r="CJL16" s="403"/>
      <c r="CJM16" s="403"/>
      <c r="CJN16" s="403"/>
      <c r="CJO16" s="403"/>
      <c r="CJP16" s="403"/>
      <c r="CJQ16" s="403"/>
      <c r="CJR16" s="403"/>
      <c r="CJS16" s="403"/>
      <c r="CJT16" s="403"/>
      <c r="CJU16" s="403"/>
      <c r="CJV16" s="403"/>
      <c r="CJW16" s="403"/>
      <c r="CJX16" s="403"/>
      <c r="CJY16" s="403"/>
      <c r="CJZ16" s="403"/>
      <c r="CKA16" s="403"/>
      <c r="CKB16" s="403"/>
      <c r="CKC16" s="403"/>
      <c r="CKD16" s="403"/>
      <c r="CKE16" s="403"/>
      <c r="CKF16" s="403"/>
      <c r="CKG16" s="403"/>
      <c r="CKH16" s="403"/>
      <c r="CKI16" s="403"/>
      <c r="CKJ16" s="403"/>
      <c r="CKK16" s="403"/>
      <c r="CKL16" s="403"/>
      <c r="CKM16" s="403"/>
      <c r="CKN16" s="403"/>
      <c r="CKO16" s="403"/>
      <c r="CKP16" s="403"/>
      <c r="CKQ16" s="403"/>
      <c r="CKR16" s="403"/>
      <c r="CKS16" s="403"/>
      <c r="CKT16" s="403"/>
      <c r="CKU16" s="403"/>
      <c r="CKV16" s="403"/>
      <c r="CKW16" s="403"/>
      <c r="CKX16" s="403"/>
      <c r="CKY16" s="403"/>
      <c r="CKZ16" s="403"/>
      <c r="CLA16" s="403"/>
      <c r="CLB16" s="403"/>
      <c r="CLC16" s="403"/>
      <c r="CLD16" s="403"/>
      <c r="CLE16" s="403"/>
      <c r="CLF16" s="403"/>
      <c r="CLG16" s="403"/>
      <c r="CLH16" s="403"/>
      <c r="CLI16" s="403"/>
      <c r="CLJ16" s="403"/>
      <c r="CLK16" s="403"/>
      <c r="CLL16" s="403"/>
      <c r="CLM16" s="403"/>
      <c r="CLN16" s="403"/>
      <c r="CLO16" s="403"/>
      <c r="CLP16" s="403"/>
      <c r="CLQ16" s="403"/>
      <c r="CLR16" s="403"/>
      <c r="CLS16" s="403"/>
      <c r="CLT16" s="403"/>
      <c r="CLU16" s="403"/>
      <c r="CLV16" s="403"/>
      <c r="CLW16" s="403"/>
      <c r="CLX16" s="403"/>
      <c r="CLY16" s="403"/>
      <c r="CLZ16" s="403"/>
      <c r="CMA16" s="403"/>
      <c r="CMB16" s="403"/>
      <c r="CMC16" s="403"/>
      <c r="CMD16" s="403"/>
      <c r="CME16" s="403"/>
      <c r="CMF16" s="403"/>
      <c r="CMG16" s="403"/>
      <c r="CMH16" s="403"/>
      <c r="CMI16" s="403"/>
      <c r="CMJ16" s="403"/>
      <c r="CMK16" s="403"/>
      <c r="CML16" s="403"/>
      <c r="CMM16" s="403"/>
      <c r="CMN16" s="403"/>
      <c r="CMO16" s="403"/>
      <c r="CMP16" s="403"/>
      <c r="CMQ16" s="403"/>
      <c r="CMR16" s="403"/>
      <c r="CMS16" s="403"/>
      <c r="CMT16" s="403"/>
      <c r="CMU16" s="403"/>
      <c r="CMV16" s="403"/>
      <c r="CMW16" s="403"/>
      <c r="CMX16" s="403"/>
      <c r="CMY16" s="403"/>
      <c r="CMZ16" s="403"/>
      <c r="CNA16" s="403"/>
      <c r="CNB16" s="403"/>
      <c r="CNC16" s="403"/>
      <c r="CND16" s="403"/>
      <c r="CNE16" s="403"/>
      <c r="CNF16" s="403"/>
      <c r="CNG16" s="403"/>
      <c r="CNH16" s="403"/>
      <c r="CNI16" s="403"/>
      <c r="CNJ16" s="403"/>
      <c r="CNK16" s="403"/>
      <c r="CNL16" s="403"/>
      <c r="CNM16" s="403"/>
      <c r="CNN16" s="403"/>
      <c r="CNO16" s="403"/>
      <c r="CNP16" s="403"/>
      <c r="CNQ16" s="403"/>
      <c r="CNR16" s="403"/>
      <c r="CNS16" s="403"/>
      <c r="CNT16" s="403"/>
      <c r="CNU16" s="403"/>
      <c r="CNV16" s="403"/>
      <c r="CNW16" s="403"/>
      <c r="CNX16" s="403"/>
      <c r="CNY16" s="403"/>
      <c r="CNZ16" s="403"/>
      <c r="COA16" s="403"/>
      <c r="COB16" s="403"/>
      <c r="COC16" s="403"/>
      <c r="COD16" s="403"/>
      <c r="COE16" s="403"/>
      <c r="COF16" s="403"/>
      <c r="COG16" s="403"/>
      <c r="COH16" s="403"/>
      <c r="COI16" s="403"/>
      <c r="COJ16" s="403"/>
      <c r="COK16" s="403"/>
      <c r="COL16" s="403"/>
      <c r="COM16" s="403"/>
      <c r="CON16" s="403"/>
      <c r="COO16" s="403"/>
      <c r="COP16" s="403"/>
      <c r="COQ16" s="403"/>
      <c r="COR16" s="403"/>
      <c r="COS16" s="403"/>
      <c r="COT16" s="403"/>
      <c r="COU16" s="403"/>
      <c r="COV16" s="403"/>
      <c r="COW16" s="403"/>
      <c r="COX16" s="403"/>
      <c r="COY16" s="403"/>
      <c r="COZ16" s="403"/>
      <c r="CPA16" s="403"/>
      <c r="CPB16" s="403"/>
      <c r="CPC16" s="403"/>
      <c r="CPD16" s="403"/>
      <c r="CPE16" s="403"/>
      <c r="CPF16" s="403"/>
      <c r="CPG16" s="403"/>
      <c r="CPH16" s="403"/>
      <c r="CPI16" s="403"/>
      <c r="CPJ16" s="403"/>
      <c r="CPK16" s="403"/>
      <c r="CPL16" s="403"/>
      <c r="CPM16" s="403"/>
      <c r="CPN16" s="403"/>
      <c r="CPO16" s="403"/>
      <c r="CPP16" s="403"/>
      <c r="CPQ16" s="403"/>
      <c r="CPR16" s="403"/>
      <c r="CPS16" s="403"/>
      <c r="CPT16" s="403"/>
      <c r="CPU16" s="403"/>
      <c r="CPV16" s="403"/>
      <c r="CPW16" s="403"/>
      <c r="CPX16" s="403"/>
      <c r="CPY16" s="403"/>
      <c r="CPZ16" s="403"/>
      <c r="CQA16" s="403"/>
      <c r="CQB16" s="403"/>
      <c r="CQC16" s="403"/>
      <c r="CQD16" s="403"/>
      <c r="CQE16" s="403"/>
      <c r="CQF16" s="403"/>
      <c r="CQG16" s="403"/>
      <c r="CQH16" s="403"/>
      <c r="CQI16" s="403"/>
      <c r="CQJ16" s="403"/>
      <c r="CQK16" s="403"/>
      <c r="CQL16" s="403"/>
      <c r="CQM16" s="403"/>
      <c r="CQN16" s="403"/>
      <c r="CQO16" s="403"/>
      <c r="CQP16" s="403"/>
      <c r="CQQ16" s="403"/>
      <c r="CQR16" s="403"/>
      <c r="CQS16" s="403"/>
      <c r="CQT16" s="403"/>
      <c r="CQU16" s="403"/>
      <c r="CQV16" s="403"/>
      <c r="CQW16" s="403"/>
      <c r="CQX16" s="403"/>
      <c r="CQY16" s="403"/>
      <c r="CQZ16" s="403"/>
      <c r="CRA16" s="403"/>
      <c r="CRB16" s="403"/>
      <c r="CRC16" s="403"/>
      <c r="CRD16" s="403"/>
      <c r="CRE16" s="403"/>
      <c r="CRF16" s="403"/>
      <c r="CRG16" s="403"/>
      <c r="CRH16" s="403"/>
      <c r="CRI16" s="403"/>
      <c r="CRJ16" s="403"/>
      <c r="CRK16" s="403"/>
      <c r="CRL16" s="403"/>
      <c r="CRM16" s="403"/>
      <c r="CRN16" s="403"/>
      <c r="CRO16" s="403"/>
      <c r="CRP16" s="403"/>
      <c r="CRQ16" s="403"/>
      <c r="CRR16" s="403"/>
      <c r="CRS16" s="403"/>
      <c r="CRT16" s="403"/>
      <c r="CRU16" s="403"/>
      <c r="CRV16" s="403"/>
      <c r="CRW16" s="403"/>
      <c r="CRX16" s="403"/>
      <c r="CRY16" s="403"/>
      <c r="CRZ16" s="403"/>
      <c r="CSA16" s="403"/>
      <c r="CSB16" s="403"/>
      <c r="CSC16" s="403"/>
      <c r="CSD16" s="403"/>
      <c r="CSE16" s="403"/>
      <c r="CSF16" s="403"/>
      <c r="CSG16" s="403"/>
      <c r="CSH16" s="403"/>
      <c r="CSI16" s="403"/>
      <c r="CSJ16" s="403"/>
      <c r="CSK16" s="403"/>
      <c r="CSL16" s="403"/>
      <c r="CSM16" s="403"/>
      <c r="CSN16" s="403"/>
      <c r="CSO16" s="403"/>
      <c r="CSP16" s="403"/>
      <c r="CSQ16" s="403"/>
      <c r="CSR16" s="403"/>
      <c r="CSS16" s="403"/>
      <c r="CST16" s="403"/>
      <c r="CSU16" s="403"/>
      <c r="CSV16" s="403"/>
      <c r="CSW16" s="403"/>
      <c r="CSX16" s="403"/>
      <c r="CSY16" s="403"/>
      <c r="CSZ16" s="403"/>
      <c r="CTA16" s="403"/>
      <c r="CTB16" s="403"/>
      <c r="CTC16" s="403"/>
      <c r="CTD16" s="403"/>
      <c r="CTE16" s="403"/>
      <c r="CTF16" s="403"/>
      <c r="CTG16" s="403"/>
      <c r="CTH16" s="403"/>
      <c r="CTI16" s="403"/>
      <c r="CTJ16" s="403"/>
      <c r="CTK16" s="403"/>
      <c r="CTL16" s="403"/>
      <c r="CTM16" s="403"/>
      <c r="CTN16" s="403"/>
      <c r="CTO16" s="403"/>
      <c r="CTP16" s="403"/>
      <c r="CTQ16" s="403"/>
      <c r="CTR16" s="403"/>
      <c r="CTS16" s="403"/>
      <c r="CTT16" s="403"/>
      <c r="CTU16" s="403"/>
      <c r="CTV16" s="403"/>
      <c r="CTW16" s="403"/>
      <c r="CTX16" s="403"/>
      <c r="CTY16" s="403"/>
      <c r="CTZ16" s="403"/>
      <c r="CUA16" s="403"/>
      <c r="CUB16" s="403"/>
      <c r="CUC16" s="403"/>
      <c r="CUD16" s="403"/>
      <c r="CUE16" s="403"/>
      <c r="CUF16" s="403"/>
      <c r="CUG16" s="403"/>
      <c r="CUH16" s="403"/>
      <c r="CUI16" s="403"/>
      <c r="CUJ16" s="403"/>
      <c r="CUK16" s="403"/>
      <c r="CUL16" s="403"/>
      <c r="CUM16" s="403"/>
      <c r="CUN16" s="403"/>
      <c r="CUO16" s="403"/>
      <c r="CUP16" s="403"/>
      <c r="CUQ16" s="403"/>
      <c r="CUR16" s="403"/>
      <c r="CUS16" s="403"/>
      <c r="CUT16" s="403"/>
      <c r="CUU16" s="403"/>
      <c r="CUV16" s="403"/>
      <c r="CUW16" s="403"/>
      <c r="CUX16" s="403"/>
      <c r="CUY16" s="403"/>
      <c r="CUZ16" s="403"/>
      <c r="CVA16" s="403"/>
      <c r="CVB16" s="403"/>
      <c r="CVC16" s="403"/>
      <c r="CVD16" s="403"/>
      <c r="CVE16" s="403"/>
      <c r="CVF16" s="403"/>
      <c r="CVG16" s="403"/>
      <c r="CVH16" s="403"/>
      <c r="CVI16" s="403"/>
      <c r="CVJ16" s="403"/>
      <c r="CVK16" s="403"/>
      <c r="CVL16" s="403"/>
      <c r="CVM16" s="403"/>
      <c r="CVN16" s="403"/>
      <c r="CVO16" s="403"/>
      <c r="CVP16" s="403"/>
      <c r="CVQ16" s="403"/>
      <c r="CVR16" s="403"/>
      <c r="CVS16" s="403"/>
      <c r="CVT16" s="403"/>
      <c r="CVU16" s="403"/>
      <c r="CVV16" s="403"/>
      <c r="CVW16" s="403"/>
      <c r="CVX16" s="403"/>
      <c r="CVY16" s="403"/>
      <c r="CVZ16" s="403"/>
      <c r="CWA16" s="403"/>
      <c r="CWB16" s="403"/>
      <c r="CWC16" s="403"/>
      <c r="CWD16" s="403"/>
      <c r="CWE16" s="403"/>
      <c r="CWF16" s="403"/>
      <c r="CWG16" s="403"/>
      <c r="CWH16" s="403"/>
      <c r="CWI16" s="403"/>
      <c r="CWJ16" s="403"/>
      <c r="CWK16" s="403"/>
      <c r="CWL16" s="403"/>
      <c r="CWM16" s="403"/>
      <c r="CWN16" s="403"/>
      <c r="CWO16" s="403"/>
      <c r="CWP16" s="403"/>
      <c r="CWQ16" s="403"/>
      <c r="CWR16" s="403"/>
      <c r="CWS16" s="403"/>
      <c r="CWT16" s="403"/>
      <c r="CWU16" s="403"/>
      <c r="CWV16" s="403"/>
      <c r="CWW16" s="403"/>
      <c r="CWX16" s="403"/>
      <c r="CWY16" s="403"/>
      <c r="CWZ16" s="403"/>
      <c r="CXA16" s="403"/>
      <c r="CXB16" s="403"/>
      <c r="CXC16" s="403"/>
      <c r="CXD16" s="403"/>
      <c r="CXE16" s="403"/>
      <c r="CXF16" s="403"/>
      <c r="CXG16" s="403"/>
      <c r="CXH16" s="403"/>
      <c r="CXI16" s="403"/>
      <c r="CXJ16" s="403"/>
      <c r="CXK16" s="403"/>
      <c r="CXL16" s="403"/>
      <c r="CXM16" s="403"/>
      <c r="CXN16" s="403"/>
      <c r="CXO16" s="403"/>
      <c r="CXP16" s="403"/>
      <c r="CXQ16" s="403"/>
      <c r="CXR16" s="403"/>
      <c r="CXS16" s="403"/>
      <c r="CXT16" s="403"/>
      <c r="CXU16" s="403"/>
      <c r="CXV16" s="403"/>
      <c r="CXW16" s="403"/>
      <c r="CXX16" s="403"/>
      <c r="CXY16" s="403"/>
      <c r="CXZ16" s="403"/>
      <c r="CYA16" s="403"/>
      <c r="CYB16" s="403"/>
      <c r="CYC16" s="403"/>
      <c r="CYD16" s="403"/>
      <c r="CYE16" s="403"/>
      <c r="CYF16" s="403"/>
      <c r="CYG16" s="403"/>
      <c r="CYH16" s="403"/>
      <c r="CYI16" s="403"/>
      <c r="CYJ16" s="403"/>
      <c r="CYK16" s="403"/>
      <c r="CYL16" s="403"/>
      <c r="CYM16" s="403"/>
      <c r="CYN16" s="403"/>
      <c r="CYO16" s="403"/>
      <c r="CYP16" s="403"/>
      <c r="CYQ16" s="403"/>
      <c r="CYR16" s="403"/>
      <c r="CYS16" s="403"/>
      <c r="CYT16" s="403"/>
      <c r="CYU16" s="403"/>
      <c r="CYV16" s="403"/>
      <c r="CYW16" s="403"/>
      <c r="CYX16" s="403"/>
      <c r="CYY16" s="403"/>
      <c r="CYZ16" s="403"/>
      <c r="CZA16" s="403"/>
      <c r="CZB16" s="403"/>
      <c r="CZC16" s="403"/>
      <c r="CZD16" s="403"/>
      <c r="CZE16" s="403"/>
      <c r="CZF16" s="403"/>
      <c r="CZG16" s="403"/>
      <c r="CZH16" s="403"/>
      <c r="CZI16" s="403"/>
      <c r="CZJ16" s="403"/>
      <c r="CZK16" s="403"/>
      <c r="CZL16" s="403"/>
      <c r="CZM16" s="403"/>
      <c r="CZN16" s="403"/>
      <c r="CZO16" s="403"/>
      <c r="CZP16" s="403"/>
      <c r="CZQ16" s="403"/>
      <c r="CZR16" s="403"/>
      <c r="CZS16" s="403"/>
      <c r="CZT16" s="403"/>
      <c r="CZU16" s="403"/>
      <c r="CZV16" s="403"/>
      <c r="CZW16" s="403"/>
      <c r="CZX16" s="403"/>
      <c r="CZY16" s="403"/>
      <c r="CZZ16" s="403"/>
      <c r="DAA16" s="403"/>
      <c r="DAB16" s="403"/>
      <c r="DAC16" s="403"/>
      <c r="DAD16" s="403"/>
      <c r="DAE16" s="403"/>
      <c r="DAF16" s="403"/>
      <c r="DAG16" s="403"/>
      <c r="DAH16" s="403"/>
      <c r="DAI16" s="403"/>
      <c r="DAJ16" s="403"/>
      <c r="DAK16" s="403"/>
      <c r="DAL16" s="403"/>
      <c r="DAM16" s="403"/>
      <c r="DAN16" s="403"/>
      <c r="DAO16" s="403"/>
      <c r="DAP16" s="403"/>
      <c r="DAQ16" s="403"/>
      <c r="DAR16" s="403"/>
      <c r="DAS16" s="403"/>
      <c r="DAT16" s="403"/>
      <c r="DAU16" s="403"/>
      <c r="DAV16" s="403"/>
      <c r="DAW16" s="403"/>
      <c r="DAX16" s="403"/>
      <c r="DAY16" s="403"/>
      <c r="DAZ16" s="403"/>
      <c r="DBA16" s="403"/>
      <c r="DBB16" s="403"/>
      <c r="DBC16" s="403"/>
      <c r="DBD16" s="403"/>
      <c r="DBE16" s="403"/>
      <c r="DBF16" s="403"/>
      <c r="DBG16" s="403"/>
      <c r="DBH16" s="403"/>
      <c r="DBI16" s="403"/>
      <c r="DBJ16" s="403"/>
      <c r="DBK16" s="403"/>
      <c r="DBL16" s="403"/>
      <c r="DBM16" s="403"/>
      <c r="DBN16" s="403"/>
      <c r="DBO16" s="403"/>
      <c r="DBP16" s="403"/>
      <c r="DBQ16" s="403"/>
      <c r="DBR16" s="403"/>
      <c r="DBS16" s="403"/>
      <c r="DBT16" s="403"/>
      <c r="DBU16" s="403"/>
      <c r="DBV16" s="403"/>
      <c r="DBW16" s="403"/>
      <c r="DBX16" s="403"/>
      <c r="DBY16" s="403"/>
      <c r="DBZ16" s="403"/>
      <c r="DCA16" s="403"/>
      <c r="DCB16" s="403"/>
      <c r="DCC16" s="403"/>
      <c r="DCD16" s="403"/>
      <c r="DCE16" s="403"/>
      <c r="DCF16" s="403"/>
      <c r="DCG16" s="403"/>
      <c r="DCH16" s="403"/>
      <c r="DCI16" s="403"/>
      <c r="DCJ16" s="403"/>
      <c r="DCK16" s="403"/>
      <c r="DCL16" s="403"/>
      <c r="DCM16" s="403"/>
      <c r="DCN16" s="403"/>
      <c r="DCO16" s="403"/>
      <c r="DCP16" s="403"/>
      <c r="DCQ16" s="403"/>
      <c r="DCR16" s="403"/>
      <c r="DCS16" s="403"/>
      <c r="DCT16" s="403"/>
      <c r="DCU16" s="403"/>
      <c r="DCV16" s="403"/>
      <c r="DCW16" s="403"/>
      <c r="DCX16" s="403"/>
      <c r="DCY16" s="403"/>
      <c r="DCZ16" s="403"/>
      <c r="DDA16" s="403"/>
      <c r="DDB16" s="403"/>
      <c r="DDC16" s="403"/>
      <c r="DDD16" s="403"/>
      <c r="DDE16" s="403"/>
      <c r="DDF16" s="403"/>
      <c r="DDG16" s="403"/>
      <c r="DDH16" s="403"/>
      <c r="DDI16" s="403"/>
      <c r="DDJ16" s="403"/>
      <c r="DDK16" s="403"/>
      <c r="DDL16" s="403"/>
      <c r="DDM16" s="403"/>
      <c r="DDN16" s="403"/>
      <c r="DDO16" s="403"/>
      <c r="DDP16" s="403"/>
      <c r="DDQ16" s="403"/>
      <c r="DDR16" s="403"/>
      <c r="DDS16" s="403"/>
      <c r="DDT16" s="403"/>
      <c r="DDU16" s="403"/>
      <c r="DDV16" s="403"/>
      <c r="DDW16" s="403"/>
      <c r="DDX16" s="403"/>
      <c r="DDY16" s="403"/>
      <c r="DDZ16" s="403"/>
      <c r="DEA16" s="403"/>
      <c r="DEB16" s="403"/>
      <c r="DEC16" s="403"/>
      <c r="DED16" s="403"/>
      <c r="DEE16" s="403"/>
      <c r="DEF16" s="403"/>
      <c r="DEG16" s="403"/>
      <c r="DEH16" s="403"/>
      <c r="DEI16" s="403"/>
      <c r="DEJ16" s="403"/>
      <c r="DEK16" s="403"/>
      <c r="DEL16" s="403"/>
      <c r="DEM16" s="403"/>
      <c r="DEN16" s="403"/>
      <c r="DEO16" s="403"/>
      <c r="DEP16" s="403"/>
      <c r="DEQ16" s="403"/>
      <c r="DER16" s="403"/>
      <c r="DES16" s="403"/>
      <c r="DET16" s="403"/>
      <c r="DEU16" s="403"/>
      <c r="DEV16" s="403"/>
      <c r="DEW16" s="403"/>
      <c r="DEX16" s="403"/>
      <c r="DEY16" s="403"/>
      <c r="DEZ16" s="403"/>
      <c r="DFA16" s="403"/>
      <c r="DFB16" s="403"/>
      <c r="DFC16" s="403"/>
      <c r="DFD16" s="403"/>
      <c r="DFE16" s="403"/>
      <c r="DFF16" s="403"/>
      <c r="DFG16" s="403"/>
      <c r="DFH16" s="403"/>
      <c r="DFI16" s="403"/>
      <c r="DFJ16" s="403"/>
      <c r="DFK16" s="403"/>
      <c r="DFL16" s="403"/>
      <c r="DFM16" s="403"/>
      <c r="DFN16" s="403"/>
      <c r="DFO16" s="403"/>
      <c r="DFP16" s="403"/>
      <c r="DFQ16" s="403"/>
      <c r="DFR16" s="403"/>
      <c r="DFS16" s="403"/>
      <c r="DFT16" s="403"/>
      <c r="DFU16" s="403"/>
      <c r="DFV16" s="403"/>
      <c r="DFW16" s="403"/>
      <c r="DFX16" s="403"/>
      <c r="DFY16" s="403"/>
      <c r="DFZ16" s="403"/>
      <c r="DGA16" s="403"/>
      <c r="DGB16" s="403"/>
      <c r="DGC16" s="403"/>
      <c r="DGD16" s="403"/>
      <c r="DGE16" s="403"/>
      <c r="DGF16" s="403"/>
      <c r="DGG16" s="403"/>
      <c r="DGH16" s="403"/>
      <c r="DGI16" s="403"/>
      <c r="DGJ16" s="403"/>
      <c r="DGK16" s="403"/>
      <c r="DGL16" s="403"/>
      <c r="DGM16" s="403"/>
      <c r="DGN16" s="403"/>
      <c r="DGO16" s="403"/>
      <c r="DGP16" s="403"/>
      <c r="DGQ16" s="403"/>
      <c r="DGR16" s="403"/>
      <c r="DGS16" s="403"/>
      <c r="DGT16" s="403"/>
      <c r="DGU16" s="403"/>
      <c r="DGV16" s="403"/>
      <c r="DGW16" s="403"/>
      <c r="DGX16" s="403"/>
      <c r="DGY16" s="403"/>
      <c r="DGZ16" s="403"/>
      <c r="DHA16" s="403"/>
      <c r="DHB16" s="403"/>
      <c r="DHC16" s="403"/>
      <c r="DHD16" s="403"/>
      <c r="DHE16" s="403"/>
      <c r="DHF16" s="403"/>
      <c r="DHG16" s="403"/>
      <c r="DHH16" s="403"/>
      <c r="DHI16" s="403"/>
      <c r="DHJ16" s="403"/>
      <c r="DHK16" s="403"/>
      <c r="DHL16" s="403"/>
      <c r="DHM16" s="403"/>
      <c r="DHN16" s="403"/>
      <c r="DHO16" s="403"/>
      <c r="DHP16" s="403"/>
      <c r="DHQ16" s="403"/>
      <c r="DHR16" s="403"/>
      <c r="DHS16" s="403"/>
      <c r="DHT16" s="403"/>
      <c r="DHU16" s="403"/>
      <c r="DHV16" s="403"/>
      <c r="DHW16" s="403"/>
      <c r="DHX16" s="403"/>
      <c r="DHY16" s="403"/>
      <c r="DHZ16" s="403"/>
      <c r="DIA16" s="403"/>
      <c r="DIB16" s="403"/>
      <c r="DIC16" s="403"/>
      <c r="DID16" s="403"/>
      <c r="DIE16" s="403"/>
      <c r="DIF16" s="403"/>
      <c r="DIG16" s="403"/>
      <c r="DIH16" s="403"/>
      <c r="DII16" s="403"/>
      <c r="DIJ16" s="403"/>
      <c r="DIK16" s="403"/>
      <c r="DIL16" s="403"/>
      <c r="DIM16" s="403"/>
      <c r="DIN16" s="403"/>
      <c r="DIO16" s="403"/>
      <c r="DIP16" s="403"/>
      <c r="DIQ16" s="403"/>
      <c r="DIR16" s="403"/>
      <c r="DIS16" s="403"/>
      <c r="DIT16" s="403"/>
      <c r="DIU16" s="403"/>
      <c r="DIV16" s="403"/>
      <c r="DIW16" s="403"/>
      <c r="DIX16" s="403"/>
      <c r="DIY16" s="403"/>
      <c r="DIZ16" s="403"/>
      <c r="DJA16" s="403"/>
      <c r="DJB16" s="403"/>
      <c r="DJC16" s="403"/>
      <c r="DJD16" s="403"/>
      <c r="DJE16" s="403"/>
      <c r="DJF16" s="403"/>
      <c r="DJG16" s="403"/>
      <c r="DJH16" s="403"/>
      <c r="DJI16" s="403"/>
      <c r="DJJ16" s="403"/>
      <c r="DJK16" s="403"/>
      <c r="DJL16" s="403"/>
      <c r="DJM16" s="403"/>
      <c r="DJN16" s="403"/>
      <c r="DJO16" s="403"/>
      <c r="DJP16" s="403"/>
      <c r="DJQ16" s="403"/>
      <c r="DJR16" s="403"/>
      <c r="DJS16" s="403"/>
      <c r="DJT16" s="403"/>
      <c r="DJU16" s="403"/>
      <c r="DJV16" s="403"/>
      <c r="DJW16" s="403"/>
      <c r="DJX16" s="403"/>
      <c r="DJY16" s="403"/>
      <c r="DJZ16" s="403"/>
      <c r="DKA16" s="403"/>
      <c r="DKB16" s="403"/>
      <c r="DKC16" s="403"/>
      <c r="DKD16" s="403"/>
      <c r="DKE16" s="403"/>
      <c r="DKF16" s="403"/>
      <c r="DKG16" s="403"/>
      <c r="DKH16" s="403"/>
      <c r="DKI16" s="403"/>
      <c r="DKJ16" s="403"/>
      <c r="DKK16" s="403"/>
      <c r="DKL16" s="403"/>
      <c r="DKM16" s="403"/>
      <c r="DKN16" s="403"/>
      <c r="DKO16" s="403"/>
      <c r="DKP16" s="403"/>
      <c r="DKQ16" s="403"/>
      <c r="DKR16" s="403"/>
      <c r="DKS16" s="403"/>
      <c r="DKT16" s="403"/>
      <c r="DKU16" s="403"/>
      <c r="DKV16" s="403"/>
      <c r="DKW16" s="403"/>
      <c r="DKX16" s="403"/>
      <c r="DKY16" s="403"/>
      <c r="DKZ16" s="403"/>
      <c r="DLA16" s="403"/>
      <c r="DLB16" s="403"/>
      <c r="DLC16" s="403"/>
      <c r="DLD16" s="403"/>
      <c r="DLE16" s="403"/>
      <c r="DLF16" s="403"/>
      <c r="DLG16" s="403"/>
      <c r="DLH16" s="403"/>
      <c r="DLI16" s="403"/>
      <c r="DLJ16" s="403"/>
      <c r="DLK16" s="403"/>
      <c r="DLL16" s="403"/>
      <c r="DLM16" s="403"/>
      <c r="DLN16" s="403"/>
      <c r="DLO16" s="403"/>
      <c r="DLP16" s="403"/>
      <c r="DLQ16" s="403"/>
      <c r="DLR16" s="403"/>
      <c r="DLS16" s="403"/>
      <c r="DLT16" s="403"/>
      <c r="DLU16" s="403"/>
      <c r="DLV16" s="403"/>
      <c r="DLW16" s="403"/>
      <c r="DLX16" s="403"/>
      <c r="DLY16" s="403"/>
      <c r="DLZ16" s="403"/>
      <c r="DMA16" s="403"/>
      <c r="DMB16" s="403"/>
      <c r="DMC16" s="403"/>
      <c r="DMD16" s="403"/>
      <c r="DME16" s="403"/>
      <c r="DMF16" s="403"/>
      <c r="DMG16" s="403"/>
      <c r="DMH16" s="403"/>
      <c r="DMI16" s="403"/>
      <c r="DMJ16" s="403"/>
      <c r="DMK16" s="403"/>
      <c r="DML16" s="403"/>
      <c r="DMM16" s="403"/>
      <c r="DMN16" s="403"/>
      <c r="DMO16" s="403"/>
      <c r="DMP16" s="403"/>
      <c r="DMQ16" s="403"/>
      <c r="DMR16" s="403"/>
      <c r="DMS16" s="403"/>
      <c r="DMT16" s="403"/>
      <c r="DMU16" s="403"/>
      <c r="DMV16" s="403"/>
      <c r="DMW16" s="403"/>
      <c r="DMX16" s="403"/>
      <c r="DMY16" s="403"/>
      <c r="DMZ16" s="403"/>
      <c r="DNA16" s="403"/>
      <c r="DNB16" s="403"/>
      <c r="DNC16" s="403"/>
      <c r="DND16" s="403"/>
      <c r="DNE16" s="403"/>
      <c r="DNF16" s="403"/>
      <c r="DNG16" s="403"/>
      <c r="DNH16" s="403"/>
      <c r="DNI16" s="403"/>
      <c r="DNJ16" s="403"/>
      <c r="DNK16" s="403"/>
      <c r="DNL16" s="403"/>
      <c r="DNM16" s="403"/>
      <c r="DNN16" s="403"/>
      <c r="DNO16" s="403"/>
      <c r="DNP16" s="403"/>
      <c r="DNQ16" s="403"/>
      <c r="DNR16" s="403"/>
      <c r="DNS16" s="403"/>
      <c r="DNT16" s="403"/>
      <c r="DNU16" s="403"/>
      <c r="DNV16" s="403"/>
      <c r="DNW16" s="403"/>
      <c r="DNX16" s="403"/>
      <c r="DNY16" s="403"/>
      <c r="DNZ16" s="403"/>
      <c r="DOA16" s="403"/>
      <c r="DOB16" s="403"/>
      <c r="DOC16" s="403"/>
      <c r="DOD16" s="403"/>
      <c r="DOE16" s="403"/>
      <c r="DOF16" s="403"/>
      <c r="DOG16" s="403"/>
      <c r="DOH16" s="403"/>
      <c r="DOI16" s="403"/>
      <c r="DOJ16" s="403"/>
      <c r="DOK16" s="403"/>
      <c r="DOL16" s="403"/>
      <c r="DOM16" s="403"/>
      <c r="DON16" s="403"/>
      <c r="DOO16" s="403"/>
      <c r="DOP16" s="403"/>
      <c r="DOQ16" s="403"/>
      <c r="DOR16" s="403"/>
      <c r="DOS16" s="403"/>
      <c r="DOT16" s="403"/>
      <c r="DOU16" s="403"/>
      <c r="DOV16" s="403"/>
      <c r="DOW16" s="403"/>
      <c r="DOX16" s="403"/>
      <c r="DOY16" s="403"/>
      <c r="DOZ16" s="403"/>
      <c r="DPA16" s="403"/>
      <c r="DPB16" s="403"/>
      <c r="DPC16" s="403"/>
      <c r="DPD16" s="403"/>
      <c r="DPE16" s="403"/>
      <c r="DPF16" s="403"/>
      <c r="DPG16" s="403"/>
      <c r="DPH16" s="403"/>
      <c r="DPI16" s="403"/>
      <c r="DPJ16" s="403"/>
      <c r="DPK16" s="403"/>
      <c r="DPL16" s="403"/>
      <c r="DPM16" s="403"/>
      <c r="DPN16" s="403"/>
      <c r="DPO16" s="403"/>
      <c r="DPP16" s="403"/>
      <c r="DPQ16" s="403"/>
      <c r="DPR16" s="403"/>
      <c r="DPS16" s="403"/>
      <c r="DPT16" s="403"/>
      <c r="DPU16" s="403"/>
      <c r="DPV16" s="403"/>
      <c r="DPW16" s="403"/>
      <c r="DPX16" s="403"/>
      <c r="DPY16" s="403"/>
      <c r="DPZ16" s="403"/>
      <c r="DQA16" s="403"/>
      <c r="DQB16" s="403"/>
      <c r="DQC16" s="403"/>
      <c r="DQD16" s="403"/>
      <c r="DQE16" s="403"/>
      <c r="DQF16" s="403"/>
      <c r="DQG16" s="403"/>
      <c r="DQH16" s="403"/>
      <c r="DQI16" s="403"/>
      <c r="DQJ16" s="403"/>
      <c r="DQK16" s="403"/>
      <c r="DQL16" s="403"/>
      <c r="DQM16" s="403"/>
      <c r="DQN16" s="403"/>
      <c r="DQO16" s="403"/>
      <c r="DQP16" s="403"/>
      <c r="DQQ16" s="403"/>
      <c r="DQR16" s="403"/>
      <c r="DQS16" s="403"/>
      <c r="DQT16" s="403"/>
      <c r="DQU16" s="403"/>
      <c r="DQV16" s="403"/>
      <c r="DQW16" s="403"/>
      <c r="DQX16" s="403"/>
      <c r="DQY16" s="403"/>
      <c r="DQZ16" s="403"/>
      <c r="DRA16" s="403"/>
      <c r="DRB16" s="403"/>
      <c r="DRC16" s="403"/>
      <c r="DRD16" s="403"/>
      <c r="DRE16" s="403"/>
      <c r="DRF16" s="403"/>
      <c r="DRG16" s="403"/>
      <c r="DRH16" s="403"/>
      <c r="DRI16" s="403"/>
      <c r="DRJ16" s="403"/>
      <c r="DRK16" s="403"/>
      <c r="DRL16" s="403"/>
      <c r="DRM16" s="403"/>
      <c r="DRN16" s="403"/>
      <c r="DRO16" s="403"/>
      <c r="DRP16" s="403"/>
      <c r="DRQ16" s="403"/>
      <c r="DRR16" s="403"/>
      <c r="DRS16" s="403"/>
      <c r="DRT16" s="403"/>
      <c r="DRU16" s="403"/>
      <c r="DRV16" s="403"/>
      <c r="DRW16" s="403"/>
      <c r="DRX16" s="403"/>
      <c r="DRY16" s="403"/>
      <c r="DRZ16" s="403"/>
      <c r="DSA16" s="403"/>
      <c r="DSB16" s="403"/>
      <c r="DSC16" s="403"/>
      <c r="DSD16" s="403"/>
      <c r="DSE16" s="403"/>
      <c r="DSF16" s="403"/>
      <c r="DSG16" s="403"/>
      <c r="DSH16" s="403"/>
      <c r="DSI16" s="403"/>
      <c r="DSJ16" s="403"/>
      <c r="DSK16" s="403"/>
      <c r="DSL16" s="403"/>
      <c r="DSM16" s="403"/>
      <c r="DSN16" s="403"/>
      <c r="DSO16" s="403"/>
      <c r="DSP16" s="403"/>
      <c r="DSQ16" s="403"/>
      <c r="DSR16" s="403"/>
      <c r="DSS16" s="403"/>
      <c r="DST16" s="403"/>
      <c r="DSU16" s="403"/>
      <c r="DSV16" s="403"/>
      <c r="DSW16" s="403"/>
      <c r="DSX16" s="403"/>
      <c r="DSY16" s="403"/>
      <c r="DSZ16" s="403"/>
      <c r="DTA16" s="403"/>
      <c r="DTB16" s="403"/>
      <c r="DTC16" s="403"/>
      <c r="DTD16" s="403"/>
      <c r="DTE16" s="403"/>
      <c r="DTF16" s="403"/>
      <c r="DTG16" s="403"/>
      <c r="DTH16" s="403"/>
      <c r="DTI16" s="403"/>
      <c r="DTJ16" s="403"/>
      <c r="DTK16" s="403"/>
      <c r="DTL16" s="403"/>
      <c r="DTM16" s="403"/>
      <c r="DTN16" s="403"/>
      <c r="DTO16" s="403"/>
      <c r="DTP16" s="403"/>
      <c r="DTQ16" s="403"/>
      <c r="DTR16" s="403"/>
      <c r="DTS16" s="403"/>
      <c r="DTT16" s="403"/>
      <c r="DTU16" s="403"/>
      <c r="DTV16" s="403"/>
      <c r="DTW16" s="403"/>
      <c r="DTX16" s="403"/>
      <c r="DTY16" s="403"/>
      <c r="DTZ16" s="403"/>
      <c r="DUA16" s="403"/>
      <c r="DUB16" s="403"/>
      <c r="DUC16" s="403"/>
      <c r="DUD16" s="403"/>
      <c r="DUE16" s="403"/>
      <c r="DUF16" s="403"/>
      <c r="DUG16" s="403"/>
      <c r="DUH16" s="403"/>
      <c r="DUI16" s="403"/>
      <c r="DUJ16" s="403"/>
      <c r="DUK16" s="403"/>
      <c r="DUL16" s="403"/>
      <c r="DUM16" s="403"/>
      <c r="DUN16" s="403"/>
      <c r="DUO16" s="403"/>
      <c r="DUP16" s="403"/>
      <c r="DUQ16" s="403"/>
      <c r="DUR16" s="403"/>
      <c r="DUS16" s="403"/>
      <c r="DUT16" s="403"/>
      <c r="DUU16" s="403"/>
      <c r="DUV16" s="403"/>
      <c r="DUW16" s="403"/>
      <c r="DUX16" s="403"/>
      <c r="DUY16" s="403"/>
      <c r="DUZ16" s="403"/>
      <c r="DVA16" s="403"/>
      <c r="DVB16" s="403"/>
      <c r="DVC16" s="403"/>
      <c r="DVD16" s="403"/>
      <c r="DVE16" s="403"/>
      <c r="DVF16" s="403"/>
      <c r="DVG16" s="403"/>
      <c r="DVH16" s="403"/>
      <c r="DVI16" s="403"/>
      <c r="DVJ16" s="403"/>
      <c r="DVK16" s="403"/>
      <c r="DVL16" s="403"/>
      <c r="DVM16" s="403"/>
      <c r="DVN16" s="403"/>
      <c r="DVO16" s="403"/>
      <c r="DVP16" s="403"/>
      <c r="DVQ16" s="403"/>
      <c r="DVR16" s="403"/>
      <c r="DVS16" s="403"/>
      <c r="DVT16" s="403"/>
      <c r="DVU16" s="403"/>
      <c r="DVV16" s="403"/>
      <c r="DVW16" s="403"/>
      <c r="DVX16" s="403"/>
      <c r="DVY16" s="403"/>
      <c r="DVZ16" s="403"/>
      <c r="DWA16" s="403"/>
      <c r="DWB16" s="403"/>
      <c r="DWC16" s="403"/>
      <c r="DWD16" s="403"/>
      <c r="DWE16" s="403"/>
      <c r="DWF16" s="403"/>
      <c r="DWG16" s="403"/>
      <c r="DWH16" s="403"/>
      <c r="DWI16" s="403"/>
      <c r="DWJ16" s="403"/>
      <c r="DWK16" s="403"/>
      <c r="DWL16" s="403"/>
      <c r="DWM16" s="403"/>
      <c r="DWN16" s="403"/>
      <c r="DWO16" s="403"/>
      <c r="DWP16" s="403"/>
      <c r="DWQ16" s="403"/>
      <c r="DWR16" s="403"/>
      <c r="DWS16" s="403"/>
      <c r="DWT16" s="403"/>
      <c r="DWU16" s="403"/>
      <c r="DWV16" s="403"/>
      <c r="DWW16" s="403"/>
      <c r="DWX16" s="403"/>
      <c r="DWY16" s="403"/>
      <c r="DWZ16" s="403"/>
      <c r="DXA16" s="403"/>
      <c r="DXB16" s="403"/>
      <c r="DXC16" s="403"/>
      <c r="DXD16" s="403"/>
      <c r="DXE16" s="403"/>
      <c r="DXF16" s="403"/>
      <c r="DXG16" s="403"/>
      <c r="DXH16" s="403"/>
      <c r="DXI16" s="403"/>
      <c r="DXJ16" s="403"/>
      <c r="DXK16" s="403"/>
      <c r="DXL16" s="403"/>
      <c r="DXM16" s="403"/>
      <c r="DXN16" s="403"/>
      <c r="DXO16" s="403"/>
      <c r="DXP16" s="403"/>
      <c r="DXQ16" s="403"/>
      <c r="DXR16" s="403"/>
      <c r="DXS16" s="403"/>
      <c r="DXT16" s="403"/>
      <c r="DXU16" s="403"/>
      <c r="DXV16" s="403"/>
      <c r="DXW16" s="403"/>
      <c r="DXX16" s="403"/>
      <c r="DXY16" s="403"/>
      <c r="DXZ16" s="403"/>
      <c r="DYA16" s="403"/>
      <c r="DYB16" s="403"/>
      <c r="DYC16" s="403"/>
      <c r="DYD16" s="403"/>
      <c r="DYE16" s="403"/>
      <c r="DYF16" s="403"/>
      <c r="DYG16" s="403"/>
      <c r="DYH16" s="403"/>
      <c r="DYI16" s="403"/>
      <c r="DYJ16" s="403"/>
      <c r="DYK16" s="403"/>
      <c r="DYL16" s="403"/>
      <c r="DYM16" s="403"/>
      <c r="DYN16" s="403"/>
      <c r="DYO16" s="403"/>
      <c r="DYP16" s="403"/>
      <c r="DYQ16" s="403"/>
      <c r="DYR16" s="403"/>
      <c r="DYS16" s="403"/>
      <c r="DYT16" s="403"/>
      <c r="DYU16" s="403"/>
      <c r="DYV16" s="403"/>
      <c r="DYW16" s="403"/>
      <c r="DYX16" s="403"/>
      <c r="DYY16" s="403"/>
      <c r="DYZ16" s="403"/>
      <c r="DZA16" s="403"/>
      <c r="DZB16" s="403"/>
      <c r="DZC16" s="403"/>
      <c r="DZD16" s="403"/>
      <c r="DZE16" s="403"/>
      <c r="DZF16" s="403"/>
      <c r="DZG16" s="403"/>
      <c r="DZH16" s="403"/>
      <c r="DZI16" s="403"/>
      <c r="DZJ16" s="403"/>
      <c r="DZK16" s="403"/>
      <c r="DZL16" s="403"/>
      <c r="DZM16" s="403"/>
      <c r="DZN16" s="403"/>
      <c r="DZO16" s="403"/>
      <c r="DZP16" s="403"/>
      <c r="DZQ16" s="403"/>
      <c r="DZR16" s="403"/>
      <c r="DZS16" s="403"/>
      <c r="DZT16" s="403"/>
      <c r="DZU16" s="403"/>
      <c r="DZV16" s="403"/>
      <c r="DZW16" s="403"/>
      <c r="DZX16" s="403"/>
      <c r="DZY16" s="403"/>
      <c r="DZZ16" s="403"/>
      <c r="EAA16" s="403"/>
      <c r="EAB16" s="403"/>
      <c r="EAC16" s="403"/>
      <c r="EAD16" s="403"/>
      <c r="EAE16" s="403"/>
      <c r="EAF16" s="403"/>
      <c r="EAG16" s="403"/>
      <c r="EAH16" s="403"/>
      <c r="EAI16" s="403"/>
      <c r="EAJ16" s="403"/>
      <c r="EAK16" s="403"/>
      <c r="EAL16" s="403"/>
      <c r="EAM16" s="403"/>
      <c r="EAN16" s="403"/>
      <c r="EAO16" s="403"/>
      <c r="EAP16" s="403"/>
      <c r="EAQ16" s="403"/>
      <c r="EAR16" s="403"/>
      <c r="EAS16" s="403"/>
      <c r="EAT16" s="403"/>
      <c r="EAU16" s="403"/>
      <c r="EAV16" s="403"/>
      <c r="EAW16" s="403"/>
      <c r="EAX16" s="403"/>
      <c r="EAY16" s="403"/>
      <c r="EAZ16" s="403"/>
      <c r="EBA16" s="403"/>
      <c r="EBB16" s="403"/>
      <c r="EBC16" s="403"/>
      <c r="EBD16" s="403"/>
      <c r="EBE16" s="403"/>
      <c r="EBF16" s="403"/>
      <c r="EBG16" s="403"/>
      <c r="EBH16" s="403"/>
      <c r="EBI16" s="403"/>
      <c r="EBJ16" s="403"/>
      <c r="EBK16" s="403"/>
      <c r="EBL16" s="403"/>
      <c r="EBM16" s="403"/>
      <c r="EBN16" s="403"/>
      <c r="EBO16" s="403"/>
      <c r="EBP16" s="403"/>
      <c r="EBQ16" s="403"/>
      <c r="EBR16" s="403"/>
      <c r="EBS16" s="403"/>
      <c r="EBT16" s="403"/>
      <c r="EBU16" s="403"/>
      <c r="EBV16" s="403"/>
      <c r="EBW16" s="403"/>
      <c r="EBX16" s="403"/>
      <c r="EBY16" s="403"/>
      <c r="EBZ16" s="403"/>
      <c r="ECA16" s="403"/>
      <c r="ECB16" s="403"/>
      <c r="ECC16" s="403"/>
      <c r="ECD16" s="403"/>
      <c r="ECE16" s="403"/>
      <c r="ECF16" s="403"/>
      <c r="ECG16" s="403"/>
      <c r="ECH16" s="403"/>
      <c r="ECI16" s="403"/>
      <c r="ECJ16" s="403"/>
      <c r="ECK16" s="403"/>
      <c r="ECL16" s="403"/>
      <c r="ECM16" s="403"/>
      <c r="ECN16" s="403"/>
      <c r="ECO16" s="403"/>
      <c r="ECP16" s="403"/>
      <c r="ECQ16" s="403"/>
      <c r="ECR16" s="403"/>
      <c r="ECS16" s="403"/>
      <c r="ECT16" s="403"/>
      <c r="ECU16" s="403"/>
      <c r="ECV16" s="403"/>
      <c r="ECW16" s="403"/>
      <c r="ECX16" s="403"/>
      <c r="ECY16" s="403"/>
      <c r="ECZ16" s="403"/>
      <c r="EDA16" s="403"/>
      <c r="EDB16" s="403"/>
      <c r="EDC16" s="403"/>
      <c r="EDD16" s="403"/>
      <c r="EDE16" s="403"/>
      <c r="EDF16" s="403"/>
      <c r="EDG16" s="403"/>
      <c r="EDH16" s="403"/>
      <c r="EDI16" s="403"/>
      <c r="EDJ16" s="403"/>
      <c r="EDK16" s="403"/>
      <c r="EDL16" s="403"/>
      <c r="EDM16" s="403"/>
      <c r="EDN16" s="403"/>
      <c r="EDO16" s="403"/>
      <c r="EDP16" s="403"/>
      <c r="EDQ16" s="403"/>
      <c r="EDR16" s="403"/>
      <c r="EDS16" s="403"/>
      <c r="EDT16" s="403"/>
      <c r="EDU16" s="403"/>
      <c r="EDV16" s="403"/>
      <c r="EDW16" s="403"/>
      <c r="EDX16" s="403"/>
      <c r="EDY16" s="403"/>
      <c r="EDZ16" s="403"/>
      <c r="EEA16" s="403"/>
      <c r="EEB16" s="403"/>
      <c r="EEC16" s="403"/>
      <c r="EED16" s="403"/>
      <c r="EEE16" s="403"/>
      <c r="EEF16" s="403"/>
      <c r="EEG16" s="403"/>
      <c r="EEH16" s="403"/>
      <c r="EEI16" s="403"/>
      <c r="EEJ16" s="403"/>
      <c r="EEK16" s="403"/>
      <c r="EEL16" s="403"/>
      <c r="EEM16" s="403"/>
      <c r="EEN16" s="403"/>
      <c r="EEO16" s="403"/>
      <c r="EEP16" s="403"/>
      <c r="EEQ16" s="403"/>
      <c r="EER16" s="403"/>
      <c r="EES16" s="403"/>
      <c r="EET16" s="403"/>
      <c r="EEU16" s="403"/>
      <c r="EEV16" s="403"/>
      <c r="EEW16" s="403"/>
      <c r="EEX16" s="403"/>
      <c r="EEY16" s="403"/>
      <c r="EEZ16" s="403"/>
      <c r="EFA16" s="403"/>
      <c r="EFB16" s="403"/>
      <c r="EFC16" s="403"/>
      <c r="EFD16" s="403"/>
      <c r="EFE16" s="403"/>
      <c r="EFF16" s="403"/>
      <c r="EFG16" s="403"/>
      <c r="EFH16" s="403"/>
      <c r="EFI16" s="403"/>
      <c r="EFJ16" s="403"/>
      <c r="EFK16" s="403"/>
      <c r="EFL16" s="403"/>
      <c r="EFM16" s="403"/>
      <c r="EFN16" s="403"/>
      <c r="EFO16" s="403"/>
      <c r="EFP16" s="403"/>
      <c r="EFQ16" s="403"/>
      <c r="EFR16" s="403"/>
      <c r="EFS16" s="403"/>
      <c r="EFT16" s="403"/>
      <c r="EFU16" s="403"/>
      <c r="EFV16" s="403"/>
      <c r="EFW16" s="403"/>
      <c r="EFX16" s="403"/>
      <c r="EFY16" s="403"/>
      <c r="EFZ16" s="403"/>
      <c r="EGA16" s="403"/>
      <c r="EGB16" s="403"/>
      <c r="EGC16" s="403"/>
      <c r="EGD16" s="403"/>
      <c r="EGE16" s="403"/>
      <c r="EGF16" s="403"/>
      <c r="EGG16" s="403"/>
      <c r="EGH16" s="403"/>
      <c r="EGI16" s="403"/>
      <c r="EGJ16" s="403"/>
      <c r="EGK16" s="403"/>
      <c r="EGL16" s="403"/>
      <c r="EGM16" s="403"/>
      <c r="EGN16" s="403"/>
      <c r="EGO16" s="403"/>
      <c r="EGP16" s="403"/>
      <c r="EGQ16" s="403"/>
      <c r="EGR16" s="403"/>
      <c r="EGS16" s="403"/>
      <c r="EGT16" s="403"/>
      <c r="EGU16" s="403"/>
      <c r="EGV16" s="403"/>
      <c r="EGW16" s="403"/>
      <c r="EGX16" s="403"/>
      <c r="EGY16" s="403"/>
      <c r="EGZ16" s="403"/>
      <c r="EHA16" s="403"/>
      <c r="EHB16" s="403"/>
      <c r="EHC16" s="403"/>
      <c r="EHD16" s="403"/>
      <c r="EHE16" s="403"/>
      <c r="EHF16" s="403"/>
      <c r="EHG16" s="403"/>
      <c r="EHH16" s="403"/>
      <c r="EHI16" s="403"/>
      <c r="EHJ16" s="403"/>
      <c r="EHK16" s="403"/>
      <c r="EHL16" s="403"/>
      <c r="EHM16" s="403"/>
      <c r="EHN16" s="403"/>
      <c r="EHO16" s="403"/>
      <c r="EHP16" s="403"/>
      <c r="EHQ16" s="403"/>
      <c r="EHR16" s="403"/>
      <c r="EHS16" s="403"/>
      <c r="EHT16" s="403"/>
      <c r="EHU16" s="403"/>
      <c r="EHV16" s="403"/>
      <c r="EHW16" s="403"/>
      <c r="EHX16" s="403"/>
      <c r="EHY16" s="403"/>
      <c r="EHZ16" s="403"/>
      <c r="EIA16" s="403"/>
      <c r="EIB16" s="403"/>
      <c r="EIC16" s="403"/>
      <c r="EID16" s="403"/>
      <c r="EIE16" s="403"/>
      <c r="EIF16" s="403"/>
      <c r="EIG16" s="403"/>
      <c r="EIH16" s="403"/>
      <c r="EII16" s="403"/>
      <c r="EIJ16" s="403"/>
      <c r="EIK16" s="403"/>
      <c r="EIL16" s="403"/>
      <c r="EIM16" s="403"/>
      <c r="EIN16" s="403"/>
      <c r="EIO16" s="403"/>
      <c r="EIP16" s="403"/>
      <c r="EIQ16" s="403"/>
      <c r="EIR16" s="403"/>
      <c r="EIS16" s="403"/>
      <c r="EIT16" s="403"/>
      <c r="EIU16" s="403"/>
      <c r="EIV16" s="403"/>
      <c r="EIW16" s="403"/>
      <c r="EIX16" s="403"/>
      <c r="EIY16" s="403"/>
      <c r="EIZ16" s="403"/>
      <c r="EJA16" s="403"/>
      <c r="EJB16" s="403"/>
      <c r="EJC16" s="403"/>
      <c r="EJD16" s="403"/>
      <c r="EJE16" s="403"/>
      <c r="EJF16" s="403"/>
      <c r="EJG16" s="403"/>
      <c r="EJH16" s="403"/>
      <c r="EJI16" s="403"/>
      <c r="EJJ16" s="403"/>
      <c r="EJK16" s="403"/>
      <c r="EJL16" s="403"/>
      <c r="EJM16" s="403"/>
      <c r="EJN16" s="403"/>
      <c r="EJO16" s="403"/>
      <c r="EJP16" s="403"/>
      <c r="EJQ16" s="403"/>
      <c r="EJR16" s="403"/>
      <c r="EJS16" s="403"/>
      <c r="EJT16" s="403"/>
      <c r="EJU16" s="403"/>
      <c r="EJV16" s="403"/>
      <c r="EJW16" s="403"/>
      <c r="EJX16" s="403"/>
      <c r="EJY16" s="403"/>
      <c r="EJZ16" s="403"/>
      <c r="EKA16" s="403"/>
      <c r="EKB16" s="403"/>
      <c r="EKC16" s="403"/>
      <c r="EKD16" s="403"/>
      <c r="EKE16" s="403"/>
      <c r="EKF16" s="403"/>
      <c r="EKG16" s="403"/>
      <c r="EKH16" s="403"/>
      <c r="EKI16" s="403"/>
      <c r="EKJ16" s="403"/>
      <c r="EKK16" s="403"/>
      <c r="EKL16" s="403"/>
      <c r="EKM16" s="403"/>
      <c r="EKN16" s="403"/>
      <c r="EKO16" s="403"/>
      <c r="EKP16" s="403"/>
      <c r="EKQ16" s="403"/>
      <c r="EKR16" s="403"/>
      <c r="EKS16" s="403"/>
      <c r="EKT16" s="403"/>
      <c r="EKU16" s="403"/>
      <c r="EKV16" s="403"/>
      <c r="EKW16" s="403"/>
      <c r="EKX16" s="403"/>
      <c r="EKY16" s="403"/>
      <c r="EKZ16" s="403"/>
      <c r="ELA16" s="403"/>
      <c r="ELB16" s="403"/>
      <c r="ELC16" s="403"/>
      <c r="ELD16" s="403"/>
      <c r="ELE16" s="403"/>
      <c r="ELF16" s="403"/>
      <c r="ELG16" s="403"/>
      <c r="ELH16" s="403"/>
      <c r="ELI16" s="403"/>
      <c r="ELJ16" s="403"/>
      <c r="ELK16" s="403"/>
      <c r="ELL16" s="403"/>
      <c r="ELM16" s="403"/>
      <c r="ELN16" s="403"/>
      <c r="ELO16" s="403"/>
      <c r="ELP16" s="403"/>
      <c r="ELQ16" s="403"/>
      <c r="ELR16" s="403"/>
      <c r="ELS16" s="403"/>
      <c r="ELT16" s="403"/>
      <c r="ELU16" s="403"/>
      <c r="ELV16" s="403"/>
      <c r="ELW16" s="403"/>
      <c r="ELX16" s="403"/>
      <c r="ELY16" s="403"/>
      <c r="ELZ16" s="403"/>
      <c r="EMA16" s="403"/>
      <c r="EMB16" s="403"/>
      <c r="EMC16" s="403"/>
      <c r="EMD16" s="403"/>
      <c r="EME16" s="403"/>
      <c r="EMF16" s="403"/>
      <c r="EMG16" s="403"/>
      <c r="EMH16" s="403"/>
      <c r="EMI16" s="403"/>
      <c r="EMJ16" s="403"/>
      <c r="EMK16" s="403"/>
      <c r="EML16" s="403"/>
      <c r="EMM16" s="403"/>
      <c r="EMN16" s="403"/>
      <c r="EMO16" s="403"/>
      <c r="EMP16" s="403"/>
      <c r="EMQ16" s="403"/>
      <c r="EMR16" s="403"/>
      <c r="EMS16" s="403"/>
      <c r="EMT16" s="403"/>
      <c r="EMU16" s="403"/>
      <c r="EMV16" s="403"/>
      <c r="EMW16" s="403"/>
      <c r="EMX16" s="403"/>
      <c r="EMY16" s="403"/>
      <c r="EMZ16" s="403"/>
      <c r="ENA16" s="403"/>
      <c r="ENB16" s="403"/>
      <c r="ENC16" s="403"/>
      <c r="END16" s="403"/>
      <c r="ENE16" s="403"/>
      <c r="ENF16" s="403"/>
      <c r="ENG16" s="403"/>
      <c r="ENH16" s="403"/>
      <c r="ENI16" s="403"/>
      <c r="ENJ16" s="403"/>
      <c r="ENK16" s="403"/>
      <c r="ENL16" s="403"/>
      <c r="ENM16" s="403"/>
      <c r="ENN16" s="403"/>
      <c r="ENO16" s="403"/>
      <c r="ENP16" s="403"/>
      <c r="ENQ16" s="403"/>
      <c r="ENR16" s="403"/>
      <c r="ENS16" s="403"/>
      <c r="ENT16" s="403"/>
      <c r="ENU16" s="403"/>
      <c r="ENV16" s="403"/>
      <c r="ENW16" s="403"/>
      <c r="ENX16" s="403"/>
      <c r="ENY16" s="403"/>
      <c r="ENZ16" s="403"/>
      <c r="EOA16" s="403"/>
      <c r="EOB16" s="403"/>
      <c r="EOC16" s="403"/>
      <c r="EOD16" s="403"/>
      <c r="EOE16" s="403"/>
      <c r="EOF16" s="403"/>
      <c r="EOG16" s="403"/>
      <c r="EOH16" s="403"/>
      <c r="EOI16" s="403"/>
      <c r="EOJ16" s="403"/>
      <c r="EOK16" s="403"/>
      <c r="EOL16" s="403"/>
      <c r="EOM16" s="403"/>
      <c r="EON16" s="403"/>
      <c r="EOO16" s="403"/>
      <c r="EOP16" s="403"/>
      <c r="EOQ16" s="403"/>
      <c r="EOR16" s="403"/>
      <c r="EOS16" s="403"/>
      <c r="EOT16" s="403"/>
      <c r="EOU16" s="403"/>
      <c r="EOV16" s="403"/>
      <c r="EOW16" s="403"/>
      <c r="EOX16" s="403"/>
      <c r="EOY16" s="403"/>
      <c r="EOZ16" s="403"/>
      <c r="EPA16" s="403"/>
      <c r="EPB16" s="403"/>
      <c r="EPC16" s="403"/>
      <c r="EPD16" s="403"/>
      <c r="EPE16" s="403"/>
      <c r="EPF16" s="403"/>
      <c r="EPG16" s="403"/>
      <c r="EPH16" s="403"/>
      <c r="EPI16" s="403"/>
      <c r="EPJ16" s="403"/>
      <c r="EPK16" s="403"/>
      <c r="EPL16" s="403"/>
      <c r="EPM16" s="403"/>
      <c r="EPN16" s="403"/>
      <c r="EPO16" s="403"/>
      <c r="EPP16" s="403"/>
      <c r="EPQ16" s="403"/>
      <c r="EPR16" s="403"/>
      <c r="EPS16" s="403"/>
      <c r="EPT16" s="403"/>
      <c r="EPU16" s="403"/>
      <c r="EPV16" s="403"/>
      <c r="EPW16" s="403"/>
      <c r="EPX16" s="403"/>
      <c r="EPY16" s="403"/>
      <c r="EPZ16" s="403"/>
      <c r="EQA16" s="403"/>
      <c r="EQB16" s="403"/>
      <c r="EQC16" s="403"/>
      <c r="EQD16" s="403"/>
      <c r="EQE16" s="403"/>
      <c r="EQF16" s="403"/>
      <c r="EQG16" s="403"/>
      <c r="EQH16" s="403"/>
      <c r="EQI16" s="403"/>
      <c r="EQJ16" s="403"/>
      <c r="EQK16" s="403"/>
      <c r="EQL16" s="403"/>
      <c r="EQM16" s="403"/>
      <c r="EQN16" s="403"/>
      <c r="EQO16" s="403"/>
      <c r="EQP16" s="403"/>
      <c r="EQQ16" s="403"/>
      <c r="EQR16" s="403"/>
      <c r="EQS16" s="403"/>
      <c r="EQT16" s="403"/>
      <c r="EQU16" s="403"/>
      <c r="EQV16" s="403"/>
      <c r="EQW16" s="403"/>
      <c r="EQX16" s="403"/>
      <c r="EQY16" s="403"/>
      <c r="EQZ16" s="403"/>
      <c r="ERA16" s="403"/>
      <c r="ERB16" s="403"/>
      <c r="ERC16" s="403"/>
      <c r="ERD16" s="403"/>
      <c r="ERE16" s="403"/>
      <c r="ERF16" s="403"/>
      <c r="ERG16" s="403"/>
      <c r="ERH16" s="403"/>
      <c r="ERI16" s="403"/>
      <c r="ERJ16" s="403"/>
      <c r="ERK16" s="403"/>
      <c r="ERL16" s="403"/>
      <c r="ERM16" s="403"/>
      <c r="ERN16" s="403"/>
      <c r="ERO16" s="403"/>
      <c r="ERP16" s="403"/>
      <c r="ERQ16" s="403"/>
      <c r="ERR16" s="403"/>
      <c r="ERS16" s="403"/>
      <c r="ERT16" s="403"/>
      <c r="ERU16" s="403"/>
      <c r="ERV16" s="403"/>
      <c r="ERW16" s="403"/>
      <c r="ERX16" s="403"/>
      <c r="ERY16" s="403"/>
      <c r="ERZ16" s="403"/>
      <c r="ESA16" s="403"/>
      <c r="ESB16" s="403"/>
      <c r="ESC16" s="403"/>
      <c r="ESD16" s="403"/>
      <c r="ESE16" s="403"/>
      <c r="ESF16" s="403"/>
      <c r="ESG16" s="403"/>
      <c r="ESH16" s="403"/>
      <c r="ESI16" s="403"/>
      <c r="ESJ16" s="403"/>
      <c r="ESK16" s="403"/>
      <c r="ESL16" s="403"/>
      <c r="ESM16" s="403"/>
      <c r="ESN16" s="403"/>
      <c r="ESO16" s="403"/>
      <c r="ESP16" s="403"/>
      <c r="ESQ16" s="403"/>
      <c r="ESR16" s="403"/>
      <c r="ESS16" s="403"/>
      <c r="EST16" s="403"/>
      <c r="ESU16" s="403"/>
      <c r="ESV16" s="403"/>
      <c r="ESW16" s="403"/>
      <c r="ESX16" s="403"/>
      <c r="ESY16" s="403"/>
      <c r="ESZ16" s="403"/>
      <c r="ETA16" s="403"/>
      <c r="ETB16" s="403"/>
      <c r="ETC16" s="403"/>
      <c r="ETD16" s="403"/>
      <c r="ETE16" s="403"/>
      <c r="ETF16" s="403"/>
      <c r="ETG16" s="403"/>
      <c r="ETH16" s="403"/>
      <c r="ETI16" s="403"/>
      <c r="ETJ16" s="403"/>
      <c r="ETK16" s="403"/>
      <c r="ETL16" s="403"/>
      <c r="ETM16" s="403"/>
      <c r="ETN16" s="403"/>
      <c r="ETO16" s="403"/>
      <c r="ETP16" s="403"/>
      <c r="ETQ16" s="403"/>
      <c r="ETR16" s="403"/>
      <c r="ETS16" s="403"/>
      <c r="ETT16" s="403"/>
      <c r="ETU16" s="403"/>
      <c r="ETV16" s="403"/>
      <c r="ETW16" s="403"/>
      <c r="ETX16" s="403"/>
      <c r="ETY16" s="403"/>
      <c r="ETZ16" s="403"/>
      <c r="EUA16" s="403"/>
      <c r="EUB16" s="403"/>
      <c r="EUC16" s="403"/>
      <c r="EUD16" s="403"/>
      <c r="EUE16" s="403"/>
      <c r="EUF16" s="403"/>
      <c r="EUG16" s="403"/>
      <c r="EUH16" s="403"/>
      <c r="EUI16" s="403"/>
      <c r="EUJ16" s="403"/>
      <c r="EUK16" s="403"/>
      <c r="EUL16" s="403"/>
      <c r="EUM16" s="403"/>
      <c r="EUN16" s="403"/>
      <c r="EUO16" s="403"/>
      <c r="EUP16" s="403"/>
      <c r="EUQ16" s="403"/>
      <c r="EUR16" s="403"/>
      <c r="EUS16" s="403"/>
      <c r="EUT16" s="403"/>
      <c r="EUU16" s="403"/>
      <c r="EUV16" s="403"/>
      <c r="EUW16" s="403"/>
      <c r="EUX16" s="403"/>
      <c r="EUY16" s="403"/>
      <c r="EUZ16" s="403"/>
      <c r="EVA16" s="403"/>
      <c r="EVB16" s="403"/>
      <c r="EVC16" s="403"/>
      <c r="EVD16" s="403"/>
      <c r="EVE16" s="403"/>
      <c r="EVF16" s="403"/>
      <c r="EVG16" s="403"/>
      <c r="EVH16" s="403"/>
      <c r="EVI16" s="403"/>
      <c r="EVJ16" s="403"/>
      <c r="EVK16" s="403"/>
      <c r="EVL16" s="403"/>
      <c r="EVM16" s="403"/>
      <c r="EVN16" s="403"/>
      <c r="EVO16" s="403"/>
      <c r="EVP16" s="403"/>
      <c r="EVQ16" s="403"/>
      <c r="EVR16" s="403"/>
      <c r="EVS16" s="403"/>
      <c r="EVT16" s="403"/>
      <c r="EVU16" s="403"/>
      <c r="EVV16" s="403"/>
      <c r="EVW16" s="403"/>
      <c r="EVX16" s="403"/>
      <c r="EVY16" s="403"/>
      <c r="EVZ16" s="403"/>
      <c r="EWA16" s="403"/>
      <c r="EWB16" s="403"/>
      <c r="EWC16" s="403"/>
      <c r="EWD16" s="403"/>
      <c r="EWE16" s="403"/>
      <c r="EWF16" s="403"/>
      <c r="EWG16" s="403"/>
      <c r="EWH16" s="403"/>
      <c r="EWI16" s="403"/>
      <c r="EWJ16" s="403"/>
      <c r="EWK16" s="403"/>
      <c r="EWL16" s="403"/>
      <c r="EWM16" s="403"/>
      <c r="EWN16" s="403"/>
      <c r="EWO16" s="403"/>
      <c r="EWP16" s="403"/>
      <c r="EWQ16" s="403"/>
      <c r="EWR16" s="403"/>
      <c r="EWS16" s="403"/>
      <c r="EWT16" s="403"/>
      <c r="EWU16" s="403"/>
      <c r="EWV16" s="403"/>
      <c r="EWW16" s="403"/>
      <c r="EWX16" s="403"/>
      <c r="EWY16" s="403"/>
      <c r="EWZ16" s="403"/>
      <c r="EXA16" s="403"/>
      <c r="EXB16" s="403"/>
      <c r="EXC16" s="403"/>
      <c r="EXD16" s="403"/>
      <c r="EXE16" s="403"/>
      <c r="EXF16" s="403"/>
      <c r="EXG16" s="403"/>
      <c r="EXH16" s="403"/>
      <c r="EXI16" s="403"/>
      <c r="EXJ16" s="403"/>
      <c r="EXK16" s="403"/>
      <c r="EXL16" s="403"/>
      <c r="EXM16" s="403"/>
      <c r="EXN16" s="403"/>
      <c r="EXO16" s="403"/>
      <c r="EXP16" s="403"/>
      <c r="EXQ16" s="403"/>
      <c r="EXR16" s="403"/>
      <c r="EXS16" s="403"/>
      <c r="EXT16" s="403"/>
      <c r="EXU16" s="403"/>
      <c r="EXV16" s="403"/>
      <c r="EXW16" s="403"/>
      <c r="EXX16" s="403"/>
      <c r="EXY16" s="403"/>
      <c r="EXZ16" s="403"/>
      <c r="EYA16" s="403"/>
      <c r="EYB16" s="403"/>
      <c r="EYC16" s="403"/>
      <c r="EYD16" s="403"/>
      <c r="EYE16" s="403"/>
      <c r="EYF16" s="403"/>
      <c r="EYG16" s="403"/>
      <c r="EYH16" s="403"/>
      <c r="EYI16" s="403"/>
      <c r="EYJ16" s="403"/>
      <c r="EYK16" s="403"/>
      <c r="EYL16" s="403"/>
      <c r="EYM16" s="403"/>
      <c r="EYN16" s="403"/>
      <c r="EYO16" s="403"/>
      <c r="EYP16" s="403"/>
      <c r="EYQ16" s="403"/>
      <c r="EYR16" s="403"/>
      <c r="EYS16" s="403"/>
      <c r="EYT16" s="403"/>
      <c r="EYU16" s="403"/>
      <c r="EYV16" s="403"/>
      <c r="EYW16" s="403"/>
      <c r="EYX16" s="403"/>
      <c r="EYY16" s="403"/>
      <c r="EYZ16" s="403"/>
      <c r="EZA16" s="403"/>
      <c r="EZB16" s="403"/>
      <c r="EZC16" s="403"/>
      <c r="EZD16" s="403"/>
      <c r="EZE16" s="403"/>
      <c r="EZF16" s="403"/>
      <c r="EZG16" s="403"/>
      <c r="EZH16" s="403"/>
      <c r="EZI16" s="403"/>
      <c r="EZJ16" s="403"/>
      <c r="EZK16" s="403"/>
      <c r="EZL16" s="403"/>
      <c r="EZM16" s="403"/>
      <c r="EZN16" s="403"/>
      <c r="EZO16" s="403"/>
      <c r="EZP16" s="403"/>
      <c r="EZQ16" s="403"/>
      <c r="EZR16" s="403"/>
      <c r="EZS16" s="403"/>
      <c r="EZT16" s="403"/>
      <c r="EZU16" s="403"/>
      <c r="EZV16" s="403"/>
      <c r="EZW16" s="403"/>
      <c r="EZX16" s="403"/>
      <c r="EZY16" s="403"/>
      <c r="EZZ16" s="403"/>
      <c r="FAA16" s="403"/>
      <c r="FAB16" s="403"/>
      <c r="FAC16" s="403"/>
      <c r="FAD16" s="403"/>
      <c r="FAE16" s="403"/>
      <c r="FAF16" s="403"/>
      <c r="FAG16" s="403"/>
      <c r="FAH16" s="403"/>
      <c r="FAI16" s="403"/>
      <c r="FAJ16" s="403"/>
      <c r="FAK16" s="403"/>
      <c r="FAL16" s="403"/>
      <c r="FAM16" s="403"/>
      <c r="FAN16" s="403"/>
      <c r="FAO16" s="403"/>
      <c r="FAP16" s="403"/>
      <c r="FAQ16" s="403"/>
      <c r="FAR16" s="403"/>
      <c r="FAS16" s="403"/>
      <c r="FAT16" s="403"/>
      <c r="FAU16" s="403"/>
      <c r="FAV16" s="403"/>
      <c r="FAW16" s="403"/>
      <c r="FAX16" s="403"/>
      <c r="FAY16" s="403"/>
      <c r="FAZ16" s="403"/>
      <c r="FBA16" s="403"/>
      <c r="FBB16" s="403"/>
      <c r="FBC16" s="403"/>
      <c r="FBD16" s="403"/>
      <c r="FBE16" s="403"/>
      <c r="FBF16" s="403"/>
      <c r="FBG16" s="403"/>
      <c r="FBH16" s="403"/>
      <c r="FBI16" s="403"/>
      <c r="FBJ16" s="403"/>
      <c r="FBK16" s="403"/>
      <c r="FBL16" s="403"/>
      <c r="FBM16" s="403"/>
      <c r="FBN16" s="403"/>
      <c r="FBO16" s="403"/>
      <c r="FBP16" s="403"/>
      <c r="FBQ16" s="403"/>
      <c r="FBR16" s="403"/>
      <c r="FBS16" s="403"/>
      <c r="FBT16" s="403"/>
      <c r="FBU16" s="403"/>
      <c r="FBV16" s="403"/>
      <c r="FBW16" s="403"/>
      <c r="FBX16" s="403"/>
      <c r="FBY16" s="403"/>
      <c r="FBZ16" s="403"/>
      <c r="FCA16" s="403"/>
      <c r="FCB16" s="403"/>
      <c r="FCC16" s="403"/>
      <c r="FCD16" s="403"/>
      <c r="FCE16" s="403"/>
      <c r="FCF16" s="403"/>
      <c r="FCG16" s="403"/>
      <c r="FCH16" s="403"/>
      <c r="FCI16" s="403"/>
      <c r="FCJ16" s="403"/>
      <c r="FCK16" s="403"/>
      <c r="FCL16" s="403"/>
      <c r="FCM16" s="403"/>
      <c r="FCN16" s="403"/>
      <c r="FCO16" s="403"/>
      <c r="FCP16" s="403"/>
      <c r="FCQ16" s="403"/>
      <c r="FCR16" s="403"/>
      <c r="FCS16" s="403"/>
      <c r="FCT16" s="403"/>
      <c r="FCU16" s="403"/>
      <c r="FCV16" s="403"/>
      <c r="FCW16" s="403"/>
      <c r="FCX16" s="403"/>
      <c r="FCY16" s="403"/>
      <c r="FCZ16" s="403"/>
      <c r="FDA16" s="403"/>
      <c r="FDB16" s="403"/>
      <c r="FDC16" s="403"/>
      <c r="FDD16" s="403"/>
      <c r="FDE16" s="403"/>
      <c r="FDF16" s="403"/>
      <c r="FDG16" s="403"/>
      <c r="FDH16" s="403"/>
      <c r="FDI16" s="403"/>
      <c r="FDJ16" s="403"/>
      <c r="FDK16" s="403"/>
      <c r="FDL16" s="403"/>
      <c r="FDM16" s="403"/>
      <c r="FDN16" s="403"/>
      <c r="FDO16" s="403"/>
      <c r="FDP16" s="403"/>
      <c r="FDQ16" s="403"/>
      <c r="FDR16" s="403"/>
      <c r="FDS16" s="403"/>
      <c r="FDT16" s="403"/>
      <c r="FDU16" s="403"/>
      <c r="FDV16" s="403"/>
      <c r="FDW16" s="403"/>
      <c r="FDX16" s="403"/>
      <c r="FDY16" s="403"/>
      <c r="FDZ16" s="403"/>
      <c r="FEA16" s="403"/>
      <c r="FEB16" s="403"/>
      <c r="FEC16" s="403"/>
      <c r="FED16" s="403"/>
      <c r="FEE16" s="403"/>
      <c r="FEF16" s="403"/>
      <c r="FEG16" s="403"/>
      <c r="FEH16" s="403"/>
      <c r="FEI16" s="403"/>
      <c r="FEJ16" s="403"/>
      <c r="FEK16" s="403"/>
      <c r="FEL16" s="403"/>
      <c r="FEM16" s="403"/>
      <c r="FEN16" s="403"/>
      <c r="FEO16" s="403"/>
      <c r="FEP16" s="403"/>
      <c r="FEQ16" s="403"/>
      <c r="FER16" s="403"/>
      <c r="FES16" s="403"/>
      <c r="FET16" s="403"/>
      <c r="FEU16" s="403"/>
      <c r="FEV16" s="403"/>
      <c r="FEW16" s="403"/>
      <c r="FEX16" s="403"/>
      <c r="FEY16" s="403"/>
      <c r="FEZ16" s="403"/>
      <c r="FFA16" s="403"/>
      <c r="FFB16" s="403"/>
      <c r="FFC16" s="403"/>
      <c r="FFD16" s="403"/>
      <c r="FFE16" s="403"/>
      <c r="FFF16" s="403"/>
      <c r="FFG16" s="403"/>
      <c r="FFH16" s="403"/>
      <c r="FFI16" s="403"/>
      <c r="FFJ16" s="403"/>
      <c r="FFK16" s="403"/>
      <c r="FFL16" s="403"/>
      <c r="FFM16" s="403"/>
      <c r="FFN16" s="403"/>
      <c r="FFO16" s="403"/>
      <c r="FFP16" s="403"/>
      <c r="FFQ16" s="403"/>
      <c r="FFR16" s="403"/>
      <c r="FFS16" s="403"/>
      <c r="FFT16" s="403"/>
      <c r="FFU16" s="403"/>
      <c r="FFV16" s="403"/>
      <c r="FFW16" s="403"/>
      <c r="FFX16" s="403"/>
      <c r="FFY16" s="403"/>
      <c r="FFZ16" s="403"/>
      <c r="FGA16" s="403"/>
      <c r="FGB16" s="403"/>
      <c r="FGC16" s="403"/>
      <c r="FGD16" s="403"/>
      <c r="FGE16" s="403"/>
      <c r="FGF16" s="403"/>
      <c r="FGG16" s="403"/>
      <c r="FGH16" s="403"/>
      <c r="FGI16" s="403"/>
      <c r="FGJ16" s="403"/>
      <c r="FGK16" s="403"/>
      <c r="FGL16" s="403"/>
      <c r="FGM16" s="403"/>
      <c r="FGN16" s="403"/>
      <c r="FGO16" s="403"/>
      <c r="FGP16" s="403"/>
      <c r="FGQ16" s="403"/>
      <c r="FGR16" s="403"/>
      <c r="FGS16" s="403"/>
      <c r="FGT16" s="403"/>
      <c r="FGU16" s="403"/>
      <c r="FGV16" s="403"/>
      <c r="FGW16" s="403"/>
      <c r="FGX16" s="403"/>
      <c r="FGY16" s="403"/>
      <c r="FGZ16" s="403"/>
      <c r="FHA16" s="403"/>
    </row>
    <row r="17" spans="1:4265" ht="12">
      <c r="A17" s="435" t="s">
        <v>630</v>
      </c>
      <c r="B17" s="168" t="s">
        <v>469</v>
      </c>
      <c r="C17" s="436"/>
      <c r="D17" s="436"/>
      <c r="E17" s="436"/>
      <c r="F17" s="436"/>
      <c r="G17" s="436"/>
      <c r="H17" s="436"/>
      <c r="I17" s="436"/>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7"/>
      <c r="BR17" s="437"/>
      <c r="BS17" s="437"/>
      <c r="BT17" s="437"/>
      <c r="BU17" s="437"/>
      <c r="BV17" s="437"/>
      <c r="BW17" s="437"/>
      <c r="BX17" s="437"/>
      <c r="BY17" s="437"/>
      <c r="BZ17" s="437"/>
      <c r="CA17" s="437"/>
      <c r="CB17" s="437"/>
      <c r="CC17" s="437"/>
      <c r="CD17" s="437"/>
      <c r="CE17" s="437"/>
      <c r="CF17" s="437"/>
      <c r="CG17" s="437"/>
      <c r="CH17" s="437"/>
      <c r="CI17" s="437"/>
      <c r="CJ17" s="437"/>
      <c r="CK17" s="437"/>
      <c r="CL17" s="437"/>
      <c r="CM17" s="437"/>
      <c r="CN17" s="437"/>
      <c r="CO17" s="437"/>
      <c r="CP17" s="437"/>
      <c r="CQ17" s="437"/>
      <c r="CR17" s="437"/>
      <c r="CS17" s="437"/>
      <c r="CT17" s="437"/>
      <c r="CU17" s="437"/>
      <c r="CV17" s="437"/>
      <c r="CW17" s="437"/>
      <c r="CX17" s="437"/>
      <c r="CY17" s="437"/>
      <c r="CZ17" s="437"/>
      <c r="DA17" s="437"/>
      <c r="DB17" s="437"/>
      <c r="DC17" s="437"/>
      <c r="DD17" s="437"/>
      <c r="DE17" s="437"/>
      <c r="DF17" s="437"/>
      <c r="DG17" s="437"/>
      <c r="DH17" s="437"/>
      <c r="DI17" s="437"/>
      <c r="DJ17" s="437"/>
      <c r="DK17" s="437"/>
      <c r="DL17" s="437"/>
      <c r="DM17" s="437"/>
      <c r="DN17" s="437"/>
      <c r="DO17" s="437"/>
      <c r="DP17" s="437"/>
      <c r="DQ17" s="437"/>
      <c r="DR17" s="437"/>
      <c r="DS17" s="437"/>
      <c r="DT17" s="437"/>
      <c r="DU17" s="437"/>
      <c r="DV17" s="437"/>
      <c r="DW17" s="437"/>
      <c r="DX17" s="437"/>
      <c r="DY17" s="437"/>
      <c r="DZ17" s="437"/>
      <c r="EA17" s="437"/>
      <c r="EB17" s="437"/>
      <c r="EC17" s="437"/>
      <c r="ED17" s="437"/>
      <c r="EE17" s="437"/>
      <c r="EF17" s="437"/>
      <c r="EG17" s="437"/>
      <c r="EH17" s="437"/>
      <c r="EI17" s="437"/>
      <c r="EJ17" s="437"/>
      <c r="EK17" s="437"/>
      <c r="EL17" s="437"/>
      <c r="EM17" s="437"/>
      <c r="EN17" s="437"/>
      <c r="EO17" s="437"/>
      <c r="EP17" s="437"/>
      <c r="EQ17" s="437"/>
      <c r="ER17" s="437"/>
      <c r="ES17" s="437"/>
      <c r="ET17" s="437"/>
      <c r="EU17" s="437"/>
      <c r="EV17" s="437"/>
      <c r="EW17" s="437"/>
      <c r="EX17" s="437"/>
      <c r="EY17" s="437"/>
      <c r="EZ17" s="437"/>
      <c r="FA17" s="437"/>
      <c r="FB17" s="437"/>
      <c r="FC17" s="437"/>
      <c r="FD17" s="437"/>
      <c r="FE17" s="437"/>
      <c r="FF17" s="437"/>
      <c r="FG17" s="437"/>
      <c r="FH17" s="437"/>
      <c r="FI17" s="437"/>
      <c r="FJ17" s="437"/>
      <c r="FK17" s="437"/>
      <c r="FL17" s="437"/>
      <c r="FM17" s="437"/>
      <c r="FN17" s="437"/>
      <c r="FO17" s="437"/>
      <c r="FP17" s="437"/>
      <c r="FQ17" s="437"/>
      <c r="FR17" s="437"/>
      <c r="FS17" s="437"/>
      <c r="FT17" s="437"/>
      <c r="FU17" s="437"/>
      <c r="FV17" s="437"/>
      <c r="FW17" s="437"/>
      <c r="FX17" s="437"/>
      <c r="FY17" s="437"/>
      <c r="FZ17" s="437"/>
      <c r="GA17" s="437"/>
      <c r="GB17" s="437"/>
      <c r="GC17" s="437"/>
      <c r="GD17" s="437"/>
      <c r="GE17" s="437"/>
      <c r="GF17" s="437"/>
      <c r="GG17" s="437"/>
      <c r="GH17" s="437"/>
      <c r="GI17" s="437"/>
      <c r="GJ17" s="437"/>
      <c r="GK17" s="437"/>
      <c r="GL17" s="437"/>
      <c r="GM17" s="437"/>
      <c r="GN17" s="437"/>
      <c r="GO17" s="437"/>
      <c r="GP17" s="437"/>
      <c r="GQ17" s="437"/>
      <c r="GR17" s="437"/>
      <c r="GS17" s="437"/>
      <c r="GT17" s="437"/>
      <c r="GU17" s="437"/>
      <c r="GV17" s="437"/>
      <c r="GW17" s="437"/>
      <c r="GX17" s="437"/>
      <c r="GY17" s="437"/>
      <c r="GZ17" s="437"/>
      <c r="HA17" s="437"/>
      <c r="HB17" s="437"/>
      <c r="HC17" s="437"/>
      <c r="HD17" s="437"/>
      <c r="HE17" s="437"/>
      <c r="HF17" s="437"/>
      <c r="HG17" s="437"/>
      <c r="HH17" s="437"/>
      <c r="HI17" s="437"/>
      <c r="HJ17" s="437"/>
      <c r="HK17" s="437"/>
      <c r="HL17" s="437"/>
      <c r="HM17" s="437"/>
      <c r="HN17" s="437"/>
      <c r="HO17" s="437"/>
      <c r="HP17" s="437"/>
      <c r="HQ17" s="437"/>
      <c r="HR17" s="437"/>
      <c r="HS17" s="437"/>
      <c r="HT17" s="437"/>
      <c r="HU17" s="437"/>
      <c r="HV17" s="437"/>
      <c r="HW17" s="437"/>
      <c r="HX17" s="437"/>
      <c r="HY17" s="437"/>
      <c r="HZ17" s="437"/>
      <c r="IA17" s="437"/>
      <c r="IB17" s="437"/>
      <c r="IC17" s="437"/>
      <c r="ID17" s="437"/>
      <c r="IE17" s="437"/>
      <c r="IF17" s="437"/>
      <c r="IG17" s="437"/>
      <c r="IH17" s="437"/>
      <c r="II17" s="437"/>
      <c r="IJ17" s="437"/>
      <c r="IK17" s="437"/>
      <c r="IL17" s="437"/>
      <c r="IM17" s="437"/>
      <c r="IN17" s="437"/>
      <c r="IO17" s="437"/>
      <c r="IP17" s="437"/>
      <c r="IQ17" s="437"/>
      <c r="IR17" s="437"/>
      <c r="IS17" s="437"/>
      <c r="IT17" s="437"/>
      <c r="IU17" s="437"/>
      <c r="IV17" s="437"/>
      <c r="IW17" s="437"/>
      <c r="IX17" s="437"/>
      <c r="IY17" s="437"/>
      <c r="IZ17" s="437"/>
      <c r="JA17" s="437"/>
      <c r="JB17" s="437"/>
      <c r="JC17" s="437"/>
      <c r="JD17" s="437"/>
      <c r="JE17" s="437"/>
      <c r="JF17" s="437"/>
      <c r="JG17" s="437"/>
      <c r="JH17" s="437"/>
      <c r="JI17" s="437"/>
      <c r="JJ17" s="437"/>
      <c r="JK17" s="437"/>
      <c r="JL17" s="437"/>
      <c r="JM17" s="437"/>
      <c r="JN17" s="437"/>
      <c r="JO17" s="437"/>
      <c r="JP17" s="437"/>
      <c r="JQ17" s="437"/>
      <c r="JR17" s="437"/>
      <c r="JS17" s="437"/>
      <c r="JT17" s="437"/>
      <c r="JU17" s="437"/>
      <c r="JV17" s="437"/>
      <c r="JW17" s="437"/>
      <c r="JX17" s="437"/>
      <c r="JY17" s="437"/>
      <c r="JZ17" s="437"/>
      <c r="KA17" s="437"/>
      <c r="KB17" s="437"/>
      <c r="KC17" s="437"/>
      <c r="KD17" s="437"/>
      <c r="KE17" s="437"/>
      <c r="KF17" s="437"/>
      <c r="KG17" s="437"/>
      <c r="KH17" s="437"/>
      <c r="KI17" s="437"/>
      <c r="KJ17" s="437"/>
      <c r="KK17" s="437"/>
      <c r="KL17" s="437"/>
      <c r="KM17" s="437"/>
      <c r="KN17" s="437"/>
      <c r="KO17" s="437"/>
      <c r="KP17" s="437"/>
      <c r="KQ17" s="437"/>
      <c r="KR17" s="437"/>
      <c r="KS17" s="437"/>
      <c r="KT17" s="437"/>
      <c r="KU17" s="437"/>
      <c r="KV17" s="437"/>
      <c r="KW17" s="437"/>
      <c r="KX17" s="437"/>
      <c r="KY17" s="437"/>
      <c r="KZ17" s="437"/>
      <c r="LA17" s="437"/>
      <c r="LB17" s="437"/>
      <c r="LC17" s="437"/>
      <c r="LD17" s="437"/>
      <c r="LE17" s="437"/>
      <c r="LF17" s="437"/>
      <c r="LG17" s="437"/>
      <c r="LH17" s="437"/>
      <c r="LI17" s="437"/>
      <c r="LJ17" s="437"/>
      <c r="LK17" s="437"/>
      <c r="LL17" s="437"/>
      <c r="LM17" s="437"/>
      <c r="LN17" s="437"/>
      <c r="LO17" s="437"/>
      <c r="LP17" s="437"/>
      <c r="LQ17" s="437"/>
      <c r="LR17" s="437"/>
      <c r="LS17" s="437"/>
      <c r="LT17" s="437"/>
      <c r="LU17" s="437"/>
      <c r="LV17" s="437"/>
      <c r="LW17" s="437"/>
      <c r="LX17" s="437"/>
      <c r="LY17" s="437"/>
      <c r="LZ17" s="437"/>
      <c r="MA17" s="437"/>
      <c r="MB17" s="437"/>
      <c r="MC17" s="437"/>
      <c r="MD17" s="437"/>
      <c r="ME17" s="437"/>
      <c r="MF17" s="437"/>
      <c r="MG17" s="437"/>
      <c r="MH17" s="437"/>
      <c r="MI17" s="437"/>
      <c r="MJ17" s="437"/>
      <c r="MK17" s="437"/>
      <c r="ML17" s="437"/>
      <c r="MM17" s="437"/>
      <c r="MN17" s="437"/>
      <c r="MO17" s="437"/>
      <c r="MP17" s="437"/>
      <c r="MQ17" s="437"/>
      <c r="MR17" s="437"/>
      <c r="MS17" s="437"/>
      <c r="MT17" s="437"/>
      <c r="MU17" s="437"/>
      <c r="MV17" s="437"/>
      <c r="MW17" s="437"/>
      <c r="MX17" s="437"/>
      <c r="MY17" s="437"/>
      <c r="MZ17" s="437"/>
      <c r="NA17" s="437"/>
      <c r="NB17" s="437"/>
      <c r="NC17" s="437"/>
      <c r="ND17" s="437"/>
      <c r="NE17" s="437"/>
      <c r="NF17" s="437"/>
      <c r="NG17" s="437"/>
      <c r="NH17" s="437"/>
      <c r="NI17" s="437"/>
      <c r="NJ17" s="437"/>
      <c r="NK17" s="437"/>
      <c r="NL17" s="437"/>
      <c r="NM17" s="437"/>
      <c r="NN17" s="437"/>
      <c r="NO17" s="437"/>
      <c r="NP17" s="437"/>
      <c r="NQ17" s="437"/>
      <c r="NR17" s="437"/>
      <c r="NS17" s="437"/>
      <c r="NT17" s="437"/>
      <c r="NU17" s="437"/>
      <c r="NV17" s="437"/>
      <c r="NW17" s="437"/>
      <c r="NX17" s="437"/>
      <c r="NY17" s="437"/>
      <c r="NZ17" s="437"/>
      <c r="OA17" s="437"/>
      <c r="OB17" s="437"/>
      <c r="OC17" s="437"/>
      <c r="OD17" s="437"/>
      <c r="OE17" s="437"/>
      <c r="OF17" s="437"/>
      <c r="OG17" s="437"/>
      <c r="OH17" s="437"/>
      <c r="OI17" s="437"/>
      <c r="OJ17" s="437"/>
      <c r="OK17" s="437"/>
      <c r="OL17" s="437"/>
      <c r="OM17" s="437"/>
      <c r="ON17" s="437"/>
      <c r="OO17" s="437"/>
      <c r="OP17" s="437"/>
      <c r="OQ17" s="437"/>
      <c r="OR17" s="437"/>
      <c r="OS17" s="437"/>
      <c r="OT17" s="437"/>
      <c r="OU17" s="437"/>
      <c r="OV17" s="437"/>
      <c r="OW17" s="437"/>
      <c r="OX17" s="437"/>
      <c r="OY17" s="437"/>
      <c r="OZ17" s="437"/>
      <c r="PA17" s="437"/>
      <c r="PB17" s="437"/>
      <c r="PC17" s="437"/>
      <c r="PD17" s="437"/>
      <c r="PE17" s="437"/>
      <c r="PF17" s="437"/>
      <c r="PG17" s="437"/>
      <c r="PH17" s="437"/>
      <c r="PI17" s="437"/>
      <c r="PJ17" s="437"/>
      <c r="PK17" s="437"/>
      <c r="PL17" s="437"/>
      <c r="PM17" s="437"/>
      <c r="PN17" s="437"/>
      <c r="PO17" s="437"/>
      <c r="PP17" s="437"/>
      <c r="PQ17" s="437"/>
      <c r="PR17" s="437"/>
      <c r="PS17" s="437"/>
      <c r="PT17" s="437"/>
      <c r="PU17" s="437"/>
      <c r="PV17" s="437"/>
      <c r="PW17" s="437"/>
      <c r="PX17" s="437"/>
      <c r="PY17" s="437"/>
      <c r="PZ17" s="437"/>
      <c r="QA17" s="437"/>
      <c r="QB17" s="437"/>
      <c r="QC17" s="437"/>
      <c r="QD17" s="437"/>
      <c r="QE17" s="437"/>
      <c r="QF17" s="437"/>
      <c r="QG17" s="437"/>
      <c r="QH17" s="437"/>
      <c r="QI17" s="437"/>
      <c r="QJ17" s="437"/>
      <c r="QK17" s="437"/>
      <c r="QL17" s="437"/>
      <c r="QM17" s="437"/>
      <c r="QN17" s="437"/>
      <c r="QO17" s="437"/>
      <c r="QP17" s="437"/>
      <c r="QQ17" s="437"/>
      <c r="QR17" s="437"/>
      <c r="QS17" s="437"/>
      <c r="QT17" s="437"/>
      <c r="QU17" s="437"/>
      <c r="QV17" s="437"/>
      <c r="QW17" s="437"/>
      <c r="QX17" s="437"/>
      <c r="QY17" s="437"/>
      <c r="QZ17" s="437"/>
      <c r="RA17" s="437"/>
      <c r="RB17" s="437"/>
      <c r="RC17" s="437"/>
      <c r="RD17" s="437"/>
      <c r="RE17" s="437"/>
      <c r="RF17" s="437"/>
      <c r="RG17" s="437"/>
      <c r="RH17" s="437"/>
      <c r="RI17" s="437"/>
      <c r="RJ17" s="437"/>
      <c r="RK17" s="437"/>
      <c r="RL17" s="437"/>
      <c r="RM17" s="437"/>
      <c r="RN17" s="437"/>
      <c r="RO17" s="437"/>
      <c r="RP17" s="437"/>
      <c r="RQ17" s="437"/>
      <c r="RR17" s="437"/>
      <c r="RS17" s="437"/>
      <c r="RT17" s="437"/>
      <c r="RU17" s="437"/>
      <c r="RV17" s="437"/>
      <c r="RW17" s="437"/>
      <c r="RX17" s="437"/>
      <c r="RY17" s="437"/>
      <c r="RZ17" s="437"/>
      <c r="SA17" s="437"/>
      <c r="SB17" s="437"/>
      <c r="SC17" s="437"/>
      <c r="SD17" s="437"/>
      <c r="SE17" s="437"/>
      <c r="SF17" s="437"/>
      <c r="SG17" s="437"/>
      <c r="SH17" s="437"/>
      <c r="SI17" s="437"/>
      <c r="SJ17" s="437"/>
      <c r="SK17" s="437"/>
      <c r="SL17" s="437"/>
      <c r="SM17" s="437"/>
      <c r="SN17" s="437"/>
      <c r="SO17" s="437"/>
      <c r="SP17" s="437"/>
      <c r="SQ17" s="437"/>
      <c r="SR17" s="437"/>
      <c r="SS17" s="437"/>
      <c r="ST17" s="437"/>
      <c r="SU17" s="437"/>
      <c r="SV17" s="437"/>
      <c r="SW17" s="437"/>
      <c r="SX17" s="437"/>
      <c r="SY17" s="437"/>
      <c r="SZ17" s="437"/>
      <c r="TA17" s="437"/>
      <c r="TB17" s="437"/>
      <c r="TC17" s="437"/>
      <c r="TD17" s="437"/>
      <c r="TE17" s="437"/>
      <c r="TF17" s="437"/>
      <c r="TG17" s="437"/>
      <c r="TH17" s="437"/>
      <c r="TI17" s="437"/>
      <c r="TJ17" s="437"/>
      <c r="TK17" s="437"/>
      <c r="TL17" s="437"/>
      <c r="TM17" s="437"/>
      <c r="TN17" s="437"/>
      <c r="TO17" s="437"/>
      <c r="TP17" s="437"/>
      <c r="TQ17" s="437"/>
      <c r="TR17" s="437"/>
      <c r="TS17" s="437"/>
      <c r="TT17" s="437"/>
      <c r="TU17" s="437"/>
      <c r="TV17" s="437"/>
      <c r="TW17" s="437"/>
      <c r="TX17" s="437"/>
      <c r="TY17" s="437"/>
      <c r="TZ17" s="437"/>
      <c r="UA17" s="437"/>
      <c r="UB17" s="437"/>
      <c r="UC17" s="437"/>
      <c r="UD17" s="437"/>
      <c r="UE17" s="437"/>
      <c r="UF17" s="437"/>
      <c r="UG17" s="437"/>
      <c r="UH17" s="437"/>
      <c r="UI17" s="437"/>
      <c r="UJ17" s="437"/>
      <c r="UK17" s="437"/>
      <c r="UL17" s="437"/>
      <c r="UM17" s="437"/>
      <c r="UN17" s="437"/>
      <c r="UO17" s="437"/>
      <c r="UP17" s="437"/>
      <c r="UQ17" s="437"/>
      <c r="UR17" s="437"/>
      <c r="US17" s="437"/>
      <c r="UT17" s="437"/>
      <c r="UU17" s="437"/>
      <c r="UV17" s="437"/>
      <c r="UW17" s="437"/>
      <c r="UX17" s="437"/>
      <c r="UY17" s="437"/>
      <c r="UZ17" s="437"/>
      <c r="VA17" s="437"/>
      <c r="VB17" s="437"/>
      <c r="VC17" s="437"/>
      <c r="VD17" s="437"/>
      <c r="VE17" s="437"/>
      <c r="VF17" s="437"/>
      <c r="VG17" s="437"/>
      <c r="VH17" s="437"/>
      <c r="VI17" s="437"/>
      <c r="VJ17" s="437"/>
      <c r="VK17" s="437"/>
      <c r="VL17" s="437"/>
      <c r="VM17" s="437"/>
      <c r="VN17" s="437"/>
      <c r="VO17" s="437"/>
      <c r="VP17" s="437"/>
      <c r="VQ17" s="437"/>
      <c r="VR17" s="437"/>
      <c r="VS17" s="437"/>
      <c r="VT17" s="437"/>
      <c r="VU17" s="437"/>
      <c r="VV17" s="437"/>
      <c r="VW17" s="437"/>
      <c r="VX17" s="437"/>
      <c r="VY17" s="437"/>
      <c r="VZ17" s="437"/>
      <c r="WA17" s="437"/>
      <c r="WB17" s="437"/>
      <c r="WC17" s="437"/>
      <c r="WD17" s="437"/>
      <c r="WE17" s="437"/>
      <c r="WF17" s="437"/>
      <c r="WG17" s="437"/>
      <c r="WH17" s="437"/>
      <c r="WI17" s="437"/>
      <c r="WJ17" s="437"/>
      <c r="WK17" s="437"/>
      <c r="WL17" s="437"/>
      <c r="WM17" s="437"/>
      <c r="WN17" s="437"/>
      <c r="WO17" s="437"/>
      <c r="WP17" s="437"/>
      <c r="WQ17" s="437"/>
      <c r="WR17" s="437"/>
      <c r="WS17" s="437"/>
      <c r="WT17" s="437"/>
      <c r="WU17" s="437"/>
      <c r="WV17" s="437"/>
      <c r="WW17" s="437"/>
      <c r="WX17" s="437"/>
      <c r="WY17" s="437"/>
      <c r="WZ17" s="437"/>
      <c r="XA17" s="437"/>
      <c r="XB17" s="437"/>
      <c r="XC17" s="437"/>
      <c r="XD17" s="437"/>
      <c r="XE17" s="437"/>
      <c r="XF17" s="437"/>
      <c r="XG17" s="437"/>
      <c r="XH17" s="437"/>
      <c r="XI17" s="437"/>
      <c r="XJ17" s="437"/>
      <c r="XK17" s="437"/>
      <c r="XL17" s="437"/>
      <c r="XM17" s="437"/>
      <c r="XN17" s="437"/>
      <c r="XO17" s="437"/>
      <c r="XP17" s="437"/>
      <c r="XQ17" s="437"/>
      <c r="XR17" s="437"/>
      <c r="XS17" s="437"/>
      <c r="XT17" s="437"/>
      <c r="XU17" s="437"/>
      <c r="XV17" s="437"/>
      <c r="XW17" s="437"/>
      <c r="XX17" s="437"/>
      <c r="XY17" s="437"/>
      <c r="XZ17" s="437"/>
      <c r="YA17" s="437"/>
      <c r="YB17" s="437"/>
      <c r="YC17" s="437"/>
      <c r="YD17" s="437"/>
      <c r="YE17" s="437"/>
      <c r="YF17" s="437"/>
      <c r="YG17" s="437"/>
      <c r="YH17" s="437"/>
      <c r="YI17" s="437"/>
      <c r="YJ17" s="437"/>
      <c r="YK17" s="437"/>
      <c r="YL17" s="437"/>
      <c r="YM17" s="437"/>
      <c r="YN17" s="437"/>
      <c r="YO17" s="437"/>
      <c r="YP17" s="437"/>
      <c r="YQ17" s="437"/>
      <c r="YR17" s="437"/>
      <c r="YS17" s="437"/>
      <c r="YT17" s="437"/>
      <c r="YU17" s="437"/>
      <c r="YV17" s="437"/>
      <c r="YW17" s="437"/>
      <c r="YX17" s="437"/>
      <c r="YY17" s="437"/>
      <c r="YZ17" s="437"/>
      <c r="ZA17" s="437"/>
      <c r="ZB17" s="437"/>
      <c r="ZC17" s="437"/>
      <c r="ZD17" s="437"/>
      <c r="ZE17" s="437"/>
      <c r="ZF17" s="437"/>
      <c r="ZG17" s="437"/>
      <c r="ZH17" s="437"/>
      <c r="ZI17" s="437"/>
      <c r="ZJ17" s="437"/>
      <c r="ZK17" s="437"/>
      <c r="ZL17" s="437"/>
      <c r="ZM17" s="437"/>
      <c r="ZN17" s="437"/>
      <c r="ZO17" s="437"/>
      <c r="ZP17" s="437"/>
      <c r="ZQ17" s="437"/>
      <c r="ZR17" s="437"/>
      <c r="ZS17" s="437"/>
      <c r="ZT17" s="437"/>
      <c r="ZU17" s="437"/>
      <c r="ZV17" s="437"/>
      <c r="ZW17" s="437"/>
      <c r="ZX17" s="437"/>
      <c r="ZY17" s="437"/>
      <c r="ZZ17" s="437"/>
      <c r="AAA17" s="437"/>
      <c r="AAB17" s="437"/>
      <c r="AAC17" s="437"/>
      <c r="AAD17" s="437"/>
      <c r="AAE17" s="437"/>
      <c r="AAF17" s="437"/>
      <c r="AAG17" s="437"/>
      <c r="AAH17" s="437"/>
      <c r="AAI17" s="437"/>
      <c r="AAJ17" s="437"/>
      <c r="AAK17" s="437"/>
      <c r="AAL17" s="437"/>
      <c r="AAM17" s="437"/>
      <c r="AAN17" s="437"/>
      <c r="AAO17" s="437"/>
      <c r="AAP17" s="437"/>
      <c r="AAQ17" s="437"/>
      <c r="AAR17" s="437"/>
      <c r="AAS17" s="437"/>
      <c r="AAT17" s="437"/>
      <c r="AAU17" s="437"/>
      <c r="AAV17" s="437"/>
      <c r="AAW17" s="437"/>
      <c r="AAX17" s="437"/>
      <c r="AAY17" s="437"/>
      <c r="AAZ17" s="437"/>
      <c r="ABA17" s="437"/>
      <c r="ABB17" s="437"/>
      <c r="ABC17" s="437"/>
      <c r="ABD17" s="437"/>
      <c r="ABE17" s="437"/>
      <c r="ABF17" s="437"/>
      <c r="ABG17" s="437"/>
      <c r="ABH17" s="437"/>
      <c r="ABI17" s="437"/>
      <c r="ABJ17" s="437"/>
      <c r="ABK17" s="437"/>
      <c r="ABL17" s="437"/>
      <c r="ABM17" s="437"/>
      <c r="ABN17" s="437"/>
      <c r="ABO17" s="437"/>
      <c r="ABP17" s="437"/>
      <c r="ABQ17" s="437"/>
      <c r="ABR17" s="437"/>
      <c r="ABS17" s="437"/>
      <c r="ABT17" s="437"/>
      <c r="ABU17" s="437"/>
      <c r="ABV17" s="437"/>
      <c r="ABW17" s="437"/>
      <c r="ABX17" s="437"/>
      <c r="ABY17" s="437"/>
      <c r="ABZ17" s="437"/>
      <c r="ACA17" s="437"/>
      <c r="ACB17" s="437"/>
      <c r="ACC17" s="437"/>
      <c r="ACD17" s="437"/>
      <c r="ACE17" s="437"/>
      <c r="ACF17" s="437"/>
      <c r="ACG17" s="437"/>
      <c r="ACH17" s="437"/>
      <c r="ACI17" s="437"/>
      <c r="ACJ17" s="437"/>
      <c r="ACK17" s="437"/>
      <c r="ACL17" s="437"/>
      <c r="ACM17" s="437"/>
      <c r="ACN17" s="437"/>
      <c r="ACO17" s="437"/>
      <c r="ACP17" s="437"/>
      <c r="ACQ17" s="437"/>
      <c r="ACR17" s="437"/>
      <c r="ACS17" s="437"/>
      <c r="ACT17" s="437"/>
      <c r="ACU17" s="437"/>
      <c r="ACV17" s="437"/>
      <c r="ACW17" s="437"/>
      <c r="ACX17" s="437"/>
      <c r="ACY17" s="437"/>
      <c r="ACZ17" s="437"/>
      <c r="ADA17" s="437"/>
      <c r="ADB17" s="437"/>
      <c r="ADC17" s="437"/>
      <c r="ADD17" s="437"/>
      <c r="ADE17" s="437"/>
      <c r="ADF17" s="437"/>
      <c r="ADG17" s="437"/>
      <c r="ADH17" s="437"/>
      <c r="ADI17" s="437"/>
      <c r="ADJ17" s="437"/>
      <c r="ADK17" s="437"/>
      <c r="ADL17" s="437"/>
      <c r="ADM17" s="437"/>
      <c r="ADN17" s="437"/>
      <c r="ADO17" s="437"/>
      <c r="ADP17" s="437"/>
      <c r="ADQ17" s="437"/>
      <c r="ADR17" s="437"/>
      <c r="ADS17" s="437"/>
      <c r="ADT17" s="437"/>
      <c r="ADU17" s="437"/>
      <c r="ADV17" s="437"/>
      <c r="ADW17" s="437"/>
      <c r="ADX17" s="437"/>
      <c r="ADY17" s="437"/>
      <c r="ADZ17" s="437"/>
      <c r="AEA17" s="437"/>
      <c r="AEB17" s="437"/>
      <c r="AEC17" s="437"/>
      <c r="AED17" s="437"/>
      <c r="AEE17" s="437"/>
      <c r="AEF17" s="437"/>
      <c r="AEG17" s="437"/>
      <c r="AEH17" s="437"/>
      <c r="AEI17" s="437"/>
      <c r="AEJ17" s="437"/>
      <c r="AEK17" s="437"/>
      <c r="AEL17" s="437"/>
      <c r="AEM17" s="437"/>
      <c r="AEN17" s="437"/>
      <c r="AEO17" s="437"/>
      <c r="AEP17" s="437"/>
      <c r="AEQ17" s="437"/>
      <c r="AER17" s="437"/>
      <c r="AES17" s="437"/>
      <c r="AET17" s="437"/>
      <c r="AEU17" s="437"/>
      <c r="AEV17" s="437"/>
      <c r="AEW17" s="437"/>
      <c r="AEX17" s="437"/>
      <c r="AEY17" s="437"/>
      <c r="AEZ17" s="437"/>
      <c r="AFA17" s="437"/>
      <c r="AFB17" s="437"/>
      <c r="AFC17" s="437"/>
      <c r="AFD17" s="437"/>
      <c r="AFE17" s="437"/>
      <c r="AFF17" s="437"/>
      <c r="AFG17" s="437"/>
      <c r="AFH17" s="437"/>
      <c r="AFI17" s="437"/>
      <c r="AFJ17" s="437"/>
      <c r="AFK17" s="437"/>
      <c r="AFL17" s="437"/>
      <c r="AFM17" s="437"/>
      <c r="AFN17" s="437"/>
      <c r="AFO17" s="437"/>
      <c r="AFP17" s="437"/>
      <c r="AFQ17" s="437"/>
      <c r="AFR17" s="437"/>
      <c r="AFS17" s="437"/>
      <c r="AFT17" s="437"/>
      <c r="AFU17" s="437"/>
      <c r="AFV17" s="437"/>
      <c r="AFW17" s="437"/>
      <c r="AFX17" s="437"/>
      <c r="AFY17" s="437"/>
      <c r="AFZ17" s="437"/>
      <c r="AGA17" s="437"/>
      <c r="AGB17" s="437"/>
      <c r="AGC17" s="437"/>
      <c r="AGD17" s="437"/>
      <c r="AGE17" s="437"/>
      <c r="AGF17" s="437"/>
      <c r="AGG17" s="437"/>
      <c r="AGH17" s="437"/>
      <c r="AGI17" s="437"/>
      <c r="AGJ17" s="437"/>
      <c r="AGK17" s="437"/>
      <c r="AGL17" s="437"/>
      <c r="AGM17" s="437"/>
      <c r="AGN17" s="437"/>
      <c r="AGO17" s="437"/>
      <c r="AGP17" s="437"/>
      <c r="AGQ17" s="437"/>
      <c r="AGR17" s="437"/>
      <c r="AGS17" s="437"/>
      <c r="AGT17" s="437"/>
      <c r="AGU17" s="437"/>
      <c r="AGV17" s="437"/>
      <c r="AGW17" s="437"/>
      <c r="AGX17" s="437"/>
      <c r="AGY17" s="437"/>
      <c r="AGZ17" s="437"/>
      <c r="AHA17" s="437"/>
      <c r="AHB17" s="437"/>
      <c r="AHC17" s="437"/>
      <c r="AHD17" s="437"/>
      <c r="AHE17" s="437"/>
      <c r="AHF17" s="437"/>
      <c r="AHG17" s="437"/>
      <c r="AHH17" s="437"/>
      <c r="AHI17" s="437"/>
      <c r="AHJ17" s="437"/>
      <c r="AHK17" s="437"/>
      <c r="AHL17" s="437"/>
      <c r="AHM17" s="437"/>
      <c r="AHN17" s="437"/>
      <c r="AHO17" s="437"/>
      <c r="AHP17" s="437"/>
      <c r="AHQ17" s="437"/>
      <c r="AHR17" s="437"/>
      <c r="AHS17" s="437"/>
      <c r="AHT17" s="437"/>
      <c r="AHU17" s="437"/>
      <c r="AHV17" s="437"/>
      <c r="AHW17" s="437"/>
      <c r="AHX17" s="437"/>
      <c r="AHY17" s="437"/>
      <c r="AHZ17" s="437"/>
      <c r="AIA17" s="437"/>
      <c r="AIB17" s="437"/>
      <c r="AIC17" s="437"/>
      <c r="AID17" s="437"/>
      <c r="AIE17" s="437"/>
      <c r="AIF17" s="437"/>
      <c r="AIG17" s="437"/>
      <c r="AIH17" s="437"/>
      <c r="AII17" s="437"/>
      <c r="AIJ17" s="437"/>
      <c r="AIK17" s="437"/>
      <c r="AIL17" s="437"/>
      <c r="AIM17" s="437"/>
      <c r="AIN17" s="437"/>
      <c r="AIO17" s="437"/>
      <c r="AIP17" s="437"/>
      <c r="AIQ17" s="437"/>
      <c r="AIR17" s="437"/>
      <c r="AIS17" s="437"/>
      <c r="AIT17" s="437"/>
      <c r="AIU17" s="437"/>
      <c r="AIV17" s="437"/>
      <c r="AIW17" s="437"/>
      <c r="AIX17" s="437"/>
      <c r="AIY17" s="437"/>
      <c r="AIZ17" s="437"/>
      <c r="AJA17" s="437"/>
      <c r="AJB17" s="437"/>
      <c r="AJC17" s="437"/>
      <c r="AJD17" s="437"/>
      <c r="AJE17" s="437"/>
      <c r="AJF17" s="437"/>
      <c r="AJG17" s="437"/>
      <c r="AJH17" s="437"/>
      <c r="AJI17" s="437"/>
      <c r="AJJ17" s="437"/>
      <c r="AJK17" s="437"/>
      <c r="AJL17" s="437"/>
      <c r="AJM17" s="437"/>
      <c r="AJN17" s="437"/>
      <c r="AJO17" s="437"/>
      <c r="AJP17" s="437"/>
      <c r="AJQ17" s="437"/>
      <c r="AJR17" s="437"/>
      <c r="AJS17" s="437"/>
      <c r="AJT17" s="437"/>
      <c r="AJU17" s="437"/>
      <c r="AJV17" s="437"/>
      <c r="AJW17" s="437"/>
      <c r="AJX17" s="437"/>
      <c r="AJY17" s="437"/>
      <c r="AJZ17" s="437"/>
      <c r="AKA17" s="437"/>
      <c r="AKB17" s="437"/>
      <c r="AKC17" s="437"/>
      <c r="AKD17" s="437"/>
      <c r="AKE17" s="437"/>
      <c r="AKF17" s="437"/>
      <c r="AKG17" s="437"/>
      <c r="AKH17" s="437"/>
      <c r="AKI17" s="437"/>
      <c r="AKJ17" s="437"/>
      <c r="AKK17" s="437"/>
      <c r="AKL17" s="437"/>
      <c r="AKM17" s="437"/>
      <c r="AKN17" s="437"/>
      <c r="AKO17" s="437"/>
      <c r="AKP17" s="437"/>
      <c r="AKQ17" s="437"/>
      <c r="AKR17" s="437"/>
      <c r="AKS17" s="437"/>
      <c r="AKT17" s="437"/>
      <c r="AKU17" s="437"/>
      <c r="AKV17" s="437"/>
      <c r="AKW17" s="437"/>
      <c r="AKX17" s="437"/>
      <c r="AKY17" s="437"/>
      <c r="AKZ17" s="437"/>
      <c r="ALA17" s="437"/>
      <c r="ALB17" s="437"/>
      <c r="ALC17" s="437"/>
      <c r="ALD17" s="437"/>
      <c r="ALE17" s="437"/>
      <c r="ALF17" s="437"/>
      <c r="ALG17" s="437"/>
      <c r="ALH17" s="437"/>
      <c r="ALI17" s="437"/>
      <c r="ALJ17" s="437"/>
      <c r="ALK17" s="437"/>
      <c r="ALL17" s="437"/>
      <c r="ALM17" s="437"/>
      <c r="ALN17" s="437"/>
      <c r="ALO17" s="437"/>
      <c r="ALP17" s="437"/>
      <c r="ALQ17" s="437"/>
      <c r="ALR17" s="437"/>
      <c r="ALS17" s="437"/>
      <c r="ALT17" s="437"/>
      <c r="ALU17" s="437"/>
      <c r="ALV17" s="437"/>
      <c r="ALW17" s="437"/>
      <c r="ALX17" s="437"/>
      <c r="ALY17" s="437"/>
      <c r="ALZ17" s="437"/>
      <c r="AMA17" s="437"/>
      <c r="AMB17" s="437"/>
      <c r="AMC17" s="437"/>
      <c r="AMD17" s="437"/>
      <c r="AME17" s="437"/>
      <c r="AMF17" s="437"/>
      <c r="AMG17" s="437"/>
      <c r="AMH17" s="437"/>
      <c r="AMI17" s="437"/>
      <c r="AMJ17" s="437"/>
      <c r="AMK17" s="437"/>
      <c r="AML17" s="437"/>
      <c r="AMM17" s="437"/>
      <c r="AMN17" s="437"/>
      <c r="AMO17" s="437"/>
      <c r="AMP17" s="437"/>
      <c r="AMQ17" s="437"/>
      <c r="AMR17" s="437"/>
      <c r="AMS17" s="437"/>
      <c r="AMT17" s="437"/>
      <c r="AMU17" s="437"/>
      <c r="AMV17" s="437"/>
      <c r="AMW17" s="437"/>
      <c r="AMX17" s="437"/>
      <c r="AMY17" s="437"/>
      <c r="AMZ17" s="437"/>
      <c r="ANA17" s="437"/>
      <c r="ANB17" s="437"/>
      <c r="ANC17" s="437"/>
      <c r="AND17" s="437"/>
      <c r="ANE17" s="437"/>
      <c r="ANF17" s="437"/>
      <c r="ANG17" s="437"/>
      <c r="ANH17" s="437"/>
      <c r="ANI17" s="437"/>
      <c r="ANJ17" s="437"/>
      <c r="ANK17" s="437"/>
      <c r="ANL17" s="437"/>
      <c r="ANM17" s="437"/>
      <c r="ANN17" s="437"/>
      <c r="ANO17" s="437"/>
      <c r="ANP17" s="437"/>
      <c r="ANQ17" s="437"/>
      <c r="ANR17" s="437"/>
      <c r="ANS17" s="437"/>
      <c r="ANT17" s="437"/>
      <c r="ANU17" s="437"/>
      <c r="ANV17" s="437"/>
      <c r="ANW17" s="437"/>
      <c r="ANX17" s="437"/>
      <c r="ANY17" s="437"/>
      <c r="ANZ17" s="437"/>
      <c r="AOA17" s="437"/>
      <c r="AOB17" s="437"/>
      <c r="AOC17" s="437"/>
      <c r="AOD17" s="437"/>
      <c r="AOE17" s="437"/>
      <c r="AOF17" s="437"/>
      <c r="AOG17" s="437"/>
      <c r="AOH17" s="437"/>
      <c r="AOI17" s="437"/>
      <c r="AOJ17" s="437"/>
      <c r="AOK17" s="437"/>
      <c r="AOL17" s="437"/>
      <c r="AOM17" s="437"/>
      <c r="AON17" s="437"/>
      <c r="AOO17" s="437"/>
      <c r="AOP17" s="437"/>
      <c r="AOQ17" s="437"/>
      <c r="AOR17" s="437"/>
      <c r="AOS17" s="437"/>
      <c r="AOT17" s="437"/>
      <c r="AOU17" s="437"/>
      <c r="AOV17" s="437"/>
      <c r="AOW17" s="437"/>
      <c r="AOX17" s="437"/>
      <c r="AOY17" s="437"/>
      <c r="AOZ17" s="437"/>
      <c r="APA17" s="437"/>
      <c r="APB17" s="437"/>
      <c r="APC17" s="437"/>
      <c r="APD17" s="437"/>
      <c r="APE17" s="437"/>
      <c r="APF17" s="437"/>
      <c r="APG17" s="437"/>
      <c r="APH17" s="437"/>
      <c r="API17" s="437"/>
      <c r="APJ17" s="437"/>
      <c r="APK17" s="437"/>
      <c r="APL17" s="437"/>
      <c r="APM17" s="437"/>
      <c r="APN17" s="437"/>
      <c r="APO17" s="437"/>
      <c r="APP17" s="437"/>
      <c r="APQ17" s="437"/>
      <c r="APR17" s="437"/>
      <c r="APS17" s="437"/>
      <c r="APT17" s="437"/>
      <c r="APU17" s="437"/>
      <c r="APV17" s="437"/>
      <c r="APW17" s="437"/>
      <c r="APX17" s="437"/>
      <c r="APY17" s="437"/>
      <c r="APZ17" s="437"/>
      <c r="AQA17" s="437"/>
      <c r="AQB17" s="437"/>
      <c r="AQC17" s="437"/>
      <c r="AQD17" s="437"/>
      <c r="AQE17" s="437"/>
      <c r="AQF17" s="437"/>
      <c r="AQG17" s="437"/>
      <c r="AQH17" s="437"/>
      <c r="AQI17" s="437"/>
      <c r="AQJ17" s="437"/>
      <c r="AQK17" s="437"/>
      <c r="AQL17" s="437"/>
      <c r="AQM17" s="437"/>
      <c r="AQN17" s="437"/>
      <c r="AQO17" s="437"/>
      <c r="AQP17" s="437"/>
      <c r="AQQ17" s="437"/>
      <c r="AQR17" s="437"/>
      <c r="AQS17" s="437"/>
      <c r="AQT17" s="437"/>
      <c r="AQU17" s="437"/>
      <c r="AQV17" s="437"/>
      <c r="AQW17" s="437"/>
      <c r="AQX17" s="437"/>
      <c r="AQY17" s="437"/>
      <c r="AQZ17" s="437"/>
      <c r="ARA17" s="437"/>
      <c r="ARB17" s="437"/>
      <c r="ARC17" s="437"/>
      <c r="ARD17" s="437"/>
      <c r="ARE17" s="437"/>
      <c r="ARF17" s="437"/>
      <c r="ARG17" s="437"/>
      <c r="ARH17" s="437"/>
      <c r="ARI17" s="437"/>
      <c r="ARJ17" s="437"/>
      <c r="ARK17" s="437"/>
      <c r="ARL17" s="437"/>
      <c r="ARM17" s="437"/>
      <c r="ARN17" s="437"/>
      <c r="ARO17" s="437"/>
      <c r="ARP17" s="437"/>
      <c r="ARQ17" s="437"/>
      <c r="ARR17" s="437"/>
      <c r="ARS17" s="437"/>
      <c r="ART17" s="437"/>
      <c r="ARU17" s="437"/>
      <c r="ARV17" s="437"/>
      <c r="ARW17" s="437"/>
      <c r="ARX17" s="437"/>
      <c r="ARY17" s="437"/>
      <c r="ARZ17" s="437"/>
      <c r="ASA17" s="437"/>
      <c r="ASB17" s="437"/>
      <c r="ASC17" s="437"/>
      <c r="ASD17" s="437"/>
      <c r="ASE17" s="437"/>
      <c r="ASF17" s="437"/>
      <c r="ASG17" s="437"/>
      <c r="ASH17" s="437"/>
      <c r="ASI17" s="437"/>
      <c r="ASJ17" s="437"/>
      <c r="ASK17" s="437"/>
      <c r="ASL17" s="437"/>
      <c r="ASM17" s="437"/>
      <c r="ASN17" s="437"/>
      <c r="ASO17" s="437"/>
      <c r="ASP17" s="437"/>
      <c r="ASQ17" s="437"/>
      <c r="ASR17" s="437"/>
      <c r="ASS17" s="437"/>
      <c r="AST17" s="437"/>
      <c r="ASU17" s="437"/>
      <c r="ASV17" s="437"/>
      <c r="ASW17" s="437"/>
      <c r="ASX17" s="437"/>
      <c r="ASY17" s="437"/>
      <c r="ASZ17" s="437"/>
      <c r="ATA17" s="437"/>
      <c r="ATB17" s="437"/>
      <c r="ATC17" s="437"/>
      <c r="ATD17" s="437"/>
      <c r="ATE17" s="437"/>
      <c r="ATF17" s="437"/>
      <c r="ATG17" s="437"/>
      <c r="ATH17" s="437"/>
      <c r="ATI17" s="437"/>
      <c r="ATJ17" s="437"/>
      <c r="ATK17" s="437"/>
      <c r="ATL17" s="437"/>
      <c r="ATM17" s="437"/>
      <c r="ATN17" s="437"/>
      <c r="ATO17" s="437"/>
      <c r="ATP17" s="437"/>
      <c r="ATQ17" s="437"/>
      <c r="ATR17" s="437"/>
      <c r="ATS17" s="437"/>
      <c r="ATT17" s="437"/>
      <c r="ATU17" s="437"/>
      <c r="ATV17" s="437"/>
      <c r="ATW17" s="437"/>
      <c r="ATX17" s="437"/>
      <c r="ATY17" s="437"/>
      <c r="ATZ17" s="437"/>
      <c r="AUA17" s="437"/>
      <c r="AUB17" s="437"/>
      <c r="AUC17" s="437"/>
      <c r="AUD17" s="437"/>
      <c r="AUE17" s="437"/>
      <c r="AUF17" s="437"/>
      <c r="AUG17" s="437"/>
      <c r="AUH17" s="437"/>
      <c r="AUI17" s="437"/>
      <c r="AUJ17" s="437"/>
      <c r="AUK17" s="437"/>
      <c r="AUL17" s="437"/>
      <c r="AUM17" s="437"/>
      <c r="AUN17" s="437"/>
      <c r="AUO17" s="437"/>
      <c r="AUP17" s="437"/>
      <c r="AUQ17" s="437"/>
      <c r="AUR17" s="437"/>
      <c r="AUS17" s="437"/>
      <c r="AUT17" s="437"/>
      <c r="AUU17" s="437"/>
      <c r="AUV17" s="437"/>
      <c r="AUW17" s="437"/>
      <c r="AUX17" s="437"/>
      <c r="AUY17" s="437"/>
      <c r="AUZ17" s="437"/>
      <c r="AVA17" s="437"/>
      <c r="AVB17" s="437"/>
      <c r="AVC17" s="437"/>
      <c r="AVD17" s="437"/>
      <c r="AVE17" s="437"/>
      <c r="AVF17" s="437"/>
      <c r="AVG17" s="437"/>
      <c r="AVH17" s="437"/>
      <c r="AVI17" s="437"/>
      <c r="AVJ17" s="437"/>
      <c r="AVK17" s="437"/>
      <c r="AVL17" s="437"/>
      <c r="AVM17" s="437"/>
      <c r="AVN17" s="437"/>
      <c r="AVO17" s="437"/>
      <c r="AVP17" s="437"/>
      <c r="AVQ17" s="437"/>
      <c r="AVR17" s="437"/>
      <c r="AVS17" s="437"/>
      <c r="AVT17" s="437"/>
      <c r="AVU17" s="437"/>
      <c r="AVV17" s="437"/>
      <c r="AVW17" s="437"/>
      <c r="AVX17" s="437"/>
      <c r="AVY17" s="437"/>
      <c r="AVZ17" s="437"/>
      <c r="AWA17" s="437"/>
      <c r="AWB17" s="437"/>
      <c r="AWC17" s="437"/>
      <c r="AWD17" s="437"/>
      <c r="AWE17" s="437"/>
      <c r="AWF17" s="437"/>
      <c r="AWG17" s="437"/>
      <c r="AWH17" s="437"/>
      <c r="AWI17" s="437"/>
      <c r="AWJ17" s="437"/>
      <c r="AWK17" s="437"/>
      <c r="AWL17" s="437"/>
      <c r="AWM17" s="437"/>
      <c r="AWN17" s="437"/>
      <c r="AWO17" s="437"/>
      <c r="AWP17" s="437"/>
      <c r="AWQ17" s="437"/>
      <c r="AWR17" s="437"/>
      <c r="AWS17" s="437"/>
      <c r="AWT17" s="437"/>
      <c r="AWU17" s="437"/>
      <c r="AWV17" s="437"/>
      <c r="AWW17" s="437"/>
      <c r="AWX17" s="437"/>
      <c r="AWY17" s="437"/>
      <c r="AWZ17" s="437"/>
      <c r="AXA17" s="437"/>
      <c r="AXB17" s="437"/>
      <c r="AXC17" s="437"/>
      <c r="AXD17" s="437"/>
      <c r="AXE17" s="437"/>
      <c r="AXF17" s="437"/>
      <c r="AXG17" s="437"/>
      <c r="AXH17" s="437"/>
      <c r="AXI17" s="437"/>
      <c r="AXJ17" s="437"/>
      <c r="AXK17" s="437"/>
      <c r="AXL17" s="437"/>
      <c r="AXM17" s="437"/>
      <c r="AXN17" s="437"/>
      <c r="AXO17" s="437"/>
      <c r="AXP17" s="437"/>
      <c r="AXQ17" s="437"/>
      <c r="AXR17" s="437"/>
      <c r="AXS17" s="437"/>
      <c r="AXT17" s="437"/>
      <c r="AXU17" s="437"/>
      <c r="AXV17" s="437"/>
      <c r="AXW17" s="437"/>
      <c r="AXX17" s="437"/>
      <c r="AXY17" s="437"/>
      <c r="AXZ17" s="437"/>
      <c r="AYA17" s="437"/>
      <c r="AYB17" s="437"/>
      <c r="AYC17" s="437"/>
      <c r="AYD17" s="437"/>
      <c r="AYE17" s="437"/>
      <c r="AYF17" s="437"/>
      <c r="AYG17" s="437"/>
      <c r="AYH17" s="437"/>
      <c r="AYI17" s="437"/>
      <c r="AYJ17" s="437"/>
      <c r="AYK17" s="437"/>
      <c r="AYL17" s="437"/>
      <c r="AYM17" s="437"/>
      <c r="AYN17" s="437"/>
      <c r="AYO17" s="437"/>
      <c r="AYP17" s="437"/>
      <c r="AYQ17" s="437"/>
      <c r="AYR17" s="437"/>
      <c r="AYS17" s="437"/>
      <c r="AYT17" s="437"/>
      <c r="AYU17" s="437"/>
      <c r="AYV17" s="437"/>
      <c r="AYW17" s="437"/>
      <c r="AYX17" s="437"/>
      <c r="AYY17" s="437"/>
      <c r="AYZ17" s="437"/>
      <c r="AZA17" s="437"/>
      <c r="AZB17" s="437"/>
      <c r="AZC17" s="437"/>
      <c r="AZD17" s="437"/>
      <c r="AZE17" s="437"/>
      <c r="AZF17" s="437"/>
      <c r="AZG17" s="437"/>
      <c r="AZH17" s="437"/>
      <c r="AZI17" s="437"/>
      <c r="AZJ17" s="437"/>
      <c r="AZK17" s="437"/>
      <c r="AZL17" s="437"/>
      <c r="AZM17" s="437"/>
      <c r="AZN17" s="437"/>
      <c r="AZO17" s="437"/>
      <c r="AZP17" s="437"/>
      <c r="AZQ17" s="437"/>
      <c r="AZR17" s="437"/>
      <c r="AZS17" s="437"/>
      <c r="AZT17" s="437"/>
      <c r="AZU17" s="437"/>
      <c r="AZV17" s="437"/>
      <c r="AZW17" s="437"/>
      <c r="AZX17" s="437"/>
      <c r="AZY17" s="437"/>
      <c r="AZZ17" s="437"/>
      <c r="BAA17" s="437"/>
      <c r="BAB17" s="437"/>
      <c r="BAC17" s="437"/>
      <c r="BAD17" s="437"/>
      <c r="BAE17" s="437"/>
      <c r="BAF17" s="437"/>
      <c r="BAG17" s="437"/>
      <c r="BAH17" s="437"/>
      <c r="BAI17" s="437"/>
      <c r="BAJ17" s="437"/>
      <c r="BAK17" s="437"/>
      <c r="BAL17" s="437"/>
      <c r="BAM17" s="437"/>
      <c r="BAN17" s="437"/>
      <c r="BAO17" s="437"/>
      <c r="BAP17" s="437"/>
      <c r="BAQ17" s="437"/>
      <c r="BAR17" s="437"/>
      <c r="BAS17" s="437"/>
      <c r="BAT17" s="437"/>
      <c r="BAU17" s="437"/>
      <c r="BAV17" s="437"/>
      <c r="BAW17" s="437"/>
      <c r="BAX17" s="437"/>
      <c r="BAY17" s="437"/>
      <c r="BAZ17" s="437"/>
      <c r="BBA17" s="437"/>
      <c r="BBB17" s="437"/>
      <c r="BBC17" s="437"/>
      <c r="BBD17" s="437"/>
      <c r="BBE17" s="437"/>
      <c r="BBF17" s="437"/>
      <c r="BBG17" s="437"/>
      <c r="BBH17" s="437"/>
      <c r="BBI17" s="437"/>
      <c r="BBJ17" s="437"/>
      <c r="BBK17" s="437"/>
      <c r="BBL17" s="437"/>
      <c r="BBM17" s="437"/>
      <c r="BBN17" s="437"/>
      <c r="BBO17" s="437"/>
      <c r="BBP17" s="437"/>
      <c r="BBQ17" s="437"/>
      <c r="BBR17" s="437"/>
      <c r="BBS17" s="437"/>
      <c r="BBT17" s="437"/>
      <c r="BBU17" s="437"/>
      <c r="BBV17" s="437"/>
      <c r="BBW17" s="437"/>
      <c r="BBX17" s="437"/>
      <c r="BBY17" s="437"/>
      <c r="BBZ17" s="437"/>
      <c r="BCA17" s="437"/>
      <c r="BCB17" s="437"/>
      <c r="BCC17" s="437"/>
      <c r="BCD17" s="437"/>
      <c r="BCE17" s="437"/>
      <c r="BCF17" s="437"/>
      <c r="BCG17" s="437"/>
      <c r="BCH17" s="437"/>
      <c r="BCI17" s="437"/>
      <c r="BCJ17" s="437"/>
      <c r="BCK17" s="437"/>
      <c r="BCL17" s="437"/>
      <c r="BCM17" s="437"/>
      <c r="BCN17" s="437"/>
      <c r="BCO17" s="437"/>
      <c r="BCP17" s="437"/>
      <c r="BCQ17" s="437"/>
      <c r="BCR17" s="437"/>
      <c r="BCS17" s="437"/>
      <c r="BCT17" s="437"/>
      <c r="BCU17" s="437"/>
      <c r="BCV17" s="437"/>
      <c r="BCW17" s="437"/>
      <c r="BCX17" s="437"/>
      <c r="BCY17" s="437"/>
      <c r="BCZ17" s="437"/>
      <c r="BDA17" s="437"/>
      <c r="BDB17" s="437"/>
      <c r="BDC17" s="437"/>
      <c r="BDD17" s="437"/>
      <c r="BDE17" s="437"/>
      <c r="BDF17" s="437"/>
      <c r="BDG17" s="437"/>
      <c r="BDH17" s="437"/>
      <c r="BDI17" s="437"/>
      <c r="BDJ17" s="437"/>
      <c r="BDK17" s="437"/>
      <c r="BDL17" s="437"/>
      <c r="BDM17" s="437"/>
      <c r="BDN17" s="437"/>
      <c r="BDO17" s="437"/>
      <c r="BDP17" s="437"/>
      <c r="BDQ17" s="437"/>
      <c r="BDR17" s="437"/>
      <c r="BDS17" s="437"/>
      <c r="BDT17" s="437"/>
      <c r="BDU17" s="437"/>
      <c r="BDV17" s="437"/>
      <c r="BDW17" s="437"/>
      <c r="BDX17" s="437"/>
      <c r="BDY17" s="437"/>
      <c r="BDZ17" s="437"/>
      <c r="BEA17" s="437"/>
      <c r="BEB17" s="437"/>
      <c r="BEC17" s="437"/>
      <c r="BED17" s="437"/>
      <c r="BEE17" s="437"/>
      <c r="BEF17" s="437"/>
      <c r="BEG17" s="437"/>
      <c r="BEH17" s="437"/>
      <c r="BEI17" s="437"/>
      <c r="BEJ17" s="437"/>
      <c r="BEK17" s="437"/>
      <c r="BEL17" s="437"/>
      <c r="BEM17" s="437"/>
      <c r="BEN17" s="437"/>
      <c r="BEO17" s="437"/>
      <c r="BEP17" s="437"/>
      <c r="BEQ17" s="437"/>
      <c r="BER17" s="437"/>
      <c r="BES17" s="437"/>
      <c r="BET17" s="437"/>
      <c r="BEU17" s="437"/>
      <c r="BEV17" s="437"/>
      <c r="BEW17" s="437"/>
      <c r="BEX17" s="437"/>
      <c r="BEY17" s="437"/>
      <c r="BEZ17" s="437"/>
      <c r="BFA17" s="437"/>
      <c r="BFB17" s="437"/>
      <c r="BFC17" s="437"/>
      <c r="BFD17" s="437"/>
      <c r="BFE17" s="437"/>
      <c r="BFF17" s="437"/>
      <c r="BFG17" s="437"/>
      <c r="BFH17" s="437"/>
      <c r="BFI17" s="437"/>
      <c r="BFJ17" s="437"/>
      <c r="BFK17" s="437"/>
      <c r="BFL17" s="437"/>
      <c r="BFM17" s="437"/>
      <c r="BFN17" s="437"/>
      <c r="BFO17" s="437"/>
      <c r="BFP17" s="437"/>
      <c r="BFQ17" s="437"/>
      <c r="BFR17" s="437"/>
      <c r="BFS17" s="437"/>
      <c r="BFT17" s="437"/>
      <c r="BFU17" s="437"/>
      <c r="BFV17" s="437"/>
      <c r="BFW17" s="437"/>
      <c r="BFX17" s="437"/>
      <c r="BFY17" s="437"/>
      <c r="BFZ17" s="437"/>
      <c r="BGA17" s="437"/>
      <c r="BGB17" s="437"/>
      <c r="BGC17" s="437"/>
      <c r="BGD17" s="437"/>
      <c r="BGE17" s="437"/>
      <c r="BGF17" s="437"/>
      <c r="BGG17" s="437"/>
      <c r="BGH17" s="437"/>
      <c r="BGI17" s="437"/>
      <c r="BGJ17" s="437"/>
      <c r="BGK17" s="437"/>
      <c r="BGL17" s="437"/>
      <c r="BGM17" s="437"/>
      <c r="BGN17" s="437"/>
      <c r="BGO17" s="437"/>
      <c r="BGP17" s="437"/>
      <c r="BGQ17" s="437"/>
      <c r="BGR17" s="437"/>
      <c r="BGS17" s="437"/>
      <c r="BGT17" s="437"/>
      <c r="BGU17" s="437"/>
      <c r="BGV17" s="437"/>
      <c r="BGW17" s="437"/>
      <c r="BGX17" s="437"/>
      <c r="BGY17" s="437"/>
      <c r="BGZ17" s="437"/>
      <c r="BHA17" s="437"/>
      <c r="BHB17" s="437"/>
      <c r="BHC17" s="437"/>
      <c r="BHD17" s="437"/>
      <c r="BHE17" s="437"/>
      <c r="BHF17" s="437"/>
      <c r="BHG17" s="437"/>
      <c r="BHH17" s="437"/>
      <c r="BHI17" s="437"/>
      <c r="BHJ17" s="437"/>
      <c r="BHK17" s="437"/>
      <c r="BHL17" s="437"/>
      <c r="BHM17" s="437"/>
      <c r="BHN17" s="437"/>
      <c r="BHO17" s="437"/>
      <c r="BHP17" s="437"/>
      <c r="BHQ17" s="437"/>
      <c r="BHR17" s="437"/>
      <c r="BHS17" s="437"/>
      <c r="BHT17" s="437"/>
      <c r="BHU17" s="437"/>
      <c r="BHV17" s="437"/>
      <c r="BHW17" s="437"/>
      <c r="BHX17" s="437"/>
      <c r="BHY17" s="437"/>
      <c r="BHZ17" s="437"/>
      <c r="BIA17" s="437"/>
      <c r="BIB17" s="437"/>
      <c r="BIC17" s="437"/>
      <c r="BID17" s="437"/>
      <c r="BIE17" s="437"/>
      <c r="BIF17" s="437"/>
      <c r="BIG17" s="437"/>
      <c r="BIH17" s="437"/>
      <c r="BII17" s="437"/>
      <c r="BIJ17" s="437"/>
      <c r="BIK17" s="437"/>
      <c r="BIL17" s="437"/>
      <c r="BIM17" s="437"/>
      <c r="BIN17" s="437"/>
      <c r="BIO17" s="437"/>
      <c r="BIP17" s="437"/>
      <c r="BIQ17" s="437"/>
      <c r="BIR17" s="437"/>
      <c r="BIS17" s="437"/>
      <c r="BIT17" s="437"/>
      <c r="BIU17" s="437"/>
      <c r="BIV17" s="437"/>
      <c r="BIW17" s="437"/>
      <c r="BIX17" s="437"/>
      <c r="BIY17" s="437"/>
      <c r="BIZ17" s="437"/>
      <c r="BJA17" s="437"/>
      <c r="BJB17" s="437"/>
      <c r="BJC17" s="437"/>
      <c r="BJD17" s="437"/>
      <c r="BJE17" s="437"/>
      <c r="BJF17" s="437"/>
      <c r="BJG17" s="437"/>
      <c r="BJH17" s="437"/>
      <c r="BJI17" s="437"/>
      <c r="BJJ17" s="437"/>
      <c r="BJK17" s="437"/>
      <c r="BJL17" s="437"/>
      <c r="BJM17" s="437"/>
      <c r="BJN17" s="437"/>
      <c r="BJO17" s="437"/>
      <c r="BJP17" s="437"/>
      <c r="BJQ17" s="437"/>
      <c r="BJR17" s="437"/>
      <c r="BJS17" s="437"/>
      <c r="BJT17" s="437"/>
      <c r="BJU17" s="437"/>
      <c r="BJV17" s="437"/>
      <c r="BJW17" s="437"/>
      <c r="BJX17" s="437"/>
      <c r="BJY17" s="437"/>
      <c r="BJZ17" s="437"/>
      <c r="BKA17" s="437"/>
      <c r="BKB17" s="437"/>
      <c r="BKC17" s="437"/>
      <c r="BKD17" s="437"/>
      <c r="BKE17" s="437"/>
      <c r="BKF17" s="437"/>
      <c r="BKG17" s="437"/>
      <c r="BKH17" s="437"/>
      <c r="BKI17" s="437"/>
      <c r="BKJ17" s="437"/>
      <c r="BKK17" s="437"/>
      <c r="BKL17" s="437"/>
      <c r="BKM17" s="437"/>
      <c r="BKN17" s="437"/>
      <c r="BKO17" s="437"/>
      <c r="BKP17" s="437"/>
      <c r="BKQ17" s="437"/>
      <c r="BKR17" s="437"/>
      <c r="BKS17" s="437"/>
      <c r="BKT17" s="437"/>
      <c r="BKU17" s="437"/>
      <c r="BKV17" s="437"/>
      <c r="BKW17" s="437"/>
      <c r="BKX17" s="437"/>
      <c r="BKY17" s="437"/>
      <c r="BKZ17" s="437"/>
      <c r="BLA17" s="437"/>
      <c r="BLB17" s="437"/>
      <c r="BLC17" s="437"/>
      <c r="BLD17" s="437"/>
      <c r="BLE17" s="437"/>
      <c r="BLF17" s="437"/>
      <c r="BLG17" s="437"/>
      <c r="BLH17" s="437"/>
      <c r="BLI17" s="437"/>
      <c r="BLJ17" s="437"/>
      <c r="BLK17" s="437"/>
      <c r="BLL17" s="437"/>
      <c r="BLM17" s="437"/>
      <c r="BLN17" s="437"/>
      <c r="BLO17" s="437"/>
      <c r="BLP17" s="437"/>
      <c r="BLQ17" s="437"/>
      <c r="BLR17" s="437"/>
      <c r="BLS17" s="437"/>
      <c r="BLT17" s="437"/>
      <c r="BLU17" s="437"/>
      <c r="BLV17" s="437"/>
      <c r="BLW17" s="437"/>
      <c r="BLX17" s="437"/>
      <c r="BLY17" s="437"/>
      <c r="BLZ17" s="437"/>
      <c r="BMA17" s="437"/>
      <c r="BMB17" s="437"/>
      <c r="BMC17" s="437"/>
      <c r="BMD17" s="437"/>
      <c r="BME17" s="437"/>
      <c r="BMF17" s="437"/>
      <c r="BMG17" s="437"/>
      <c r="BMH17" s="437"/>
      <c r="BMI17" s="437"/>
      <c r="BMJ17" s="437"/>
      <c r="BMK17" s="437"/>
      <c r="BML17" s="437"/>
      <c r="BMM17" s="437"/>
      <c r="BMN17" s="437"/>
      <c r="BMO17" s="437"/>
      <c r="BMP17" s="437"/>
      <c r="BMQ17" s="437"/>
      <c r="BMR17" s="437"/>
      <c r="BMS17" s="437"/>
      <c r="BMT17" s="437"/>
      <c r="BMU17" s="437"/>
      <c r="BMV17" s="437"/>
      <c r="BMW17" s="437"/>
      <c r="BMX17" s="437"/>
      <c r="BMY17" s="437"/>
      <c r="BMZ17" s="437"/>
      <c r="BNA17" s="437"/>
      <c r="BNB17" s="437"/>
      <c r="BNC17" s="437"/>
      <c r="BND17" s="437"/>
      <c r="BNE17" s="437"/>
      <c r="BNF17" s="437"/>
      <c r="BNG17" s="437"/>
      <c r="BNH17" s="437"/>
      <c r="BNI17" s="437"/>
      <c r="BNJ17" s="437"/>
      <c r="BNK17" s="437"/>
      <c r="BNL17" s="437"/>
      <c r="BNM17" s="437"/>
      <c r="BNN17" s="437"/>
      <c r="BNO17" s="437"/>
      <c r="BNP17" s="437"/>
      <c r="BNQ17" s="437"/>
      <c r="BNR17" s="437"/>
      <c r="BNS17" s="437"/>
      <c r="BNT17" s="437"/>
      <c r="BNU17" s="437"/>
      <c r="BNV17" s="437"/>
      <c r="BNW17" s="437"/>
      <c r="BNX17" s="437"/>
      <c r="BNY17" s="437"/>
      <c r="BNZ17" s="437"/>
      <c r="BOA17" s="437"/>
      <c r="BOB17" s="437"/>
      <c r="BOC17" s="437"/>
      <c r="BOD17" s="437"/>
      <c r="BOE17" s="437"/>
      <c r="BOF17" s="437"/>
      <c r="BOG17" s="437"/>
      <c r="BOH17" s="437"/>
      <c r="BOI17" s="437"/>
      <c r="BOJ17" s="437"/>
      <c r="BOK17" s="437"/>
      <c r="BOL17" s="437"/>
      <c r="BOM17" s="437"/>
      <c r="BON17" s="437"/>
      <c r="BOO17" s="437"/>
      <c r="BOP17" s="437"/>
      <c r="BOQ17" s="437"/>
      <c r="BOR17" s="437"/>
      <c r="BOS17" s="437"/>
      <c r="BOT17" s="437"/>
      <c r="BOU17" s="437"/>
      <c r="BOV17" s="437"/>
      <c r="BOW17" s="437"/>
      <c r="BOX17" s="437"/>
      <c r="BOY17" s="437"/>
      <c r="BOZ17" s="437"/>
      <c r="BPA17" s="437"/>
      <c r="BPB17" s="437"/>
      <c r="BPC17" s="437"/>
      <c r="BPD17" s="437"/>
      <c r="BPE17" s="437"/>
      <c r="BPF17" s="437"/>
      <c r="BPG17" s="437"/>
      <c r="BPH17" s="437"/>
      <c r="BPI17" s="437"/>
      <c r="BPJ17" s="437"/>
      <c r="BPK17" s="437"/>
      <c r="BPL17" s="437"/>
      <c r="BPM17" s="437"/>
      <c r="BPN17" s="437"/>
      <c r="BPO17" s="437"/>
      <c r="BPP17" s="437"/>
      <c r="BPQ17" s="437"/>
      <c r="BPR17" s="437"/>
      <c r="BPS17" s="437"/>
      <c r="BPT17" s="437"/>
      <c r="BPU17" s="437"/>
      <c r="BPV17" s="437"/>
      <c r="BPW17" s="437"/>
      <c r="BPX17" s="437"/>
      <c r="BPY17" s="437"/>
      <c r="BPZ17" s="437"/>
      <c r="BQA17" s="437"/>
      <c r="BQB17" s="437"/>
      <c r="BQC17" s="437"/>
      <c r="BQD17" s="437"/>
      <c r="BQE17" s="437"/>
      <c r="BQF17" s="437"/>
      <c r="BQG17" s="437"/>
      <c r="BQH17" s="437"/>
      <c r="BQI17" s="437"/>
      <c r="BQJ17" s="437"/>
      <c r="BQK17" s="437"/>
      <c r="BQL17" s="437"/>
      <c r="BQM17" s="437"/>
      <c r="BQN17" s="437"/>
      <c r="BQO17" s="437"/>
      <c r="BQP17" s="437"/>
      <c r="BQQ17" s="437"/>
      <c r="BQR17" s="437"/>
      <c r="BQS17" s="437"/>
      <c r="BQT17" s="437"/>
      <c r="BQU17" s="437"/>
      <c r="BQV17" s="437"/>
      <c r="BQW17" s="437"/>
      <c r="BQX17" s="437"/>
      <c r="BQY17" s="437"/>
      <c r="BQZ17" s="437"/>
      <c r="BRA17" s="437"/>
      <c r="BRB17" s="437"/>
      <c r="BRC17" s="437"/>
      <c r="BRD17" s="437"/>
      <c r="BRE17" s="437"/>
      <c r="BRF17" s="437"/>
      <c r="BRG17" s="437"/>
      <c r="BRH17" s="437"/>
      <c r="BRI17" s="437"/>
      <c r="BRJ17" s="437"/>
      <c r="BRK17" s="437"/>
      <c r="BRL17" s="437"/>
      <c r="BRM17" s="437"/>
      <c r="BRN17" s="437"/>
      <c r="BRO17" s="437"/>
      <c r="BRP17" s="437"/>
      <c r="BRQ17" s="437"/>
      <c r="BRR17" s="437"/>
      <c r="BRS17" s="437"/>
      <c r="BRT17" s="437"/>
      <c r="BRU17" s="437"/>
      <c r="BRV17" s="437"/>
      <c r="BRW17" s="437"/>
      <c r="BRX17" s="437"/>
      <c r="BRY17" s="437"/>
      <c r="BRZ17" s="437"/>
      <c r="BSA17" s="437"/>
      <c r="BSB17" s="437"/>
      <c r="BSC17" s="437"/>
      <c r="BSD17" s="437"/>
      <c r="BSE17" s="437"/>
      <c r="BSF17" s="437"/>
      <c r="BSG17" s="437"/>
      <c r="BSH17" s="437"/>
      <c r="BSI17" s="437"/>
      <c r="BSJ17" s="437"/>
      <c r="BSK17" s="437"/>
      <c r="BSL17" s="437"/>
      <c r="BSM17" s="437"/>
      <c r="BSN17" s="437"/>
      <c r="BSO17" s="437"/>
      <c r="BSP17" s="437"/>
      <c r="BSQ17" s="437"/>
      <c r="BSR17" s="437"/>
      <c r="BSS17" s="437"/>
      <c r="BST17" s="437"/>
      <c r="BSU17" s="437"/>
      <c r="BSV17" s="437"/>
      <c r="BSW17" s="437"/>
      <c r="BSX17" s="437"/>
      <c r="BSY17" s="437"/>
      <c r="BSZ17" s="437"/>
      <c r="BTA17" s="437"/>
      <c r="BTB17" s="437"/>
      <c r="BTC17" s="437"/>
      <c r="BTD17" s="437"/>
      <c r="BTE17" s="437"/>
      <c r="BTF17" s="437"/>
      <c r="BTG17" s="437"/>
      <c r="BTH17" s="437"/>
      <c r="BTI17" s="437"/>
      <c r="BTJ17" s="437"/>
      <c r="BTK17" s="437"/>
      <c r="BTL17" s="437"/>
      <c r="BTM17" s="437"/>
      <c r="BTN17" s="437"/>
      <c r="BTO17" s="437"/>
      <c r="BTP17" s="437"/>
      <c r="BTQ17" s="437"/>
      <c r="BTR17" s="437"/>
      <c r="BTS17" s="437"/>
      <c r="BTT17" s="437"/>
      <c r="BTU17" s="437"/>
      <c r="BTV17" s="437"/>
      <c r="BTW17" s="437"/>
      <c r="BTX17" s="437"/>
      <c r="BTY17" s="437"/>
      <c r="BTZ17" s="437"/>
      <c r="BUA17" s="437"/>
      <c r="BUB17" s="437"/>
      <c r="BUC17" s="437"/>
      <c r="BUD17" s="437"/>
      <c r="BUE17" s="437"/>
      <c r="BUF17" s="437"/>
      <c r="BUG17" s="437"/>
      <c r="BUH17" s="437"/>
      <c r="BUI17" s="437"/>
      <c r="BUJ17" s="437"/>
      <c r="BUK17" s="437"/>
      <c r="BUL17" s="437"/>
      <c r="BUM17" s="437"/>
      <c r="BUN17" s="437"/>
      <c r="BUO17" s="437"/>
      <c r="BUP17" s="437"/>
      <c r="BUQ17" s="437"/>
      <c r="BUR17" s="437"/>
      <c r="BUS17" s="437"/>
      <c r="BUT17" s="437"/>
      <c r="BUU17" s="437"/>
      <c r="BUV17" s="437"/>
      <c r="BUW17" s="437"/>
      <c r="BUX17" s="437"/>
      <c r="BUY17" s="437"/>
      <c r="BUZ17" s="437"/>
      <c r="BVA17" s="437"/>
      <c r="BVB17" s="437"/>
      <c r="BVC17" s="437"/>
      <c r="BVD17" s="437"/>
      <c r="BVE17" s="437"/>
      <c r="BVF17" s="437"/>
      <c r="BVG17" s="437"/>
      <c r="BVH17" s="437"/>
      <c r="BVI17" s="437"/>
      <c r="BVJ17" s="437"/>
      <c r="BVK17" s="437"/>
      <c r="BVL17" s="437"/>
      <c r="BVM17" s="437"/>
      <c r="BVN17" s="437"/>
      <c r="BVO17" s="437"/>
      <c r="BVP17" s="437"/>
      <c r="BVQ17" s="437"/>
      <c r="BVR17" s="437"/>
      <c r="BVS17" s="437"/>
      <c r="BVT17" s="437"/>
      <c r="BVU17" s="437"/>
      <c r="BVV17" s="437"/>
      <c r="BVW17" s="437"/>
      <c r="BVX17" s="437"/>
      <c r="BVY17" s="437"/>
      <c r="BVZ17" s="437"/>
      <c r="BWA17" s="437"/>
      <c r="BWB17" s="437"/>
      <c r="BWC17" s="437"/>
      <c r="BWD17" s="437"/>
      <c r="BWE17" s="437"/>
      <c r="BWF17" s="437"/>
      <c r="BWG17" s="437"/>
      <c r="BWH17" s="437"/>
      <c r="BWI17" s="437"/>
      <c r="BWJ17" s="437"/>
      <c r="BWK17" s="437"/>
      <c r="BWL17" s="437"/>
      <c r="BWM17" s="437"/>
      <c r="BWN17" s="437"/>
      <c r="BWO17" s="437"/>
      <c r="BWP17" s="437"/>
      <c r="BWQ17" s="437"/>
      <c r="BWR17" s="437"/>
      <c r="BWS17" s="437"/>
      <c r="BWT17" s="437"/>
      <c r="BWU17" s="437"/>
      <c r="BWV17" s="437"/>
      <c r="BWW17" s="437"/>
      <c r="BWX17" s="437"/>
      <c r="BWY17" s="437"/>
      <c r="BWZ17" s="437"/>
      <c r="BXA17" s="437"/>
      <c r="BXB17" s="437"/>
      <c r="BXC17" s="437"/>
      <c r="BXD17" s="437"/>
      <c r="BXE17" s="437"/>
      <c r="BXF17" s="437"/>
      <c r="BXG17" s="437"/>
      <c r="BXH17" s="437"/>
      <c r="BXI17" s="437"/>
      <c r="BXJ17" s="437"/>
      <c r="BXK17" s="437"/>
      <c r="BXL17" s="437"/>
      <c r="BXM17" s="437"/>
      <c r="BXN17" s="437"/>
      <c r="BXO17" s="437"/>
      <c r="BXP17" s="437"/>
      <c r="BXQ17" s="437"/>
      <c r="BXR17" s="437"/>
      <c r="BXS17" s="437"/>
      <c r="BXT17" s="437"/>
      <c r="BXU17" s="437"/>
      <c r="BXV17" s="437"/>
      <c r="BXW17" s="437"/>
      <c r="BXX17" s="437"/>
      <c r="BXY17" s="437"/>
      <c r="BXZ17" s="437"/>
      <c r="BYA17" s="437"/>
      <c r="BYB17" s="437"/>
      <c r="BYC17" s="437"/>
      <c r="BYD17" s="437"/>
      <c r="BYE17" s="437"/>
      <c r="BYF17" s="437"/>
      <c r="BYG17" s="437"/>
      <c r="BYH17" s="437"/>
      <c r="BYI17" s="437"/>
      <c r="BYJ17" s="437"/>
      <c r="BYK17" s="437"/>
      <c r="BYL17" s="437"/>
      <c r="BYM17" s="437"/>
      <c r="BYN17" s="437"/>
      <c r="BYO17" s="437"/>
      <c r="BYP17" s="437"/>
      <c r="BYQ17" s="437"/>
      <c r="BYR17" s="437"/>
      <c r="BYS17" s="437"/>
      <c r="BYT17" s="437"/>
      <c r="BYU17" s="437"/>
      <c r="BYV17" s="437"/>
      <c r="BYW17" s="437"/>
      <c r="BYX17" s="437"/>
      <c r="BYY17" s="437"/>
      <c r="BYZ17" s="437"/>
      <c r="BZA17" s="437"/>
      <c r="BZB17" s="437"/>
      <c r="BZC17" s="437"/>
      <c r="BZD17" s="437"/>
      <c r="BZE17" s="437"/>
      <c r="BZF17" s="437"/>
      <c r="BZG17" s="437"/>
      <c r="BZH17" s="437"/>
      <c r="BZI17" s="437"/>
      <c r="BZJ17" s="437"/>
      <c r="BZK17" s="437"/>
      <c r="BZL17" s="437"/>
      <c r="BZM17" s="437"/>
      <c r="BZN17" s="437"/>
      <c r="BZO17" s="437"/>
      <c r="BZP17" s="437"/>
      <c r="BZQ17" s="437"/>
      <c r="BZR17" s="437"/>
      <c r="BZS17" s="437"/>
      <c r="BZT17" s="437"/>
      <c r="BZU17" s="437"/>
      <c r="BZV17" s="437"/>
      <c r="BZW17" s="437"/>
      <c r="BZX17" s="437"/>
      <c r="BZY17" s="437"/>
      <c r="BZZ17" s="437"/>
      <c r="CAA17" s="437"/>
      <c r="CAB17" s="437"/>
      <c r="CAC17" s="437"/>
      <c r="CAD17" s="437"/>
      <c r="CAE17" s="437"/>
      <c r="CAF17" s="437"/>
      <c r="CAG17" s="437"/>
      <c r="CAH17" s="437"/>
      <c r="CAI17" s="437"/>
      <c r="CAJ17" s="437"/>
      <c r="CAK17" s="437"/>
      <c r="CAL17" s="437"/>
      <c r="CAM17" s="437"/>
      <c r="CAN17" s="437"/>
      <c r="CAO17" s="437"/>
      <c r="CAP17" s="437"/>
      <c r="CAQ17" s="437"/>
      <c r="CAR17" s="437"/>
      <c r="CAS17" s="437"/>
      <c r="CAT17" s="437"/>
      <c r="CAU17" s="437"/>
      <c r="CAV17" s="437"/>
      <c r="CAW17" s="437"/>
      <c r="CAX17" s="437"/>
      <c r="CAY17" s="437"/>
      <c r="CAZ17" s="437"/>
      <c r="CBA17" s="437"/>
      <c r="CBB17" s="437"/>
      <c r="CBC17" s="437"/>
      <c r="CBD17" s="437"/>
      <c r="CBE17" s="437"/>
      <c r="CBF17" s="437"/>
      <c r="CBG17" s="437"/>
      <c r="CBH17" s="437"/>
      <c r="CBI17" s="437"/>
      <c r="CBJ17" s="437"/>
      <c r="CBK17" s="437"/>
      <c r="CBL17" s="437"/>
      <c r="CBM17" s="437"/>
      <c r="CBN17" s="437"/>
      <c r="CBO17" s="437"/>
      <c r="CBP17" s="437"/>
      <c r="CBQ17" s="437"/>
      <c r="CBR17" s="437"/>
      <c r="CBS17" s="437"/>
      <c r="CBT17" s="437"/>
      <c r="CBU17" s="437"/>
      <c r="CBV17" s="437"/>
      <c r="CBW17" s="437"/>
      <c r="CBX17" s="437"/>
      <c r="CBY17" s="437"/>
      <c r="CBZ17" s="437"/>
      <c r="CCA17" s="437"/>
      <c r="CCB17" s="437"/>
      <c r="CCC17" s="437"/>
      <c r="CCD17" s="437"/>
      <c r="CCE17" s="437"/>
      <c r="CCF17" s="437"/>
      <c r="CCG17" s="437"/>
      <c r="CCH17" s="437"/>
      <c r="CCI17" s="437"/>
      <c r="CCJ17" s="437"/>
      <c r="CCK17" s="437"/>
      <c r="CCL17" s="437"/>
      <c r="CCM17" s="437"/>
      <c r="CCN17" s="437"/>
      <c r="CCO17" s="437"/>
      <c r="CCP17" s="437"/>
      <c r="CCQ17" s="437"/>
      <c r="CCR17" s="437"/>
      <c r="CCS17" s="437"/>
      <c r="CCT17" s="437"/>
      <c r="CCU17" s="437"/>
      <c r="CCV17" s="437"/>
      <c r="CCW17" s="437"/>
      <c r="CCX17" s="437"/>
      <c r="CCY17" s="437"/>
      <c r="CCZ17" s="437"/>
      <c r="CDA17" s="437"/>
      <c r="CDB17" s="437"/>
      <c r="CDC17" s="437"/>
      <c r="CDD17" s="437"/>
      <c r="CDE17" s="437"/>
      <c r="CDF17" s="437"/>
      <c r="CDG17" s="437"/>
      <c r="CDH17" s="437"/>
      <c r="CDI17" s="437"/>
      <c r="CDJ17" s="437"/>
      <c r="CDK17" s="437"/>
      <c r="CDL17" s="437"/>
      <c r="CDM17" s="437"/>
      <c r="CDN17" s="437"/>
      <c r="CDO17" s="437"/>
      <c r="CDP17" s="437"/>
      <c r="CDQ17" s="437"/>
      <c r="CDR17" s="437"/>
      <c r="CDS17" s="437"/>
      <c r="CDT17" s="437"/>
      <c r="CDU17" s="437"/>
      <c r="CDV17" s="437"/>
      <c r="CDW17" s="437"/>
      <c r="CDX17" s="437"/>
      <c r="CDY17" s="437"/>
      <c r="CDZ17" s="437"/>
      <c r="CEA17" s="437"/>
      <c r="CEB17" s="437"/>
      <c r="CEC17" s="437"/>
      <c r="CED17" s="437"/>
      <c r="CEE17" s="437"/>
      <c r="CEF17" s="437"/>
      <c r="CEG17" s="437"/>
      <c r="CEH17" s="437"/>
      <c r="CEI17" s="437"/>
      <c r="CEJ17" s="437"/>
      <c r="CEK17" s="437"/>
      <c r="CEL17" s="437"/>
      <c r="CEM17" s="437"/>
      <c r="CEN17" s="437"/>
      <c r="CEO17" s="437"/>
      <c r="CEP17" s="437"/>
      <c r="CEQ17" s="437"/>
      <c r="CER17" s="437"/>
      <c r="CES17" s="437"/>
      <c r="CET17" s="437"/>
      <c r="CEU17" s="437"/>
      <c r="CEV17" s="437"/>
      <c r="CEW17" s="437"/>
      <c r="CEX17" s="437"/>
      <c r="CEY17" s="437"/>
      <c r="CEZ17" s="437"/>
      <c r="CFA17" s="437"/>
      <c r="CFB17" s="437"/>
      <c r="CFC17" s="437"/>
      <c r="CFD17" s="437"/>
      <c r="CFE17" s="437"/>
      <c r="CFF17" s="437"/>
      <c r="CFG17" s="437"/>
      <c r="CFH17" s="437"/>
      <c r="CFI17" s="437"/>
      <c r="CFJ17" s="437"/>
      <c r="CFK17" s="437"/>
      <c r="CFL17" s="437"/>
      <c r="CFM17" s="437"/>
      <c r="CFN17" s="437"/>
      <c r="CFO17" s="437"/>
      <c r="CFP17" s="437"/>
      <c r="CFQ17" s="437"/>
      <c r="CFR17" s="437"/>
      <c r="CFS17" s="437"/>
      <c r="CFT17" s="437"/>
      <c r="CFU17" s="437"/>
      <c r="CFV17" s="437"/>
      <c r="CFW17" s="437"/>
      <c r="CFX17" s="437"/>
      <c r="CFY17" s="437"/>
      <c r="CFZ17" s="437"/>
      <c r="CGA17" s="437"/>
      <c r="CGB17" s="437"/>
      <c r="CGC17" s="437"/>
      <c r="CGD17" s="437"/>
      <c r="CGE17" s="437"/>
      <c r="CGF17" s="437"/>
      <c r="CGG17" s="437"/>
      <c r="CGH17" s="437"/>
      <c r="CGI17" s="437"/>
      <c r="CGJ17" s="437"/>
      <c r="CGK17" s="437"/>
      <c r="CGL17" s="437"/>
      <c r="CGM17" s="437"/>
      <c r="CGN17" s="437"/>
      <c r="CGO17" s="437"/>
      <c r="CGP17" s="437"/>
      <c r="CGQ17" s="437"/>
      <c r="CGR17" s="437"/>
      <c r="CGS17" s="437"/>
      <c r="CGT17" s="437"/>
      <c r="CGU17" s="437"/>
      <c r="CGV17" s="437"/>
      <c r="CGW17" s="437"/>
      <c r="CGX17" s="437"/>
      <c r="CGY17" s="437"/>
      <c r="CGZ17" s="437"/>
      <c r="CHA17" s="437"/>
      <c r="CHB17" s="437"/>
      <c r="CHC17" s="437"/>
      <c r="CHD17" s="437"/>
      <c r="CHE17" s="437"/>
      <c r="CHF17" s="437"/>
      <c r="CHG17" s="437"/>
      <c r="CHH17" s="437"/>
      <c r="CHI17" s="437"/>
      <c r="CHJ17" s="437"/>
      <c r="CHK17" s="437"/>
      <c r="CHL17" s="437"/>
      <c r="CHM17" s="437"/>
      <c r="CHN17" s="437"/>
      <c r="CHO17" s="437"/>
      <c r="CHP17" s="437"/>
      <c r="CHQ17" s="437"/>
      <c r="CHR17" s="437"/>
      <c r="CHS17" s="437"/>
      <c r="CHT17" s="437"/>
      <c r="CHU17" s="437"/>
      <c r="CHV17" s="437"/>
      <c r="CHW17" s="437"/>
      <c r="CHX17" s="437"/>
      <c r="CHY17" s="437"/>
      <c r="CHZ17" s="437"/>
      <c r="CIA17" s="437"/>
      <c r="CIB17" s="437"/>
      <c r="CIC17" s="437"/>
      <c r="CID17" s="437"/>
      <c r="CIE17" s="437"/>
      <c r="CIF17" s="437"/>
      <c r="CIG17" s="437"/>
      <c r="CIH17" s="437"/>
      <c r="CII17" s="437"/>
      <c r="CIJ17" s="437"/>
      <c r="CIK17" s="437"/>
      <c r="CIL17" s="437"/>
      <c r="CIM17" s="437"/>
      <c r="CIN17" s="437"/>
      <c r="CIO17" s="437"/>
      <c r="CIP17" s="437"/>
      <c r="CIQ17" s="437"/>
      <c r="CIR17" s="437"/>
      <c r="CIS17" s="437"/>
      <c r="CIT17" s="437"/>
      <c r="CIU17" s="437"/>
      <c r="CIV17" s="437"/>
      <c r="CIW17" s="437"/>
      <c r="CIX17" s="437"/>
      <c r="CIY17" s="437"/>
      <c r="CIZ17" s="437"/>
      <c r="CJA17" s="437"/>
      <c r="CJB17" s="437"/>
      <c r="CJC17" s="437"/>
      <c r="CJD17" s="437"/>
      <c r="CJE17" s="437"/>
      <c r="CJF17" s="437"/>
      <c r="CJG17" s="437"/>
      <c r="CJH17" s="437"/>
      <c r="CJI17" s="437"/>
      <c r="CJJ17" s="437"/>
      <c r="CJK17" s="437"/>
      <c r="CJL17" s="437"/>
      <c r="CJM17" s="437"/>
      <c r="CJN17" s="437"/>
      <c r="CJO17" s="437"/>
      <c r="CJP17" s="437"/>
      <c r="CJQ17" s="437"/>
      <c r="CJR17" s="437"/>
      <c r="CJS17" s="437"/>
      <c r="CJT17" s="437"/>
      <c r="CJU17" s="437"/>
      <c r="CJV17" s="437"/>
      <c r="CJW17" s="437"/>
      <c r="CJX17" s="437"/>
      <c r="CJY17" s="437"/>
      <c r="CJZ17" s="437"/>
      <c r="CKA17" s="437"/>
      <c r="CKB17" s="437"/>
      <c r="CKC17" s="437"/>
      <c r="CKD17" s="437"/>
      <c r="CKE17" s="437"/>
      <c r="CKF17" s="437"/>
      <c r="CKG17" s="437"/>
      <c r="CKH17" s="437"/>
      <c r="CKI17" s="437"/>
      <c r="CKJ17" s="437"/>
      <c r="CKK17" s="437"/>
      <c r="CKL17" s="437"/>
      <c r="CKM17" s="437"/>
      <c r="CKN17" s="437"/>
      <c r="CKO17" s="437"/>
      <c r="CKP17" s="437"/>
      <c r="CKQ17" s="437"/>
      <c r="CKR17" s="437"/>
      <c r="CKS17" s="437"/>
      <c r="CKT17" s="437"/>
      <c r="CKU17" s="437"/>
      <c r="CKV17" s="437"/>
      <c r="CKW17" s="437"/>
      <c r="CKX17" s="437"/>
      <c r="CKY17" s="437"/>
      <c r="CKZ17" s="437"/>
      <c r="CLA17" s="437"/>
      <c r="CLB17" s="437"/>
      <c r="CLC17" s="437"/>
      <c r="CLD17" s="437"/>
      <c r="CLE17" s="437"/>
      <c r="CLF17" s="437"/>
      <c r="CLG17" s="437"/>
      <c r="CLH17" s="437"/>
      <c r="CLI17" s="437"/>
      <c r="CLJ17" s="437"/>
      <c r="CLK17" s="437"/>
      <c r="CLL17" s="437"/>
      <c r="CLM17" s="437"/>
      <c r="CLN17" s="437"/>
      <c r="CLO17" s="437"/>
      <c r="CLP17" s="437"/>
      <c r="CLQ17" s="437"/>
      <c r="CLR17" s="437"/>
      <c r="CLS17" s="437"/>
      <c r="CLT17" s="437"/>
      <c r="CLU17" s="437"/>
      <c r="CLV17" s="437"/>
      <c r="CLW17" s="437"/>
      <c r="CLX17" s="437"/>
      <c r="CLY17" s="437"/>
      <c r="CLZ17" s="437"/>
      <c r="CMA17" s="437"/>
      <c r="CMB17" s="437"/>
      <c r="CMC17" s="437"/>
      <c r="CMD17" s="437"/>
      <c r="CME17" s="437"/>
      <c r="CMF17" s="437"/>
      <c r="CMG17" s="437"/>
      <c r="CMH17" s="437"/>
      <c r="CMI17" s="437"/>
      <c r="CMJ17" s="437"/>
      <c r="CMK17" s="437"/>
      <c r="CML17" s="437"/>
      <c r="CMM17" s="437"/>
      <c r="CMN17" s="437"/>
      <c r="CMO17" s="437"/>
      <c r="CMP17" s="437"/>
      <c r="CMQ17" s="437"/>
      <c r="CMR17" s="437"/>
      <c r="CMS17" s="437"/>
      <c r="CMT17" s="437"/>
      <c r="CMU17" s="437"/>
      <c r="CMV17" s="437"/>
      <c r="CMW17" s="437"/>
      <c r="CMX17" s="437"/>
      <c r="CMY17" s="437"/>
      <c r="CMZ17" s="437"/>
      <c r="CNA17" s="437"/>
      <c r="CNB17" s="437"/>
      <c r="CNC17" s="437"/>
      <c r="CND17" s="437"/>
      <c r="CNE17" s="437"/>
      <c r="CNF17" s="437"/>
      <c r="CNG17" s="437"/>
      <c r="CNH17" s="437"/>
      <c r="CNI17" s="437"/>
      <c r="CNJ17" s="437"/>
      <c r="CNK17" s="437"/>
      <c r="CNL17" s="437"/>
      <c r="CNM17" s="437"/>
      <c r="CNN17" s="437"/>
      <c r="CNO17" s="437"/>
      <c r="CNP17" s="437"/>
      <c r="CNQ17" s="437"/>
      <c r="CNR17" s="437"/>
      <c r="CNS17" s="437"/>
      <c r="CNT17" s="437"/>
      <c r="CNU17" s="437"/>
      <c r="CNV17" s="437"/>
      <c r="CNW17" s="437"/>
      <c r="CNX17" s="437"/>
      <c r="CNY17" s="437"/>
      <c r="CNZ17" s="437"/>
      <c r="COA17" s="437"/>
      <c r="COB17" s="437"/>
      <c r="COC17" s="437"/>
      <c r="COD17" s="437"/>
      <c r="COE17" s="437"/>
      <c r="COF17" s="437"/>
      <c r="COG17" s="437"/>
      <c r="COH17" s="437"/>
      <c r="COI17" s="437"/>
      <c r="COJ17" s="437"/>
      <c r="COK17" s="437"/>
      <c r="COL17" s="437"/>
      <c r="COM17" s="437"/>
      <c r="CON17" s="437"/>
      <c r="COO17" s="437"/>
      <c r="COP17" s="437"/>
      <c r="COQ17" s="437"/>
      <c r="COR17" s="437"/>
      <c r="COS17" s="437"/>
      <c r="COT17" s="437"/>
      <c r="COU17" s="437"/>
      <c r="COV17" s="437"/>
      <c r="COW17" s="437"/>
      <c r="COX17" s="437"/>
      <c r="COY17" s="437"/>
      <c r="COZ17" s="437"/>
      <c r="CPA17" s="437"/>
      <c r="CPB17" s="437"/>
      <c r="CPC17" s="437"/>
      <c r="CPD17" s="437"/>
      <c r="CPE17" s="437"/>
      <c r="CPF17" s="437"/>
      <c r="CPG17" s="437"/>
      <c r="CPH17" s="437"/>
      <c r="CPI17" s="437"/>
      <c r="CPJ17" s="437"/>
      <c r="CPK17" s="437"/>
      <c r="CPL17" s="437"/>
      <c r="CPM17" s="437"/>
      <c r="CPN17" s="437"/>
      <c r="CPO17" s="437"/>
      <c r="CPP17" s="437"/>
      <c r="CPQ17" s="437"/>
      <c r="CPR17" s="437"/>
      <c r="CPS17" s="437"/>
      <c r="CPT17" s="437"/>
      <c r="CPU17" s="437"/>
      <c r="CPV17" s="437"/>
      <c r="CPW17" s="437"/>
      <c r="CPX17" s="437"/>
      <c r="CPY17" s="437"/>
      <c r="CPZ17" s="437"/>
      <c r="CQA17" s="437"/>
      <c r="CQB17" s="437"/>
      <c r="CQC17" s="437"/>
      <c r="CQD17" s="437"/>
      <c r="CQE17" s="437"/>
      <c r="CQF17" s="437"/>
      <c r="CQG17" s="437"/>
      <c r="CQH17" s="437"/>
      <c r="CQI17" s="437"/>
      <c r="CQJ17" s="437"/>
      <c r="CQK17" s="437"/>
      <c r="CQL17" s="437"/>
      <c r="CQM17" s="437"/>
      <c r="CQN17" s="437"/>
      <c r="CQO17" s="437"/>
      <c r="CQP17" s="437"/>
      <c r="CQQ17" s="437"/>
      <c r="CQR17" s="437"/>
      <c r="CQS17" s="437"/>
      <c r="CQT17" s="437"/>
      <c r="CQU17" s="437"/>
      <c r="CQV17" s="437"/>
      <c r="CQW17" s="437"/>
      <c r="CQX17" s="437"/>
      <c r="CQY17" s="437"/>
      <c r="CQZ17" s="437"/>
      <c r="CRA17" s="437"/>
      <c r="CRB17" s="437"/>
      <c r="CRC17" s="437"/>
      <c r="CRD17" s="437"/>
      <c r="CRE17" s="437"/>
      <c r="CRF17" s="437"/>
      <c r="CRG17" s="437"/>
      <c r="CRH17" s="437"/>
      <c r="CRI17" s="437"/>
      <c r="CRJ17" s="437"/>
      <c r="CRK17" s="437"/>
      <c r="CRL17" s="437"/>
      <c r="CRM17" s="437"/>
      <c r="CRN17" s="437"/>
      <c r="CRO17" s="437"/>
      <c r="CRP17" s="437"/>
      <c r="CRQ17" s="437"/>
      <c r="CRR17" s="437"/>
      <c r="CRS17" s="437"/>
      <c r="CRT17" s="437"/>
      <c r="CRU17" s="437"/>
      <c r="CRV17" s="437"/>
      <c r="CRW17" s="437"/>
      <c r="CRX17" s="437"/>
      <c r="CRY17" s="437"/>
      <c r="CRZ17" s="437"/>
      <c r="CSA17" s="437"/>
      <c r="CSB17" s="437"/>
      <c r="CSC17" s="437"/>
      <c r="CSD17" s="437"/>
      <c r="CSE17" s="437"/>
      <c r="CSF17" s="437"/>
      <c r="CSG17" s="437"/>
      <c r="CSH17" s="437"/>
      <c r="CSI17" s="437"/>
      <c r="CSJ17" s="437"/>
      <c r="CSK17" s="437"/>
      <c r="CSL17" s="437"/>
      <c r="CSM17" s="437"/>
      <c r="CSN17" s="437"/>
      <c r="CSO17" s="437"/>
      <c r="CSP17" s="437"/>
      <c r="CSQ17" s="437"/>
      <c r="CSR17" s="437"/>
      <c r="CSS17" s="437"/>
      <c r="CST17" s="437"/>
      <c r="CSU17" s="437"/>
      <c r="CSV17" s="437"/>
      <c r="CSW17" s="437"/>
      <c r="CSX17" s="437"/>
      <c r="CSY17" s="437"/>
      <c r="CSZ17" s="437"/>
      <c r="CTA17" s="437"/>
      <c r="CTB17" s="437"/>
      <c r="CTC17" s="437"/>
      <c r="CTD17" s="437"/>
      <c r="CTE17" s="437"/>
      <c r="CTF17" s="437"/>
      <c r="CTG17" s="437"/>
      <c r="CTH17" s="437"/>
      <c r="CTI17" s="437"/>
      <c r="CTJ17" s="437"/>
      <c r="CTK17" s="437"/>
      <c r="CTL17" s="437"/>
      <c r="CTM17" s="437"/>
      <c r="CTN17" s="437"/>
      <c r="CTO17" s="437"/>
      <c r="CTP17" s="437"/>
      <c r="CTQ17" s="437"/>
      <c r="CTR17" s="437"/>
      <c r="CTS17" s="437"/>
      <c r="CTT17" s="437"/>
      <c r="CTU17" s="437"/>
      <c r="CTV17" s="437"/>
      <c r="CTW17" s="437"/>
      <c r="CTX17" s="437"/>
      <c r="CTY17" s="437"/>
      <c r="CTZ17" s="437"/>
      <c r="CUA17" s="437"/>
      <c r="CUB17" s="437"/>
      <c r="CUC17" s="437"/>
      <c r="CUD17" s="437"/>
      <c r="CUE17" s="437"/>
      <c r="CUF17" s="437"/>
      <c r="CUG17" s="437"/>
      <c r="CUH17" s="437"/>
      <c r="CUI17" s="437"/>
      <c r="CUJ17" s="437"/>
      <c r="CUK17" s="437"/>
      <c r="CUL17" s="437"/>
      <c r="CUM17" s="437"/>
      <c r="CUN17" s="437"/>
      <c r="CUO17" s="437"/>
      <c r="CUP17" s="437"/>
      <c r="CUQ17" s="437"/>
      <c r="CUR17" s="437"/>
      <c r="CUS17" s="437"/>
      <c r="CUT17" s="437"/>
      <c r="CUU17" s="437"/>
      <c r="CUV17" s="437"/>
      <c r="CUW17" s="437"/>
      <c r="CUX17" s="437"/>
      <c r="CUY17" s="437"/>
      <c r="CUZ17" s="437"/>
      <c r="CVA17" s="437"/>
      <c r="CVB17" s="437"/>
      <c r="CVC17" s="437"/>
      <c r="CVD17" s="437"/>
      <c r="CVE17" s="437"/>
      <c r="CVF17" s="437"/>
      <c r="CVG17" s="437"/>
      <c r="CVH17" s="437"/>
      <c r="CVI17" s="437"/>
      <c r="CVJ17" s="437"/>
      <c r="CVK17" s="437"/>
      <c r="CVL17" s="437"/>
      <c r="CVM17" s="437"/>
      <c r="CVN17" s="437"/>
      <c r="CVO17" s="437"/>
      <c r="CVP17" s="437"/>
      <c r="CVQ17" s="437"/>
      <c r="CVR17" s="437"/>
      <c r="CVS17" s="437"/>
      <c r="CVT17" s="437"/>
      <c r="CVU17" s="437"/>
      <c r="CVV17" s="437"/>
      <c r="CVW17" s="437"/>
      <c r="CVX17" s="437"/>
      <c r="CVY17" s="437"/>
      <c r="CVZ17" s="437"/>
      <c r="CWA17" s="437"/>
      <c r="CWB17" s="437"/>
      <c r="CWC17" s="437"/>
      <c r="CWD17" s="437"/>
      <c r="CWE17" s="437"/>
      <c r="CWF17" s="437"/>
      <c r="CWG17" s="437"/>
      <c r="CWH17" s="437"/>
      <c r="CWI17" s="437"/>
      <c r="CWJ17" s="437"/>
      <c r="CWK17" s="437"/>
      <c r="CWL17" s="437"/>
      <c r="CWM17" s="437"/>
      <c r="CWN17" s="437"/>
      <c r="CWO17" s="437"/>
      <c r="CWP17" s="437"/>
      <c r="CWQ17" s="437"/>
      <c r="CWR17" s="437"/>
      <c r="CWS17" s="437"/>
      <c r="CWT17" s="437"/>
      <c r="CWU17" s="437"/>
      <c r="CWV17" s="437"/>
      <c r="CWW17" s="437"/>
      <c r="CWX17" s="437"/>
      <c r="CWY17" s="437"/>
      <c r="CWZ17" s="437"/>
      <c r="CXA17" s="437"/>
      <c r="CXB17" s="437"/>
      <c r="CXC17" s="437"/>
      <c r="CXD17" s="437"/>
      <c r="CXE17" s="437"/>
      <c r="CXF17" s="437"/>
      <c r="CXG17" s="437"/>
      <c r="CXH17" s="437"/>
      <c r="CXI17" s="437"/>
      <c r="CXJ17" s="437"/>
      <c r="CXK17" s="437"/>
      <c r="CXL17" s="437"/>
      <c r="CXM17" s="437"/>
      <c r="CXN17" s="437"/>
      <c r="CXO17" s="437"/>
      <c r="CXP17" s="437"/>
      <c r="CXQ17" s="437"/>
      <c r="CXR17" s="437"/>
      <c r="CXS17" s="437"/>
      <c r="CXT17" s="437"/>
      <c r="CXU17" s="437"/>
      <c r="CXV17" s="437"/>
      <c r="CXW17" s="437"/>
      <c r="CXX17" s="437"/>
      <c r="CXY17" s="437"/>
      <c r="CXZ17" s="437"/>
      <c r="CYA17" s="437"/>
      <c r="CYB17" s="437"/>
      <c r="CYC17" s="437"/>
      <c r="CYD17" s="437"/>
      <c r="CYE17" s="437"/>
      <c r="CYF17" s="437"/>
      <c r="CYG17" s="437"/>
      <c r="CYH17" s="437"/>
      <c r="CYI17" s="437"/>
      <c r="CYJ17" s="437"/>
      <c r="CYK17" s="437"/>
      <c r="CYL17" s="437"/>
      <c r="CYM17" s="437"/>
      <c r="CYN17" s="437"/>
      <c r="CYO17" s="437"/>
      <c r="CYP17" s="437"/>
      <c r="CYQ17" s="437"/>
      <c r="CYR17" s="437"/>
      <c r="CYS17" s="437"/>
      <c r="CYT17" s="437"/>
      <c r="CYU17" s="437"/>
      <c r="CYV17" s="437"/>
      <c r="CYW17" s="437"/>
      <c r="CYX17" s="437"/>
      <c r="CYY17" s="437"/>
      <c r="CYZ17" s="437"/>
      <c r="CZA17" s="437"/>
      <c r="CZB17" s="437"/>
      <c r="CZC17" s="437"/>
      <c r="CZD17" s="437"/>
      <c r="CZE17" s="437"/>
      <c r="CZF17" s="437"/>
      <c r="CZG17" s="437"/>
      <c r="CZH17" s="437"/>
      <c r="CZI17" s="437"/>
      <c r="CZJ17" s="437"/>
      <c r="CZK17" s="437"/>
      <c r="CZL17" s="437"/>
      <c r="CZM17" s="437"/>
      <c r="CZN17" s="437"/>
      <c r="CZO17" s="437"/>
      <c r="CZP17" s="437"/>
      <c r="CZQ17" s="437"/>
      <c r="CZR17" s="437"/>
      <c r="CZS17" s="437"/>
      <c r="CZT17" s="437"/>
      <c r="CZU17" s="437"/>
      <c r="CZV17" s="437"/>
      <c r="CZW17" s="437"/>
      <c r="CZX17" s="437"/>
      <c r="CZY17" s="437"/>
      <c r="CZZ17" s="437"/>
      <c r="DAA17" s="437"/>
      <c r="DAB17" s="437"/>
      <c r="DAC17" s="437"/>
      <c r="DAD17" s="437"/>
      <c r="DAE17" s="437"/>
      <c r="DAF17" s="437"/>
      <c r="DAG17" s="437"/>
      <c r="DAH17" s="437"/>
      <c r="DAI17" s="437"/>
      <c r="DAJ17" s="437"/>
      <c r="DAK17" s="437"/>
      <c r="DAL17" s="437"/>
      <c r="DAM17" s="437"/>
      <c r="DAN17" s="437"/>
      <c r="DAO17" s="437"/>
      <c r="DAP17" s="437"/>
      <c r="DAQ17" s="437"/>
      <c r="DAR17" s="437"/>
      <c r="DAS17" s="437"/>
      <c r="DAT17" s="437"/>
      <c r="DAU17" s="437"/>
      <c r="DAV17" s="437"/>
      <c r="DAW17" s="437"/>
      <c r="DAX17" s="437"/>
      <c r="DAY17" s="437"/>
      <c r="DAZ17" s="437"/>
      <c r="DBA17" s="437"/>
      <c r="DBB17" s="437"/>
      <c r="DBC17" s="437"/>
      <c r="DBD17" s="437"/>
      <c r="DBE17" s="437"/>
      <c r="DBF17" s="437"/>
      <c r="DBG17" s="437"/>
      <c r="DBH17" s="437"/>
      <c r="DBI17" s="437"/>
      <c r="DBJ17" s="437"/>
      <c r="DBK17" s="437"/>
      <c r="DBL17" s="437"/>
      <c r="DBM17" s="437"/>
      <c r="DBN17" s="437"/>
      <c r="DBO17" s="437"/>
      <c r="DBP17" s="437"/>
      <c r="DBQ17" s="437"/>
      <c r="DBR17" s="437"/>
      <c r="DBS17" s="437"/>
      <c r="DBT17" s="437"/>
      <c r="DBU17" s="437"/>
      <c r="DBV17" s="437"/>
      <c r="DBW17" s="437"/>
      <c r="DBX17" s="437"/>
      <c r="DBY17" s="437"/>
      <c r="DBZ17" s="437"/>
      <c r="DCA17" s="437"/>
      <c r="DCB17" s="437"/>
      <c r="DCC17" s="437"/>
      <c r="DCD17" s="437"/>
      <c r="DCE17" s="437"/>
      <c r="DCF17" s="437"/>
      <c r="DCG17" s="437"/>
      <c r="DCH17" s="437"/>
      <c r="DCI17" s="437"/>
      <c r="DCJ17" s="437"/>
      <c r="DCK17" s="437"/>
      <c r="DCL17" s="437"/>
      <c r="DCM17" s="437"/>
      <c r="DCN17" s="437"/>
      <c r="DCO17" s="437"/>
      <c r="DCP17" s="437"/>
      <c r="DCQ17" s="437"/>
      <c r="DCR17" s="437"/>
      <c r="DCS17" s="437"/>
      <c r="DCT17" s="437"/>
      <c r="DCU17" s="437"/>
      <c r="DCV17" s="437"/>
      <c r="DCW17" s="437"/>
      <c r="DCX17" s="437"/>
      <c r="DCY17" s="437"/>
      <c r="DCZ17" s="437"/>
      <c r="DDA17" s="437"/>
      <c r="DDB17" s="437"/>
      <c r="DDC17" s="437"/>
      <c r="DDD17" s="437"/>
      <c r="DDE17" s="437"/>
      <c r="DDF17" s="437"/>
      <c r="DDG17" s="437"/>
      <c r="DDH17" s="437"/>
      <c r="DDI17" s="437"/>
      <c r="DDJ17" s="437"/>
      <c r="DDK17" s="437"/>
      <c r="DDL17" s="437"/>
      <c r="DDM17" s="437"/>
      <c r="DDN17" s="437"/>
      <c r="DDO17" s="437"/>
      <c r="DDP17" s="437"/>
      <c r="DDQ17" s="437"/>
      <c r="DDR17" s="437"/>
      <c r="DDS17" s="437"/>
      <c r="DDT17" s="437"/>
      <c r="DDU17" s="437"/>
      <c r="DDV17" s="437"/>
      <c r="DDW17" s="437"/>
      <c r="DDX17" s="437"/>
      <c r="DDY17" s="437"/>
      <c r="DDZ17" s="437"/>
      <c r="DEA17" s="437"/>
      <c r="DEB17" s="437"/>
      <c r="DEC17" s="437"/>
      <c r="DED17" s="437"/>
      <c r="DEE17" s="437"/>
      <c r="DEF17" s="437"/>
      <c r="DEG17" s="437"/>
      <c r="DEH17" s="437"/>
      <c r="DEI17" s="437"/>
      <c r="DEJ17" s="437"/>
      <c r="DEK17" s="437"/>
      <c r="DEL17" s="437"/>
      <c r="DEM17" s="437"/>
      <c r="DEN17" s="437"/>
      <c r="DEO17" s="437"/>
      <c r="DEP17" s="437"/>
      <c r="DEQ17" s="437"/>
      <c r="DER17" s="437"/>
      <c r="DES17" s="437"/>
      <c r="DET17" s="437"/>
      <c r="DEU17" s="437"/>
      <c r="DEV17" s="437"/>
      <c r="DEW17" s="437"/>
      <c r="DEX17" s="437"/>
      <c r="DEY17" s="437"/>
      <c r="DEZ17" s="437"/>
      <c r="DFA17" s="437"/>
      <c r="DFB17" s="437"/>
      <c r="DFC17" s="437"/>
      <c r="DFD17" s="437"/>
      <c r="DFE17" s="437"/>
      <c r="DFF17" s="437"/>
      <c r="DFG17" s="437"/>
      <c r="DFH17" s="437"/>
      <c r="DFI17" s="437"/>
      <c r="DFJ17" s="437"/>
      <c r="DFK17" s="437"/>
      <c r="DFL17" s="437"/>
      <c r="DFM17" s="437"/>
      <c r="DFN17" s="437"/>
      <c r="DFO17" s="437"/>
      <c r="DFP17" s="437"/>
      <c r="DFQ17" s="437"/>
      <c r="DFR17" s="437"/>
      <c r="DFS17" s="437"/>
      <c r="DFT17" s="437"/>
      <c r="DFU17" s="437"/>
      <c r="DFV17" s="437"/>
      <c r="DFW17" s="437"/>
      <c r="DFX17" s="437"/>
      <c r="DFY17" s="437"/>
      <c r="DFZ17" s="437"/>
      <c r="DGA17" s="437"/>
      <c r="DGB17" s="437"/>
      <c r="DGC17" s="437"/>
      <c r="DGD17" s="437"/>
      <c r="DGE17" s="437"/>
      <c r="DGF17" s="437"/>
      <c r="DGG17" s="437"/>
      <c r="DGH17" s="437"/>
      <c r="DGI17" s="437"/>
      <c r="DGJ17" s="437"/>
      <c r="DGK17" s="437"/>
      <c r="DGL17" s="437"/>
      <c r="DGM17" s="437"/>
      <c r="DGN17" s="437"/>
      <c r="DGO17" s="437"/>
      <c r="DGP17" s="437"/>
      <c r="DGQ17" s="437"/>
      <c r="DGR17" s="437"/>
      <c r="DGS17" s="437"/>
      <c r="DGT17" s="437"/>
      <c r="DGU17" s="437"/>
      <c r="DGV17" s="437"/>
      <c r="DGW17" s="437"/>
      <c r="DGX17" s="437"/>
      <c r="DGY17" s="437"/>
      <c r="DGZ17" s="437"/>
      <c r="DHA17" s="437"/>
      <c r="DHB17" s="437"/>
      <c r="DHC17" s="437"/>
      <c r="DHD17" s="437"/>
      <c r="DHE17" s="437"/>
      <c r="DHF17" s="437"/>
      <c r="DHG17" s="437"/>
      <c r="DHH17" s="437"/>
      <c r="DHI17" s="437"/>
      <c r="DHJ17" s="437"/>
      <c r="DHK17" s="437"/>
      <c r="DHL17" s="437"/>
      <c r="DHM17" s="437"/>
      <c r="DHN17" s="437"/>
      <c r="DHO17" s="437"/>
      <c r="DHP17" s="437"/>
      <c r="DHQ17" s="437"/>
      <c r="DHR17" s="437"/>
      <c r="DHS17" s="437"/>
      <c r="DHT17" s="437"/>
      <c r="DHU17" s="437"/>
      <c r="DHV17" s="437"/>
      <c r="DHW17" s="437"/>
      <c r="DHX17" s="437"/>
      <c r="DHY17" s="437"/>
      <c r="DHZ17" s="437"/>
      <c r="DIA17" s="437"/>
      <c r="DIB17" s="437"/>
      <c r="DIC17" s="437"/>
      <c r="DID17" s="437"/>
      <c r="DIE17" s="437"/>
      <c r="DIF17" s="437"/>
      <c r="DIG17" s="437"/>
      <c r="DIH17" s="437"/>
      <c r="DII17" s="437"/>
      <c r="DIJ17" s="437"/>
      <c r="DIK17" s="437"/>
      <c r="DIL17" s="437"/>
      <c r="DIM17" s="437"/>
      <c r="DIN17" s="437"/>
      <c r="DIO17" s="437"/>
      <c r="DIP17" s="437"/>
      <c r="DIQ17" s="437"/>
      <c r="DIR17" s="437"/>
      <c r="DIS17" s="437"/>
      <c r="DIT17" s="437"/>
      <c r="DIU17" s="437"/>
      <c r="DIV17" s="437"/>
      <c r="DIW17" s="437"/>
      <c r="DIX17" s="437"/>
      <c r="DIY17" s="437"/>
      <c r="DIZ17" s="437"/>
      <c r="DJA17" s="437"/>
      <c r="DJB17" s="437"/>
      <c r="DJC17" s="437"/>
      <c r="DJD17" s="437"/>
      <c r="DJE17" s="437"/>
      <c r="DJF17" s="437"/>
      <c r="DJG17" s="437"/>
      <c r="DJH17" s="437"/>
      <c r="DJI17" s="437"/>
      <c r="DJJ17" s="437"/>
      <c r="DJK17" s="437"/>
      <c r="DJL17" s="437"/>
      <c r="DJM17" s="437"/>
      <c r="DJN17" s="437"/>
      <c r="DJO17" s="437"/>
      <c r="DJP17" s="437"/>
      <c r="DJQ17" s="437"/>
      <c r="DJR17" s="437"/>
      <c r="DJS17" s="437"/>
      <c r="DJT17" s="437"/>
      <c r="DJU17" s="437"/>
      <c r="DJV17" s="437"/>
      <c r="DJW17" s="437"/>
      <c r="DJX17" s="437"/>
      <c r="DJY17" s="437"/>
      <c r="DJZ17" s="437"/>
      <c r="DKA17" s="437"/>
      <c r="DKB17" s="437"/>
      <c r="DKC17" s="437"/>
      <c r="DKD17" s="437"/>
      <c r="DKE17" s="437"/>
      <c r="DKF17" s="437"/>
      <c r="DKG17" s="437"/>
      <c r="DKH17" s="437"/>
      <c r="DKI17" s="437"/>
      <c r="DKJ17" s="437"/>
      <c r="DKK17" s="437"/>
      <c r="DKL17" s="437"/>
      <c r="DKM17" s="437"/>
      <c r="DKN17" s="437"/>
      <c r="DKO17" s="437"/>
      <c r="DKP17" s="437"/>
      <c r="DKQ17" s="437"/>
      <c r="DKR17" s="437"/>
      <c r="DKS17" s="437"/>
      <c r="DKT17" s="437"/>
      <c r="DKU17" s="437"/>
      <c r="DKV17" s="437"/>
      <c r="DKW17" s="437"/>
      <c r="DKX17" s="437"/>
      <c r="DKY17" s="437"/>
      <c r="DKZ17" s="437"/>
      <c r="DLA17" s="437"/>
      <c r="DLB17" s="437"/>
      <c r="DLC17" s="437"/>
      <c r="DLD17" s="437"/>
      <c r="DLE17" s="437"/>
      <c r="DLF17" s="437"/>
      <c r="DLG17" s="437"/>
      <c r="DLH17" s="437"/>
      <c r="DLI17" s="437"/>
      <c r="DLJ17" s="437"/>
      <c r="DLK17" s="437"/>
      <c r="DLL17" s="437"/>
      <c r="DLM17" s="437"/>
      <c r="DLN17" s="437"/>
      <c r="DLO17" s="437"/>
      <c r="DLP17" s="437"/>
      <c r="DLQ17" s="437"/>
      <c r="DLR17" s="437"/>
      <c r="DLS17" s="437"/>
      <c r="DLT17" s="437"/>
      <c r="DLU17" s="437"/>
      <c r="DLV17" s="437"/>
      <c r="DLW17" s="437"/>
      <c r="DLX17" s="437"/>
      <c r="DLY17" s="437"/>
      <c r="DLZ17" s="437"/>
      <c r="DMA17" s="437"/>
      <c r="DMB17" s="437"/>
      <c r="DMC17" s="437"/>
      <c r="DMD17" s="437"/>
      <c r="DME17" s="437"/>
      <c r="DMF17" s="437"/>
      <c r="DMG17" s="437"/>
      <c r="DMH17" s="437"/>
      <c r="DMI17" s="437"/>
      <c r="DMJ17" s="437"/>
      <c r="DMK17" s="437"/>
      <c r="DML17" s="437"/>
      <c r="DMM17" s="437"/>
      <c r="DMN17" s="437"/>
      <c r="DMO17" s="437"/>
      <c r="DMP17" s="437"/>
      <c r="DMQ17" s="437"/>
      <c r="DMR17" s="437"/>
      <c r="DMS17" s="437"/>
      <c r="DMT17" s="437"/>
      <c r="DMU17" s="437"/>
      <c r="DMV17" s="437"/>
      <c r="DMW17" s="437"/>
      <c r="DMX17" s="437"/>
      <c r="DMY17" s="437"/>
      <c r="DMZ17" s="437"/>
      <c r="DNA17" s="437"/>
      <c r="DNB17" s="437"/>
      <c r="DNC17" s="437"/>
      <c r="DND17" s="437"/>
      <c r="DNE17" s="437"/>
      <c r="DNF17" s="437"/>
      <c r="DNG17" s="437"/>
      <c r="DNH17" s="437"/>
      <c r="DNI17" s="437"/>
      <c r="DNJ17" s="437"/>
      <c r="DNK17" s="437"/>
      <c r="DNL17" s="437"/>
      <c r="DNM17" s="437"/>
      <c r="DNN17" s="437"/>
      <c r="DNO17" s="437"/>
      <c r="DNP17" s="437"/>
      <c r="DNQ17" s="437"/>
      <c r="DNR17" s="437"/>
      <c r="DNS17" s="437"/>
      <c r="DNT17" s="437"/>
      <c r="DNU17" s="437"/>
      <c r="DNV17" s="437"/>
      <c r="DNW17" s="437"/>
      <c r="DNX17" s="437"/>
      <c r="DNY17" s="437"/>
      <c r="DNZ17" s="437"/>
      <c r="DOA17" s="437"/>
      <c r="DOB17" s="437"/>
      <c r="DOC17" s="437"/>
      <c r="DOD17" s="437"/>
      <c r="DOE17" s="437"/>
      <c r="DOF17" s="437"/>
      <c r="DOG17" s="437"/>
      <c r="DOH17" s="437"/>
      <c r="DOI17" s="437"/>
      <c r="DOJ17" s="437"/>
      <c r="DOK17" s="437"/>
      <c r="DOL17" s="437"/>
      <c r="DOM17" s="437"/>
      <c r="DON17" s="437"/>
      <c r="DOO17" s="437"/>
      <c r="DOP17" s="437"/>
      <c r="DOQ17" s="437"/>
      <c r="DOR17" s="437"/>
      <c r="DOS17" s="437"/>
      <c r="DOT17" s="437"/>
      <c r="DOU17" s="437"/>
      <c r="DOV17" s="437"/>
      <c r="DOW17" s="437"/>
      <c r="DOX17" s="437"/>
      <c r="DOY17" s="437"/>
      <c r="DOZ17" s="437"/>
      <c r="DPA17" s="437"/>
      <c r="DPB17" s="437"/>
      <c r="DPC17" s="437"/>
      <c r="DPD17" s="437"/>
      <c r="DPE17" s="437"/>
      <c r="DPF17" s="437"/>
      <c r="DPG17" s="437"/>
      <c r="DPH17" s="437"/>
      <c r="DPI17" s="437"/>
      <c r="DPJ17" s="437"/>
      <c r="DPK17" s="437"/>
      <c r="DPL17" s="437"/>
      <c r="DPM17" s="437"/>
      <c r="DPN17" s="437"/>
      <c r="DPO17" s="437"/>
      <c r="DPP17" s="437"/>
      <c r="DPQ17" s="437"/>
      <c r="DPR17" s="437"/>
      <c r="DPS17" s="437"/>
      <c r="DPT17" s="437"/>
      <c r="DPU17" s="437"/>
      <c r="DPV17" s="437"/>
      <c r="DPW17" s="437"/>
      <c r="DPX17" s="437"/>
      <c r="DPY17" s="437"/>
      <c r="DPZ17" s="437"/>
      <c r="DQA17" s="437"/>
      <c r="DQB17" s="437"/>
      <c r="DQC17" s="437"/>
      <c r="DQD17" s="437"/>
      <c r="DQE17" s="437"/>
      <c r="DQF17" s="437"/>
      <c r="DQG17" s="437"/>
      <c r="DQH17" s="437"/>
      <c r="DQI17" s="437"/>
      <c r="DQJ17" s="437"/>
      <c r="DQK17" s="437"/>
      <c r="DQL17" s="437"/>
      <c r="DQM17" s="437"/>
      <c r="DQN17" s="437"/>
      <c r="DQO17" s="437"/>
      <c r="DQP17" s="437"/>
      <c r="DQQ17" s="437"/>
      <c r="DQR17" s="437"/>
      <c r="DQS17" s="437"/>
      <c r="DQT17" s="437"/>
      <c r="DQU17" s="437"/>
      <c r="DQV17" s="437"/>
      <c r="DQW17" s="437"/>
      <c r="DQX17" s="437"/>
      <c r="DQY17" s="437"/>
      <c r="DQZ17" s="437"/>
      <c r="DRA17" s="437"/>
      <c r="DRB17" s="437"/>
      <c r="DRC17" s="437"/>
      <c r="DRD17" s="437"/>
      <c r="DRE17" s="437"/>
      <c r="DRF17" s="437"/>
      <c r="DRG17" s="437"/>
      <c r="DRH17" s="437"/>
      <c r="DRI17" s="437"/>
      <c r="DRJ17" s="437"/>
      <c r="DRK17" s="437"/>
      <c r="DRL17" s="437"/>
      <c r="DRM17" s="437"/>
      <c r="DRN17" s="437"/>
      <c r="DRO17" s="437"/>
      <c r="DRP17" s="437"/>
      <c r="DRQ17" s="437"/>
      <c r="DRR17" s="437"/>
      <c r="DRS17" s="437"/>
      <c r="DRT17" s="437"/>
      <c r="DRU17" s="437"/>
      <c r="DRV17" s="437"/>
      <c r="DRW17" s="437"/>
      <c r="DRX17" s="437"/>
      <c r="DRY17" s="437"/>
      <c r="DRZ17" s="437"/>
      <c r="DSA17" s="437"/>
      <c r="DSB17" s="437"/>
      <c r="DSC17" s="437"/>
      <c r="DSD17" s="437"/>
      <c r="DSE17" s="437"/>
      <c r="DSF17" s="437"/>
      <c r="DSG17" s="437"/>
      <c r="DSH17" s="437"/>
      <c r="DSI17" s="437"/>
      <c r="DSJ17" s="437"/>
      <c r="DSK17" s="437"/>
      <c r="DSL17" s="437"/>
      <c r="DSM17" s="437"/>
      <c r="DSN17" s="437"/>
      <c r="DSO17" s="437"/>
      <c r="DSP17" s="437"/>
      <c r="DSQ17" s="437"/>
      <c r="DSR17" s="437"/>
      <c r="DSS17" s="437"/>
      <c r="DST17" s="437"/>
      <c r="DSU17" s="437"/>
      <c r="DSV17" s="437"/>
      <c r="DSW17" s="437"/>
      <c r="DSX17" s="437"/>
      <c r="DSY17" s="437"/>
      <c r="DSZ17" s="437"/>
      <c r="DTA17" s="437"/>
      <c r="DTB17" s="437"/>
      <c r="DTC17" s="437"/>
      <c r="DTD17" s="437"/>
      <c r="DTE17" s="437"/>
      <c r="DTF17" s="437"/>
      <c r="DTG17" s="437"/>
      <c r="DTH17" s="437"/>
      <c r="DTI17" s="437"/>
      <c r="DTJ17" s="437"/>
      <c r="DTK17" s="437"/>
      <c r="DTL17" s="437"/>
      <c r="DTM17" s="437"/>
      <c r="DTN17" s="437"/>
      <c r="DTO17" s="437"/>
      <c r="DTP17" s="437"/>
      <c r="DTQ17" s="437"/>
      <c r="DTR17" s="437"/>
      <c r="DTS17" s="437"/>
      <c r="DTT17" s="437"/>
      <c r="DTU17" s="437"/>
      <c r="DTV17" s="437"/>
      <c r="DTW17" s="437"/>
      <c r="DTX17" s="437"/>
      <c r="DTY17" s="437"/>
      <c r="DTZ17" s="437"/>
      <c r="DUA17" s="437"/>
      <c r="DUB17" s="437"/>
      <c r="DUC17" s="437"/>
      <c r="DUD17" s="437"/>
      <c r="DUE17" s="437"/>
      <c r="DUF17" s="437"/>
      <c r="DUG17" s="437"/>
      <c r="DUH17" s="437"/>
      <c r="DUI17" s="437"/>
      <c r="DUJ17" s="437"/>
      <c r="DUK17" s="437"/>
      <c r="DUL17" s="437"/>
      <c r="DUM17" s="437"/>
      <c r="DUN17" s="437"/>
      <c r="DUO17" s="437"/>
      <c r="DUP17" s="437"/>
      <c r="DUQ17" s="437"/>
      <c r="DUR17" s="437"/>
      <c r="DUS17" s="437"/>
      <c r="DUT17" s="437"/>
      <c r="DUU17" s="437"/>
      <c r="DUV17" s="437"/>
      <c r="DUW17" s="437"/>
      <c r="DUX17" s="437"/>
      <c r="DUY17" s="437"/>
      <c r="DUZ17" s="437"/>
      <c r="DVA17" s="437"/>
      <c r="DVB17" s="437"/>
      <c r="DVC17" s="437"/>
      <c r="DVD17" s="437"/>
      <c r="DVE17" s="437"/>
      <c r="DVF17" s="437"/>
      <c r="DVG17" s="437"/>
      <c r="DVH17" s="437"/>
      <c r="DVI17" s="437"/>
      <c r="DVJ17" s="437"/>
      <c r="DVK17" s="437"/>
      <c r="DVL17" s="437"/>
      <c r="DVM17" s="437"/>
      <c r="DVN17" s="437"/>
      <c r="DVO17" s="437"/>
      <c r="DVP17" s="437"/>
      <c r="DVQ17" s="437"/>
      <c r="DVR17" s="437"/>
      <c r="DVS17" s="437"/>
      <c r="DVT17" s="437"/>
      <c r="DVU17" s="437"/>
      <c r="DVV17" s="437"/>
      <c r="DVW17" s="437"/>
      <c r="DVX17" s="437"/>
      <c r="DVY17" s="437"/>
      <c r="DVZ17" s="437"/>
      <c r="DWA17" s="437"/>
      <c r="DWB17" s="437"/>
      <c r="DWC17" s="437"/>
      <c r="DWD17" s="437"/>
      <c r="DWE17" s="437"/>
      <c r="DWF17" s="437"/>
      <c r="DWG17" s="437"/>
      <c r="DWH17" s="437"/>
      <c r="DWI17" s="437"/>
      <c r="DWJ17" s="437"/>
      <c r="DWK17" s="437"/>
      <c r="DWL17" s="437"/>
      <c r="DWM17" s="437"/>
      <c r="DWN17" s="437"/>
      <c r="DWO17" s="437"/>
      <c r="DWP17" s="437"/>
      <c r="DWQ17" s="437"/>
      <c r="DWR17" s="437"/>
      <c r="DWS17" s="437"/>
      <c r="DWT17" s="437"/>
      <c r="DWU17" s="437"/>
      <c r="DWV17" s="437"/>
      <c r="DWW17" s="437"/>
      <c r="DWX17" s="437"/>
      <c r="DWY17" s="437"/>
      <c r="DWZ17" s="437"/>
      <c r="DXA17" s="437"/>
      <c r="DXB17" s="437"/>
      <c r="DXC17" s="437"/>
      <c r="DXD17" s="437"/>
      <c r="DXE17" s="437"/>
      <c r="DXF17" s="437"/>
      <c r="DXG17" s="437"/>
      <c r="DXH17" s="437"/>
      <c r="DXI17" s="437"/>
      <c r="DXJ17" s="437"/>
      <c r="DXK17" s="437"/>
      <c r="DXL17" s="437"/>
      <c r="DXM17" s="437"/>
      <c r="DXN17" s="437"/>
      <c r="DXO17" s="437"/>
      <c r="DXP17" s="437"/>
      <c r="DXQ17" s="437"/>
      <c r="DXR17" s="437"/>
      <c r="DXS17" s="437"/>
      <c r="DXT17" s="437"/>
      <c r="DXU17" s="437"/>
      <c r="DXV17" s="437"/>
      <c r="DXW17" s="437"/>
      <c r="DXX17" s="437"/>
      <c r="DXY17" s="437"/>
      <c r="DXZ17" s="437"/>
      <c r="DYA17" s="437"/>
      <c r="DYB17" s="437"/>
      <c r="DYC17" s="437"/>
      <c r="DYD17" s="437"/>
      <c r="DYE17" s="437"/>
      <c r="DYF17" s="437"/>
      <c r="DYG17" s="437"/>
      <c r="DYH17" s="437"/>
      <c r="DYI17" s="437"/>
      <c r="DYJ17" s="437"/>
      <c r="DYK17" s="437"/>
      <c r="DYL17" s="437"/>
      <c r="DYM17" s="437"/>
      <c r="DYN17" s="437"/>
      <c r="DYO17" s="437"/>
      <c r="DYP17" s="437"/>
      <c r="DYQ17" s="437"/>
      <c r="DYR17" s="437"/>
      <c r="DYS17" s="437"/>
      <c r="DYT17" s="437"/>
      <c r="DYU17" s="437"/>
      <c r="DYV17" s="437"/>
      <c r="DYW17" s="437"/>
      <c r="DYX17" s="437"/>
      <c r="DYY17" s="437"/>
      <c r="DYZ17" s="437"/>
      <c r="DZA17" s="437"/>
      <c r="DZB17" s="437"/>
      <c r="DZC17" s="437"/>
      <c r="DZD17" s="437"/>
      <c r="DZE17" s="437"/>
      <c r="DZF17" s="437"/>
      <c r="DZG17" s="437"/>
      <c r="DZH17" s="437"/>
      <c r="DZI17" s="437"/>
      <c r="DZJ17" s="437"/>
      <c r="DZK17" s="437"/>
      <c r="DZL17" s="437"/>
      <c r="DZM17" s="437"/>
      <c r="DZN17" s="437"/>
      <c r="DZO17" s="437"/>
      <c r="DZP17" s="437"/>
      <c r="DZQ17" s="437"/>
      <c r="DZR17" s="437"/>
      <c r="DZS17" s="437"/>
      <c r="DZT17" s="437"/>
      <c r="DZU17" s="437"/>
      <c r="DZV17" s="437"/>
      <c r="DZW17" s="437"/>
      <c r="DZX17" s="437"/>
      <c r="DZY17" s="437"/>
      <c r="DZZ17" s="437"/>
      <c r="EAA17" s="437"/>
      <c r="EAB17" s="437"/>
      <c r="EAC17" s="437"/>
      <c r="EAD17" s="437"/>
      <c r="EAE17" s="437"/>
      <c r="EAF17" s="437"/>
      <c r="EAG17" s="437"/>
      <c r="EAH17" s="437"/>
      <c r="EAI17" s="437"/>
      <c r="EAJ17" s="437"/>
      <c r="EAK17" s="437"/>
      <c r="EAL17" s="437"/>
      <c r="EAM17" s="437"/>
      <c r="EAN17" s="437"/>
      <c r="EAO17" s="437"/>
      <c r="EAP17" s="437"/>
      <c r="EAQ17" s="437"/>
      <c r="EAR17" s="437"/>
      <c r="EAS17" s="437"/>
      <c r="EAT17" s="437"/>
      <c r="EAU17" s="437"/>
      <c r="EAV17" s="437"/>
      <c r="EAW17" s="437"/>
      <c r="EAX17" s="437"/>
      <c r="EAY17" s="437"/>
      <c r="EAZ17" s="437"/>
      <c r="EBA17" s="437"/>
      <c r="EBB17" s="437"/>
      <c r="EBC17" s="437"/>
      <c r="EBD17" s="437"/>
      <c r="EBE17" s="437"/>
      <c r="EBF17" s="437"/>
      <c r="EBG17" s="437"/>
      <c r="EBH17" s="437"/>
      <c r="EBI17" s="437"/>
      <c r="EBJ17" s="437"/>
      <c r="EBK17" s="437"/>
      <c r="EBL17" s="437"/>
      <c r="EBM17" s="437"/>
      <c r="EBN17" s="437"/>
      <c r="EBO17" s="437"/>
      <c r="EBP17" s="437"/>
      <c r="EBQ17" s="437"/>
      <c r="EBR17" s="437"/>
      <c r="EBS17" s="437"/>
      <c r="EBT17" s="437"/>
      <c r="EBU17" s="437"/>
      <c r="EBV17" s="437"/>
      <c r="EBW17" s="437"/>
      <c r="EBX17" s="437"/>
      <c r="EBY17" s="437"/>
      <c r="EBZ17" s="437"/>
      <c r="ECA17" s="437"/>
      <c r="ECB17" s="437"/>
      <c r="ECC17" s="437"/>
      <c r="ECD17" s="437"/>
      <c r="ECE17" s="437"/>
      <c r="ECF17" s="437"/>
      <c r="ECG17" s="437"/>
      <c r="ECH17" s="437"/>
      <c r="ECI17" s="437"/>
      <c r="ECJ17" s="437"/>
      <c r="ECK17" s="437"/>
      <c r="ECL17" s="437"/>
      <c r="ECM17" s="437"/>
      <c r="ECN17" s="437"/>
      <c r="ECO17" s="437"/>
      <c r="ECP17" s="437"/>
      <c r="ECQ17" s="437"/>
      <c r="ECR17" s="437"/>
      <c r="ECS17" s="437"/>
      <c r="ECT17" s="437"/>
      <c r="ECU17" s="437"/>
      <c r="ECV17" s="437"/>
      <c r="ECW17" s="437"/>
      <c r="ECX17" s="437"/>
      <c r="ECY17" s="437"/>
      <c r="ECZ17" s="437"/>
      <c r="EDA17" s="437"/>
      <c r="EDB17" s="437"/>
      <c r="EDC17" s="437"/>
      <c r="EDD17" s="437"/>
      <c r="EDE17" s="437"/>
      <c r="EDF17" s="437"/>
      <c r="EDG17" s="437"/>
      <c r="EDH17" s="437"/>
      <c r="EDI17" s="437"/>
      <c r="EDJ17" s="437"/>
      <c r="EDK17" s="437"/>
      <c r="EDL17" s="437"/>
      <c r="EDM17" s="437"/>
      <c r="EDN17" s="437"/>
      <c r="EDO17" s="437"/>
      <c r="EDP17" s="437"/>
      <c r="EDQ17" s="437"/>
      <c r="EDR17" s="437"/>
      <c r="EDS17" s="437"/>
      <c r="EDT17" s="437"/>
      <c r="EDU17" s="437"/>
      <c r="EDV17" s="437"/>
      <c r="EDW17" s="437"/>
      <c r="EDX17" s="437"/>
      <c r="EDY17" s="437"/>
      <c r="EDZ17" s="437"/>
      <c r="EEA17" s="437"/>
      <c r="EEB17" s="437"/>
      <c r="EEC17" s="437"/>
      <c r="EED17" s="437"/>
      <c r="EEE17" s="437"/>
      <c r="EEF17" s="437"/>
      <c r="EEG17" s="437"/>
      <c r="EEH17" s="437"/>
      <c r="EEI17" s="437"/>
      <c r="EEJ17" s="437"/>
      <c r="EEK17" s="437"/>
      <c r="EEL17" s="437"/>
      <c r="EEM17" s="437"/>
      <c r="EEN17" s="437"/>
      <c r="EEO17" s="437"/>
      <c r="EEP17" s="437"/>
      <c r="EEQ17" s="437"/>
      <c r="EER17" s="437"/>
      <c r="EES17" s="437"/>
      <c r="EET17" s="437"/>
      <c r="EEU17" s="437"/>
      <c r="EEV17" s="437"/>
      <c r="EEW17" s="437"/>
      <c r="EEX17" s="437"/>
      <c r="EEY17" s="437"/>
      <c r="EEZ17" s="437"/>
      <c r="EFA17" s="437"/>
      <c r="EFB17" s="437"/>
      <c r="EFC17" s="437"/>
      <c r="EFD17" s="437"/>
      <c r="EFE17" s="437"/>
      <c r="EFF17" s="437"/>
      <c r="EFG17" s="437"/>
      <c r="EFH17" s="437"/>
      <c r="EFI17" s="437"/>
      <c r="EFJ17" s="437"/>
      <c r="EFK17" s="437"/>
      <c r="EFL17" s="437"/>
      <c r="EFM17" s="437"/>
      <c r="EFN17" s="437"/>
      <c r="EFO17" s="437"/>
      <c r="EFP17" s="437"/>
      <c r="EFQ17" s="437"/>
      <c r="EFR17" s="437"/>
      <c r="EFS17" s="437"/>
      <c r="EFT17" s="437"/>
      <c r="EFU17" s="437"/>
      <c r="EFV17" s="437"/>
      <c r="EFW17" s="437"/>
      <c r="EFX17" s="437"/>
      <c r="EFY17" s="437"/>
      <c r="EFZ17" s="437"/>
      <c r="EGA17" s="437"/>
      <c r="EGB17" s="437"/>
      <c r="EGC17" s="437"/>
      <c r="EGD17" s="437"/>
      <c r="EGE17" s="437"/>
      <c r="EGF17" s="437"/>
      <c r="EGG17" s="437"/>
      <c r="EGH17" s="437"/>
      <c r="EGI17" s="437"/>
      <c r="EGJ17" s="437"/>
      <c r="EGK17" s="437"/>
      <c r="EGL17" s="437"/>
      <c r="EGM17" s="437"/>
      <c r="EGN17" s="437"/>
      <c r="EGO17" s="437"/>
      <c r="EGP17" s="437"/>
      <c r="EGQ17" s="437"/>
      <c r="EGR17" s="437"/>
      <c r="EGS17" s="437"/>
      <c r="EGT17" s="437"/>
      <c r="EGU17" s="437"/>
      <c r="EGV17" s="437"/>
      <c r="EGW17" s="437"/>
      <c r="EGX17" s="437"/>
      <c r="EGY17" s="437"/>
      <c r="EGZ17" s="437"/>
      <c r="EHA17" s="437"/>
      <c r="EHB17" s="437"/>
      <c r="EHC17" s="437"/>
      <c r="EHD17" s="437"/>
      <c r="EHE17" s="437"/>
      <c r="EHF17" s="437"/>
      <c r="EHG17" s="437"/>
      <c r="EHH17" s="437"/>
      <c r="EHI17" s="437"/>
      <c r="EHJ17" s="437"/>
      <c r="EHK17" s="437"/>
      <c r="EHL17" s="437"/>
      <c r="EHM17" s="437"/>
      <c r="EHN17" s="437"/>
      <c r="EHO17" s="437"/>
      <c r="EHP17" s="437"/>
      <c r="EHQ17" s="437"/>
      <c r="EHR17" s="437"/>
      <c r="EHS17" s="437"/>
      <c r="EHT17" s="437"/>
      <c r="EHU17" s="437"/>
      <c r="EHV17" s="437"/>
      <c r="EHW17" s="437"/>
      <c r="EHX17" s="437"/>
      <c r="EHY17" s="437"/>
      <c r="EHZ17" s="437"/>
      <c r="EIA17" s="437"/>
      <c r="EIB17" s="437"/>
      <c r="EIC17" s="437"/>
      <c r="EID17" s="437"/>
      <c r="EIE17" s="437"/>
      <c r="EIF17" s="437"/>
      <c r="EIG17" s="437"/>
      <c r="EIH17" s="437"/>
      <c r="EII17" s="437"/>
      <c r="EIJ17" s="437"/>
      <c r="EIK17" s="437"/>
      <c r="EIL17" s="437"/>
      <c r="EIM17" s="437"/>
      <c r="EIN17" s="437"/>
      <c r="EIO17" s="437"/>
      <c r="EIP17" s="437"/>
      <c r="EIQ17" s="437"/>
      <c r="EIR17" s="437"/>
      <c r="EIS17" s="437"/>
      <c r="EIT17" s="437"/>
      <c r="EIU17" s="437"/>
      <c r="EIV17" s="437"/>
      <c r="EIW17" s="437"/>
      <c r="EIX17" s="437"/>
      <c r="EIY17" s="437"/>
      <c r="EIZ17" s="437"/>
      <c r="EJA17" s="437"/>
      <c r="EJB17" s="437"/>
      <c r="EJC17" s="437"/>
      <c r="EJD17" s="437"/>
      <c r="EJE17" s="437"/>
      <c r="EJF17" s="437"/>
      <c r="EJG17" s="437"/>
      <c r="EJH17" s="437"/>
      <c r="EJI17" s="437"/>
      <c r="EJJ17" s="437"/>
      <c r="EJK17" s="437"/>
      <c r="EJL17" s="437"/>
      <c r="EJM17" s="437"/>
      <c r="EJN17" s="437"/>
      <c r="EJO17" s="437"/>
      <c r="EJP17" s="437"/>
      <c r="EJQ17" s="437"/>
      <c r="EJR17" s="437"/>
      <c r="EJS17" s="437"/>
      <c r="EJT17" s="437"/>
      <c r="EJU17" s="437"/>
      <c r="EJV17" s="437"/>
      <c r="EJW17" s="437"/>
      <c r="EJX17" s="437"/>
      <c r="EJY17" s="437"/>
      <c r="EJZ17" s="437"/>
      <c r="EKA17" s="437"/>
      <c r="EKB17" s="437"/>
      <c r="EKC17" s="437"/>
      <c r="EKD17" s="437"/>
      <c r="EKE17" s="437"/>
      <c r="EKF17" s="437"/>
      <c r="EKG17" s="437"/>
      <c r="EKH17" s="437"/>
      <c r="EKI17" s="437"/>
      <c r="EKJ17" s="437"/>
      <c r="EKK17" s="437"/>
      <c r="EKL17" s="437"/>
      <c r="EKM17" s="437"/>
      <c r="EKN17" s="437"/>
      <c r="EKO17" s="437"/>
      <c r="EKP17" s="437"/>
      <c r="EKQ17" s="437"/>
      <c r="EKR17" s="437"/>
      <c r="EKS17" s="437"/>
      <c r="EKT17" s="437"/>
      <c r="EKU17" s="437"/>
      <c r="EKV17" s="437"/>
      <c r="EKW17" s="437"/>
      <c r="EKX17" s="437"/>
      <c r="EKY17" s="437"/>
      <c r="EKZ17" s="437"/>
      <c r="ELA17" s="437"/>
      <c r="ELB17" s="437"/>
      <c r="ELC17" s="437"/>
      <c r="ELD17" s="437"/>
      <c r="ELE17" s="437"/>
      <c r="ELF17" s="437"/>
      <c r="ELG17" s="437"/>
      <c r="ELH17" s="437"/>
      <c r="ELI17" s="437"/>
      <c r="ELJ17" s="437"/>
      <c r="ELK17" s="437"/>
      <c r="ELL17" s="437"/>
      <c r="ELM17" s="437"/>
      <c r="ELN17" s="437"/>
      <c r="ELO17" s="437"/>
      <c r="ELP17" s="437"/>
      <c r="ELQ17" s="437"/>
      <c r="ELR17" s="437"/>
      <c r="ELS17" s="437"/>
      <c r="ELT17" s="437"/>
      <c r="ELU17" s="437"/>
      <c r="ELV17" s="437"/>
      <c r="ELW17" s="437"/>
      <c r="ELX17" s="437"/>
      <c r="ELY17" s="437"/>
      <c r="ELZ17" s="437"/>
      <c r="EMA17" s="437"/>
      <c r="EMB17" s="437"/>
      <c r="EMC17" s="437"/>
      <c r="EMD17" s="437"/>
      <c r="EME17" s="437"/>
      <c r="EMF17" s="437"/>
      <c r="EMG17" s="437"/>
      <c r="EMH17" s="437"/>
      <c r="EMI17" s="437"/>
      <c r="EMJ17" s="437"/>
      <c r="EMK17" s="437"/>
      <c r="EML17" s="437"/>
      <c r="EMM17" s="437"/>
      <c r="EMN17" s="437"/>
      <c r="EMO17" s="437"/>
      <c r="EMP17" s="437"/>
      <c r="EMQ17" s="437"/>
      <c r="EMR17" s="437"/>
      <c r="EMS17" s="437"/>
      <c r="EMT17" s="437"/>
      <c r="EMU17" s="437"/>
      <c r="EMV17" s="437"/>
      <c r="EMW17" s="437"/>
      <c r="EMX17" s="437"/>
      <c r="EMY17" s="437"/>
      <c r="EMZ17" s="437"/>
      <c r="ENA17" s="437"/>
      <c r="ENB17" s="437"/>
      <c r="ENC17" s="437"/>
      <c r="END17" s="437"/>
      <c r="ENE17" s="437"/>
      <c r="ENF17" s="437"/>
      <c r="ENG17" s="437"/>
      <c r="ENH17" s="437"/>
      <c r="ENI17" s="437"/>
      <c r="ENJ17" s="437"/>
      <c r="ENK17" s="437"/>
      <c r="ENL17" s="437"/>
      <c r="ENM17" s="437"/>
      <c r="ENN17" s="437"/>
      <c r="ENO17" s="437"/>
      <c r="ENP17" s="437"/>
      <c r="ENQ17" s="437"/>
      <c r="ENR17" s="437"/>
      <c r="ENS17" s="437"/>
      <c r="ENT17" s="437"/>
      <c r="ENU17" s="437"/>
      <c r="ENV17" s="437"/>
      <c r="ENW17" s="437"/>
      <c r="ENX17" s="437"/>
      <c r="ENY17" s="437"/>
      <c r="ENZ17" s="437"/>
      <c r="EOA17" s="437"/>
      <c r="EOB17" s="437"/>
      <c r="EOC17" s="437"/>
      <c r="EOD17" s="437"/>
      <c r="EOE17" s="437"/>
      <c r="EOF17" s="437"/>
      <c r="EOG17" s="437"/>
      <c r="EOH17" s="437"/>
      <c r="EOI17" s="437"/>
      <c r="EOJ17" s="437"/>
      <c r="EOK17" s="437"/>
      <c r="EOL17" s="437"/>
      <c r="EOM17" s="437"/>
      <c r="EON17" s="437"/>
      <c r="EOO17" s="437"/>
      <c r="EOP17" s="437"/>
      <c r="EOQ17" s="437"/>
      <c r="EOR17" s="437"/>
      <c r="EOS17" s="437"/>
      <c r="EOT17" s="437"/>
      <c r="EOU17" s="437"/>
      <c r="EOV17" s="437"/>
      <c r="EOW17" s="437"/>
      <c r="EOX17" s="437"/>
      <c r="EOY17" s="437"/>
      <c r="EOZ17" s="437"/>
      <c r="EPA17" s="437"/>
      <c r="EPB17" s="437"/>
      <c r="EPC17" s="437"/>
      <c r="EPD17" s="437"/>
      <c r="EPE17" s="437"/>
      <c r="EPF17" s="437"/>
      <c r="EPG17" s="437"/>
      <c r="EPH17" s="437"/>
      <c r="EPI17" s="437"/>
      <c r="EPJ17" s="437"/>
      <c r="EPK17" s="437"/>
      <c r="EPL17" s="437"/>
      <c r="EPM17" s="437"/>
      <c r="EPN17" s="437"/>
      <c r="EPO17" s="437"/>
      <c r="EPP17" s="437"/>
      <c r="EPQ17" s="437"/>
      <c r="EPR17" s="437"/>
      <c r="EPS17" s="437"/>
      <c r="EPT17" s="437"/>
      <c r="EPU17" s="437"/>
      <c r="EPV17" s="437"/>
      <c r="EPW17" s="437"/>
      <c r="EPX17" s="437"/>
      <c r="EPY17" s="437"/>
      <c r="EPZ17" s="437"/>
      <c r="EQA17" s="437"/>
      <c r="EQB17" s="437"/>
      <c r="EQC17" s="437"/>
      <c r="EQD17" s="437"/>
      <c r="EQE17" s="437"/>
      <c r="EQF17" s="437"/>
      <c r="EQG17" s="437"/>
      <c r="EQH17" s="437"/>
      <c r="EQI17" s="437"/>
      <c r="EQJ17" s="437"/>
      <c r="EQK17" s="437"/>
      <c r="EQL17" s="437"/>
      <c r="EQM17" s="437"/>
      <c r="EQN17" s="437"/>
      <c r="EQO17" s="437"/>
      <c r="EQP17" s="437"/>
      <c r="EQQ17" s="437"/>
      <c r="EQR17" s="437"/>
      <c r="EQS17" s="437"/>
      <c r="EQT17" s="437"/>
      <c r="EQU17" s="437"/>
      <c r="EQV17" s="437"/>
      <c r="EQW17" s="437"/>
      <c r="EQX17" s="437"/>
      <c r="EQY17" s="437"/>
      <c r="EQZ17" s="437"/>
      <c r="ERA17" s="437"/>
      <c r="ERB17" s="437"/>
      <c r="ERC17" s="437"/>
      <c r="ERD17" s="437"/>
      <c r="ERE17" s="437"/>
      <c r="ERF17" s="437"/>
      <c r="ERG17" s="437"/>
      <c r="ERH17" s="437"/>
      <c r="ERI17" s="437"/>
      <c r="ERJ17" s="437"/>
      <c r="ERK17" s="437"/>
      <c r="ERL17" s="437"/>
      <c r="ERM17" s="437"/>
      <c r="ERN17" s="437"/>
      <c r="ERO17" s="437"/>
      <c r="ERP17" s="437"/>
      <c r="ERQ17" s="437"/>
      <c r="ERR17" s="437"/>
      <c r="ERS17" s="437"/>
      <c r="ERT17" s="437"/>
      <c r="ERU17" s="437"/>
      <c r="ERV17" s="437"/>
      <c r="ERW17" s="437"/>
      <c r="ERX17" s="437"/>
      <c r="ERY17" s="437"/>
      <c r="ERZ17" s="437"/>
      <c r="ESA17" s="437"/>
      <c r="ESB17" s="437"/>
      <c r="ESC17" s="437"/>
      <c r="ESD17" s="437"/>
      <c r="ESE17" s="437"/>
      <c r="ESF17" s="437"/>
      <c r="ESG17" s="437"/>
      <c r="ESH17" s="437"/>
      <c r="ESI17" s="437"/>
      <c r="ESJ17" s="437"/>
      <c r="ESK17" s="437"/>
      <c r="ESL17" s="437"/>
      <c r="ESM17" s="437"/>
      <c r="ESN17" s="437"/>
      <c r="ESO17" s="437"/>
      <c r="ESP17" s="437"/>
      <c r="ESQ17" s="437"/>
      <c r="ESR17" s="437"/>
      <c r="ESS17" s="437"/>
      <c r="EST17" s="437"/>
      <c r="ESU17" s="437"/>
      <c r="ESV17" s="437"/>
      <c r="ESW17" s="437"/>
      <c r="ESX17" s="437"/>
      <c r="ESY17" s="437"/>
      <c r="ESZ17" s="437"/>
      <c r="ETA17" s="437"/>
      <c r="ETB17" s="437"/>
      <c r="ETC17" s="437"/>
      <c r="ETD17" s="437"/>
      <c r="ETE17" s="437"/>
      <c r="ETF17" s="437"/>
      <c r="ETG17" s="437"/>
      <c r="ETH17" s="437"/>
      <c r="ETI17" s="437"/>
      <c r="ETJ17" s="437"/>
      <c r="ETK17" s="437"/>
      <c r="ETL17" s="437"/>
      <c r="ETM17" s="437"/>
      <c r="ETN17" s="437"/>
      <c r="ETO17" s="437"/>
      <c r="ETP17" s="437"/>
      <c r="ETQ17" s="437"/>
      <c r="ETR17" s="437"/>
      <c r="ETS17" s="437"/>
      <c r="ETT17" s="437"/>
      <c r="ETU17" s="437"/>
      <c r="ETV17" s="437"/>
      <c r="ETW17" s="437"/>
      <c r="ETX17" s="437"/>
      <c r="ETY17" s="437"/>
      <c r="ETZ17" s="437"/>
      <c r="EUA17" s="437"/>
      <c r="EUB17" s="437"/>
      <c r="EUC17" s="437"/>
      <c r="EUD17" s="437"/>
      <c r="EUE17" s="437"/>
      <c r="EUF17" s="437"/>
      <c r="EUG17" s="437"/>
      <c r="EUH17" s="437"/>
      <c r="EUI17" s="437"/>
      <c r="EUJ17" s="437"/>
      <c r="EUK17" s="437"/>
      <c r="EUL17" s="437"/>
      <c r="EUM17" s="437"/>
      <c r="EUN17" s="437"/>
      <c r="EUO17" s="437"/>
      <c r="EUP17" s="437"/>
      <c r="EUQ17" s="437"/>
      <c r="EUR17" s="437"/>
      <c r="EUS17" s="437"/>
      <c r="EUT17" s="437"/>
      <c r="EUU17" s="437"/>
      <c r="EUV17" s="437"/>
      <c r="EUW17" s="437"/>
      <c r="EUX17" s="437"/>
      <c r="EUY17" s="437"/>
      <c r="EUZ17" s="437"/>
      <c r="EVA17" s="437"/>
      <c r="EVB17" s="437"/>
      <c r="EVC17" s="437"/>
      <c r="EVD17" s="437"/>
      <c r="EVE17" s="437"/>
      <c r="EVF17" s="437"/>
      <c r="EVG17" s="437"/>
      <c r="EVH17" s="437"/>
      <c r="EVI17" s="437"/>
      <c r="EVJ17" s="437"/>
      <c r="EVK17" s="437"/>
      <c r="EVL17" s="437"/>
      <c r="EVM17" s="437"/>
      <c r="EVN17" s="437"/>
      <c r="EVO17" s="437"/>
      <c r="EVP17" s="437"/>
      <c r="EVQ17" s="437"/>
      <c r="EVR17" s="437"/>
      <c r="EVS17" s="437"/>
      <c r="EVT17" s="437"/>
      <c r="EVU17" s="437"/>
      <c r="EVV17" s="437"/>
      <c r="EVW17" s="437"/>
      <c r="EVX17" s="437"/>
      <c r="EVY17" s="437"/>
      <c r="EVZ17" s="437"/>
      <c r="EWA17" s="437"/>
      <c r="EWB17" s="437"/>
      <c r="EWC17" s="437"/>
      <c r="EWD17" s="437"/>
      <c r="EWE17" s="437"/>
      <c r="EWF17" s="437"/>
      <c r="EWG17" s="437"/>
      <c r="EWH17" s="437"/>
      <c r="EWI17" s="437"/>
      <c r="EWJ17" s="437"/>
      <c r="EWK17" s="437"/>
      <c r="EWL17" s="437"/>
      <c r="EWM17" s="437"/>
      <c r="EWN17" s="437"/>
      <c r="EWO17" s="437"/>
      <c r="EWP17" s="437"/>
      <c r="EWQ17" s="437"/>
      <c r="EWR17" s="437"/>
      <c r="EWS17" s="437"/>
      <c r="EWT17" s="437"/>
      <c r="EWU17" s="437"/>
      <c r="EWV17" s="437"/>
      <c r="EWW17" s="437"/>
      <c r="EWX17" s="437"/>
      <c r="EWY17" s="437"/>
      <c r="EWZ17" s="437"/>
      <c r="EXA17" s="437"/>
      <c r="EXB17" s="437"/>
      <c r="EXC17" s="437"/>
      <c r="EXD17" s="437"/>
      <c r="EXE17" s="437"/>
      <c r="EXF17" s="437"/>
      <c r="EXG17" s="437"/>
      <c r="EXH17" s="437"/>
      <c r="EXI17" s="437"/>
      <c r="EXJ17" s="437"/>
      <c r="EXK17" s="437"/>
      <c r="EXL17" s="437"/>
      <c r="EXM17" s="437"/>
      <c r="EXN17" s="437"/>
      <c r="EXO17" s="437"/>
      <c r="EXP17" s="437"/>
      <c r="EXQ17" s="437"/>
      <c r="EXR17" s="437"/>
      <c r="EXS17" s="437"/>
      <c r="EXT17" s="437"/>
      <c r="EXU17" s="437"/>
      <c r="EXV17" s="437"/>
      <c r="EXW17" s="437"/>
      <c r="EXX17" s="437"/>
      <c r="EXY17" s="437"/>
      <c r="EXZ17" s="437"/>
      <c r="EYA17" s="437"/>
      <c r="EYB17" s="437"/>
      <c r="EYC17" s="437"/>
      <c r="EYD17" s="437"/>
      <c r="EYE17" s="437"/>
      <c r="EYF17" s="437"/>
      <c r="EYG17" s="437"/>
      <c r="EYH17" s="437"/>
      <c r="EYI17" s="437"/>
      <c r="EYJ17" s="437"/>
      <c r="EYK17" s="437"/>
      <c r="EYL17" s="437"/>
      <c r="EYM17" s="437"/>
      <c r="EYN17" s="437"/>
      <c r="EYO17" s="437"/>
      <c r="EYP17" s="437"/>
      <c r="EYQ17" s="437"/>
      <c r="EYR17" s="437"/>
      <c r="EYS17" s="437"/>
      <c r="EYT17" s="437"/>
      <c r="EYU17" s="437"/>
      <c r="EYV17" s="437"/>
      <c r="EYW17" s="437"/>
      <c r="EYX17" s="437"/>
      <c r="EYY17" s="437"/>
      <c r="EYZ17" s="437"/>
      <c r="EZA17" s="437"/>
      <c r="EZB17" s="437"/>
      <c r="EZC17" s="437"/>
      <c r="EZD17" s="437"/>
      <c r="EZE17" s="437"/>
      <c r="EZF17" s="437"/>
      <c r="EZG17" s="437"/>
      <c r="EZH17" s="437"/>
      <c r="EZI17" s="437"/>
      <c r="EZJ17" s="437"/>
      <c r="EZK17" s="437"/>
      <c r="EZL17" s="437"/>
      <c r="EZM17" s="437"/>
      <c r="EZN17" s="437"/>
      <c r="EZO17" s="437"/>
      <c r="EZP17" s="437"/>
      <c r="EZQ17" s="437"/>
      <c r="EZR17" s="437"/>
      <c r="EZS17" s="437"/>
      <c r="EZT17" s="437"/>
      <c r="EZU17" s="437"/>
      <c r="EZV17" s="437"/>
      <c r="EZW17" s="437"/>
      <c r="EZX17" s="437"/>
      <c r="EZY17" s="437"/>
      <c r="EZZ17" s="437"/>
      <c r="FAA17" s="437"/>
      <c r="FAB17" s="437"/>
      <c r="FAC17" s="437"/>
      <c r="FAD17" s="437"/>
      <c r="FAE17" s="437"/>
      <c r="FAF17" s="437"/>
      <c r="FAG17" s="437"/>
      <c r="FAH17" s="437"/>
      <c r="FAI17" s="437"/>
      <c r="FAJ17" s="437"/>
      <c r="FAK17" s="437"/>
      <c r="FAL17" s="437"/>
      <c r="FAM17" s="437"/>
      <c r="FAN17" s="437"/>
      <c r="FAO17" s="437"/>
      <c r="FAP17" s="437"/>
      <c r="FAQ17" s="437"/>
      <c r="FAR17" s="437"/>
      <c r="FAS17" s="437"/>
      <c r="FAT17" s="437"/>
      <c r="FAU17" s="437"/>
      <c r="FAV17" s="437"/>
      <c r="FAW17" s="437"/>
      <c r="FAX17" s="437"/>
      <c r="FAY17" s="437"/>
      <c r="FAZ17" s="437"/>
      <c r="FBA17" s="437"/>
      <c r="FBB17" s="437"/>
      <c r="FBC17" s="437"/>
      <c r="FBD17" s="437"/>
      <c r="FBE17" s="437"/>
      <c r="FBF17" s="437"/>
      <c r="FBG17" s="437"/>
      <c r="FBH17" s="437"/>
      <c r="FBI17" s="437"/>
      <c r="FBJ17" s="437"/>
      <c r="FBK17" s="437"/>
      <c r="FBL17" s="437"/>
      <c r="FBM17" s="437"/>
      <c r="FBN17" s="437"/>
      <c r="FBO17" s="437"/>
      <c r="FBP17" s="437"/>
      <c r="FBQ17" s="437"/>
      <c r="FBR17" s="437"/>
      <c r="FBS17" s="437"/>
      <c r="FBT17" s="437"/>
      <c r="FBU17" s="437"/>
      <c r="FBV17" s="437"/>
      <c r="FBW17" s="437"/>
      <c r="FBX17" s="437"/>
      <c r="FBY17" s="437"/>
      <c r="FBZ17" s="437"/>
      <c r="FCA17" s="437"/>
      <c r="FCB17" s="437"/>
      <c r="FCC17" s="437"/>
      <c r="FCD17" s="437"/>
      <c r="FCE17" s="437"/>
      <c r="FCF17" s="437"/>
      <c r="FCG17" s="437"/>
      <c r="FCH17" s="437"/>
      <c r="FCI17" s="437"/>
      <c r="FCJ17" s="437"/>
      <c r="FCK17" s="437"/>
      <c r="FCL17" s="437"/>
      <c r="FCM17" s="437"/>
      <c r="FCN17" s="437"/>
      <c r="FCO17" s="437"/>
      <c r="FCP17" s="437"/>
      <c r="FCQ17" s="437"/>
      <c r="FCR17" s="437"/>
      <c r="FCS17" s="437"/>
      <c r="FCT17" s="437"/>
      <c r="FCU17" s="437"/>
      <c r="FCV17" s="437"/>
      <c r="FCW17" s="437"/>
      <c r="FCX17" s="437"/>
      <c r="FCY17" s="437"/>
      <c r="FCZ17" s="437"/>
      <c r="FDA17" s="437"/>
      <c r="FDB17" s="437"/>
      <c r="FDC17" s="437"/>
      <c r="FDD17" s="437"/>
      <c r="FDE17" s="437"/>
      <c r="FDF17" s="437"/>
      <c r="FDG17" s="437"/>
      <c r="FDH17" s="437"/>
      <c r="FDI17" s="437"/>
      <c r="FDJ17" s="437"/>
      <c r="FDK17" s="437"/>
      <c r="FDL17" s="437"/>
      <c r="FDM17" s="437"/>
      <c r="FDN17" s="437"/>
      <c r="FDO17" s="437"/>
      <c r="FDP17" s="437"/>
      <c r="FDQ17" s="437"/>
      <c r="FDR17" s="437"/>
      <c r="FDS17" s="437"/>
      <c r="FDT17" s="437"/>
      <c r="FDU17" s="437"/>
      <c r="FDV17" s="437"/>
      <c r="FDW17" s="437"/>
      <c r="FDX17" s="437"/>
      <c r="FDY17" s="437"/>
      <c r="FDZ17" s="437"/>
      <c r="FEA17" s="437"/>
      <c r="FEB17" s="437"/>
      <c r="FEC17" s="437"/>
      <c r="FED17" s="437"/>
      <c r="FEE17" s="437"/>
      <c r="FEF17" s="437"/>
      <c r="FEG17" s="437"/>
      <c r="FEH17" s="437"/>
      <c r="FEI17" s="437"/>
      <c r="FEJ17" s="437"/>
      <c r="FEK17" s="437"/>
      <c r="FEL17" s="437"/>
      <c r="FEM17" s="437"/>
      <c r="FEN17" s="437"/>
      <c r="FEO17" s="437"/>
      <c r="FEP17" s="437"/>
      <c r="FEQ17" s="437"/>
      <c r="FER17" s="437"/>
      <c r="FES17" s="437"/>
      <c r="FET17" s="437"/>
      <c r="FEU17" s="437"/>
      <c r="FEV17" s="437"/>
      <c r="FEW17" s="437"/>
      <c r="FEX17" s="437"/>
      <c r="FEY17" s="437"/>
      <c r="FEZ17" s="437"/>
      <c r="FFA17" s="437"/>
      <c r="FFB17" s="437"/>
      <c r="FFC17" s="437"/>
      <c r="FFD17" s="437"/>
      <c r="FFE17" s="437"/>
      <c r="FFF17" s="437"/>
      <c r="FFG17" s="437"/>
      <c r="FFH17" s="437"/>
      <c r="FFI17" s="437"/>
      <c r="FFJ17" s="437"/>
      <c r="FFK17" s="437"/>
      <c r="FFL17" s="437"/>
      <c r="FFM17" s="437"/>
      <c r="FFN17" s="437"/>
      <c r="FFO17" s="437"/>
      <c r="FFP17" s="437"/>
      <c r="FFQ17" s="437"/>
      <c r="FFR17" s="437"/>
      <c r="FFS17" s="437"/>
      <c r="FFT17" s="437"/>
      <c r="FFU17" s="437"/>
      <c r="FFV17" s="437"/>
      <c r="FFW17" s="437"/>
      <c r="FFX17" s="437"/>
      <c r="FFY17" s="437"/>
      <c r="FFZ17" s="437"/>
      <c r="FGA17" s="437"/>
      <c r="FGB17" s="437"/>
      <c r="FGC17" s="437"/>
      <c r="FGD17" s="437"/>
      <c r="FGE17" s="437"/>
      <c r="FGF17" s="437"/>
      <c r="FGG17" s="437"/>
      <c r="FGH17" s="437"/>
      <c r="FGI17" s="437"/>
      <c r="FGJ17" s="437"/>
      <c r="FGK17" s="437"/>
      <c r="FGL17" s="437"/>
      <c r="FGM17" s="437"/>
      <c r="FGN17" s="437"/>
      <c r="FGO17" s="437"/>
      <c r="FGP17" s="437"/>
      <c r="FGQ17" s="437"/>
      <c r="FGR17" s="437"/>
      <c r="FGS17" s="437"/>
      <c r="FGT17" s="437"/>
      <c r="FGU17" s="437"/>
      <c r="FGV17" s="437"/>
      <c r="FGW17" s="437"/>
      <c r="FGX17" s="437"/>
      <c r="FGY17" s="437"/>
      <c r="FGZ17" s="437"/>
      <c r="FHA17" s="437"/>
    </row>
    <row r="18" spans="1:4265" ht="12">
      <c r="A18" s="438" t="s">
        <v>390</v>
      </c>
      <c r="B18" s="168" t="s">
        <v>437</v>
      </c>
      <c r="C18" s="436"/>
      <c r="D18" s="436"/>
      <c r="E18" s="436"/>
      <c r="F18" s="436"/>
      <c r="G18" s="436"/>
      <c r="H18" s="436"/>
      <c r="I18" s="436"/>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7"/>
      <c r="BP18" s="437"/>
      <c r="BQ18" s="437"/>
      <c r="BR18" s="437"/>
      <c r="BS18" s="437"/>
      <c r="BT18" s="437"/>
      <c r="BU18" s="437"/>
      <c r="BV18" s="437"/>
      <c r="BW18" s="437"/>
      <c r="BX18" s="437"/>
      <c r="BY18" s="437"/>
      <c r="BZ18" s="437"/>
      <c r="CA18" s="437"/>
      <c r="CB18" s="437"/>
      <c r="CC18" s="437"/>
      <c r="CD18" s="437"/>
      <c r="CE18" s="437"/>
      <c r="CF18" s="437"/>
      <c r="CG18" s="437"/>
      <c r="CH18" s="437"/>
      <c r="CI18" s="437"/>
      <c r="CJ18" s="437"/>
      <c r="CK18" s="437"/>
      <c r="CL18" s="437"/>
      <c r="CM18" s="437"/>
      <c r="CN18" s="437"/>
      <c r="CO18" s="437"/>
      <c r="CP18" s="437"/>
      <c r="CQ18" s="437"/>
      <c r="CR18" s="437"/>
      <c r="CS18" s="437"/>
      <c r="CT18" s="437"/>
      <c r="CU18" s="437"/>
      <c r="CV18" s="437"/>
      <c r="CW18" s="437"/>
      <c r="CX18" s="437"/>
      <c r="CY18" s="437"/>
      <c r="CZ18" s="437"/>
      <c r="DA18" s="437"/>
      <c r="DB18" s="437"/>
      <c r="DC18" s="437"/>
      <c r="DD18" s="437"/>
      <c r="DE18" s="437"/>
      <c r="DF18" s="437"/>
      <c r="DG18" s="437"/>
      <c r="DH18" s="437"/>
      <c r="DI18" s="437"/>
      <c r="DJ18" s="437"/>
      <c r="DK18" s="437"/>
      <c r="DL18" s="437"/>
      <c r="DM18" s="437"/>
      <c r="DN18" s="437"/>
      <c r="DO18" s="437"/>
      <c r="DP18" s="437"/>
      <c r="DQ18" s="437"/>
      <c r="DR18" s="437"/>
      <c r="DS18" s="437"/>
      <c r="DT18" s="437"/>
      <c r="DU18" s="437"/>
      <c r="DV18" s="437"/>
      <c r="DW18" s="437"/>
      <c r="DX18" s="437"/>
      <c r="DY18" s="437"/>
      <c r="DZ18" s="437"/>
      <c r="EA18" s="437"/>
      <c r="EB18" s="437"/>
      <c r="EC18" s="437"/>
      <c r="ED18" s="437"/>
      <c r="EE18" s="437"/>
      <c r="EF18" s="437"/>
      <c r="EG18" s="437"/>
      <c r="EH18" s="437"/>
      <c r="EI18" s="437"/>
      <c r="EJ18" s="437"/>
      <c r="EK18" s="437"/>
      <c r="EL18" s="437"/>
      <c r="EM18" s="437"/>
      <c r="EN18" s="437"/>
      <c r="EO18" s="437"/>
      <c r="EP18" s="437"/>
      <c r="EQ18" s="437"/>
      <c r="ER18" s="437"/>
      <c r="ES18" s="437"/>
      <c r="ET18" s="437"/>
      <c r="EU18" s="437"/>
      <c r="EV18" s="437"/>
      <c r="EW18" s="437"/>
      <c r="EX18" s="437"/>
      <c r="EY18" s="437"/>
      <c r="EZ18" s="437"/>
      <c r="FA18" s="437"/>
      <c r="FB18" s="437"/>
      <c r="FC18" s="437"/>
      <c r="FD18" s="437"/>
      <c r="FE18" s="437"/>
      <c r="FF18" s="437"/>
      <c r="FG18" s="437"/>
      <c r="FH18" s="437"/>
      <c r="FI18" s="437"/>
      <c r="FJ18" s="437"/>
      <c r="FK18" s="437"/>
      <c r="FL18" s="437"/>
      <c r="FM18" s="437"/>
      <c r="FN18" s="437"/>
      <c r="FO18" s="437"/>
      <c r="FP18" s="437"/>
      <c r="FQ18" s="437"/>
      <c r="FR18" s="437"/>
      <c r="FS18" s="437"/>
      <c r="FT18" s="437"/>
      <c r="FU18" s="437"/>
      <c r="FV18" s="437"/>
      <c r="FW18" s="437"/>
      <c r="FX18" s="437"/>
      <c r="FY18" s="437"/>
      <c r="FZ18" s="437"/>
      <c r="GA18" s="437"/>
      <c r="GB18" s="437"/>
      <c r="GC18" s="437"/>
      <c r="GD18" s="437"/>
      <c r="GE18" s="437"/>
      <c r="GF18" s="437"/>
      <c r="GG18" s="437"/>
      <c r="GH18" s="437"/>
      <c r="GI18" s="437"/>
      <c r="GJ18" s="437"/>
      <c r="GK18" s="437"/>
      <c r="GL18" s="437"/>
      <c r="GM18" s="437"/>
      <c r="GN18" s="437"/>
      <c r="GO18" s="437"/>
      <c r="GP18" s="437"/>
      <c r="GQ18" s="437"/>
      <c r="GR18" s="437"/>
      <c r="GS18" s="437"/>
      <c r="GT18" s="437"/>
      <c r="GU18" s="437"/>
      <c r="GV18" s="437"/>
      <c r="GW18" s="437"/>
      <c r="GX18" s="437"/>
      <c r="GY18" s="437"/>
      <c r="GZ18" s="437"/>
      <c r="HA18" s="437"/>
      <c r="HB18" s="437"/>
      <c r="HC18" s="437"/>
      <c r="HD18" s="437"/>
      <c r="HE18" s="437"/>
      <c r="HF18" s="437"/>
      <c r="HG18" s="437"/>
      <c r="HH18" s="437"/>
      <c r="HI18" s="437"/>
      <c r="HJ18" s="437"/>
      <c r="HK18" s="437"/>
      <c r="HL18" s="437"/>
      <c r="HM18" s="437"/>
      <c r="HN18" s="437"/>
      <c r="HO18" s="437"/>
      <c r="HP18" s="437"/>
      <c r="HQ18" s="437"/>
      <c r="HR18" s="437"/>
      <c r="HS18" s="437"/>
      <c r="HT18" s="437"/>
      <c r="HU18" s="437"/>
      <c r="HV18" s="437"/>
      <c r="HW18" s="437"/>
      <c r="HX18" s="437"/>
      <c r="HY18" s="437"/>
      <c r="HZ18" s="437"/>
      <c r="IA18" s="437"/>
      <c r="IB18" s="437"/>
      <c r="IC18" s="437"/>
      <c r="ID18" s="437"/>
      <c r="IE18" s="437"/>
      <c r="IF18" s="437"/>
      <c r="IG18" s="437"/>
      <c r="IH18" s="437"/>
      <c r="II18" s="437"/>
      <c r="IJ18" s="437"/>
      <c r="IK18" s="437"/>
      <c r="IL18" s="437"/>
      <c r="IM18" s="437"/>
      <c r="IN18" s="437"/>
      <c r="IO18" s="437"/>
      <c r="IP18" s="437"/>
      <c r="IQ18" s="437"/>
      <c r="IR18" s="437"/>
      <c r="IS18" s="437"/>
      <c r="IT18" s="437"/>
      <c r="IU18" s="437"/>
      <c r="IV18" s="437"/>
      <c r="IW18" s="437"/>
      <c r="IX18" s="437"/>
      <c r="IY18" s="437"/>
      <c r="IZ18" s="437"/>
      <c r="JA18" s="437"/>
      <c r="JB18" s="437"/>
      <c r="JC18" s="437"/>
      <c r="JD18" s="437"/>
      <c r="JE18" s="437"/>
      <c r="JF18" s="437"/>
      <c r="JG18" s="437"/>
      <c r="JH18" s="437"/>
      <c r="JI18" s="437"/>
      <c r="JJ18" s="437"/>
      <c r="JK18" s="437"/>
      <c r="JL18" s="437"/>
      <c r="JM18" s="437"/>
      <c r="JN18" s="437"/>
      <c r="JO18" s="437"/>
      <c r="JP18" s="437"/>
      <c r="JQ18" s="437"/>
      <c r="JR18" s="437"/>
      <c r="JS18" s="437"/>
      <c r="JT18" s="437"/>
      <c r="JU18" s="437"/>
      <c r="JV18" s="437"/>
      <c r="JW18" s="437"/>
      <c r="JX18" s="437"/>
      <c r="JY18" s="437"/>
      <c r="JZ18" s="437"/>
      <c r="KA18" s="437"/>
      <c r="KB18" s="437"/>
      <c r="KC18" s="437"/>
      <c r="KD18" s="437"/>
      <c r="KE18" s="437"/>
      <c r="KF18" s="437"/>
      <c r="KG18" s="437"/>
      <c r="KH18" s="437"/>
      <c r="KI18" s="437"/>
      <c r="KJ18" s="437"/>
      <c r="KK18" s="437"/>
      <c r="KL18" s="437"/>
      <c r="KM18" s="437"/>
      <c r="KN18" s="437"/>
      <c r="KO18" s="437"/>
      <c r="KP18" s="437"/>
      <c r="KQ18" s="437"/>
      <c r="KR18" s="437"/>
      <c r="KS18" s="437"/>
      <c r="KT18" s="437"/>
      <c r="KU18" s="437"/>
      <c r="KV18" s="437"/>
      <c r="KW18" s="437"/>
      <c r="KX18" s="437"/>
      <c r="KY18" s="437"/>
      <c r="KZ18" s="437"/>
      <c r="LA18" s="437"/>
      <c r="LB18" s="437"/>
      <c r="LC18" s="437"/>
      <c r="LD18" s="437"/>
      <c r="LE18" s="437"/>
      <c r="LF18" s="437"/>
      <c r="LG18" s="437"/>
      <c r="LH18" s="437"/>
      <c r="LI18" s="437"/>
      <c r="LJ18" s="437"/>
      <c r="LK18" s="437"/>
      <c r="LL18" s="437"/>
      <c r="LM18" s="437"/>
      <c r="LN18" s="437"/>
      <c r="LO18" s="437"/>
      <c r="LP18" s="437"/>
      <c r="LQ18" s="437"/>
      <c r="LR18" s="437"/>
      <c r="LS18" s="437"/>
      <c r="LT18" s="437"/>
      <c r="LU18" s="437"/>
      <c r="LV18" s="437"/>
      <c r="LW18" s="437"/>
      <c r="LX18" s="437"/>
      <c r="LY18" s="437"/>
      <c r="LZ18" s="437"/>
      <c r="MA18" s="437"/>
      <c r="MB18" s="437"/>
      <c r="MC18" s="437"/>
      <c r="MD18" s="437"/>
      <c r="ME18" s="437"/>
      <c r="MF18" s="437"/>
      <c r="MG18" s="437"/>
      <c r="MH18" s="437"/>
      <c r="MI18" s="437"/>
      <c r="MJ18" s="437"/>
      <c r="MK18" s="437"/>
      <c r="ML18" s="437"/>
      <c r="MM18" s="437"/>
      <c r="MN18" s="437"/>
      <c r="MO18" s="437"/>
      <c r="MP18" s="437"/>
      <c r="MQ18" s="437"/>
      <c r="MR18" s="437"/>
      <c r="MS18" s="437"/>
      <c r="MT18" s="437"/>
      <c r="MU18" s="437"/>
      <c r="MV18" s="437"/>
      <c r="MW18" s="437"/>
      <c r="MX18" s="437"/>
      <c r="MY18" s="437"/>
      <c r="MZ18" s="437"/>
      <c r="NA18" s="437"/>
      <c r="NB18" s="437"/>
      <c r="NC18" s="437"/>
      <c r="ND18" s="437"/>
      <c r="NE18" s="437"/>
      <c r="NF18" s="437"/>
      <c r="NG18" s="437"/>
      <c r="NH18" s="437"/>
      <c r="NI18" s="437"/>
      <c r="NJ18" s="437"/>
      <c r="NK18" s="437"/>
      <c r="NL18" s="437"/>
      <c r="NM18" s="437"/>
      <c r="NN18" s="437"/>
      <c r="NO18" s="437"/>
      <c r="NP18" s="437"/>
      <c r="NQ18" s="437"/>
      <c r="NR18" s="437"/>
      <c r="NS18" s="437"/>
      <c r="NT18" s="437"/>
      <c r="NU18" s="437"/>
      <c r="NV18" s="437"/>
      <c r="NW18" s="437"/>
      <c r="NX18" s="437"/>
      <c r="NY18" s="437"/>
      <c r="NZ18" s="437"/>
      <c r="OA18" s="437"/>
      <c r="OB18" s="437"/>
      <c r="OC18" s="437"/>
      <c r="OD18" s="437"/>
      <c r="OE18" s="437"/>
      <c r="OF18" s="437"/>
      <c r="OG18" s="437"/>
      <c r="OH18" s="437"/>
      <c r="OI18" s="437"/>
      <c r="OJ18" s="437"/>
      <c r="OK18" s="437"/>
      <c r="OL18" s="437"/>
      <c r="OM18" s="437"/>
      <c r="ON18" s="437"/>
      <c r="OO18" s="437"/>
      <c r="OP18" s="437"/>
      <c r="OQ18" s="437"/>
      <c r="OR18" s="437"/>
      <c r="OS18" s="437"/>
      <c r="OT18" s="437"/>
      <c r="OU18" s="437"/>
      <c r="OV18" s="437"/>
      <c r="OW18" s="437"/>
      <c r="OX18" s="437"/>
      <c r="OY18" s="437"/>
      <c r="OZ18" s="437"/>
      <c r="PA18" s="437"/>
      <c r="PB18" s="437"/>
      <c r="PC18" s="437"/>
      <c r="PD18" s="437"/>
      <c r="PE18" s="437"/>
      <c r="PF18" s="437"/>
      <c r="PG18" s="437"/>
      <c r="PH18" s="437"/>
      <c r="PI18" s="437"/>
      <c r="PJ18" s="437"/>
      <c r="PK18" s="437"/>
      <c r="PL18" s="437"/>
      <c r="PM18" s="437"/>
      <c r="PN18" s="437"/>
      <c r="PO18" s="437"/>
      <c r="PP18" s="437"/>
      <c r="PQ18" s="437"/>
      <c r="PR18" s="437"/>
      <c r="PS18" s="437"/>
      <c r="PT18" s="437"/>
      <c r="PU18" s="437"/>
      <c r="PV18" s="437"/>
      <c r="PW18" s="437"/>
      <c r="PX18" s="437"/>
      <c r="PY18" s="437"/>
      <c r="PZ18" s="437"/>
      <c r="QA18" s="437"/>
      <c r="QB18" s="437"/>
      <c r="QC18" s="437"/>
      <c r="QD18" s="437"/>
      <c r="QE18" s="437"/>
      <c r="QF18" s="437"/>
      <c r="QG18" s="437"/>
      <c r="QH18" s="437"/>
      <c r="QI18" s="437"/>
      <c r="QJ18" s="437"/>
      <c r="QK18" s="437"/>
      <c r="QL18" s="437"/>
      <c r="QM18" s="437"/>
      <c r="QN18" s="437"/>
      <c r="QO18" s="437"/>
      <c r="QP18" s="437"/>
      <c r="QQ18" s="437"/>
      <c r="QR18" s="437"/>
      <c r="QS18" s="437"/>
      <c r="QT18" s="437"/>
      <c r="QU18" s="437"/>
      <c r="QV18" s="437"/>
      <c r="QW18" s="437"/>
      <c r="QX18" s="437"/>
      <c r="QY18" s="437"/>
      <c r="QZ18" s="437"/>
      <c r="RA18" s="437"/>
      <c r="RB18" s="437"/>
      <c r="RC18" s="437"/>
      <c r="RD18" s="437"/>
      <c r="RE18" s="437"/>
      <c r="RF18" s="437"/>
      <c r="RG18" s="437"/>
      <c r="RH18" s="437"/>
      <c r="RI18" s="437"/>
      <c r="RJ18" s="437"/>
      <c r="RK18" s="437"/>
      <c r="RL18" s="437"/>
      <c r="RM18" s="437"/>
      <c r="RN18" s="437"/>
      <c r="RO18" s="437"/>
      <c r="RP18" s="437"/>
      <c r="RQ18" s="437"/>
      <c r="RR18" s="437"/>
      <c r="RS18" s="437"/>
      <c r="RT18" s="437"/>
      <c r="RU18" s="437"/>
      <c r="RV18" s="437"/>
      <c r="RW18" s="437"/>
      <c r="RX18" s="437"/>
      <c r="RY18" s="437"/>
      <c r="RZ18" s="437"/>
      <c r="SA18" s="437"/>
      <c r="SB18" s="437"/>
      <c r="SC18" s="437"/>
      <c r="SD18" s="437"/>
      <c r="SE18" s="437"/>
      <c r="SF18" s="437"/>
      <c r="SG18" s="437"/>
      <c r="SH18" s="437"/>
      <c r="SI18" s="437"/>
      <c r="SJ18" s="437"/>
      <c r="SK18" s="437"/>
      <c r="SL18" s="437"/>
      <c r="SM18" s="437"/>
      <c r="SN18" s="437"/>
      <c r="SO18" s="437"/>
      <c r="SP18" s="437"/>
      <c r="SQ18" s="437"/>
      <c r="SR18" s="437"/>
      <c r="SS18" s="437"/>
      <c r="ST18" s="437"/>
      <c r="SU18" s="437"/>
      <c r="SV18" s="437"/>
      <c r="SW18" s="437"/>
      <c r="SX18" s="437"/>
      <c r="SY18" s="437"/>
      <c r="SZ18" s="437"/>
      <c r="TA18" s="437"/>
      <c r="TB18" s="437"/>
      <c r="TC18" s="437"/>
      <c r="TD18" s="437"/>
      <c r="TE18" s="437"/>
      <c r="TF18" s="437"/>
      <c r="TG18" s="437"/>
      <c r="TH18" s="437"/>
      <c r="TI18" s="437"/>
      <c r="TJ18" s="437"/>
      <c r="TK18" s="437"/>
      <c r="TL18" s="437"/>
      <c r="TM18" s="437"/>
      <c r="TN18" s="437"/>
      <c r="TO18" s="437"/>
      <c r="TP18" s="437"/>
      <c r="TQ18" s="437"/>
      <c r="TR18" s="437"/>
      <c r="TS18" s="437"/>
      <c r="TT18" s="437"/>
      <c r="TU18" s="437"/>
      <c r="TV18" s="437"/>
      <c r="TW18" s="437"/>
      <c r="TX18" s="437"/>
      <c r="TY18" s="437"/>
      <c r="TZ18" s="437"/>
      <c r="UA18" s="437"/>
      <c r="UB18" s="437"/>
      <c r="UC18" s="437"/>
      <c r="UD18" s="437"/>
      <c r="UE18" s="437"/>
      <c r="UF18" s="437"/>
      <c r="UG18" s="437"/>
      <c r="UH18" s="437"/>
      <c r="UI18" s="437"/>
      <c r="UJ18" s="437"/>
      <c r="UK18" s="437"/>
      <c r="UL18" s="437"/>
      <c r="UM18" s="437"/>
      <c r="UN18" s="437"/>
      <c r="UO18" s="437"/>
      <c r="UP18" s="437"/>
      <c r="UQ18" s="437"/>
      <c r="UR18" s="437"/>
      <c r="US18" s="437"/>
      <c r="UT18" s="437"/>
      <c r="UU18" s="437"/>
      <c r="UV18" s="437"/>
      <c r="UW18" s="437"/>
      <c r="UX18" s="437"/>
      <c r="UY18" s="437"/>
      <c r="UZ18" s="437"/>
      <c r="VA18" s="437"/>
      <c r="VB18" s="437"/>
      <c r="VC18" s="437"/>
      <c r="VD18" s="437"/>
      <c r="VE18" s="437"/>
      <c r="VF18" s="437"/>
      <c r="VG18" s="437"/>
      <c r="VH18" s="437"/>
      <c r="VI18" s="437"/>
      <c r="VJ18" s="437"/>
      <c r="VK18" s="437"/>
      <c r="VL18" s="437"/>
      <c r="VM18" s="437"/>
      <c r="VN18" s="437"/>
      <c r="VO18" s="437"/>
      <c r="VP18" s="437"/>
      <c r="VQ18" s="437"/>
      <c r="VR18" s="437"/>
      <c r="VS18" s="437"/>
      <c r="VT18" s="437"/>
      <c r="VU18" s="437"/>
      <c r="VV18" s="437"/>
      <c r="VW18" s="437"/>
      <c r="VX18" s="437"/>
      <c r="VY18" s="437"/>
      <c r="VZ18" s="437"/>
      <c r="WA18" s="437"/>
      <c r="WB18" s="437"/>
      <c r="WC18" s="437"/>
      <c r="WD18" s="437"/>
      <c r="WE18" s="437"/>
      <c r="WF18" s="437"/>
      <c r="WG18" s="437"/>
      <c r="WH18" s="437"/>
      <c r="WI18" s="437"/>
      <c r="WJ18" s="437"/>
      <c r="WK18" s="437"/>
      <c r="WL18" s="437"/>
      <c r="WM18" s="437"/>
      <c r="WN18" s="437"/>
      <c r="WO18" s="437"/>
      <c r="WP18" s="437"/>
      <c r="WQ18" s="437"/>
      <c r="WR18" s="437"/>
      <c r="WS18" s="437"/>
      <c r="WT18" s="437"/>
      <c r="WU18" s="437"/>
      <c r="WV18" s="437"/>
      <c r="WW18" s="437"/>
      <c r="WX18" s="437"/>
      <c r="WY18" s="437"/>
      <c r="WZ18" s="437"/>
      <c r="XA18" s="437"/>
      <c r="XB18" s="437"/>
      <c r="XC18" s="437"/>
      <c r="XD18" s="437"/>
      <c r="XE18" s="437"/>
      <c r="XF18" s="437"/>
      <c r="XG18" s="437"/>
      <c r="XH18" s="437"/>
      <c r="XI18" s="437"/>
      <c r="XJ18" s="437"/>
      <c r="XK18" s="437"/>
      <c r="XL18" s="437"/>
      <c r="XM18" s="437"/>
      <c r="XN18" s="437"/>
      <c r="XO18" s="437"/>
      <c r="XP18" s="437"/>
      <c r="XQ18" s="437"/>
      <c r="XR18" s="437"/>
      <c r="XS18" s="437"/>
      <c r="XT18" s="437"/>
      <c r="XU18" s="437"/>
      <c r="XV18" s="437"/>
      <c r="XW18" s="437"/>
      <c r="XX18" s="437"/>
      <c r="XY18" s="437"/>
      <c r="XZ18" s="437"/>
      <c r="YA18" s="437"/>
      <c r="YB18" s="437"/>
      <c r="YC18" s="437"/>
      <c r="YD18" s="437"/>
      <c r="YE18" s="437"/>
      <c r="YF18" s="437"/>
      <c r="YG18" s="437"/>
      <c r="YH18" s="437"/>
      <c r="YI18" s="437"/>
      <c r="YJ18" s="437"/>
      <c r="YK18" s="437"/>
      <c r="YL18" s="437"/>
      <c r="YM18" s="437"/>
      <c r="YN18" s="437"/>
      <c r="YO18" s="437"/>
      <c r="YP18" s="437"/>
      <c r="YQ18" s="437"/>
      <c r="YR18" s="437"/>
      <c r="YS18" s="437"/>
      <c r="YT18" s="437"/>
      <c r="YU18" s="437"/>
      <c r="YV18" s="437"/>
      <c r="YW18" s="437"/>
      <c r="YX18" s="437"/>
      <c r="YY18" s="437"/>
      <c r="YZ18" s="437"/>
      <c r="ZA18" s="437"/>
      <c r="ZB18" s="437"/>
      <c r="ZC18" s="437"/>
      <c r="ZD18" s="437"/>
      <c r="ZE18" s="437"/>
      <c r="ZF18" s="437"/>
      <c r="ZG18" s="437"/>
      <c r="ZH18" s="437"/>
      <c r="ZI18" s="437"/>
      <c r="ZJ18" s="437"/>
      <c r="ZK18" s="437"/>
      <c r="ZL18" s="437"/>
      <c r="ZM18" s="437"/>
      <c r="ZN18" s="437"/>
      <c r="ZO18" s="437"/>
      <c r="ZP18" s="437"/>
      <c r="ZQ18" s="437"/>
      <c r="ZR18" s="437"/>
      <c r="ZS18" s="437"/>
      <c r="ZT18" s="437"/>
      <c r="ZU18" s="437"/>
      <c r="ZV18" s="437"/>
      <c r="ZW18" s="437"/>
      <c r="ZX18" s="437"/>
      <c r="ZY18" s="437"/>
      <c r="ZZ18" s="437"/>
      <c r="AAA18" s="437"/>
      <c r="AAB18" s="437"/>
      <c r="AAC18" s="437"/>
      <c r="AAD18" s="437"/>
      <c r="AAE18" s="437"/>
      <c r="AAF18" s="437"/>
      <c r="AAG18" s="437"/>
      <c r="AAH18" s="437"/>
      <c r="AAI18" s="437"/>
      <c r="AAJ18" s="437"/>
      <c r="AAK18" s="437"/>
      <c r="AAL18" s="437"/>
      <c r="AAM18" s="437"/>
      <c r="AAN18" s="437"/>
      <c r="AAO18" s="437"/>
      <c r="AAP18" s="437"/>
      <c r="AAQ18" s="437"/>
      <c r="AAR18" s="437"/>
      <c r="AAS18" s="437"/>
      <c r="AAT18" s="437"/>
      <c r="AAU18" s="437"/>
      <c r="AAV18" s="437"/>
      <c r="AAW18" s="437"/>
      <c r="AAX18" s="437"/>
      <c r="AAY18" s="437"/>
      <c r="AAZ18" s="437"/>
      <c r="ABA18" s="437"/>
      <c r="ABB18" s="437"/>
      <c r="ABC18" s="437"/>
      <c r="ABD18" s="437"/>
      <c r="ABE18" s="437"/>
      <c r="ABF18" s="437"/>
      <c r="ABG18" s="437"/>
      <c r="ABH18" s="437"/>
      <c r="ABI18" s="437"/>
      <c r="ABJ18" s="437"/>
      <c r="ABK18" s="437"/>
      <c r="ABL18" s="437"/>
      <c r="ABM18" s="437"/>
      <c r="ABN18" s="437"/>
      <c r="ABO18" s="437"/>
      <c r="ABP18" s="437"/>
      <c r="ABQ18" s="437"/>
      <c r="ABR18" s="437"/>
      <c r="ABS18" s="437"/>
      <c r="ABT18" s="437"/>
      <c r="ABU18" s="437"/>
      <c r="ABV18" s="437"/>
      <c r="ABW18" s="437"/>
      <c r="ABX18" s="437"/>
      <c r="ABY18" s="437"/>
      <c r="ABZ18" s="437"/>
      <c r="ACA18" s="437"/>
      <c r="ACB18" s="437"/>
      <c r="ACC18" s="437"/>
      <c r="ACD18" s="437"/>
      <c r="ACE18" s="437"/>
      <c r="ACF18" s="437"/>
      <c r="ACG18" s="437"/>
      <c r="ACH18" s="437"/>
      <c r="ACI18" s="437"/>
      <c r="ACJ18" s="437"/>
      <c r="ACK18" s="437"/>
      <c r="ACL18" s="437"/>
      <c r="ACM18" s="437"/>
      <c r="ACN18" s="437"/>
      <c r="ACO18" s="437"/>
      <c r="ACP18" s="437"/>
      <c r="ACQ18" s="437"/>
      <c r="ACR18" s="437"/>
      <c r="ACS18" s="437"/>
      <c r="ACT18" s="437"/>
      <c r="ACU18" s="437"/>
      <c r="ACV18" s="437"/>
      <c r="ACW18" s="437"/>
      <c r="ACX18" s="437"/>
      <c r="ACY18" s="437"/>
      <c r="ACZ18" s="437"/>
      <c r="ADA18" s="437"/>
      <c r="ADB18" s="437"/>
      <c r="ADC18" s="437"/>
      <c r="ADD18" s="437"/>
      <c r="ADE18" s="437"/>
      <c r="ADF18" s="437"/>
      <c r="ADG18" s="437"/>
      <c r="ADH18" s="437"/>
      <c r="ADI18" s="437"/>
      <c r="ADJ18" s="437"/>
      <c r="ADK18" s="437"/>
      <c r="ADL18" s="437"/>
      <c r="ADM18" s="437"/>
      <c r="ADN18" s="437"/>
      <c r="ADO18" s="437"/>
      <c r="ADP18" s="437"/>
      <c r="ADQ18" s="437"/>
      <c r="ADR18" s="437"/>
      <c r="ADS18" s="437"/>
      <c r="ADT18" s="437"/>
      <c r="ADU18" s="437"/>
      <c r="ADV18" s="437"/>
      <c r="ADW18" s="437"/>
      <c r="ADX18" s="437"/>
      <c r="ADY18" s="437"/>
      <c r="ADZ18" s="437"/>
      <c r="AEA18" s="437"/>
      <c r="AEB18" s="437"/>
      <c r="AEC18" s="437"/>
      <c r="AED18" s="437"/>
      <c r="AEE18" s="437"/>
      <c r="AEF18" s="437"/>
      <c r="AEG18" s="437"/>
      <c r="AEH18" s="437"/>
      <c r="AEI18" s="437"/>
      <c r="AEJ18" s="437"/>
      <c r="AEK18" s="437"/>
      <c r="AEL18" s="437"/>
      <c r="AEM18" s="437"/>
      <c r="AEN18" s="437"/>
      <c r="AEO18" s="437"/>
      <c r="AEP18" s="437"/>
      <c r="AEQ18" s="437"/>
      <c r="AER18" s="437"/>
      <c r="AES18" s="437"/>
      <c r="AET18" s="437"/>
      <c r="AEU18" s="437"/>
      <c r="AEV18" s="437"/>
      <c r="AEW18" s="437"/>
      <c r="AEX18" s="437"/>
      <c r="AEY18" s="437"/>
      <c r="AEZ18" s="437"/>
      <c r="AFA18" s="437"/>
      <c r="AFB18" s="437"/>
      <c r="AFC18" s="437"/>
      <c r="AFD18" s="437"/>
      <c r="AFE18" s="437"/>
      <c r="AFF18" s="437"/>
      <c r="AFG18" s="437"/>
      <c r="AFH18" s="437"/>
      <c r="AFI18" s="437"/>
      <c r="AFJ18" s="437"/>
      <c r="AFK18" s="437"/>
      <c r="AFL18" s="437"/>
      <c r="AFM18" s="437"/>
      <c r="AFN18" s="437"/>
      <c r="AFO18" s="437"/>
      <c r="AFP18" s="437"/>
      <c r="AFQ18" s="437"/>
      <c r="AFR18" s="437"/>
      <c r="AFS18" s="437"/>
      <c r="AFT18" s="437"/>
      <c r="AFU18" s="437"/>
      <c r="AFV18" s="437"/>
      <c r="AFW18" s="437"/>
      <c r="AFX18" s="437"/>
      <c r="AFY18" s="437"/>
      <c r="AFZ18" s="437"/>
      <c r="AGA18" s="437"/>
      <c r="AGB18" s="437"/>
      <c r="AGC18" s="437"/>
      <c r="AGD18" s="437"/>
      <c r="AGE18" s="437"/>
      <c r="AGF18" s="437"/>
      <c r="AGG18" s="437"/>
      <c r="AGH18" s="437"/>
      <c r="AGI18" s="437"/>
      <c r="AGJ18" s="437"/>
      <c r="AGK18" s="437"/>
      <c r="AGL18" s="437"/>
      <c r="AGM18" s="437"/>
      <c r="AGN18" s="437"/>
      <c r="AGO18" s="437"/>
      <c r="AGP18" s="437"/>
      <c r="AGQ18" s="437"/>
      <c r="AGR18" s="437"/>
      <c r="AGS18" s="437"/>
      <c r="AGT18" s="437"/>
      <c r="AGU18" s="437"/>
      <c r="AGV18" s="437"/>
      <c r="AGW18" s="437"/>
      <c r="AGX18" s="437"/>
      <c r="AGY18" s="437"/>
      <c r="AGZ18" s="437"/>
      <c r="AHA18" s="437"/>
      <c r="AHB18" s="437"/>
      <c r="AHC18" s="437"/>
      <c r="AHD18" s="437"/>
      <c r="AHE18" s="437"/>
      <c r="AHF18" s="437"/>
      <c r="AHG18" s="437"/>
      <c r="AHH18" s="437"/>
      <c r="AHI18" s="437"/>
      <c r="AHJ18" s="437"/>
      <c r="AHK18" s="437"/>
      <c r="AHL18" s="437"/>
      <c r="AHM18" s="437"/>
      <c r="AHN18" s="437"/>
      <c r="AHO18" s="437"/>
      <c r="AHP18" s="437"/>
      <c r="AHQ18" s="437"/>
      <c r="AHR18" s="437"/>
      <c r="AHS18" s="437"/>
      <c r="AHT18" s="437"/>
      <c r="AHU18" s="437"/>
      <c r="AHV18" s="437"/>
      <c r="AHW18" s="437"/>
      <c r="AHX18" s="437"/>
      <c r="AHY18" s="437"/>
      <c r="AHZ18" s="437"/>
      <c r="AIA18" s="437"/>
      <c r="AIB18" s="437"/>
      <c r="AIC18" s="437"/>
      <c r="AID18" s="437"/>
      <c r="AIE18" s="437"/>
      <c r="AIF18" s="437"/>
      <c r="AIG18" s="437"/>
      <c r="AIH18" s="437"/>
      <c r="AII18" s="437"/>
      <c r="AIJ18" s="437"/>
      <c r="AIK18" s="437"/>
      <c r="AIL18" s="437"/>
      <c r="AIM18" s="437"/>
      <c r="AIN18" s="437"/>
      <c r="AIO18" s="437"/>
      <c r="AIP18" s="437"/>
      <c r="AIQ18" s="437"/>
      <c r="AIR18" s="437"/>
      <c r="AIS18" s="437"/>
      <c r="AIT18" s="437"/>
      <c r="AIU18" s="437"/>
      <c r="AIV18" s="437"/>
      <c r="AIW18" s="437"/>
      <c r="AIX18" s="437"/>
      <c r="AIY18" s="437"/>
      <c r="AIZ18" s="437"/>
      <c r="AJA18" s="437"/>
      <c r="AJB18" s="437"/>
      <c r="AJC18" s="437"/>
      <c r="AJD18" s="437"/>
      <c r="AJE18" s="437"/>
      <c r="AJF18" s="437"/>
      <c r="AJG18" s="437"/>
      <c r="AJH18" s="437"/>
      <c r="AJI18" s="437"/>
      <c r="AJJ18" s="437"/>
      <c r="AJK18" s="437"/>
      <c r="AJL18" s="437"/>
      <c r="AJM18" s="437"/>
      <c r="AJN18" s="437"/>
      <c r="AJO18" s="437"/>
      <c r="AJP18" s="437"/>
      <c r="AJQ18" s="437"/>
      <c r="AJR18" s="437"/>
      <c r="AJS18" s="437"/>
      <c r="AJT18" s="437"/>
      <c r="AJU18" s="437"/>
      <c r="AJV18" s="437"/>
      <c r="AJW18" s="437"/>
      <c r="AJX18" s="437"/>
      <c r="AJY18" s="437"/>
      <c r="AJZ18" s="437"/>
      <c r="AKA18" s="437"/>
      <c r="AKB18" s="437"/>
      <c r="AKC18" s="437"/>
      <c r="AKD18" s="437"/>
      <c r="AKE18" s="437"/>
      <c r="AKF18" s="437"/>
      <c r="AKG18" s="437"/>
      <c r="AKH18" s="437"/>
      <c r="AKI18" s="437"/>
      <c r="AKJ18" s="437"/>
      <c r="AKK18" s="437"/>
      <c r="AKL18" s="437"/>
      <c r="AKM18" s="437"/>
      <c r="AKN18" s="437"/>
      <c r="AKO18" s="437"/>
      <c r="AKP18" s="437"/>
      <c r="AKQ18" s="437"/>
      <c r="AKR18" s="437"/>
      <c r="AKS18" s="437"/>
      <c r="AKT18" s="437"/>
      <c r="AKU18" s="437"/>
      <c r="AKV18" s="437"/>
      <c r="AKW18" s="437"/>
      <c r="AKX18" s="437"/>
      <c r="AKY18" s="437"/>
      <c r="AKZ18" s="437"/>
      <c r="ALA18" s="437"/>
      <c r="ALB18" s="437"/>
      <c r="ALC18" s="437"/>
      <c r="ALD18" s="437"/>
      <c r="ALE18" s="437"/>
      <c r="ALF18" s="437"/>
      <c r="ALG18" s="437"/>
      <c r="ALH18" s="437"/>
      <c r="ALI18" s="437"/>
      <c r="ALJ18" s="437"/>
      <c r="ALK18" s="437"/>
      <c r="ALL18" s="437"/>
      <c r="ALM18" s="437"/>
      <c r="ALN18" s="437"/>
      <c r="ALO18" s="437"/>
      <c r="ALP18" s="437"/>
      <c r="ALQ18" s="437"/>
      <c r="ALR18" s="437"/>
      <c r="ALS18" s="437"/>
      <c r="ALT18" s="437"/>
      <c r="ALU18" s="437"/>
      <c r="ALV18" s="437"/>
      <c r="ALW18" s="437"/>
      <c r="ALX18" s="437"/>
      <c r="ALY18" s="437"/>
      <c r="ALZ18" s="437"/>
      <c r="AMA18" s="437"/>
      <c r="AMB18" s="437"/>
      <c r="AMC18" s="437"/>
      <c r="AMD18" s="437"/>
      <c r="AME18" s="437"/>
      <c r="AMF18" s="437"/>
      <c r="AMG18" s="437"/>
      <c r="AMH18" s="437"/>
      <c r="AMI18" s="437"/>
      <c r="AMJ18" s="437"/>
      <c r="AMK18" s="437"/>
      <c r="AML18" s="437"/>
      <c r="AMM18" s="437"/>
      <c r="AMN18" s="437"/>
      <c r="AMO18" s="437"/>
      <c r="AMP18" s="437"/>
      <c r="AMQ18" s="437"/>
      <c r="AMR18" s="437"/>
      <c r="AMS18" s="437"/>
      <c r="AMT18" s="437"/>
      <c r="AMU18" s="437"/>
      <c r="AMV18" s="437"/>
      <c r="AMW18" s="437"/>
      <c r="AMX18" s="437"/>
      <c r="AMY18" s="437"/>
      <c r="AMZ18" s="437"/>
      <c r="ANA18" s="437"/>
      <c r="ANB18" s="437"/>
      <c r="ANC18" s="437"/>
      <c r="AND18" s="437"/>
      <c r="ANE18" s="437"/>
      <c r="ANF18" s="437"/>
      <c r="ANG18" s="437"/>
      <c r="ANH18" s="437"/>
      <c r="ANI18" s="437"/>
      <c r="ANJ18" s="437"/>
      <c r="ANK18" s="437"/>
      <c r="ANL18" s="437"/>
      <c r="ANM18" s="437"/>
      <c r="ANN18" s="437"/>
      <c r="ANO18" s="437"/>
      <c r="ANP18" s="437"/>
      <c r="ANQ18" s="437"/>
      <c r="ANR18" s="437"/>
      <c r="ANS18" s="437"/>
      <c r="ANT18" s="437"/>
      <c r="ANU18" s="437"/>
      <c r="ANV18" s="437"/>
      <c r="ANW18" s="437"/>
      <c r="ANX18" s="437"/>
      <c r="ANY18" s="437"/>
      <c r="ANZ18" s="437"/>
      <c r="AOA18" s="437"/>
      <c r="AOB18" s="437"/>
      <c r="AOC18" s="437"/>
      <c r="AOD18" s="437"/>
      <c r="AOE18" s="437"/>
      <c r="AOF18" s="437"/>
      <c r="AOG18" s="437"/>
      <c r="AOH18" s="437"/>
      <c r="AOI18" s="437"/>
      <c r="AOJ18" s="437"/>
      <c r="AOK18" s="437"/>
      <c r="AOL18" s="437"/>
      <c r="AOM18" s="437"/>
      <c r="AON18" s="437"/>
      <c r="AOO18" s="437"/>
      <c r="AOP18" s="437"/>
      <c r="AOQ18" s="437"/>
      <c r="AOR18" s="437"/>
      <c r="AOS18" s="437"/>
      <c r="AOT18" s="437"/>
      <c r="AOU18" s="437"/>
      <c r="AOV18" s="437"/>
      <c r="AOW18" s="437"/>
      <c r="AOX18" s="437"/>
      <c r="AOY18" s="437"/>
      <c r="AOZ18" s="437"/>
      <c r="APA18" s="437"/>
      <c r="APB18" s="437"/>
      <c r="APC18" s="437"/>
      <c r="APD18" s="437"/>
      <c r="APE18" s="437"/>
      <c r="APF18" s="437"/>
      <c r="APG18" s="437"/>
      <c r="APH18" s="437"/>
      <c r="API18" s="437"/>
      <c r="APJ18" s="437"/>
      <c r="APK18" s="437"/>
      <c r="APL18" s="437"/>
      <c r="APM18" s="437"/>
      <c r="APN18" s="437"/>
      <c r="APO18" s="437"/>
      <c r="APP18" s="437"/>
      <c r="APQ18" s="437"/>
      <c r="APR18" s="437"/>
      <c r="APS18" s="437"/>
      <c r="APT18" s="437"/>
      <c r="APU18" s="437"/>
      <c r="APV18" s="437"/>
      <c r="APW18" s="437"/>
      <c r="APX18" s="437"/>
      <c r="APY18" s="437"/>
      <c r="APZ18" s="437"/>
      <c r="AQA18" s="437"/>
      <c r="AQB18" s="437"/>
      <c r="AQC18" s="437"/>
      <c r="AQD18" s="437"/>
      <c r="AQE18" s="437"/>
      <c r="AQF18" s="437"/>
      <c r="AQG18" s="437"/>
      <c r="AQH18" s="437"/>
      <c r="AQI18" s="437"/>
      <c r="AQJ18" s="437"/>
      <c r="AQK18" s="437"/>
      <c r="AQL18" s="437"/>
      <c r="AQM18" s="437"/>
      <c r="AQN18" s="437"/>
      <c r="AQO18" s="437"/>
      <c r="AQP18" s="437"/>
      <c r="AQQ18" s="437"/>
      <c r="AQR18" s="437"/>
      <c r="AQS18" s="437"/>
      <c r="AQT18" s="437"/>
      <c r="AQU18" s="437"/>
      <c r="AQV18" s="437"/>
      <c r="AQW18" s="437"/>
      <c r="AQX18" s="437"/>
      <c r="AQY18" s="437"/>
      <c r="AQZ18" s="437"/>
      <c r="ARA18" s="437"/>
      <c r="ARB18" s="437"/>
      <c r="ARC18" s="437"/>
      <c r="ARD18" s="437"/>
      <c r="ARE18" s="437"/>
      <c r="ARF18" s="437"/>
      <c r="ARG18" s="437"/>
      <c r="ARH18" s="437"/>
      <c r="ARI18" s="437"/>
      <c r="ARJ18" s="437"/>
      <c r="ARK18" s="437"/>
      <c r="ARL18" s="437"/>
      <c r="ARM18" s="437"/>
      <c r="ARN18" s="437"/>
      <c r="ARO18" s="437"/>
      <c r="ARP18" s="437"/>
      <c r="ARQ18" s="437"/>
      <c r="ARR18" s="437"/>
      <c r="ARS18" s="437"/>
      <c r="ART18" s="437"/>
      <c r="ARU18" s="437"/>
      <c r="ARV18" s="437"/>
      <c r="ARW18" s="437"/>
      <c r="ARX18" s="437"/>
      <c r="ARY18" s="437"/>
      <c r="ARZ18" s="437"/>
      <c r="ASA18" s="437"/>
      <c r="ASB18" s="437"/>
      <c r="ASC18" s="437"/>
      <c r="ASD18" s="437"/>
      <c r="ASE18" s="437"/>
      <c r="ASF18" s="437"/>
      <c r="ASG18" s="437"/>
      <c r="ASH18" s="437"/>
      <c r="ASI18" s="437"/>
      <c r="ASJ18" s="437"/>
      <c r="ASK18" s="437"/>
      <c r="ASL18" s="437"/>
      <c r="ASM18" s="437"/>
      <c r="ASN18" s="437"/>
      <c r="ASO18" s="437"/>
      <c r="ASP18" s="437"/>
      <c r="ASQ18" s="437"/>
      <c r="ASR18" s="437"/>
      <c r="ASS18" s="437"/>
      <c r="AST18" s="437"/>
      <c r="ASU18" s="437"/>
      <c r="ASV18" s="437"/>
      <c r="ASW18" s="437"/>
      <c r="ASX18" s="437"/>
      <c r="ASY18" s="437"/>
      <c r="ASZ18" s="437"/>
      <c r="ATA18" s="437"/>
      <c r="ATB18" s="437"/>
      <c r="ATC18" s="437"/>
      <c r="ATD18" s="437"/>
      <c r="ATE18" s="437"/>
      <c r="ATF18" s="437"/>
      <c r="ATG18" s="437"/>
      <c r="ATH18" s="437"/>
      <c r="ATI18" s="437"/>
      <c r="ATJ18" s="437"/>
      <c r="ATK18" s="437"/>
      <c r="ATL18" s="437"/>
      <c r="ATM18" s="437"/>
      <c r="ATN18" s="437"/>
      <c r="ATO18" s="437"/>
      <c r="ATP18" s="437"/>
      <c r="ATQ18" s="437"/>
      <c r="ATR18" s="437"/>
      <c r="ATS18" s="437"/>
      <c r="ATT18" s="437"/>
      <c r="ATU18" s="437"/>
      <c r="ATV18" s="437"/>
      <c r="ATW18" s="437"/>
      <c r="ATX18" s="437"/>
      <c r="ATY18" s="437"/>
      <c r="ATZ18" s="437"/>
      <c r="AUA18" s="437"/>
      <c r="AUB18" s="437"/>
      <c r="AUC18" s="437"/>
      <c r="AUD18" s="437"/>
      <c r="AUE18" s="437"/>
      <c r="AUF18" s="437"/>
      <c r="AUG18" s="437"/>
      <c r="AUH18" s="437"/>
      <c r="AUI18" s="437"/>
      <c r="AUJ18" s="437"/>
      <c r="AUK18" s="437"/>
      <c r="AUL18" s="437"/>
      <c r="AUM18" s="437"/>
      <c r="AUN18" s="437"/>
      <c r="AUO18" s="437"/>
      <c r="AUP18" s="437"/>
      <c r="AUQ18" s="437"/>
      <c r="AUR18" s="437"/>
      <c r="AUS18" s="437"/>
      <c r="AUT18" s="437"/>
      <c r="AUU18" s="437"/>
      <c r="AUV18" s="437"/>
      <c r="AUW18" s="437"/>
      <c r="AUX18" s="437"/>
      <c r="AUY18" s="437"/>
      <c r="AUZ18" s="437"/>
      <c r="AVA18" s="437"/>
      <c r="AVB18" s="437"/>
      <c r="AVC18" s="437"/>
      <c r="AVD18" s="437"/>
      <c r="AVE18" s="437"/>
      <c r="AVF18" s="437"/>
      <c r="AVG18" s="437"/>
      <c r="AVH18" s="437"/>
      <c r="AVI18" s="437"/>
      <c r="AVJ18" s="437"/>
      <c r="AVK18" s="437"/>
      <c r="AVL18" s="437"/>
      <c r="AVM18" s="437"/>
      <c r="AVN18" s="437"/>
      <c r="AVO18" s="437"/>
      <c r="AVP18" s="437"/>
      <c r="AVQ18" s="437"/>
      <c r="AVR18" s="437"/>
      <c r="AVS18" s="437"/>
      <c r="AVT18" s="437"/>
      <c r="AVU18" s="437"/>
      <c r="AVV18" s="437"/>
      <c r="AVW18" s="437"/>
      <c r="AVX18" s="437"/>
      <c r="AVY18" s="437"/>
      <c r="AVZ18" s="437"/>
      <c r="AWA18" s="437"/>
      <c r="AWB18" s="437"/>
      <c r="AWC18" s="437"/>
      <c r="AWD18" s="437"/>
      <c r="AWE18" s="437"/>
      <c r="AWF18" s="437"/>
      <c r="AWG18" s="437"/>
      <c r="AWH18" s="437"/>
      <c r="AWI18" s="437"/>
      <c r="AWJ18" s="437"/>
      <c r="AWK18" s="437"/>
      <c r="AWL18" s="437"/>
      <c r="AWM18" s="437"/>
      <c r="AWN18" s="437"/>
      <c r="AWO18" s="437"/>
      <c r="AWP18" s="437"/>
      <c r="AWQ18" s="437"/>
      <c r="AWR18" s="437"/>
      <c r="AWS18" s="437"/>
      <c r="AWT18" s="437"/>
      <c r="AWU18" s="437"/>
      <c r="AWV18" s="437"/>
      <c r="AWW18" s="437"/>
      <c r="AWX18" s="437"/>
      <c r="AWY18" s="437"/>
      <c r="AWZ18" s="437"/>
      <c r="AXA18" s="437"/>
      <c r="AXB18" s="437"/>
      <c r="AXC18" s="437"/>
      <c r="AXD18" s="437"/>
      <c r="AXE18" s="437"/>
      <c r="AXF18" s="437"/>
      <c r="AXG18" s="437"/>
      <c r="AXH18" s="437"/>
      <c r="AXI18" s="437"/>
      <c r="AXJ18" s="437"/>
      <c r="AXK18" s="437"/>
      <c r="AXL18" s="437"/>
      <c r="AXM18" s="437"/>
      <c r="AXN18" s="437"/>
      <c r="AXO18" s="437"/>
      <c r="AXP18" s="437"/>
      <c r="AXQ18" s="437"/>
      <c r="AXR18" s="437"/>
      <c r="AXS18" s="437"/>
      <c r="AXT18" s="437"/>
      <c r="AXU18" s="437"/>
      <c r="AXV18" s="437"/>
      <c r="AXW18" s="437"/>
      <c r="AXX18" s="437"/>
      <c r="AXY18" s="437"/>
      <c r="AXZ18" s="437"/>
      <c r="AYA18" s="437"/>
      <c r="AYB18" s="437"/>
      <c r="AYC18" s="437"/>
      <c r="AYD18" s="437"/>
      <c r="AYE18" s="437"/>
      <c r="AYF18" s="437"/>
      <c r="AYG18" s="437"/>
      <c r="AYH18" s="437"/>
      <c r="AYI18" s="437"/>
      <c r="AYJ18" s="437"/>
      <c r="AYK18" s="437"/>
      <c r="AYL18" s="437"/>
      <c r="AYM18" s="437"/>
      <c r="AYN18" s="437"/>
      <c r="AYO18" s="437"/>
      <c r="AYP18" s="437"/>
      <c r="AYQ18" s="437"/>
      <c r="AYR18" s="437"/>
      <c r="AYS18" s="437"/>
      <c r="AYT18" s="437"/>
      <c r="AYU18" s="437"/>
      <c r="AYV18" s="437"/>
      <c r="AYW18" s="437"/>
      <c r="AYX18" s="437"/>
      <c r="AYY18" s="437"/>
      <c r="AYZ18" s="437"/>
      <c r="AZA18" s="437"/>
      <c r="AZB18" s="437"/>
      <c r="AZC18" s="437"/>
      <c r="AZD18" s="437"/>
      <c r="AZE18" s="437"/>
      <c r="AZF18" s="437"/>
      <c r="AZG18" s="437"/>
      <c r="AZH18" s="437"/>
      <c r="AZI18" s="437"/>
      <c r="AZJ18" s="437"/>
      <c r="AZK18" s="437"/>
      <c r="AZL18" s="437"/>
      <c r="AZM18" s="437"/>
      <c r="AZN18" s="437"/>
      <c r="AZO18" s="437"/>
      <c r="AZP18" s="437"/>
      <c r="AZQ18" s="437"/>
      <c r="AZR18" s="437"/>
      <c r="AZS18" s="437"/>
      <c r="AZT18" s="437"/>
      <c r="AZU18" s="437"/>
      <c r="AZV18" s="437"/>
      <c r="AZW18" s="437"/>
      <c r="AZX18" s="437"/>
      <c r="AZY18" s="437"/>
      <c r="AZZ18" s="437"/>
      <c r="BAA18" s="437"/>
      <c r="BAB18" s="437"/>
      <c r="BAC18" s="437"/>
      <c r="BAD18" s="437"/>
      <c r="BAE18" s="437"/>
      <c r="BAF18" s="437"/>
      <c r="BAG18" s="437"/>
      <c r="BAH18" s="437"/>
      <c r="BAI18" s="437"/>
      <c r="BAJ18" s="437"/>
      <c r="BAK18" s="437"/>
      <c r="BAL18" s="437"/>
      <c r="BAM18" s="437"/>
      <c r="BAN18" s="437"/>
      <c r="BAO18" s="437"/>
      <c r="BAP18" s="437"/>
      <c r="BAQ18" s="437"/>
      <c r="BAR18" s="437"/>
      <c r="BAS18" s="437"/>
      <c r="BAT18" s="437"/>
      <c r="BAU18" s="437"/>
      <c r="BAV18" s="437"/>
      <c r="BAW18" s="437"/>
      <c r="BAX18" s="437"/>
      <c r="BAY18" s="437"/>
      <c r="BAZ18" s="437"/>
      <c r="BBA18" s="437"/>
      <c r="BBB18" s="437"/>
      <c r="BBC18" s="437"/>
      <c r="BBD18" s="437"/>
      <c r="BBE18" s="437"/>
      <c r="BBF18" s="437"/>
      <c r="BBG18" s="437"/>
      <c r="BBH18" s="437"/>
      <c r="BBI18" s="437"/>
      <c r="BBJ18" s="437"/>
      <c r="BBK18" s="437"/>
      <c r="BBL18" s="437"/>
      <c r="BBM18" s="437"/>
      <c r="BBN18" s="437"/>
      <c r="BBO18" s="437"/>
      <c r="BBP18" s="437"/>
      <c r="BBQ18" s="437"/>
      <c r="BBR18" s="437"/>
      <c r="BBS18" s="437"/>
      <c r="BBT18" s="437"/>
      <c r="BBU18" s="437"/>
      <c r="BBV18" s="437"/>
      <c r="BBW18" s="437"/>
      <c r="BBX18" s="437"/>
      <c r="BBY18" s="437"/>
      <c r="BBZ18" s="437"/>
      <c r="BCA18" s="437"/>
      <c r="BCB18" s="437"/>
      <c r="BCC18" s="437"/>
      <c r="BCD18" s="437"/>
      <c r="BCE18" s="437"/>
      <c r="BCF18" s="437"/>
      <c r="BCG18" s="437"/>
      <c r="BCH18" s="437"/>
      <c r="BCI18" s="437"/>
      <c r="BCJ18" s="437"/>
      <c r="BCK18" s="437"/>
      <c r="BCL18" s="437"/>
      <c r="BCM18" s="437"/>
      <c r="BCN18" s="437"/>
      <c r="BCO18" s="437"/>
      <c r="BCP18" s="437"/>
      <c r="BCQ18" s="437"/>
      <c r="BCR18" s="437"/>
      <c r="BCS18" s="437"/>
      <c r="BCT18" s="437"/>
      <c r="BCU18" s="437"/>
      <c r="BCV18" s="437"/>
      <c r="BCW18" s="437"/>
      <c r="BCX18" s="437"/>
      <c r="BCY18" s="437"/>
      <c r="BCZ18" s="437"/>
      <c r="BDA18" s="437"/>
      <c r="BDB18" s="437"/>
      <c r="BDC18" s="437"/>
      <c r="BDD18" s="437"/>
      <c r="BDE18" s="437"/>
      <c r="BDF18" s="437"/>
      <c r="BDG18" s="437"/>
      <c r="BDH18" s="437"/>
      <c r="BDI18" s="437"/>
      <c r="BDJ18" s="437"/>
      <c r="BDK18" s="437"/>
      <c r="BDL18" s="437"/>
      <c r="BDM18" s="437"/>
      <c r="BDN18" s="437"/>
      <c r="BDO18" s="437"/>
      <c r="BDP18" s="437"/>
      <c r="BDQ18" s="437"/>
      <c r="BDR18" s="437"/>
      <c r="BDS18" s="437"/>
      <c r="BDT18" s="437"/>
      <c r="BDU18" s="437"/>
      <c r="BDV18" s="437"/>
      <c r="BDW18" s="437"/>
      <c r="BDX18" s="437"/>
      <c r="BDY18" s="437"/>
      <c r="BDZ18" s="437"/>
      <c r="BEA18" s="437"/>
      <c r="BEB18" s="437"/>
      <c r="BEC18" s="437"/>
      <c r="BED18" s="437"/>
      <c r="BEE18" s="437"/>
      <c r="BEF18" s="437"/>
      <c r="BEG18" s="437"/>
      <c r="BEH18" s="437"/>
      <c r="BEI18" s="437"/>
      <c r="BEJ18" s="437"/>
      <c r="BEK18" s="437"/>
      <c r="BEL18" s="437"/>
      <c r="BEM18" s="437"/>
      <c r="BEN18" s="437"/>
      <c r="BEO18" s="437"/>
      <c r="BEP18" s="437"/>
      <c r="BEQ18" s="437"/>
      <c r="BER18" s="437"/>
      <c r="BES18" s="437"/>
      <c r="BET18" s="437"/>
      <c r="BEU18" s="437"/>
      <c r="BEV18" s="437"/>
      <c r="BEW18" s="437"/>
      <c r="BEX18" s="437"/>
      <c r="BEY18" s="437"/>
      <c r="BEZ18" s="437"/>
      <c r="BFA18" s="437"/>
      <c r="BFB18" s="437"/>
      <c r="BFC18" s="437"/>
      <c r="BFD18" s="437"/>
      <c r="BFE18" s="437"/>
      <c r="BFF18" s="437"/>
      <c r="BFG18" s="437"/>
      <c r="BFH18" s="437"/>
      <c r="BFI18" s="437"/>
      <c r="BFJ18" s="437"/>
      <c r="BFK18" s="437"/>
      <c r="BFL18" s="437"/>
      <c r="BFM18" s="437"/>
      <c r="BFN18" s="437"/>
      <c r="BFO18" s="437"/>
      <c r="BFP18" s="437"/>
      <c r="BFQ18" s="437"/>
      <c r="BFR18" s="437"/>
      <c r="BFS18" s="437"/>
      <c r="BFT18" s="437"/>
      <c r="BFU18" s="437"/>
      <c r="BFV18" s="437"/>
      <c r="BFW18" s="437"/>
      <c r="BFX18" s="437"/>
      <c r="BFY18" s="437"/>
      <c r="BFZ18" s="437"/>
      <c r="BGA18" s="437"/>
      <c r="BGB18" s="437"/>
      <c r="BGC18" s="437"/>
      <c r="BGD18" s="437"/>
      <c r="BGE18" s="437"/>
      <c r="BGF18" s="437"/>
      <c r="BGG18" s="437"/>
      <c r="BGH18" s="437"/>
      <c r="BGI18" s="437"/>
      <c r="BGJ18" s="437"/>
      <c r="BGK18" s="437"/>
      <c r="BGL18" s="437"/>
      <c r="BGM18" s="437"/>
      <c r="BGN18" s="437"/>
      <c r="BGO18" s="437"/>
      <c r="BGP18" s="437"/>
      <c r="BGQ18" s="437"/>
      <c r="BGR18" s="437"/>
      <c r="BGS18" s="437"/>
      <c r="BGT18" s="437"/>
      <c r="BGU18" s="437"/>
      <c r="BGV18" s="437"/>
      <c r="BGW18" s="437"/>
      <c r="BGX18" s="437"/>
      <c r="BGY18" s="437"/>
      <c r="BGZ18" s="437"/>
      <c r="BHA18" s="437"/>
      <c r="BHB18" s="437"/>
      <c r="BHC18" s="437"/>
      <c r="BHD18" s="437"/>
      <c r="BHE18" s="437"/>
      <c r="BHF18" s="437"/>
      <c r="BHG18" s="437"/>
      <c r="BHH18" s="437"/>
      <c r="BHI18" s="437"/>
      <c r="BHJ18" s="437"/>
      <c r="BHK18" s="437"/>
      <c r="BHL18" s="437"/>
      <c r="BHM18" s="437"/>
      <c r="BHN18" s="437"/>
      <c r="BHO18" s="437"/>
      <c r="BHP18" s="437"/>
      <c r="BHQ18" s="437"/>
      <c r="BHR18" s="437"/>
      <c r="BHS18" s="437"/>
      <c r="BHT18" s="437"/>
      <c r="BHU18" s="437"/>
      <c r="BHV18" s="437"/>
      <c r="BHW18" s="437"/>
      <c r="BHX18" s="437"/>
      <c r="BHY18" s="437"/>
      <c r="BHZ18" s="437"/>
      <c r="BIA18" s="437"/>
      <c r="BIB18" s="437"/>
      <c r="BIC18" s="437"/>
      <c r="BID18" s="437"/>
      <c r="BIE18" s="437"/>
      <c r="BIF18" s="437"/>
      <c r="BIG18" s="437"/>
      <c r="BIH18" s="437"/>
      <c r="BII18" s="437"/>
      <c r="BIJ18" s="437"/>
      <c r="BIK18" s="437"/>
      <c r="BIL18" s="437"/>
      <c r="BIM18" s="437"/>
      <c r="BIN18" s="437"/>
      <c r="BIO18" s="437"/>
      <c r="BIP18" s="437"/>
      <c r="BIQ18" s="437"/>
      <c r="BIR18" s="437"/>
      <c r="BIS18" s="437"/>
      <c r="BIT18" s="437"/>
      <c r="BIU18" s="437"/>
      <c r="BIV18" s="437"/>
      <c r="BIW18" s="437"/>
      <c r="BIX18" s="437"/>
      <c r="BIY18" s="437"/>
      <c r="BIZ18" s="437"/>
      <c r="BJA18" s="437"/>
      <c r="BJB18" s="437"/>
      <c r="BJC18" s="437"/>
      <c r="BJD18" s="437"/>
      <c r="BJE18" s="437"/>
      <c r="BJF18" s="437"/>
      <c r="BJG18" s="437"/>
      <c r="BJH18" s="437"/>
      <c r="BJI18" s="437"/>
      <c r="BJJ18" s="437"/>
      <c r="BJK18" s="437"/>
      <c r="BJL18" s="437"/>
      <c r="BJM18" s="437"/>
      <c r="BJN18" s="437"/>
      <c r="BJO18" s="437"/>
      <c r="BJP18" s="437"/>
      <c r="BJQ18" s="437"/>
      <c r="BJR18" s="437"/>
      <c r="BJS18" s="437"/>
      <c r="BJT18" s="437"/>
      <c r="BJU18" s="437"/>
      <c r="BJV18" s="437"/>
      <c r="BJW18" s="437"/>
      <c r="BJX18" s="437"/>
      <c r="BJY18" s="437"/>
      <c r="BJZ18" s="437"/>
      <c r="BKA18" s="437"/>
      <c r="BKB18" s="437"/>
      <c r="BKC18" s="437"/>
      <c r="BKD18" s="437"/>
      <c r="BKE18" s="437"/>
      <c r="BKF18" s="437"/>
      <c r="BKG18" s="437"/>
      <c r="BKH18" s="437"/>
      <c r="BKI18" s="437"/>
      <c r="BKJ18" s="437"/>
      <c r="BKK18" s="437"/>
      <c r="BKL18" s="437"/>
      <c r="BKM18" s="437"/>
      <c r="BKN18" s="437"/>
      <c r="BKO18" s="437"/>
      <c r="BKP18" s="437"/>
      <c r="BKQ18" s="437"/>
      <c r="BKR18" s="437"/>
      <c r="BKS18" s="437"/>
      <c r="BKT18" s="437"/>
      <c r="BKU18" s="437"/>
      <c r="BKV18" s="437"/>
      <c r="BKW18" s="437"/>
      <c r="BKX18" s="437"/>
      <c r="BKY18" s="437"/>
      <c r="BKZ18" s="437"/>
      <c r="BLA18" s="437"/>
      <c r="BLB18" s="437"/>
      <c r="BLC18" s="437"/>
      <c r="BLD18" s="437"/>
      <c r="BLE18" s="437"/>
      <c r="BLF18" s="437"/>
      <c r="BLG18" s="437"/>
      <c r="BLH18" s="437"/>
      <c r="BLI18" s="437"/>
      <c r="BLJ18" s="437"/>
      <c r="BLK18" s="437"/>
      <c r="BLL18" s="437"/>
      <c r="BLM18" s="437"/>
      <c r="BLN18" s="437"/>
      <c r="BLO18" s="437"/>
      <c r="BLP18" s="437"/>
      <c r="BLQ18" s="437"/>
      <c r="BLR18" s="437"/>
      <c r="BLS18" s="437"/>
      <c r="BLT18" s="437"/>
      <c r="BLU18" s="437"/>
      <c r="BLV18" s="437"/>
      <c r="BLW18" s="437"/>
      <c r="BLX18" s="437"/>
      <c r="BLY18" s="437"/>
      <c r="BLZ18" s="437"/>
      <c r="BMA18" s="437"/>
      <c r="BMB18" s="437"/>
      <c r="BMC18" s="437"/>
      <c r="BMD18" s="437"/>
      <c r="BME18" s="437"/>
      <c r="BMF18" s="437"/>
      <c r="BMG18" s="437"/>
      <c r="BMH18" s="437"/>
      <c r="BMI18" s="437"/>
      <c r="BMJ18" s="437"/>
      <c r="BMK18" s="437"/>
      <c r="BML18" s="437"/>
      <c r="BMM18" s="437"/>
      <c r="BMN18" s="437"/>
      <c r="BMO18" s="437"/>
      <c r="BMP18" s="437"/>
      <c r="BMQ18" s="437"/>
      <c r="BMR18" s="437"/>
      <c r="BMS18" s="437"/>
      <c r="BMT18" s="437"/>
      <c r="BMU18" s="437"/>
      <c r="BMV18" s="437"/>
      <c r="BMW18" s="437"/>
      <c r="BMX18" s="437"/>
      <c r="BMY18" s="437"/>
      <c r="BMZ18" s="437"/>
      <c r="BNA18" s="437"/>
      <c r="BNB18" s="437"/>
      <c r="BNC18" s="437"/>
      <c r="BND18" s="437"/>
      <c r="BNE18" s="437"/>
      <c r="BNF18" s="437"/>
      <c r="BNG18" s="437"/>
      <c r="BNH18" s="437"/>
      <c r="BNI18" s="437"/>
      <c r="BNJ18" s="437"/>
      <c r="BNK18" s="437"/>
      <c r="BNL18" s="437"/>
      <c r="BNM18" s="437"/>
      <c r="BNN18" s="437"/>
      <c r="BNO18" s="437"/>
      <c r="BNP18" s="437"/>
      <c r="BNQ18" s="437"/>
      <c r="BNR18" s="437"/>
      <c r="BNS18" s="437"/>
      <c r="BNT18" s="437"/>
      <c r="BNU18" s="437"/>
      <c r="BNV18" s="437"/>
      <c r="BNW18" s="437"/>
      <c r="BNX18" s="437"/>
      <c r="BNY18" s="437"/>
      <c r="BNZ18" s="437"/>
      <c r="BOA18" s="437"/>
      <c r="BOB18" s="437"/>
      <c r="BOC18" s="437"/>
      <c r="BOD18" s="437"/>
      <c r="BOE18" s="437"/>
      <c r="BOF18" s="437"/>
      <c r="BOG18" s="437"/>
      <c r="BOH18" s="437"/>
      <c r="BOI18" s="437"/>
      <c r="BOJ18" s="437"/>
      <c r="BOK18" s="437"/>
      <c r="BOL18" s="437"/>
      <c r="BOM18" s="437"/>
      <c r="BON18" s="437"/>
      <c r="BOO18" s="437"/>
      <c r="BOP18" s="437"/>
      <c r="BOQ18" s="437"/>
      <c r="BOR18" s="437"/>
      <c r="BOS18" s="437"/>
      <c r="BOT18" s="437"/>
      <c r="BOU18" s="437"/>
      <c r="BOV18" s="437"/>
      <c r="BOW18" s="437"/>
      <c r="BOX18" s="437"/>
      <c r="BOY18" s="437"/>
      <c r="BOZ18" s="437"/>
      <c r="BPA18" s="437"/>
      <c r="BPB18" s="437"/>
      <c r="BPC18" s="437"/>
      <c r="BPD18" s="437"/>
      <c r="BPE18" s="437"/>
      <c r="BPF18" s="437"/>
      <c r="BPG18" s="437"/>
      <c r="BPH18" s="437"/>
      <c r="BPI18" s="437"/>
      <c r="BPJ18" s="437"/>
      <c r="BPK18" s="437"/>
      <c r="BPL18" s="437"/>
      <c r="BPM18" s="437"/>
      <c r="BPN18" s="437"/>
      <c r="BPO18" s="437"/>
      <c r="BPP18" s="437"/>
      <c r="BPQ18" s="437"/>
      <c r="BPR18" s="437"/>
      <c r="BPS18" s="437"/>
      <c r="BPT18" s="437"/>
      <c r="BPU18" s="437"/>
      <c r="BPV18" s="437"/>
      <c r="BPW18" s="437"/>
      <c r="BPX18" s="437"/>
      <c r="BPY18" s="437"/>
      <c r="BPZ18" s="437"/>
      <c r="BQA18" s="437"/>
      <c r="BQB18" s="437"/>
      <c r="BQC18" s="437"/>
      <c r="BQD18" s="437"/>
      <c r="BQE18" s="437"/>
      <c r="BQF18" s="437"/>
      <c r="BQG18" s="437"/>
      <c r="BQH18" s="437"/>
      <c r="BQI18" s="437"/>
      <c r="BQJ18" s="437"/>
      <c r="BQK18" s="437"/>
      <c r="BQL18" s="437"/>
      <c r="BQM18" s="437"/>
      <c r="BQN18" s="437"/>
      <c r="BQO18" s="437"/>
      <c r="BQP18" s="437"/>
      <c r="BQQ18" s="437"/>
      <c r="BQR18" s="437"/>
      <c r="BQS18" s="437"/>
      <c r="BQT18" s="437"/>
      <c r="BQU18" s="437"/>
      <c r="BQV18" s="437"/>
      <c r="BQW18" s="437"/>
      <c r="BQX18" s="437"/>
      <c r="BQY18" s="437"/>
      <c r="BQZ18" s="437"/>
      <c r="BRA18" s="437"/>
      <c r="BRB18" s="437"/>
      <c r="BRC18" s="437"/>
      <c r="BRD18" s="437"/>
      <c r="BRE18" s="437"/>
      <c r="BRF18" s="437"/>
      <c r="BRG18" s="437"/>
      <c r="BRH18" s="437"/>
      <c r="BRI18" s="437"/>
      <c r="BRJ18" s="437"/>
      <c r="BRK18" s="437"/>
      <c r="BRL18" s="437"/>
      <c r="BRM18" s="437"/>
      <c r="BRN18" s="437"/>
      <c r="BRO18" s="437"/>
      <c r="BRP18" s="437"/>
      <c r="BRQ18" s="437"/>
      <c r="BRR18" s="437"/>
      <c r="BRS18" s="437"/>
      <c r="BRT18" s="437"/>
      <c r="BRU18" s="437"/>
      <c r="BRV18" s="437"/>
      <c r="BRW18" s="437"/>
      <c r="BRX18" s="437"/>
      <c r="BRY18" s="437"/>
      <c r="BRZ18" s="437"/>
      <c r="BSA18" s="437"/>
      <c r="BSB18" s="437"/>
      <c r="BSC18" s="437"/>
      <c r="BSD18" s="437"/>
      <c r="BSE18" s="437"/>
      <c r="BSF18" s="437"/>
      <c r="BSG18" s="437"/>
      <c r="BSH18" s="437"/>
      <c r="BSI18" s="437"/>
      <c r="BSJ18" s="437"/>
      <c r="BSK18" s="437"/>
      <c r="BSL18" s="437"/>
      <c r="BSM18" s="437"/>
      <c r="BSN18" s="437"/>
      <c r="BSO18" s="437"/>
      <c r="BSP18" s="437"/>
      <c r="BSQ18" s="437"/>
      <c r="BSR18" s="437"/>
      <c r="BSS18" s="437"/>
      <c r="BST18" s="437"/>
      <c r="BSU18" s="437"/>
      <c r="BSV18" s="437"/>
      <c r="BSW18" s="437"/>
      <c r="BSX18" s="437"/>
      <c r="BSY18" s="437"/>
      <c r="BSZ18" s="437"/>
      <c r="BTA18" s="437"/>
      <c r="BTB18" s="437"/>
      <c r="BTC18" s="437"/>
      <c r="BTD18" s="437"/>
      <c r="BTE18" s="437"/>
      <c r="BTF18" s="437"/>
      <c r="BTG18" s="437"/>
      <c r="BTH18" s="437"/>
      <c r="BTI18" s="437"/>
      <c r="BTJ18" s="437"/>
      <c r="BTK18" s="437"/>
      <c r="BTL18" s="437"/>
      <c r="BTM18" s="437"/>
      <c r="BTN18" s="437"/>
      <c r="BTO18" s="437"/>
      <c r="BTP18" s="437"/>
      <c r="BTQ18" s="437"/>
      <c r="BTR18" s="437"/>
      <c r="BTS18" s="437"/>
      <c r="BTT18" s="437"/>
      <c r="BTU18" s="437"/>
      <c r="BTV18" s="437"/>
      <c r="BTW18" s="437"/>
      <c r="BTX18" s="437"/>
      <c r="BTY18" s="437"/>
      <c r="BTZ18" s="437"/>
      <c r="BUA18" s="437"/>
      <c r="BUB18" s="437"/>
      <c r="BUC18" s="437"/>
      <c r="BUD18" s="437"/>
      <c r="BUE18" s="437"/>
      <c r="BUF18" s="437"/>
      <c r="BUG18" s="437"/>
      <c r="BUH18" s="437"/>
      <c r="BUI18" s="437"/>
      <c r="BUJ18" s="437"/>
      <c r="BUK18" s="437"/>
      <c r="BUL18" s="437"/>
      <c r="BUM18" s="437"/>
      <c r="BUN18" s="437"/>
      <c r="BUO18" s="437"/>
      <c r="BUP18" s="437"/>
      <c r="BUQ18" s="437"/>
      <c r="BUR18" s="437"/>
      <c r="BUS18" s="437"/>
      <c r="BUT18" s="437"/>
      <c r="BUU18" s="437"/>
      <c r="BUV18" s="437"/>
      <c r="BUW18" s="437"/>
      <c r="BUX18" s="437"/>
      <c r="BUY18" s="437"/>
      <c r="BUZ18" s="437"/>
      <c r="BVA18" s="437"/>
      <c r="BVB18" s="437"/>
      <c r="BVC18" s="437"/>
      <c r="BVD18" s="437"/>
      <c r="BVE18" s="437"/>
      <c r="BVF18" s="437"/>
      <c r="BVG18" s="437"/>
      <c r="BVH18" s="437"/>
      <c r="BVI18" s="437"/>
      <c r="BVJ18" s="437"/>
      <c r="BVK18" s="437"/>
      <c r="BVL18" s="437"/>
      <c r="BVM18" s="437"/>
      <c r="BVN18" s="437"/>
      <c r="BVO18" s="437"/>
      <c r="BVP18" s="437"/>
      <c r="BVQ18" s="437"/>
      <c r="BVR18" s="437"/>
      <c r="BVS18" s="437"/>
      <c r="BVT18" s="437"/>
      <c r="BVU18" s="437"/>
      <c r="BVV18" s="437"/>
      <c r="BVW18" s="437"/>
      <c r="BVX18" s="437"/>
      <c r="BVY18" s="437"/>
      <c r="BVZ18" s="437"/>
      <c r="BWA18" s="437"/>
      <c r="BWB18" s="437"/>
      <c r="BWC18" s="437"/>
      <c r="BWD18" s="437"/>
      <c r="BWE18" s="437"/>
      <c r="BWF18" s="437"/>
      <c r="BWG18" s="437"/>
      <c r="BWH18" s="437"/>
      <c r="BWI18" s="437"/>
      <c r="BWJ18" s="437"/>
      <c r="BWK18" s="437"/>
      <c r="BWL18" s="437"/>
      <c r="BWM18" s="437"/>
      <c r="BWN18" s="437"/>
      <c r="BWO18" s="437"/>
      <c r="BWP18" s="437"/>
      <c r="BWQ18" s="437"/>
      <c r="BWR18" s="437"/>
      <c r="BWS18" s="437"/>
      <c r="BWT18" s="437"/>
      <c r="BWU18" s="437"/>
      <c r="BWV18" s="437"/>
      <c r="BWW18" s="437"/>
      <c r="BWX18" s="437"/>
      <c r="BWY18" s="437"/>
      <c r="BWZ18" s="437"/>
      <c r="BXA18" s="437"/>
      <c r="BXB18" s="437"/>
      <c r="BXC18" s="437"/>
      <c r="BXD18" s="437"/>
      <c r="BXE18" s="437"/>
      <c r="BXF18" s="437"/>
      <c r="BXG18" s="437"/>
      <c r="BXH18" s="437"/>
      <c r="BXI18" s="437"/>
      <c r="BXJ18" s="437"/>
      <c r="BXK18" s="437"/>
      <c r="BXL18" s="437"/>
      <c r="BXM18" s="437"/>
      <c r="BXN18" s="437"/>
      <c r="BXO18" s="437"/>
      <c r="BXP18" s="437"/>
      <c r="BXQ18" s="437"/>
      <c r="BXR18" s="437"/>
      <c r="BXS18" s="437"/>
      <c r="BXT18" s="437"/>
      <c r="BXU18" s="437"/>
      <c r="BXV18" s="437"/>
      <c r="BXW18" s="437"/>
      <c r="BXX18" s="437"/>
      <c r="BXY18" s="437"/>
      <c r="BXZ18" s="437"/>
      <c r="BYA18" s="437"/>
      <c r="BYB18" s="437"/>
      <c r="BYC18" s="437"/>
      <c r="BYD18" s="437"/>
      <c r="BYE18" s="437"/>
      <c r="BYF18" s="437"/>
      <c r="BYG18" s="437"/>
      <c r="BYH18" s="437"/>
      <c r="BYI18" s="437"/>
      <c r="BYJ18" s="437"/>
      <c r="BYK18" s="437"/>
      <c r="BYL18" s="437"/>
      <c r="BYM18" s="437"/>
      <c r="BYN18" s="437"/>
      <c r="BYO18" s="437"/>
      <c r="BYP18" s="437"/>
      <c r="BYQ18" s="437"/>
      <c r="BYR18" s="437"/>
      <c r="BYS18" s="437"/>
      <c r="BYT18" s="437"/>
      <c r="BYU18" s="437"/>
      <c r="BYV18" s="437"/>
      <c r="BYW18" s="437"/>
      <c r="BYX18" s="437"/>
      <c r="BYY18" s="437"/>
      <c r="BYZ18" s="437"/>
      <c r="BZA18" s="437"/>
      <c r="BZB18" s="437"/>
      <c r="BZC18" s="437"/>
      <c r="BZD18" s="437"/>
      <c r="BZE18" s="437"/>
      <c r="BZF18" s="437"/>
      <c r="BZG18" s="437"/>
      <c r="BZH18" s="437"/>
      <c r="BZI18" s="437"/>
      <c r="BZJ18" s="437"/>
      <c r="BZK18" s="437"/>
      <c r="BZL18" s="437"/>
      <c r="BZM18" s="437"/>
      <c r="BZN18" s="437"/>
      <c r="BZO18" s="437"/>
      <c r="BZP18" s="437"/>
      <c r="BZQ18" s="437"/>
      <c r="BZR18" s="437"/>
      <c r="BZS18" s="437"/>
      <c r="BZT18" s="437"/>
      <c r="BZU18" s="437"/>
      <c r="BZV18" s="437"/>
      <c r="BZW18" s="437"/>
      <c r="BZX18" s="437"/>
      <c r="BZY18" s="437"/>
      <c r="BZZ18" s="437"/>
      <c r="CAA18" s="437"/>
      <c r="CAB18" s="437"/>
      <c r="CAC18" s="437"/>
      <c r="CAD18" s="437"/>
      <c r="CAE18" s="437"/>
      <c r="CAF18" s="437"/>
      <c r="CAG18" s="437"/>
      <c r="CAH18" s="437"/>
      <c r="CAI18" s="437"/>
      <c r="CAJ18" s="437"/>
      <c r="CAK18" s="437"/>
      <c r="CAL18" s="437"/>
      <c r="CAM18" s="437"/>
      <c r="CAN18" s="437"/>
      <c r="CAO18" s="437"/>
      <c r="CAP18" s="437"/>
      <c r="CAQ18" s="437"/>
      <c r="CAR18" s="437"/>
      <c r="CAS18" s="437"/>
      <c r="CAT18" s="437"/>
      <c r="CAU18" s="437"/>
      <c r="CAV18" s="437"/>
      <c r="CAW18" s="437"/>
      <c r="CAX18" s="437"/>
      <c r="CAY18" s="437"/>
      <c r="CAZ18" s="437"/>
      <c r="CBA18" s="437"/>
      <c r="CBB18" s="437"/>
      <c r="CBC18" s="437"/>
      <c r="CBD18" s="437"/>
      <c r="CBE18" s="437"/>
      <c r="CBF18" s="437"/>
      <c r="CBG18" s="437"/>
      <c r="CBH18" s="437"/>
      <c r="CBI18" s="437"/>
      <c r="CBJ18" s="437"/>
      <c r="CBK18" s="437"/>
      <c r="CBL18" s="437"/>
      <c r="CBM18" s="437"/>
      <c r="CBN18" s="437"/>
      <c r="CBO18" s="437"/>
      <c r="CBP18" s="437"/>
      <c r="CBQ18" s="437"/>
      <c r="CBR18" s="437"/>
      <c r="CBS18" s="437"/>
      <c r="CBT18" s="437"/>
      <c r="CBU18" s="437"/>
      <c r="CBV18" s="437"/>
      <c r="CBW18" s="437"/>
      <c r="CBX18" s="437"/>
      <c r="CBY18" s="437"/>
      <c r="CBZ18" s="437"/>
      <c r="CCA18" s="437"/>
      <c r="CCB18" s="437"/>
      <c r="CCC18" s="437"/>
      <c r="CCD18" s="437"/>
      <c r="CCE18" s="437"/>
      <c r="CCF18" s="437"/>
      <c r="CCG18" s="437"/>
      <c r="CCH18" s="437"/>
      <c r="CCI18" s="437"/>
      <c r="CCJ18" s="437"/>
      <c r="CCK18" s="437"/>
      <c r="CCL18" s="437"/>
      <c r="CCM18" s="437"/>
      <c r="CCN18" s="437"/>
      <c r="CCO18" s="437"/>
      <c r="CCP18" s="437"/>
      <c r="CCQ18" s="437"/>
      <c r="CCR18" s="437"/>
      <c r="CCS18" s="437"/>
      <c r="CCT18" s="437"/>
      <c r="CCU18" s="437"/>
      <c r="CCV18" s="437"/>
      <c r="CCW18" s="437"/>
      <c r="CCX18" s="437"/>
      <c r="CCY18" s="437"/>
      <c r="CCZ18" s="437"/>
      <c r="CDA18" s="437"/>
      <c r="CDB18" s="437"/>
      <c r="CDC18" s="437"/>
      <c r="CDD18" s="437"/>
      <c r="CDE18" s="437"/>
      <c r="CDF18" s="437"/>
      <c r="CDG18" s="437"/>
      <c r="CDH18" s="437"/>
      <c r="CDI18" s="437"/>
      <c r="CDJ18" s="437"/>
      <c r="CDK18" s="437"/>
      <c r="CDL18" s="437"/>
      <c r="CDM18" s="437"/>
      <c r="CDN18" s="437"/>
      <c r="CDO18" s="437"/>
      <c r="CDP18" s="437"/>
      <c r="CDQ18" s="437"/>
      <c r="CDR18" s="437"/>
      <c r="CDS18" s="437"/>
      <c r="CDT18" s="437"/>
      <c r="CDU18" s="437"/>
      <c r="CDV18" s="437"/>
      <c r="CDW18" s="437"/>
      <c r="CDX18" s="437"/>
      <c r="CDY18" s="437"/>
      <c r="CDZ18" s="437"/>
      <c r="CEA18" s="437"/>
      <c r="CEB18" s="437"/>
      <c r="CEC18" s="437"/>
      <c r="CED18" s="437"/>
      <c r="CEE18" s="437"/>
      <c r="CEF18" s="437"/>
      <c r="CEG18" s="437"/>
      <c r="CEH18" s="437"/>
      <c r="CEI18" s="437"/>
      <c r="CEJ18" s="437"/>
      <c r="CEK18" s="437"/>
      <c r="CEL18" s="437"/>
      <c r="CEM18" s="437"/>
      <c r="CEN18" s="437"/>
      <c r="CEO18" s="437"/>
      <c r="CEP18" s="437"/>
      <c r="CEQ18" s="437"/>
      <c r="CER18" s="437"/>
      <c r="CES18" s="437"/>
      <c r="CET18" s="437"/>
      <c r="CEU18" s="437"/>
      <c r="CEV18" s="437"/>
      <c r="CEW18" s="437"/>
      <c r="CEX18" s="437"/>
      <c r="CEY18" s="437"/>
      <c r="CEZ18" s="437"/>
      <c r="CFA18" s="437"/>
      <c r="CFB18" s="437"/>
      <c r="CFC18" s="437"/>
      <c r="CFD18" s="437"/>
      <c r="CFE18" s="437"/>
      <c r="CFF18" s="437"/>
      <c r="CFG18" s="437"/>
      <c r="CFH18" s="437"/>
      <c r="CFI18" s="437"/>
      <c r="CFJ18" s="437"/>
      <c r="CFK18" s="437"/>
      <c r="CFL18" s="437"/>
      <c r="CFM18" s="437"/>
      <c r="CFN18" s="437"/>
      <c r="CFO18" s="437"/>
      <c r="CFP18" s="437"/>
      <c r="CFQ18" s="437"/>
      <c r="CFR18" s="437"/>
      <c r="CFS18" s="437"/>
      <c r="CFT18" s="437"/>
      <c r="CFU18" s="437"/>
      <c r="CFV18" s="437"/>
      <c r="CFW18" s="437"/>
      <c r="CFX18" s="437"/>
      <c r="CFY18" s="437"/>
      <c r="CFZ18" s="437"/>
      <c r="CGA18" s="437"/>
      <c r="CGB18" s="437"/>
      <c r="CGC18" s="437"/>
      <c r="CGD18" s="437"/>
      <c r="CGE18" s="437"/>
      <c r="CGF18" s="437"/>
      <c r="CGG18" s="437"/>
      <c r="CGH18" s="437"/>
      <c r="CGI18" s="437"/>
      <c r="CGJ18" s="437"/>
      <c r="CGK18" s="437"/>
      <c r="CGL18" s="437"/>
      <c r="CGM18" s="437"/>
      <c r="CGN18" s="437"/>
      <c r="CGO18" s="437"/>
      <c r="CGP18" s="437"/>
      <c r="CGQ18" s="437"/>
      <c r="CGR18" s="437"/>
      <c r="CGS18" s="437"/>
      <c r="CGT18" s="437"/>
      <c r="CGU18" s="437"/>
      <c r="CGV18" s="437"/>
      <c r="CGW18" s="437"/>
      <c r="CGX18" s="437"/>
      <c r="CGY18" s="437"/>
      <c r="CGZ18" s="437"/>
      <c r="CHA18" s="437"/>
      <c r="CHB18" s="437"/>
      <c r="CHC18" s="437"/>
      <c r="CHD18" s="437"/>
      <c r="CHE18" s="437"/>
      <c r="CHF18" s="437"/>
      <c r="CHG18" s="437"/>
      <c r="CHH18" s="437"/>
      <c r="CHI18" s="437"/>
      <c r="CHJ18" s="437"/>
      <c r="CHK18" s="437"/>
      <c r="CHL18" s="437"/>
      <c r="CHM18" s="437"/>
      <c r="CHN18" s="437"/>
      <c r="CHO18" s="437"/>
      <c r="CHP18" s="437"/>
      <c r="CHQ18" s="437"/>
      <c r="CHR18" s="437"/>
      <c r="CHS18" s="437"/>
      <c r="CHT18" s="437"/>
      <c r="CHU18" s="437"/>
      <c r="CHV18" s="437"/>
      <c r="CHW18" s="437"/>
      <c r="CHX18" s="437"/>
      <c r="CHY18" s="437"/>
      <c r="CHZ18" s="437"/>
      <c r="CIA18" s="437"/>
      <c r="CIB18" s="437"/>
      <c r="CIC18" s="437"/>
      <c r="CID18" s="437"/>
      <c r="CIE18" s="437"/>
      <c r="CIF18" s="437"/>
      <c r="CIG18" s="437"/>
      <c r="CIH18" s="437"/>
      <c r="CII18" s="437"/>
      <c r="CIJ18" s="437"/>
      <c r="CIK18" s="437"/>
      <c r="CIL18" s="437"/>
      <c r="CIM18" s="437"/>
      <c r="CIN18" s="437"/>
      <c r="CIO18" s="437"/>
      <c r="CIP18" s="437"/>
      <c r="CIQ18" s="437"/>
      <c r="CIR18" s="437"/>
      <c r="CIS18" s="437"/>
      <c r="CIT18" s="437"/>
      <c r="CIU18" s="437"/>
      <c r="CIV18" s="437"/>
      <c r="CIW18" s="437"/>
      <c r="CIX18" s="437"/>
      <c r="CIY18" s="437"/>
      <c r="CIZ18" s="437"/>
      <c r="CJA18" s="437"/>
      <c r="CJB18" s="437"/>
      <c r="CJC18" s="437"/>
      <c r="CJD18" s="437"/>
      <c r="CJE18" s="437"/>
      <c r="CJF18" s="437"/>
      <c r="CJG18" s="437"/>
      <c r="CJH18" s="437"/>
      <c r="CJI18" s="437"/>
      <c r="CJJ18" s="437"/>
      <c r="CJK18" s="437"/>
      <c r="CJL18" s="437"/>
      <c r="CJM18" s="437"/>
      <c r="CJN18" s="437"/>
      <c r="CJO18" s="437"/>
      <c r="CJP18" s="437"/>
      <c r="CJQ18" s="437"/>
      <c r="CJR18" s="437"/>
      <c r="CJS18" s="437"/>
      <c r="CJT18" s="437"/>
      <c r="CJU18" s="437"/>
      <c r="CJV18" s="437"/>
      <c r="CJW18" s="437"/>
      <c r="CJX18" s="437"/>
      <c r="CJY18" s="437"/>
      <c r="CJZ18" s="437"/>
      <c r="CKA18" s="437"/>
      <c r="CKB18" s="437"/>
      <c r="CKC18" s="437"/>
      <c r="CKD18" s="437"/>
      <c r="CKE18" s="437"/>
      <c r="CKF18" s="437"/>
      <c r="CKG18" s="437"/>
      <c r="CKH18" s="437"/>
      <c r="CKI18" s="437"/>
      <c r="CKJ18" s="437"/>
      <c r="CKK18" s="437"/>
      <c r="CKL18" s="437"/>
      <c r="CKM18" s="437"/>
      <c r="CKN18" s="437"/>
      <c r="CKO18" s="437"/>
      <c r="CKP18" s="437"/>
      <c r="CKQ18" s="437"/>
      <c r="CKR18" s="437"/>
      <c r="CKS18" s="437"/>
      <c r="CKT18" s="437"/>
      <c r="CKU18" s="437"/>
      <c r="CKV18" s="437"/>
      <c r="CKW18" s="437"/>
      <c r="CKX18" s="437"/>
      <c r="CKY18" s="437"/>
      <c r="CKZ18" s="437"/>
      <c r="CLA18" s="437"/>
      <c r="CLB18" s="437"/>
      <c r="CLC18" s="437"/>
      <c r="CLD18" s="437"/>
      <c r="CLE18" s="437"/>
      <c r="CLF18" s="437"/>
      <c r="CLG18" s="437"/>
      <c r="CLH18" s="437"/>
      <c r="CLI18" s="437"/>
      <c r="CLJ18" s="437"/>
      <c r="CLK18" s="437"/>
      <c r="CLL18" s="437"/>
      <c r="CLM18" s="437"/>
      <c r="CLN18" s="437"/>
      <c r="CLO18" s="437"/>
      <c r="CLP18" s="437"/>
      <c r="CLQ18" s="437"/>
      <c r="CLR18" s="437"/>
      <c r="CLS18" s="437"/>
      <c r="CLT18" s="437"/>
      <c r="CLU18" s="437"/>
      <c r="CLV18" s="437"/>
      <c r="CLW18" s="437"/>
      <c r="CLX18" s="437"/>
      <c r="CLY18" s="437"/>
      <c r="CLZ18" s="437"/>
      <c r="CMA18" s="437"/>
      <c r="CMB18" s="437"/>
      <c r="CMC18" s="437"/>
      <c r="CMD18" s="437"/>
      <c r="CME18" s="437"/>
      <c r="CMF18" s="437"/>
      <c r="CMG18" s="437"/>
      <c r="CMH18" s="437"/>
      <c r="CMI18" s="437"/>
      <c r="CMJ18" s="437"/>
      <c r="CMK18" s="437"/>
      <c r="CML18" s="437"/>
      <c r="CMM18" s="437"/>
      <c r="CMN18" s="437"/>
      <c r="CMO18" s="437"/>
      <c r="CMP18" s="437"/>
      <c r="CMQ18" s="437"/>
      <c r="CMR18" s="437"/>
      <c r="CMS18" s="437"/>
      <c r="CMT18" s="437"/>
      <c r="CMU18" s="437"/>
      <c r="CMV18" s="437"/>
      <c r="CMW18" s="437"/>
      <c r="CMX18" s="437"/>
      <c r="CMY18" s="437"/>
      <c r="CMZ18" s="437"/>
      <c r="CNA18" s="437"/>
      <c r="CNB18" s="437"/>
      <c r="CNC18" s="437"/>
      <c r="CND18" s="437"/>
      <c r="CNE18" s="437"/>
      <c r="CNF18" s="437"/>
      <c r="CNG18" s="437"/>
      <c r="CNH18" s="437"/>
      <c r="CNI18" s="437"/>
      <c r="CNJ18" s="437"/>
      <c r="CNK18" s="437"/>
      <c r="CNL18" s="437"/>
      <c r="CNM18" s="437"/>
      <c r="CNN18" s="437"/>
      <c r="CNO18" s="437"/>
      <c r="CNP18" s="437"/>
      <c r="CNQ18" s="437"/>
      <c r="CNR18" s="437"/>
      <c r="CNS18" s="437"/>
      <c r="CNT18" s="437"/>
      <c r="CNU18" s="437"/>
      <c r="CNV18" s="437"/>
      <c r="CNW18" s="437"/>
      <c r="CNX18" s="437"/>
      <c r="CNY18" s="437"/>
      <c r="CNZ18" s="437"/>
      <c r="COA18" s="437"/>
      <c r="COB18" s="437"/>
      <c r="COC18" s="437"/>
      <c r="COD18" s="437"/>
      <c r="COE18" s="437"/>
      <c r="COF18" s="437"/>
      <c r="COG18" s="437"/>
      <c r="COH18" s="437"/>
      <c r="COI18" s="437"/>
      <c r="COJ18" s="437"/>
      <c r="COK18" s="437"/>
      <c r="COL18" s="437"/>
      <c r="COM18" s="437"/>
      <c r="CON18" s="437"/>
      <c r="COO18" s="437"/>
      <c r="COP18" s="437"/>
      <c r="COQ18" s="437"/>
      <c r="COR18" s="437"/>
      <c r="COS18" s="437"/>
      <c r="COT18" s="437"/>
      <c r="COU18" s="437"/>
      <c r="COV18" s="437"/>
      <c r="COW18" s="437"/>
      <c r="COX18" s="437"/>
      <c r="COY18" s="437"/>
      <c r="COZ18" s="437"/>
      <c r="CPA18" s="437"/>
      <c r="CPB18" s="437"/>
      <c r="CPC18" s="437"/>
      <c r="CPD18" s="437"/>
      <c r="CPE18" s="437"/>
      <c r="CPF18" s="437"/>
      <c r="CPG18" s="437"/>
      <c r="CPH18" s="437"/>
      <c r="CPI18" s="437"/>
      <c r="CPJ18" s="437"/>
      <c r="CPK18" s="437"/>
      <c r="CPL18" s="437"/>
      <c r="CPM18" s="437"/>
      <c r="CPN18" s="437"/>
      <c r="CPO18" s="437"/>
      <c r="CPP18" s="437"/>
      <c r="CPQ18" s="437"/>
      <c r="CPR18" s="437"/>
      <c r="CPS18" s="437"/>
      <c r="CPT18" s="437"/>
      <c r="CPU18" s="437"/>
      <c r="CPV18" s="437"/>
      <c r="CPW18" s="437"/>
      <c r="CPX18" s="437"/>
      <c r="CPY18" s="437"/>
      <c r="CPZ18" s="437"/>
      <c r="CQA18" s="437"/>
      <c r="CQB18" s="437"/>
      <c r="CQC18" s="437"/>
      <c r="CQD18" s="437"/>
      <c r="CQE18" s="437"/>
      <c r="CQF18" s="437"/>
      <c r="CQG18" s="437"/>
      <c r="CQH18" s="437"/>
      <c r="CQI18" s="437"/>
      <c r="CQJ18" s="437"/>
      <c r="CQK18" s="437"/>
      <c r="CQL18" s="437"/>
      <c r="CQM18" s="437"/>
      <c r="CQN18" s="437"/>
      <c r="CQO18" s="437"/>
      <c r="CQP18" s="437"/>
      <c r="CQQ18" s="437"/>
      <c r="CQR18" s="437"/>
      <c r="CQS18" s="437"/>
      <c r="CQT18" s="437"/>
      <c r="CQU18" s="437"/>
      <c r="CQV18" s="437"/>
      <c r="CQW18" s="437"/>
      <c r="CQX18" s="437"/>
      <c r="CQY18" s="437"/>
      <c r="CQZ18" s="437"/>
      <c r="CRA18" s="437"/>
      <c r="CRB18" s="437"/>
      <c r="CRC18" s="437"/>
      <c r="CRD18" s="437"/>
      <c r="CRE18" s="437"/>
      <c r="CRF18" s="437"/>
      <c r="CRG18" s="437"/>
      <c r="CRH18" s="437"/>
      <c r="CRI18" s="437"/>
      <c r="CRJ18" s="437"/>
      <c r="CRK18" s="437"/>
      <c r="CRL18" s="437"/>
      <c r="CRM18" s="437"/>
      <c r="CRN18" s="437"/>
      <c r="CRO18" s="437"/>
      <c r="CRP18" s="437"/>
      <c r="CRQ18" s="437"/>
      <c r="CRR18" s="437"/>
      <c r="CRS18" s="437"/>
      <c r="CRT18" s="437"/>
      <c r="CRU18" s="437"/>
      <c r="CRV18" s="437"/>
      <c r="CRW18" s="437"/>
      <c r="CRX18" s="437"/>
      <c r="CRY18" s="437"/>
      <c r="CRZ18" s="437"/>
      <c r="CSA18" s="437"/>
      <c r="CSB18" s="437"/>
      <c r="CSC18" s="437"/>
      <c r="CSD18" s="437"/>
      <c r="CSE18" s="437"/>
      <c r="CSF18" s="437"/>
      <c r="CSG18" s="437"/>
      <c r="CSH18" s="437"/>
      <c r="CSI18" s="437"/>
      <c r="CSJ18" s="437"/>
      <c r="CSK18" s="437"/>
      <c r="CSL18" s="437"/>
      <c r="CSM18" s="437"/>
      <c r="CSN18" s="437"/>
      <c r="CSO18" s="437"/>
      <c r="CSP18" s="437"/>
      <c r="CSQ18" s="437"/>
      <c r="CSR18" s="437"/>
      <c r="CSS18" s="437"/>
      <c r="CST18" s="437"/>
      <c r="CSU18" s="437"/>
      <c r="CSV18" s="437"/>
      <c r="CSW18" s="437"/>
      <c r="CSX18" s="437"/>
      <c r="CSY18" s="437"/>
      <c r="CSZ18" s="437"/>
      <c r="CTA18" s="437"/>
      <c r="CTB18" s="437"/>
      <c r="CTC18" s="437"/>
      <c r="CTD18" s="437"/>
      <c r="CTE18" s="437"/>
      <c r="CTF18" s="437"/>
      <c r="CTG18" s="437"/>
      <c r="CTH18" s="437"/>
      <c r="CTI18" s="437"/>
      <c r="CTJ18" s="437"/>
      <c r="CTK18" s="437"/>
      <c r="CTL18" s="437"/>
      <c r="CTM18" s="437"/>
      <c r="CTN18" s="437"/>
      <c r="CTO18" s="437"/>
      <c r="CTP18" s="437"/>
      <c r="CTQ18" s="437"/>
      <c r="CTR18" s="437"/>
      <c r="CTS18" s="437"/>
      <c r="CTT18" s="437"/>
      <c r="CTU18" s="437"/>
      <c r="CTV18" s="437"/>
      <c r="CTW18" s="437"/>
      <c r="CTX18" s="437"/>
      <c r="CTY18" s="437"/>
      <c r="CTZ18" s="437"/>
      <c r="CUA18" s="437"/>
      <c r="CUB18" s="437"/>
      <c r="CUC18" s="437"/>
      <c r="CUD18" s="437"/>
      <c r="CUE18" s="437"/>
      <c r="CUF18" s="437"/>
      <c r="CUG18" s="437"/>
      <c r="CUH18" s="437"/>
      <c r="CUI18" s="437"/>
      <c r="CUJ18" s="437"/>
      <c r="CUK18" s="437"/>
      <c r="CUL18" s="437"/>
      <c r="CUM18" s="437"/>
      <c r="CUN18" s="437"/>
      <c r="CUO18" s="437"/>
      <c r="CUP18" s="437"/>
      <c r="CUQ18" s="437"/>
      <c r="CUR18" s="437"/>
      <c r="CUS18" s="437"/>
      <c r="CUT18" s="437"/>
      <c r="CUU18" s="437"/>
      <c r="CUV18" s="437"/>
      <c r="CUW18" s="437"/>
      <c r="CUX18" s="437"/>
      <c r="CUY18" s="437"/>
      <c r="CUZ18" s="437"/>
      <c r="CVA18" s="437"/>
      <c r="CVB18" s="437"/>
      <c r="CVC18" s="437"/>
      <c r="CVD18" s="437"/>
      <c r="CVE18" s="437"/>
      <c r="CVF18" s="437"/>
      <c r="CVG18" s="437"/>
      <c r="CVH18" s="437"/>
      <c r="CVI18" s="437"/>
      <c r="CVJ18" s="437"/>
      <c r="CVK18" s="437"/>
      <c r="CVL18" s="437"/>
      <c r="CVM18" s="437"/>
      <c r="CVN18" s="437"/>
      <c r="CVO18" s="437"/>
      <c r="CVP18" s="437"/>
      <c r="CVQ18" s="437"/>
      <c r="CVR18" s="437"/>
      <c r="CVS18" s="437"/>
      <c r="CVT18" s="437"/>
      <c r="CVU18" s="437"/>
      <c r="CVV18" s="437"/>
      <c r="CVW18" s="437"/>
      <c r="CVX18" s="437"/>
      <c r="CVY18" s="437"/>
      <c r="CVZ18" s="437"/>
      <c r="CWA18" s="437"/>
      <c r="CWB18" s="437"/>
      <c r="CWC18" s="437"/>
      <c r="CWD18" s="437"/>
      <c r="CWE18" s="437"/>
      <c r="CWF18" s="437"/>
      <c r="CWG18" s="437"/>
      <c r="CWH18" s="437"/>
      <c r="CWI18" s="437"/>
      <c r="CWJ18" s="437"/>
      <c r="CWK18" s="437"/>
      <c r="CWL18" s="437"/>
      <c r="CWM18" s="437"/>
      <c r="CWN18" s="437"/>
      <c r="CWO18" s="437"/>
      <c r="CWP18" s="437"/>
      <c r="CWQ18" s="437"/>
      <c r="CWR18" s="437"/>
      <c r="CWS18" s="437"/>
      <c r="CWT18" s="437"/>
      <c r="CWU18" s="437"/>
      <c r="CWV18" s="437"/>
      <c r="CWW18" s="437"/>
      <c r="CWX18" s="437"/>
      <c r="CWY18" s="437"/>
      <c r="CWZ18" s="437"/>
      <c r="CXA18" s="437"/>
      <c r="CXB18" s="437"/>
      <c r="CXC18" s="437"/>
      <c r="CXD18" s="437"/>
      <c r="CXE18" s="437"/>
      <c r="CXF18" s="437"/>
      <c r="CXG18" s="437"/>
      <c r="CXH18" s="437"/>
      <c r="CXI18" s="437"/>
      <c r="CXJ18" s="437"/>
      <c r="CXK18" s="437"/>
      <c r="CXL18" s="437"/>
      <c r="CXM18" s="437"/>
      <c r="CXN18" s="437"/>
      <c r="CXO18" s="437"/>
      <c r="CXP18" s="437"/>
      <c r="CXQ18" s="437"/>
      <c r="CXR18" s="437"/>
      <c r="CXS18" s="437"/>
      <c r="CXT18" s="437"/>
      <c r="CXU18" s="437"/>
      <c r="CXV18" s="437"/>
      <c r="CXW18" s="437"/>
      <c r="CXX18" s="437"/>
      <c r="CXY18" s="437"/>
      <c r="CXZ18" s="437"/>
      <c r="CYA18" s="437"/>
      <c r="CYB18" s="437"/>
      <c r="CYC18" s="437"/>
      <c r="CYD18" s="437"/>
      <c r="CYE18" s="437"/>
      <c r="CYF18" s="437"/>
      <c r="CYG18" s="437"/>
      <c r="CYH18" s="437"/>
      <c r="CYI18" s="437"/>
      <c r="CYJ18" s="437"/>
      <c r="CYK18" s="437"/>
      <c r="CYL18" s="437"/>
      <c r="CYM18" s="437"/>
      <c r="CYN18" s="437"/>
      <c r="CYO18" s="437"/>
      <c r="CYP18" s="437"/>
      <c r="CYQ18" s="437"/>
      <c r="CYR18" s="437"/>
      <c r="CYS18" s="437"/>
      <c r="CYT18" s="437"/>
      <c r="CYU18" s="437"/>
      <c r="CYV18" s="437"/>
      <c r="CYW18" s="437"/>
      <c r="CYX18" s="437"/>
      <c r="CYY18" s="437"/>
      <c r="CYZ18" s="437"/>
      <c r="CZA18" s="437"/>
      <c r="CZB18" s="437"/>
      <c r="CZC18" s="437"/>
      <c r="CZD18" s="437"/>
      <c r="CZE18" s="437"/>
      <c r="CZF18" s="437"/>
      <c r="CZG18" s="437"/>
      <c r="CZH18" s="437"/>
      <c r="CZI18" s="437"/>
      <c r="CZJ18" s="437"/>
      <c r="CZK18" s="437"/>
      <c r="CZL18" s="437"/>
      <c r="CZM18" s="437"/>
      <c r="CZN18" s="437"/>
      <c r="CZO18" s="437"/>
      <c r="CZP18" s="437"/>
      <c r="CZQ18" s="437"/>
      <c r="CZR18" s="437"/>
      <c r="CZS18" s="437"/>
      <c r="CZT18" s="437"/>
      <c r="CZU18" s="437"/>
      <c r="CZV18" s="437"/>
      <c r="CZW18" s="437"/>
      <c r="CZX18" s="437"/>
      <c r="CZY18" s="437"/>
      <c r="CZZ18" s="437"/>
      <c r="DAA18" s="437"/>
      <c r="DAB18" s="437"/>
      <c r="DAC18" s="437"/>
      <c r="DAD18" s="437"/>
      <c r="DAE18" s="437"/>
      <c r="DAF18" s="437"/>
      <c r="DAG18" s="437"/>
      <c r="DAH18" s="437"/>
      <c r="DAI18" s="437"/>
      <c r="DAJ18" s="437"/>
      <c r="DAK18" s="437"/>
      <c r="DAL18" s="437"/>
      <c r="DAM18" s="437"/>
      <c r="DAN18" s="437"/>
      <c r="DAO18" s="437"/>
      <c r="DAP18" s="437"/>
      <c r="DAQ18" s="437"/>
      <c r="DAR18" s="437"/>
      <c r="DAS18" s="437"/>
      <c r="DAT18" s="437"/>
      <c r="DAU18" s="437"/>
      <c r="DAV18" s="437"/>
      <c r="DAW18" s="437"/>
      <c r="DAX18" s="437"/>
      <c r="DAY18" s="437"/>
      <c r="DAZ18" s="437"/>
      <c r="DBA18" s="437"/>
      <c r="DBB18" s="437"/>
      <c r="DBC18" s="437"/>
      <c r="DBD18" s="437"/>
      <c r="DBE18" s="437"/>
      <c r="DBF18" s="437"/>
      <c r="DBG18" s="437"/>
      <c r="DBH18" s="437"/>
      <c r="DBI18" s="437"/>
      <c r="DBJ18" s="437"/>
      <c r="DBK18" s="437"/>
      <c r="DBL18" s="437"/>
      <c r="DBM18" s="437"/>
      <c r="DBN18" s="437"/>
      <c r="DBO18" s="437"/>
      <c r="DBP18" s="437"/>
      <c r="DBQ18" s="437"/>
      <c r="DBR18" s="437"/>
      <c r="DBS18" s="437"/>
      <c r="DBT18" s="437"/>
      <c r="DBU18" s="437"/>
      <c r="DBV18" s="437"/>
      <c r="DBW18" s="437"/>
      <c r="DBX18" s="437"/>
      <c r="DBY18" s="437"/>
      <c r="DBZ18" s="437"/>
      <c r="DCA18" s="437"/>
      <c r="DCB18" s="437"/>
      <c r="DCC18" s="437"/>
      <c r="DCD18" s="437"/>
      <c r="DCE18" s="437"/>
      <c r="DCF18" s="437"/>
      <c r="DCG18" s="437"/>
      <c r="DCH18" s="437"/>
      <c r="DCI18" s="437"/>
      <c r="DCJ18" s="437"/>
      <c r="DCK18" s="437"/>
      <c r="DCL18" s="437"/>
      <c r="DCM18" s="437"/>
      <c r="DCN18" s="437"/>
      <c r="DCO18" s="437"/>
      <c r="DCP18" s="437"/>
      <c r="DCQ18" s="437"/>
      <c r="DCR18" s="437"/>
      <c r="DCS18" s="437"/>
      <c r="DCT18" s="437"/>
      <c r="DCU18" s="437"/>
      <c r="DCV18" s="437"/>
      <c r="DCW18" s="437"/>
      <c r="DCX18" s="437"/>
      <c r="DCY18" s="437"/>
      <c r="DCZ18" s="437"/>
      <c r="DDA18" s="437"/>
      <c r="DDB18" s="437"/>
      <c r="DDC18" s="437"/>
      <c r="DDD18" s="437"/>
      <c r="DDE18" s="437"/>
      <c r="DDF18" s="437"/>
      <c r="DDG18" s="437"/>
      <c r="DDH18" s="437"/>
      <c r="DDI18" s="437"/>
      <c r="DDJ18" s="437"/>
      <c r="DDK18" s="437"/>
      <c r="DDL18" s="437"/>
      <c r="DDM18" s="437"/>
      <c r="DDN18" s="437"/>
      <c r="DDO18" s="437"/>
      <c r="DDP18" s="437"/>
      <c r="DDQ18" s="437"/>
      <c r="DDR18" s="437"/>
      <c r="DDS18" s="437"/>
      <c r="DDT18" s="437"/>
      <c r="DDU18" s="437"/>
      <c r="DDV18" s="437"/>
      <c r="DDW18" s="437"/>
      <c r="DDX18" s="437"/>
      <c r="DDY18" s="437"/>
      <c r="DDZ18" s="437"/>
      <c r="DEA18" s="437"/>
      <c r="DEB18" s="437"/>
      <c r="DEC18" s="437"/>
      <c r="DED18" s="437"/>
      <c r="DEE18" s="437"/>
      <c r="DEF18" s="437"/>
      <c r="DEG18" s="437"/>
      <c r="DEH18" s="437"/>
      <c r="DEI18" s="437"/>
      <c r="DEJ18" s="437"/>
      <c r="DEK18" s="437"/>
      <c r="DEL18" s="437"/>
      <c r="DEM18" s="437"/>
      <c r="DEN18" s="437"/>
      <c r="DEO18" s="437"/>
      <c r="DEP18" s="437"/>
      <c r="DEQ18" s="437"/>
      <c r="DER18" s="437"/>
      <c r="DES18" s="437"/>
      <c r="DET18" s="437"/>
      <c r="DEU18" s="437"/>
      <c r="DEV18" s="437"/>
      <c r="DEW18" s="437"/>
      <c r="DEX18" s="437"/>
      <c r="DEY18" s="437"/>
      <c r="DEZ18" s="437"/>
      <c r="DFA18" s="437"/>
      <c r="DFB18" s="437"/>
      <c r="DFC18" s="437"/>
      <c r="DFD18" s="437"/>
      <c r="DFE18" s="437"/>
      <c r="DFF18" s="437"/>
      <c r="DFG18" s="437"/>
      <c r="DFH18" s="437"/>
      <c r="DFI18" s="437"/>
      <c r="DFJ18" s="437"/>
      <c r="DFK18" s="437"/>
      <c r="DFL18" s="437"/>
      <c r="DFM18" s="437"/>
      <c r="DFN18" s="437"/>
      <c r="DFO18" s="437"/>
      <c r="DFP18" s="437"/>
      <c r="DFQ18" s="437"/>
      <c r="DFR18" s="437"/>
      <c r="DFS18" s="437"/>
      <c r="DFT18" s="437"/>
      <c r="DFU18" s="437"/>
      <c r="DFV18" s="437"/>
      <c r="DFW18" s="437"/>
      <c r="DFX18" s="437"/>
      <c r="DFY18" s="437"/>
      <c r="DFZ18" s="437"/>
      <c r="DGA18" s="437"/>
      <c r="DGB18" s="437"/>
      <c r="DGC18" s="437"/>
      <c r="DGD18" s="437"/>
      <c r="DGE18" s="437"/>
      <c r="DGF18" s="437"/>
      <c r="DGG18" s="437"/>
      <c r="DGH18" s="437"/>
      <c r="DGI18" s="437"/>
      <c r="DGJ18" s="437"/>
      <c r="DGK18" s="437"/>
      <c r="DGL18" s="437"/>
      <c r="DGM18" s="437"/>
      <c r="DGN18" s="437"/>
      <c r="DGO18" s="437"/>
      <c r="DGP18" s="437"/>
      <c r="DGQ18" s="437"/>
      <c r="DGR18" s="437"/>
      <c r="DGS18" s="437"/>
      <c r="DGT18" s="437"/>
      <c r="DGU18" s="437"/>
      <c r="DGV18" s="437"/>
      <c r="DGW18" s="437"/>
      <c r="DGX18" s="437"/>
      <c r="DGY18" s="437"/>
      <c r="DGZ18" s="437"/>
      <c r="DHA18" s="437"/>
      <c r="DHB18" s="437"/>
      <c r="DHC18" s="437"/>
      <c r="DHD18" s="437"/>
      <c r="DHE18" s="437"/>
      <c r="DHF18" s="437"/>
      <c r="DHG18" s="437"/>
      <c r="DHH18" s="437"/>
      <c r="DHI18" s="437"/>
      <c r="DHJ18" s="437"/>
      <c r="DHK18" s="437"/>
      <c r="DHL18" s="437"/>
      <c r="DHM18" s="437"/>
      <c r="DHN18" s="437"/>
      <c r="DHO18" s="437"/>
      <c r="DHP18" s="437"/>
      <c r="DHQ18" s="437"/>
      <c r="DHR18" s="437"/>
      <c r="DHS18" s="437"/>
      <c r="DHT18" s="437"/>
      <c r="DHU18" s="437"/>
      <c r="DHV18" s="437"/>
      <c r="DHW18" s="437"/>
      <c r="DHX18" s="437"/>
      <c r="DHY18" s="437"/>
      <c r="DHZ18" s="437"/>
      <c r="DIA18" s="437"/>
      <c r="DIB18" s="437"/>
      <c r="DIC18" s="437"/>
      <c r="DID18" s="437"/>
      <c r="DIE18" s="437"/>
      <c r="DIF18" s="437"/>
      <c r="DIG18" s="437"/>
      <c r="DIH18" s="437"/>
      <c r="DII18" s="437"/>
      <c r="DIJ18" s="437"/>
      <c r="DIK18" s="437"/>
      <c r="DIL18" s="437"/>
      <c r="DIM18" s="437"/>
      <c r="DIN18" s="437"/>
      <c r="DIO18" s="437"/>
      <c r="DIP18" s="437"/>
      <c r="DIQ18" s="437"/>
      <c r="DIR18" s="437"/>
      <c r="DIS18" s="437"/>
      <c r="DIT18" s="437"/>
      <c r="DIU18" s="437"/>
      <c r="DIV18" s="437"/>
      <c r="DIW18" s="437"/>
      <c r="DIX18" s="437"/>
      <c r="DIY18" s="437"/>
      <c r="DIZ18" s="437"/>
      <c r="DJA18" s="437"/>
      <c r="DJB18" s="437"/>
      <c r="DJC18" s="437"/>
      <c r="DJD18" s="437"/>
      <c r="DJE18" s="437"/>
      <c r="DJF18" s="437"/>
      <c r="DJG18" s="437"/>
      <c r="DJH18" s="437"/>
      <c r="DJI18" s="437"/>
      <c r="DJJ18" s="437"/>
      <c r="DJK18" s="437"/>
      <c r="DJL18" s="437"/>
      <c r="DJM18" s="437"/>
      <c r="DJN18" s="437"/>
      <c r="DJO18" s="437"/>
      <c r="DJP18" s="437"/>
      <c r="DJQ18" s="437"/>
      <c r="DJR18" s="437"/>
      <c r="DJS18" s="437"/>
      <c r="DJT18" s="437"/>
      <c r="DJU18" s="437"/>
      <c r="DJV18" s="437"/>
      <c r="DJW18" s="437"/>
      <c r="DJX18" s="437"/>
      <c r="DJY18" s="437"/>
      <c r="DJZ18" s="437"/>
      <c r="DKA18" s="437"/>
      <c r="DKB18" s="437"/>
      <c r="DKC18" s="437"/>
      <c r="DKD18" s="437"/>
      <c r="DKE18" s="437"/>
      <c r="DKF18" s="437"/>
      <c r="DKG18" s="437"/>
      <c r="DKH18" s="437"/>
      <c r="DKI18" s="437"/>
      <c r="DKJ18" s="437"/>
      <c r="DKK18" s="437"/>
      <c r="DKL18" s="437"/>
      <c r="DKM18" s="437"/>
      <c r="DKN18" s="437"/>
      <c r="DKO18" s="437"/>
      <c r="DKP18" s="437"/>
      <c r="DKQ18" s="437"/>
      <c r="DKR18" s="437"/>
      <c r="DKS18" s="437"/>
      <c r="DKT18" s="437"/>
      <c r="DKU18" s="437"/>
      <c r="DKV18" s="437"/>
      <c r="DKW18" s="437"/>
      <c r="DKX18" s="437"/>
      <c r="DKY18" s="437"/>
      <c r="DKZ18" s="437"/>
      <c r="DLA18" s="437"/>
      <c r="DLB18" s="437"/>
      <c r="DLC18" s="437"/>
      <c r="DLD18" s="437"/>
      <c r="DLE18" s="437"/>
      <c r="DLF18" s="437"/>
      <c r="DLG18" s="437"/>
      <c r="DLH18" s="437"/>
      <c r="DLI18" s="437"/>
      <c r="DLJ18" s="437"/>
      <c r="DLK18" s="437"/>
      <c r="DLL18" s="437"/>
      <c r="DLM18" s="437"/>
      <c r="DLN18" s="437"/>
      <c r="DLO18" s="437"/>
      <c r="DLP18" s="437"/>
      <c r="DLQ18" s="437"/>
      <c r="DLR18" s="437"/>
      <c r="DLS18" s="437"/>
      <c r="DLT18" s="437"/>
      <c r="DLU18" s="437"/>
      <c r="DLV18" s="437"/>
      <c r="DLW18" s="437"/>
      <c r="DLX18" s="437"/>
      <c r="DLY18" s="437"/>
      <c r="DLZ18" s="437"/>
      <c r="DMA18" s="437"/>
      <c r="DMB18" s="437"/>
      <c r="DMC18" s="437"/>
      <c r="DMD18" s="437"/>
      <c r="DME18" s="437"/>
      <c r="DMF18" s="437"/>
      <c r="DMG18" s="437"/>
      <c r="DMH18" s="437"/>
      <c r="DMI18" s="437"/>
      <c r="DMJ18" s="437"/>
      <c r="DMK18" s="437"/>
      <c r="DML18" s="437"/>
      <c r="DMM18" s="437"/>
      <c r="DMN18" s="437"/>
      <c r="DMO18" s="437"/>
      <c r="DMP18" s="437"/>
      <c r="DMQ18" s="437"/>
      <c r="DMR18" s="437"/>
      <c r="DMS18" s="437"/>
      <c r="DMT18" s="437"/>
      <c r="DMU18" s="437"/>
      <c r="DMV18" s="437"/>
      <c r="DMW18" s="437"/>
      <c r="DMX18" s="437"/>
      <c r="DMY18" s="437"/>
      <c r="DMZ18" s="437"/>
      <c r="DNA18" s="437"/>
      <c r="DNB18" s="437"/>
      <c r="DNC18" s="437"/>
      <c r="DND18" s="437"/>
      <c r="DNE18" s="437"/>
      <c r="DNF18" s="437"/>
      <c r="DNG18" s="437"/>
      <c r="DNH18" s="437"/>
      <c r="DNI18" s="437"/>
      <c r="DNJ18" s="437"/>
      <c r="DNK18" s="437"/>
      <c r="DNL18" s="437"/>
      <c r="DNM18" s="437"/>
      <c r="DNN18" s="437"/>
      <c r="DNO18" s="437"/>
      <c r="DNP18" s="437"/>
      <c r="DNQ18" s="437"/>
      <c r="DNR18" s="437"/>
      <c r="DNS18" s="437"/>
      <c r="DNT18" s="437"/>
      <c r="DNU18" s="437"/>
      <c r="DNV18" s="437"/>
      <c r="DNW18" s="437"/>
      <c r="DNX18" s="437"/>
      <c r="DNY18" s="437"/>
      <c r="DNZ18" s="437"/>
      <c r="DOA18" s="437"/>
      <c r="DOB18" s="437"/>
      <c r="DOC18" s="437"/>
      <c r="DOD18" s="437"/>
      <c r="DOE18" s="437"/>
      <c r="DOF18" s="437"/>
      <c r="DOG18" s="437"/>
      <c r="DOH18" s="437"/>
      <c r="DOI18" s="437"/>
      <c r="DOJ18" s="437"/>
      <c r="DOK18" s="437"/>
      <c r="DOL18" s="437"/>
      <c r="DOM18" s="437"/>
      <c r="DON18" s="437"/>
      <c r="DOO18" s="437"/>
      <c r="DOP18" s="437"/>
      <c r="DOQ18" s="437"/>
      <c r="DOR18" s="437"/>
      <c r="DOS18" s="437"/>
      <c r="DOT18" s="437"/>
      <c r="DOU18" s="437"/>
      <c r="DOV18" s="437"/>
      <c r="DOW18" s="437"/>
      <c r="DOX18" s="437"/>
      <c r="DOY18" s="437"/>
      <c r="DOZ18" s="437"/>
      <c r="DPA18" s="437"/>
      <c r="DPB18" s="437"/>
      <c r="DPC18" s="437"/>
      <c r="DPD18" s="437"/>
      <c r="DPE18" s="437"/>
      <c r="DPF18" s="437"/>
      <c r="DPG18" s="437"/>
      <c r="DPH18" s="437"/>
      <c r="DPI18" s="437"/>
      <c r="DPJ18" s="437"/>
      <c r="DPK18" s="437"/>
      <c r="DPL18" s="437"/>
      <c r="DPM18" s="437"/>
      <c r="DPN18" s="437"/>
      <c r="DPO18" s="437"/>
      <c r="DPP18" s="437"/>
      <c r="DPQ18" s="437"/>
      <c r="DPR18" s="437"/>
      <c r="DPS18" s="437"/>
      <c r="DPT18" s="437"/>
      <c r="DPU18" s="437"/>
      <c r="DPV18" s="437"/>
      <c r="DPW18" s="437"/>
      <c r="DPX18" s="437"/>
      <c r="DPY18" s="437"/>
      <c r="DPZ18" s="437"/>
      <c r="DQA18" s="437"/>
      <c r="DQB18" s="437"/>
      <c r="DQC18" s="437"/>
      <c r="DQD18" s="437"/>
      <c r="DQE18" s="437"/>
      <c r="DQF18" s="437"/>
      <c r="DQG18" s="437"/>
      <c r="DQH18" s="437"/>
      <c r="DQI18" s="437"/>
      <c r="DQJ18" s="437"/>
      <c r="DQK18" s="437"/>
      <c r="DQL18" s="437"/>
      <c r="DQM18" s="437"/>
      <c r="DQN18" s="437"/>
      <c r="DQO18" s="437"/>
      <c r="DQP18" s="437"/>
      <c r="DQQ18" s="437"/>
      <c r="DQR18" s="437"/>
      <c r="DQS18" s="437"/>
      <c r="DQT18" s="437"/>
      <c r="DQU18" s="437"/>
      <c r="DQV18" s="437"/>
      <c r="DQW18" s="437"/>
      <c r="DQX18" s="437"/>
      <c r="DQY18" s="437"/>
      <c r="DQZ18" s="437"/>
      <c r="DRA18" s="437"/>
      <c r="DRB18" s="437"/>
      <c r="DRC18" s="437"/>
      <c r="DRD18" s="437"/>
      <c r="DRE18" s="437"/>
      <c r="DRF18" s="437"/>
      <c r="DRG18" s="437"/>
      <c r="DRH18" s="437"/>
      <c r="DRI18" s="437"/>
      <c r="DRJ18" s="437"/>
      <c r="DRK18" s="437"/>
      <c r="DRL18" s="437"/>
      <c r="DRM18" s="437"/>
      <c r="DRN18" s="437"/>
      <c r="DRO18" s="437"/>
      <c r="DRP18" s="437"/>
      <c r="DRQ18" s="437"/>
      <c r="DRR18" s="437"/>
      <c r="DRS18" s="437"/>
      <c r="DRT18" s="437"/>
      <c r="DRU18" s="437"/>
      <c r="DRV18" s="437"/>
      <c r="DRW18" s="437"/>
      <c r="DRX18" s="437"/>
      <c r="DRY18" s="437"/>
      <c r="DRZ18" s="437"/>
      <c r="DSA18" s="437"/>
      <c r="DSB18" s="437"/>
      <c r="DSC18" s="437"/>
      <c r="DSD18" s="437"/>
      <c r="DSE18" s="437"/>
      <c r="DSF18" s="437"/>
      <c r="DSG18" s="437"/>
      <c r="DSH18" s="437"/>
      <c r="DSI18" s="437"/>
      <c r="DSJ18" s="437"/>
      <c r="DSK18" s="437"/>
      <c r="DSL18" s="437"/>
      <c r="DSM18" s="437"/>
      <c r="DSN18" s="437"/>
      <c r="DSO18" s="437"/>
      <c r="DSP18" s="437"/>
      <c r="DSQ18" s="437"/>
      <c r="DSR18" s="437"/>
      <c r="DSS18" s="437"/>
      <c r="DST18" s="437"/>
      <c r="DSU18" s="437"/>
      <c r="DSV18" s="437"/>
      <c r="DSW18" s="437"/>
      <c r="DSX18" s="437"/>
      <c r="DSY18" s="437"/>
      <c r="DSZ18" s="437"/>
      <c r="DTA18" s="437"/>
      <c r="DTB18" s="437"/>
      <c r="DTC18" s="437"/>
      <c r="DTD18" s="437"/>
      <c r="DTE18" s="437"/>
      <c r="DTF18" s="437"/>
      <c r="DTG18" s="437"/>
      <c r="DTH18" s="437"/>
      <c r="DTI18" s="437"/>
      <c r="DTJ18" s="437"/>
      <c r="DTK18" s="437"/>
      <c r="DTL18" s="437"/>
      <c r="DTM18" s="437"/>
      <c r="DTN18" s="437"/>
      <c r="DTO18" s="437"/>
      <c r="DTP18" s="437"/>
      <c r="DTQ18" s="437"/>
      <c r="DTR18" s="437"/>
      <c r="DTS18" s="437"/>
      <c r="DTT18" s="437"/>
      <c r="DTU18" s="437"/>
      <c r="DTV18" s="437"/>
      <c r="DTW18" s="437"/>
      <c r="DTX18" s="437"/>
      <c r="DTY18" s="437"/>
      <c r="DTZ18" s="437"/>
      <c r="DUA18" s="437"/>
      <c r="DUB18" s="437"/>
      <c r="DUC18" s="437"/>
      <c r="DUD18" s="437"/>
      <c r="DUE18" s="437"/>
      <c r="DUF18" s="437"/>
      <c r="DUG18" s="437"/>
      <c r="DUH18" s="437"/>
      <c r="DUI18" s="437"/>
      <c r="DUJ18" s="437"/>
      <c r="DUK18" s="437"/>
      <c r="DUL18" s="437"/>
      <c r="DUM18" s="437"/>
      <c r="DUN18" s="437"/>
      <c r="DUO18" s="437"/>
      <c r="DUP18" s="437"/>
      <c r="DUQ18" s="437"/>
      <c r="DUR18" s="437"/>
      <c r="DUS18" s="437"/>
      <c r="DUT18" s="437"/>
      <c r="DUU18" s="437"/>
      <c r="DUV18" s="437"/>
      <c r="DUW18" s="437"/>
      <c r="DUX18" s="437"/>
      <c r="DUY18" s="437"/>
      <c r="DUZ18" s="437"/>
      <c r="DVA18" s="437"/>
      <c r="DVB18" s="437"/>
      <c r="DVC18" s="437"/>
      <c r="DVD18" s="437"/>
      <c r="DVE18" s="437"/>
      <c r="DVF18" s="437"/>
      <c r="DVG18" s="437"/>
      <c r="DVH18" s="437"/>
      <c r="DVI18" s="437"/>
      <c r="DVJ18" s="437"/>
      <c r="DVK18" s="437"/>
      <c r="DVL18" s="437"/>
      <c r="DVM18" s="437"/>
      <c r="DVN18" s="437"/>
      <c r="DVO18" s="437"/>
      <c r="DVP18" s="437"/>
      <c r="DVQ18" s="437"/>
      <c r="DVR18" s="437"/>
      <c r="DVS18" s="437"/>
      <c r="DVT18" s="437"/>
      <c r="DVU18" s="437"/>
      <c r="DVV18" s="437"/>
      <c r="DVW18" s="437"/>
      <c r="DVX18" s="437"/>
      <c r="DVY18" s="437"/>
      <c r="DVZ18" s="437"/>
      <c r="DWA18" s="437"/>
      <c r="DWB18" s="437"/>
      <c r="DWC18" s="437"/>
      <c r="DWD18" s="437"/>
      <c r="DWE18" s="437"/>
      <c r="DWF18" s="437"/>
      <c r="DWG18" s="437"/>
      <c r="DWH18" s="437"/>
      <c r="DWI18" s="437"/>
      <c r="DWJ18" s="437"/>
      <c r="DWK18" s="437"/>
      <c r="DWL18" s="437"/>
      <c r="DWM18" s="437"/>
      <c r="DWN18" s="437"/>
      <c r="DWO18" s="437"/>
      <c r="DWP18" s="437"/>
      <c r="DWQ18" s="437"/>
      <c r="DWR18" s="437"/>
      <c r="DWS18" s="437"/>
      <c r="DWT18" s="437"/>
      <c r="DWU18" s="437"/>
      <c r="DWV18" s="437"/>
      <c r="DWW18" s="437"/>
      <c r="DWX18" s="437"/>
      <c r="DWY18" s="437"/>
      <c r="DWZ18" s="437"/>
      <c r="DXA18" s="437"/>
      <c r="DXB18" s="437"/>
      <c r="DXC18" s="437"/>
      <c r="DXD18" s="437"/>
      <c r="DXE18" s="437"/>
      <c r="DXF18" s="437"/>
      <c r="DXG18" s="437"/>
      <c r="DXH18" s="437"/>
      <c r="DXI18" s="437"/>
      <c r="DXJ18" s="437"/>
      <c r="DXK18" s="437"/>
      <c r="DXL18" s="437"/>
      <c r="DXM18" s="437"/>
      <c r="DXN18" s="437"/>
      <c r="DXO18" s="437"/>
      <c r="DXP18" s="437"/>
      <c r="DXQ18" s="437"/>
      <c r="DXR18" s="437"/>
      <c r="DXS18" s="437"/>
      <c r="DXT18" s="437"/>
      <c r="DXU18" s="437"/>
      <c r="DXV18" s="437"/>
      <c r="DXW18" s="437"/>
      <c r="DXX18" s="437"/>
      <c r="DXY18" s="437"/>
      <c r="DXZ18" s="437"/>
      <c r="DYA18" s="437"/>
      <c r="DYB18" s="437"/>
      <c r="DYC18" s="437"/>
      <c r="DYD18" s="437"/>
      <c r="DYE18" s="437"/>
      <c r="DYF18" s="437"/>
      <c r="DYG18" s="437"/>
      <c r="DYH18" s="437"/>
      <c r="DYI18" s="437"/>
      <c r="DYJ18" s="437"/>
      <c r="DYK18" s="437"/>
      <c r="DYL18" s="437"/>
      <c r="DYM18" s="437"/>
      <c r="DYN18" s="437"/>
      <c r="DYO18" s="437"/>
      <c r="DYP18" s="437"/>
      <c r="DYQ18" s="437"/>
      <c r="DYR18" s="437"/>
      <c r="DYS18" s="437"/>
      <c r="DYT18" s="437"/>
      <c r="DYU18" s="437"/>
      <c r="DYV18" s="437"/>
      <c r="DYW18" s="437"/>
      <c r="DYX18" s="437"/>
      <c r="DYY18" s="437"/>
      <c r="DYZ18" s="437"/>
      <c r="DZA18" s="437"/>
      <c r="DZB18" s="437"/>
      <c r="DZC18" s="437"/>
      <c r="DZD18" s="437"/>
      <c r="DZE18" s="437"/>
      <c r="DZF18" s="437"/>
      <c r="DZG18" s="437"/>
      <c r="DZH18" s="437"/>
      <c r="DZI18" s="437"/>
      <c r="DZJ18" s="437"/>
      <c r="DZK18" s="437"/>
      <c r="DZL18" s="437"/>
      <c r="DZM18" s="437"/>
      <c r="DZN18" s="437"/>
      <c r="DZO18" s="437"/>
      <c r="DZP18" s="437"/>
      <c r="DZQ18" s="437"/>
      <c r="DZR18" s="437"/>
      <c r="DZS18" s="437"/>
      <c r="DZT18" s="437"/>
      <c r="DZU18" s="437"/>
      <c r="DZV18" s="437"/>
      <c r="DZW18" s="437"/>
      <c r="DZX18" s="437"/>
      <c r="DZY18" s="437"/>
      <c r="DZZ18" s="437"/>
      <c r="EAA18" s="437"/>
      <c r="EAB18" s="437"/>
      <c r="EAC18" s="437"/>
      <c r="EAD18" s="437"/>
      <c r="EAE18" s="437"/>
      <c r="EAF18" s="437"/>
      <c r="EAG18" s="437"/>
      <c r="EAH18" s="437"/>
      <c r="EAI18" s="437"/>
      <c r="EAJ18" s="437"/>
      <c r="EAK18" s="437"/>
      <c r="EAL18" s="437"/>
      <c r="EAM18" s="437"/>
      <c r="EAN18" s="437"/>
      <c r="EAO18" s="437"/>
      <c r="EAP18" s="437"/>
      <c r="EAQ18" s="437"/>
      <c r="EAR18" s="437"/>
      <c r="EAS18" s="437"/>
      <c r="EAT18" s="437"/>
      <c r="EAU18" s="437"/>
      <c r="EAV18" s="437"/>
      <c r="EAW18" s="437"/>
      <c r="EAX18" s="437"/>
      <c r="EAY18" s="437"/>
      <c r="EAZ18" s="437"/>
      <c r="EBA18" s="437"/>
      <c r="EBB18" s="437"/>
      <c r="EBC18" s="437"/>
      <c r="EBD18" s="437"/>
      <c r="EBE18" s="437"/>
      <c r="EBF18" s="437"/>
      <c r="EBG18" s="437"/>
      <c r="EBH18" s="437"/>
      <c r="EBI18" s="437"/>
      <c r="EBJ18" s="437"/>
      <c r="EBK18" s="437"/>
      <c r="EBL18" s="437"/>
      <c r="EBM18" s="437"/>
      <c r="EBN18" s="437"/>
      <c r="EBO18" s="437"/>
      <c r="EBP18" s="437"/>
      <c r="EBQ18" s="437"/>
      <c r="EBR18" s="437"/>
      <c r="EBS18" s="437"/>
      <c r="EBT18" s="437"/>
      <c r="EBU18" s="437"/>
      <c r="EBV18" s="437"/>
      <c r="EBW18" s="437"/>
      <c r="EBX18" s="437"/>
      <c r="EBY18" s="437"/>
      <c r="EBZ18" s="437"/>
      <c r="ECA18" s="437"/>
      <c r="ECB18" s="437"/>
      <c r="ECC18" s="437"/>
      <c r="ECD18" s="437"/>
      <c r="ECE18" s="437"/>
      <c r="ECF18" s="437"/>
      <c r="ECG18" s="437"/>
      <c r="ECH18" s="437"/>
      <c r="ECI18" s="437"/>
      <c r="ECJ18" s="437"/>
      <c r="ECK18" s="437"/>
      <c r="ECL18" s="437"/>
      <c r="ECM18" s="437"/>
      <c r="ECN18" s="437"/>
      <c r="ECO18" s="437"/>
      <c r="ECP18" s="437"/>
      <c r="ECQ18" s="437"/>
      <c r="ECR18" s="437"/>
      <c r="ECS18" s="437"/>
      <c r="ECT18" s="437"/>
      <c r="ECU18" s="437"/>
      <c r="ECV18" s="437"/>
      <c r="ECW18" s="437"/>
      <c r="ECX18" s="437"/>
      <c r="ECY18" s="437"/>
      <c r="ECZ18" s="437"/>
      <c r="EDA18" s="437"/>
      <c r="EDB18" s="437"/>
      <c r="EDC18" s="437"/>
      <c r="EDD18" s="437"/>
      <c r="EDE18" s="437"/>
      <c r="EDF18" s="437"/>
      <c r="EDG18" s="437"/>
      <c r="EDH18" s="437"/>
      <c r="EDI18" s="437"/>
      <c r="EDJ18" s="437"/>
      <c r="EDK18" s="437"/>
      <c r="EDL18" s="437"/>
      <c r="EDM18" s="437"/>
      <c r="EDN18" s="437"/>
      <c r="EDO18" s="437"/>
      <c r="EDP18" s="437"/>
      <c r="EDQ18" s="437"/>
      <c r="EDR18" s="437"/>
      <c r="EDS18" s="437"/>
      <c r="EDT18" s="437"/>
      <c r="EDU18" s="437"/>
      <c r="EDV18" s="437"/>
      <c r="EDW18" s="437"/>
      <c r="EDX18" s="437"/>
      <c r="EDY18" s="437"/>
      <c r="EDZ18" s="437"/>
      <c r="EEA18" s="437"/>
      <c r="EEB18" s="437"/>
      <c r="EEC18" s="437"/>
      <c r="EED18" s="437"/>
      <c r="EEE18" s="437"/>
      <c r="EEF18" s="437"/>
      <c r="EEG18" s="437"/>
      <c r="EEH18" s="437"/>
      <c r="EEI18" s="437"/>
      <c r="EEJ18" s="437"/>
      <c r="EEK18" s="437"/>
      <c r="EEL18" s="437"/>
      <c r="EEM18" s="437"/>
      <c r="EEN18" s="437"/>
      <c r="EEO18" s="437"/>
      <c r="EEP18" s="437"/>
      <c r="EEQ18" s="437"/>
      <c r="EER18" s="437"/>
      <c r="EES18" s="437"/>
      <c r="EET18" s="437"/>
      <c r="EEU18" s="437"/>
      <c r="EEV18" s="437"/>
      <c r="EEW18" s="437"/>
      <c r="EEX18" s="437"/>
      <c r="EEY18" s="437"/>
      <c r="EEZ18" s="437"/>
      <c r="EFA18" s="437"/>
      <c r="EFB18" s="437"/>
      <c r="EFC18" s="437"/>
      <c r="EFD18" s="437"/>
      <c r="EFE18" s="437"/>
      <c r="EFF18" s="437"/>
      <c r="EFG18" s="437"/>
      <c r="EFH18" s="437"/>
      <c r="EFI18" s="437"/>
      <c r="EFJ18" s="437"/>
      <c r="EFK18" s="437"/>
      <c r="EFL18" s="437"/>
      <c r="EFM18" s="437"/>
      <c r="EFN18" s="437"/>
      <c r="EFO18" s="437"/>
      <c r="EFP18" s="437"/>
      <c r="EFQ18" s="437"/>
      <c r="EFR18" s="437"/>
      <c r="EFS18" s="437"/>
      <c r="EFT18" s="437"/>
      <c r="EFU18" s="437"/>
      <c r="EFV18" s="437"/>
      <c r="EFW18" s="437"/>
      <c r="EFX18" s="437"/>
      <c r="EFY18" s="437"/>
      <c r="EFZ18" s="437"/>
      <c r="EGA18" s="437"/>
      <c r="EGB18" s="437"/>
      <c r="EGC18" s="437"/>
      <c r="EGD18" s="437"/>
      <c r="EGE18" s="437"/>
      <c r="EGF18" s="437"/>
      <c r="EGG18" s="437"/>
      <c r="EGH18" s="437"/>
      <c r="EGI18" s="437"/>
      <c r="EGJ18" s="437"/>
      <c r="EGK18" s="437"/>
      <c r="EGL18" s="437"/>
      <c r="EGM18" s="437"/>
      <c r="EGN18" s="437"/>
      <c r="EGO18" s="437"/>
      <c r="EGP18" s="437"/>
      <c r="EGQ18" s="437"/>
      <c r="EGR18" s="437"/>
      <c r="EGS18" s="437"/>
      <c r="EGT18" s="437"/>
      <c r="EGU18" s="437"/>
      <c r="EGV18" s="437"/>
      <c r="EGW18" s="437"/>
      <c r="EGX18" s="437"/>
      <c r="EGY18" s="437"/>
      <c r="EGZ18" s="437"/>
      <c r="EHA18" s="437"/>
      <c r="EHB18" s="437"/>
      <c r="EHC18" s="437"/>
      <c r="EHD18" s="437"/>
      <c r="EHE18" s="437"/>
      <c r="EHF18" s="437"/>
      <c r="EHG18" s="437"/>
      <c r="EHH18" s="437"/>
      <c r="EHI18" s="437"/>
      <c r="EHJ18" s="437"/>
      <c r="EHK18" s="437"/>
      <c r="EHL18" s="437"/>
      <c r="EHM18" s="437"/>
      <c r="EHN18" s="437"/>
      <c r="EHO18" s="437"/>
      <c r="EHP18" s="437"/>
      <c r="EHQ18" s="437"/>
      <c r="EHR18" s="437"/>
      <c r="EHS18" s="437"/>
      <c r="EHT18" s="437"/>
      <c r="EHU18" s="437"/>
      <c r="EHV18" s="437"/>
      <c r="EHW18" s="437"/>
      <c r="EHX18" s="437"/>
      <c r="EHY18" s="437"/>
      <c r="EHZ18" s="437"/>
      <c r="EIA18" s="437"/>
      <c r="EIB18" s="437"/>
      <c r="EIC18" s="437"/>
      <c r="EID18" s="437"/>
      <c r="EIE18" s="437"/>
      <c r="EIF18" s="437"/>
      <c r="EIG18" s="437"/>
      <c r="EIH18" s="437"/>
      <c r="EII18" s="437"/>
      <c r="EIJ18" s="437"/>
      <c r="EIK18" s="437"/>
      <c r="EIL18" s="437"/>
      <c r="EIM18" s="437"/>
      <c r="EIN18" s="437"/>
      <c r="EIO18" s="437"/>
      <c r="EIP18" s="437"/>
      <c r="EIQ18" s="437"/>
      <c r="EIR18" s="437"/>
      <c r="EIS18" s="437"/>
      <c r="EIT18" s="437"/>
      <c r="EIU18" s="437"/>
      <c r="EIV18" s="437"/>
      <c r="EIW18" s="437"/>
      <c r="EIX18" s="437"/>
      <c r="EIY18" s="437"/>
      <c r="EIZ18" s="437"/>
      <c r="EJA18" s="437"/>
      <c r="EJB18" s="437"/>
      <c r="EJC18" s="437"/>
      <c r="EJD18" s="437"/>
      <c r="EJE18" s="437"/>
      <c r="EJF18" s="437"/>
      <c r="EJG18" s="437"/>
      <c r="EJH18" s="437"/>
      <c r="EJI18" s="437"/>
      <c r="EJJ18" s="437"/>
      <c r="EJK18" s="437"/>
      <c r="EJL18" s="437"/>
      <c r="EJM18" s="437"/>
      <c r="EJN18" s="437"/>
      <c r="EJO18" s="437"/>
      <c r="EJP18" s="437"/>
      <c r="EJQ18" s="437"/>
      <c r="EJR18" s="437"/>
      <c r="EJS18" s="437"/>
      <c r="EJT18" s="437"/>
      <c r="EJU18" s="437"/>
      <c r="EJV18" s="437"/>
      <c r="EJW18" s="437"/>
      <c r="EJX18" s="437"/>
      <c r="EJY18" s="437"/>
      <c r="EJZ18" s="437"/>
      <c r="EKA18" s="437"/>
      <c r="EKB18" s="437"/>
      <c r="EKC18" s="437"/>
      <c r="EKD18" s="437"/>
      <c r="EKE18" s="437"/>
      <c r="EKF18" s="437"/>
      <c r="EKG18" s="437"/>
      <c r="EKH18" s="437"/>
      <c r="EKI18" s="437"/>
      <c r="EKJ18" s="437"/>
      <c r="EKK18" s="437"/>
      <c r="EKL18" s="437"/>
      <c r="EKM18" s="437"/>
      <c r="EKN18" s="437"/>
      <c r="EKO18" s="437"/>
      <c r="EKP18" s="437"/>
      <c r="EKQ18" s="437"/>
      <c r="EKR18" s="437"/>
      <c r="EKS18" s="437"/>
      <c r="EKT18" s="437"/>
      <c r="EKU18" s="437"/>
      <c r="EKV18" s="437"/>
      <c r="EKW18" s="437"/>
      <c r="EKX18" s="437"/>
      <c r="EKY18" s="437"/>
      <c r="EKZ18" s="437"/>
      <c r="ELA18" s="437"/>
      <c r="ELB18" s="437"/>
      <c r="ELC18" s="437"/>
      <c r="ELD18" s="437"/>
      <c r="ELE18" s="437"/>
      <c r="ELF18" s="437"/>
      <c r="ELG18" s="437"/>
      <c r="ELH18" s="437"/>
      <c r="ELI18" s="437"/>
      <c r="ELJ18" s="437"/>
      <c r="ELK18" s="437"/>
      <c r="ELL18" s="437"/>
      <c r="ELM18" s="437"/>
      <c r="ELN18" s="437"/>
      <c r="ELO18" s="437"/>
      <c r="ELP18" s="437"/>
      <c r="ELQ18" s="437"/>
      <c r="ELR18" s="437"/>
      <c r="ELS18" s="437"/>
      <c r="ELT18" s="437"/>
      <c r="ELU18" s="437"/>
      <c r="ELV18" s="437"/>
      <c r="ELW18" s="437"/>
      <c r="ELX18" s="437"/>
      <c r="ELY18" s="437"/>
      <c r="ELZ18" s="437"/>
      <c r="EMA18" s="437"/>
      <c r="EMB18" s="437"/>
      <c r="EMC18" s="437"/>
      <c r="EMD18" s="437"/>
      <c r="EME18" s="437"/>
      <c r="EMF18" s="437"/>
      <c r="EMG18" s="437"/>
      <c r="EMH18" s="437"/>
      <c r="EMI18" s="437"/>
      <c r="EMJ18" s="437"/>
      <c r="EMK18" s="437"/>
      <c r="EML18" s="437"/>
      <c r="EMM18" s="437"/>
      <c r="EMN18" s="437"/>
      <c r="EMO18" s="437"/>
      <c r="EMP18" s="437"/>
      <c r="EMQ18" s="437"/>
      <c r="EMR18" s="437"/>
      <c r="EMS18" s="437"/>
      <c r="EMT18" s="437"/>
      <c r="EMU18" s="437"/>
      <c r="EMV18" s="437"/>
      <c r="EMW18" s="437"/>
      <c r="EMX18" s="437"/>
      <c r="EMY18" s="437"/>
      <c r="EMZ18" s="437"/>
      <c r="ENA18" s="437"/>
      <c r="ENB18" s="437"/>
      <c r="ENC18" s="437"/>
      <c r="END18" s="437"/>
      <c r="ENE18" s="437"/>
      <c r="ENF18" s="437"/>
      <c r="ENG18" s="437"/>
      <c r="ENH18" s="437"/>
      <c r="ENI18" s="437"/>
      <c r="ENJ18" s="437"/>
      <c r="ENK18" s="437"/>
      <c r="ENL18" s="437"/>
      <c r="ENM18" s="437"/>
      <c r="ENN18" s="437"/>
      <c r="ENO18" s="437"/>
      <c r="ENP18" s="437"/>
      <c r="ENQ18" s="437"/>
      <c r="ENR18" s="437"/>
      <c r="ENS18" s="437"/>
      <c r="ENT18" s="437"/>
      <c r="ENU18" s="437"/>
      <c r="ENV18" s="437"/>
      <c r="ENW18" s="437"/>
      <c r="ENX18" s="437"/>
      <c r="ENY18" s="437"/>
      <c r="ENZ18" s="437"/>
      <c r="EOA18" s="437"/>
      <c r="EOB18" s="437"/>
      <c r="EOC18" s="437"/>
      <c r="EOD18" s="437"/>
      <c r="EOE18" s="437"/>
      <c r="EOF18" s="437"/>
      <c r="EOG18" s="437"/>
      <c r="EOH18" s="437"/>
      <c r="EOI18" s="437"/>
      <c r="EOJ18" s="437"/>
      <c r="EOK18" s="437"/>
      <c r="EOL18" s="437"/>
      <c r="EOM18" s="437"/>
      <c r="EON18" s="437"/>
      <c r="EOO18" s="437"/>
      <c r="EOP18" s="437"/>
      <c r="EOQ18" s="437"/>
      <c r="EOR18" s="437"/>
      <c r="EOS18" s="437"/>
      <c r="EOT18" s="437"/>
      <c r="EOU18" s="437"/>
      <c r="EOV18" s="437"/>
      <c r="EOW18" s="437"/>
      <c r="EOX18" s="437"/>
      <c r="EOY18" s="437"/>
      <c r="EOZ18" s="437"/>
      <c r="EPA18" s="437"/>
      <c r="EPB18" s="437"/>
      <c r="EPC18" s="437"/>
      <c r="EPD18" s="437"/>
      <c r="EPE18" s="437"/>
      <c r="EPF18" s="437"/>
      <c r="EPG18" s="437"/>
      <c r="EPH18" s="437"/>
      <c r="EPI18" s="437"/>
      <c r="EPJ18" s="437"/>
      <c r="EPK18" s="437"/>
      <c r="EPL18" s="437"/>
      <c r="EPM18" s="437"/>
      <c r="EPN18" s="437"/>
      <c r="EPO18" s="437"/>
      <c r="EPP18" s="437"/>
      <c r="EPQ18" s="437"/>
      <c r="EPR18" s="437"/>
      <c r="EPS18" s="437"/>
      <c r="EPT18" s="437"/>
      <c r="EPU18" s="437"/>
      <c r="EPV18" s="437"/>
      <c r="EPW18" s="437"/>
      <c r="EPX18" s="437"/>
      <c r="EPY18" s="437"/>
      <c r="EPZ18" s="437"/>
      <c r="EQA18" s="437"/>
      <c r="EQB18" s="437"/>
      <c r="EQC18" s="437"/>
      <c r="EQD18" s="437"/>
      <c r="EQE18" s="437"/>
      <c r="EQF18" s="437"/>
      <c r="EQG18" s="437"/>
      <c r="EQH18" s="437"/>
      <c r="EQI18" s="437"/>
      <c r="EQJ18" s="437"/>
      <c r="EQK18" s="437"/>
      <c r="EQL18" s="437"/>
      <c r="EQM18" s="437"/>
      <c r="EQN18" s="437"/>
      <c r="EQO18" s="437"/>
      <c r="EQP18" s="437"/>
      <c r="EQQ18" s="437"/>
      <c r="EQR18" s="437"/>
      <c r="EQS18" s="437"/>
      <c r="EQT18" s="437"/>
      <c r="EQU18" s="437"/>
      <c r="EQV18" s="437"/>
      <c r="EQW18" s="437"/>
      <c r="EQX18" s="437"/>
      <c r="EQY18" s="437"/>
      <c r="EQZ18" s="437"/>
      <c r="ERA18" s="437"/>
      <c r="ERB18" s="437"/>
      <c r="ERC18" s="437"/>
      <c r="ERD18" s="437"/>
      <c r="ERE18" s="437"/>
      <c r="ERF18" s="437"/>
      <c r="ERG18" s="437"/>
      <c r="ERH18" s="437"/>
      <c r="ERI18" s="437"/>
      <c r="ERJ18" s="437"/>
      <c r="ERK18" s="437"/>
      <c r="ERL18" s="437"/>
      <c r="ERM18" s="437"/>
      <c r="ERN18" s="437"/>
      <c r="ERO18" s="437"/>
      <c r="ERP18" s="437"/>
      <c r="ERQ18" s="437"/>
      <c r="ERR18" s="437"/>
      <c r="ERS18" s="437"/>
      <c r="ERT18" s="437"/>
      <c r="ERU18" s="437"/>
      <c r="ERV18" s="437"/>
      <c r="ERW18" s="437"/>
      <c r="ERX18" s="437"/>
      <c r="ERY18" s="437"/>
      <c r="ERZ18" s="437"/>
      <c r="ESA18" s="437"/>
      <c r="ESB18" s="437"/>
      <c r="ESC18" s="437"/>
      <c r="ESD18" s="437"/>
      <c r="ESE18" s="437"/>
      <c r="ESF18" s="437"/>
      <c r="ESG18" s="437"/>
      <c r="ESH18" s="437"/>
      <c r="ESI18" s="437"/>
      <c r="ESJ18" s="437"/>
      <c r="ESK18" s="437"/>
      <c r="ESL18" s="437"/>
      <c r="ESM18" s="437"/>
      <c r="ESN18" s="437"/>
      <c r="ESO18" s="437"/>
      <c r="ESP18" s="437"/>
      <c r="ESQ18" s="437"/>
      <c r="ESR18" s="437"/>
      <c r="ESS18" s="437"/>
      <c r="EST18" s="437"/>
      <c r="ESU18" s="437"/>
      <c r="ESV18" s="437"/>
      <c r="ESW18" s="437"/>
      <c r="ESX18" s="437"/>
      <c r="ESY18" s="437"/>
      <c r="ESZ18" s="437"/>
      <c r="ETA18" s="437"/>
      <c r="ETB18" s="437"/>
      <c r="ETC18" s="437"/>
      <c r="ETD18" s="437"/>
      <c r="ETE18" s="437"/>
      <c r="ETF18" s="437"/>
      <c r="ETG18" s="437"/>
      <c r="ETH18" s="437"/>
      <c r="ETI18" s="437"/>
      <c r="ETJ18" s="437"/>
      <c r="ETK18" s="437"/>
      <c r="ETL18" s="437"/>
      <c r="ETM18" s="437"/>
      <c r="ETN18" s="437"/>
      <c r="ETO18" s="437"/>
      <c r="ETP18" s="437"/>
      <c r="ETQ18" s="437"/>
      <c r="ETR18" s="437"/>
      <c r="ETS18" s="437"/>
      <c r="ETT18" s="437"/>
      <c r="ETU18" s="437"/>
      <c r="ETV18" s="437"/>
      <c r="ETW18" s="437"/>
      <c r="ETX18" s="437"/>
      <c r="ETY18" s="437"/>
      <c r="ETZ18" s="437"/>
      <c r="EUA18" s="437"/>
      <c r="EUB18" s="437"/>
      <c r="EUC18" s="437"/>
      <c r="EUD18" s="437"/>
      <c r="EUE18" s="437"/>
      <c r="EUF18" s="437"/>
      <c r="EUG18" s="437"/>
      <c r="EUH18" s="437"/>
      <c r="EUI18" s="437"/>
      <c r="EUJ18" s="437"/>
      <c r="EUK18" s="437"/>
      <c r="EUL18" s="437"/>
      <c r="EUM18" s="437"/>
      <c r="EUN18" s="437"/>
      <c r="EUO18" s="437"/>
      <c r="EUP18" s="437"/>
      <c r="EUQ18" s="437"/>
      <c r="EUR18" s="437"/>
      <c r="EUS18" s="437"/>
      <c r="EUT18" s="437"/>
      <c r="EUU18" s="437"/>
      <c r="EUV18" s="437"/>
      <c r="EUW18" s="437"/>
      <c r="EUX18" s="437"/>
      <c r="EUY18" s="437"/>
      <c r="EUZ18" s="437"/>
      <c r="EVA18" s="437"/>
      <c r="EVB18" s="437"/>
      <c r="EVC18" s="437"/>
      <c r="EVD18" s="437"/>
      <c r="EVE18" s="437"/>
      <c r="EVF18" s="437"/>
      <c r="EVG18" s="437"/>
      <c r="EVH18" s="437"/>
      <c r="EVI18" s="437"/>
      <c r="EVJ18" s="437"/>
      <c r="EVK18" s="437"/>
      <c r="EVL18" s="437"/>
      <c r="EVM18" s="437"/>
      <c r="EVN18" s="437"/>
      <c r="EVO18" s="437"/>
      <c r="EVP18" s="437"/>
      <c r="EVQ18" s="437"/>
      <c r="EVR18" s="437"/>
      <c r="EVS18" s="437"/>
      <c r="EVT18" s="437"/>
      <c r="EVU18" s="437"/>
      <c r="EVV18" s="437"/>
      <c r="EVW18" s="437"/>
      <c r="EVX18" s="437"/>
      <c r="EVY18" s="437"/>
      <c r="EVZ18" s="437"/>
      <c r="EWA18" s="437"/>
      <c r="EWB18" s="437"/>
      <c r="EWC18" s="437"/>
      <c r="EWD18" s="437"/>
      <c r="EWE18" s="437"/>
      <c r="EWF18" s="437"/>
      <c r="EWG18" s="437"/>
      <c r="EWH18" s="437"/>
      <c r="EWI18" s="437"/>
      <c r="EWJ18" s="437"/>
      <c r="EWK18" s="437"/>
      <c r="EWL18" s="437"/>
      <c r="EWM18" s="437"/>
      <c r="EWN18" s="437"/>
      <c r="EWO18" s="437"/>
      <c r="EWP18" s="437"/>
      <c r="EWQ18" s="437"/>
      <c r="EWR18" s="437"/>
      <c r="EWS18" s="437"/>
      <c r="EWT18" s="437"/>
      <c r="EWU18" s="437"/>
      <c r="EWV18" s="437"/>
      <c r="EWW18" s="437"/>
      <c r="EWX18" s="437"/>
      <c r="EWY18" s="437"/>
      <c r="EWZ18" s="437"/>
      <c r="EXA18" s="437"/>
      <c r="EXB18" s="437"/>
      <c r="EXC18" s="437"/>
      <c r="EXD18" s="437"/>
      <c r="EXE18" s="437"/>
      <c r="EXF18" s="437"/>
      <c r="EXG18" s="437"/>
      <c r="EXH18" s="437"/>
      <c r="EXI18" s="437"/>
      <c r="EXJ18" s="437"/>
      <c r="EXK18" s="437"/>
      <c r="EXL18" s="437"/>
      <c r="EXM18" s="437"/>
      <c r="EXN18" s="437"/>
      <c r="EXO18" s="437"/>
      <c r="EXP18" s="437"/>
      <c r="EXQ18" s="437"/>
      <c r="EXR18" s="437"/>
      <c r="EXS18" s="437"/>
      <c r="EXT18" s="437"/>
      <c r="EXU18" s="437"/>
      <c r="EXV18" s="437"/>
      <c r="EXW18" s="437"/>
      <c r="EXX18" s="437"/>
      <c r="EXY18" s="437"/>
      <c r="EXZ18" s="437"/>
      <c r="EYA18" s="437"/>
      <c r="EYB18" s="437"/>
      <c r="EYC18" s="437"/>
      <c r="EYD18" s="437"/>
      <c r="EYE18" s="437"/>
      <c r="EYF18" s="437"/>
      <c r="EYG18" s="437"/>
      <c r="EYH18" s="437"/>
      <c r="EYI18" s="437"/>
      <c r="EYJ18" s="437"/>
      <c r="EYK18" s="437"/>
      <c r="EYL18" s="437"/>
      <c r="EYM18" s="437"/>
      <c r="EYN18" s="437"/>
      <c r="EYO18" s="437"/>
      <c r="EYP18" s="437"/>
      <c r="EYQ18" s="437"/>
      <c r="EYR18" s="437"/>
      <c r="EYS18" s="437"/>
      <c r="EYT18" s="437"/>
      <c r="EYU18" s="437"/>
      <c r="EYV18" s="437"/>
      <c r="EYW18" s="437"/>
      <c r="EYX18" s="437"/>
      <c r="EYY18" s="437"/>
      <c r="EYZ18" s="437"/>
      <c r="EZA18" s="437"/>
      <c r="EZB18" s="437"/>
      <c r="EZC18" s="437"/>
      <c r="EZD18" s="437"/>
      <c r="EZE18" s="437"/>
      <c r="EZF18" s="437"/>
      <c r="EZG18" s="437"/>
      <c r="EZH18" s="437"/>
      <c r="EZI18" s="437"/>
      <c r="EZJ18" s="437"/>
      <c r="EZK18" s="437"/>
      <c r="EZL18" s="437"/>
      <c r="EZM18" s="437"/>
      <c r="EZN18" s="437"/>
      <c r="EZO18" s="437"/>
      <c r="EZP18" s="437"/>
      <c r="EZQ18" s="437"/>
      <c r="EZR18" s="437"/>
      <c r="EZS18" s="437"/>
      <c r="EZT18" s="437"/>
      <c r="EZU18" s="437"/>
      <c r="EZV18" s="437"/>
      <c r="EZW18" s="437"/>
      <c r="EZX18" s="437"/>
      <c r="EZY18" s="437"/>
      <c r="EZZ18" s="437"/>
      <c r="FAA18" s="437"/>
      <c r="FAB18" s="437"/>
      <c r="FAC18" s="437"/>
      <c r="FAD18" s="437"/>
      <c r="FAE18" s="437"/>
      <c r="FAF18" s="437"/>
      <c r="FAG18" s="437"/>
      <c r="FAH18" s="437"/>
      <c r="FAI18" s="437"/>
      <c r="FAJ18" s="437"/>
      <c r="FAK18" s="437"/>
      <c r="FAL18" s="437"/>
      <c r="FAM18" s="437"/>
      <c r="FAN18" s="437"/>
      <c r="FAO18" s="437"/>
      <c r="FAP18" s="437"/>
      <c r="FAQ18" s="437"/>
      <c r="FAR18" s="437"/>
      <c r="FAS18" s="437"/>
      <c r="FAT18" s="437"/>
      <c r="FAU18" s="437"/>
      <c r="FAV18" s="437"/>
      <c r="FAW18" s="437"/>
      <c r="FAX18" s="437"/>
      <c r="FAY18" s="437"/>
      <c r="FAZ18" s="437"/>
      <c r="FBA18" s="437"/>
      <c r="FBB18" s="437"/>
      <c r="FBC18" s="437"/>
      <c r="FBD18" s="437"/>
      <c r="FBE18" s="437"/>
      <c r="FBF18" s="437"/>
      <c r="FBG18" s="437"/>
      <c r="FBH18" s="437"/>
      <c r="FBI18" s="437"/>
      <c r="FBJ18" s="437"/>
      <c r="FBK18" s="437"/>
      <c r="FBL18" s="437"/>
      <c r="FBM18" s="437"/>
      <c r="FBN18" s="437"/>
      <c r="FBO18" s="437"/>
      <c r="FBP18" s="437"/>
      <c r="FBQ18" s="437"/>
      <c r="FBR18" s="437"/>
      <c r="FBS18" s="437"/>
      <c r="FBT18" s="437"/>
      <c r="FBU18" s="437"/>
      <c r="FBV18" s="437"/>
      <c r="FBW18" s="437"/>
      <c r="FBX18" s="437"/>
      <c r="FBY18" s="437"/>
      <c r="FBZ18" s="437"/>
      <c r="FCA18" s="437"/>
      <c r="FCB18" s="437"/>
      <c r="FCC18" s="437"/>
      <c r="FCD18" s="437"/>
      <c r="FCE18" s="437"/>
      <c r="FCF18" s="437"/>
      <c r="FCG18" s="437"/>
      <c r="FCH18" s="437"/>
      <c r="FCI18" s="437"/>
      <c r="FCJ18" s="437"/>
      <c r="FCK18" s="437"/>
      <c r="FCL18" s="437"/>
      <c r="FCM18" s="437"/>
      <c r="FCN18" s="437"/>
      <c r="FCO18" s="437"/>
      <c r="FCP18" s="437"/>
      <c r="FCQ18" s="437"/>
      <c r="FCR18" s="437"/>
      <c r="FCS18" s="437"/>
      <c r="FCT18" s="437"/>
      <c r="FCU18" s="437"/>
      <c r="FCV18" s="437"/>
      <c r="FCW18" s="437"/>
      <c r="FCX18" s="437"/>
      <c r="FCY18" s="437"/>
      <c r="FCZ18" s="437"/>
      <c r="FDA18" s="437"/>
      <c r="FDB18" s="437"/>
      <c r="FDC18" s="437"/>
      <c r="FDD18" s="437"/>
      <c r="FDE18" s="437"/>
      <c r="FDF18" s="437"/>
      <c r="FDG18" s="437"/>
      <c r="FDH18" s="437"/>
      <c r="FDI18" s="437"/>
      <c r="FDJ18" s="437"/>
      <c r="FDK18" s="437"/>
      <c r="FDL18" s="437"/>
      <c r="FDM18" s="437"/>
      <c r="FDN18" s="437"/>
      <c r="FDO18" s="437"/>
      <c r="FDP18" s="437"/>
      <c r="FDQ18" s="437"/>
      <c r="FDR18" s="437"/>
      <c r="FDS18" s="437"/>
      <c r="FDT18" s="437"/>
      <c r="FDU18" s="437"/>
      <c r="FDV18" s="437"/>
      <c r="FDW18" s="437"/>
      <c r="FDX18" s="437"/>
      <c r="FDY18" s="437"/>
      <c r="FDZ18" s="437"/>
      <c r="FEA18" s="437"/>
      <c r="FEB18" s="437"/>
      <c r="FEC18" s="437"/>
      <c r="FED18" s="437"/>
      <c r="FEE18" s="437"/>
      <c r="FEF18" s="437"/>
      <c r="FEG18" s="437"/>
      <c r="FEH18" s="437"/>
      <c r="FEI18" s="437"/>
      <c r="FEJ18" s="437"/>
      <c r="FEK18" s="437"/>
      <c r="FEL18" s="437"/>
      <c r="FEM18" s="437"/>
      <c r="FEN18" s="437"/>
      <c r="FEO18" s="437"/>
      <c r="FEP18" s="437"/>
      <c r="FEQ18" s="437"/>
      <c r="FER18" s="437"/>
      <c r="FES18" s="437"/>
      <c r="FET18" s="437"/>
      <c r="FEU18" s="437"/>
      <c r="FEV18" s="437"/>
      <c r="FEW18" s="437"/>
      <c r="FEX18" s="437"/>
      <c r="FEY18" s="437"/>
      <c r="FEZ18" s="437"/>
      <c r="FFA18" s="437"/>
      <c r="FFB18" s="437"/>
      <c r="FFC18" s="437"/>
      <c r="FFD18" s="437"/>
      <c r="FFE18" s="437"/>
      <c r="FFF18" s="437"/>
      <c r="FFG18" s="437"/>
      <c r="FFH18" s="437"/>
      <c r="FFI18" s="437"/>
      <c r="FFJ18" s="437"/>
      <c r="FFK18" s="437"/>
      <c r="FFL18" s="437"/>
      <c r="FFM18" s="437"/>
      <c r="FFN18" s="437"/>
      <c r="FFO18" s="437"/>
      <c r="FFP18" s="437"/>
      <c r="FFQ18" s="437"/>
      <c r="FFR18" s="437"/>
      <c r="FFS18" s="437"/>
      <c r="FFT18" s="437"/>
      <c r="FFU18" s="437"/>
      <c r="FFV18" s="437"/>
      <c r="FFW18" s="437"/>
      <c r="FFX18" s="437"/>
      <c r="FFY18" s="437"/>
      <c r="FFZ18" s="437"/>
      <c r="FGA18" s="437"/>
      <c r="FGB18" s="437"/>
      <c r="FGC18" s="437"/>
      <c r="FGD18" s="437"/>
      <c r="FGE18" s="437"/>
      <c r="FGF18" s="437"/>
      <c r="FGG18" s="437"/>
      <c r="FGH18" s="437"/>
      <c r="FGI18" s="437"/>
      <c r="FGJ18" s="437"/>
      <c r="FGK18" s="437"/>
      <c r="FGL18" s="437"/>
      <c r="FGM18" s="437"/>
      <c r="FGN18" s="437"/>
      <c r="FGO18" s="437"/>
      <c r="FGP18" s="437"/>
      <c r="FGQ18" s="437"/>
      <c r="FGR18" s="437"/>
      <c r="FGS18" s="437"/>
      <c r="FGT18" s="437"/>
      <c r="FGU18" s="437"/>
      <c r="FGV18" s="437"/>
      <c r="FGW18" s="437"/>
      <c r="FGX18" s="437"/>
      <c r="FGY18" s="437"/>
      <c r="FGZ18" s="437"/>
      <c r="FHA18" s="437"/>
    </row>
    <row r="19" spans="1:4265" ht="14.4">
      <c r="A19" s="438" t="s">
        <v>391</v>
      </c>
      <c r="B19" s="168" t="s">
        <v>606</v>
      </c>
      <c r="C19" s="436"/>
      <c r="D19" s="436"/>
      <c r="E19" s="436"/>
      <c r="F19" s="436"/>
      <c r="G19" s="436"/>
      <c r="H19" s="436"/>
      <c r="I19" s="436"/>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c r="CJ19" s="437"/>
      <c r="CK19" s="437"/>
      <c r="CL19" s="437"/>
      <c r="CM19" s="437"/>
      <c r="CN19" s="437"/>
      <c r="CO19" s="437"/>
      <c r="CP19" s="437"/>
      <c r="CQ19" s="437"/>
      <c r="CR19" s="437"/>
      <c r="CS19" s="437"/>
      <c r="CT19" s="437"/>
      <c r="CU19" s="437"/>
      <c r="CV19" s="437"/>
      <c r="CW19" s="437"/>
      <c r="CX19" s="437"/>
      <c r="CY19" s="437"/>
      <c r="CZ19" s="437"/>
      <c r="DA19" s="437"/>
      <c r="DB19" s="437"/>
      <c r="DC19" s="437"/>
      <c r="DD19" s="437"/>
      <c r="DE19" s="437"/>
      <c r="DF19" s="437"/>
      <c r="DG19" s="437"/>
      <c r="DH19" s="437"/>
      <c r="DI19" s="437"/>
      <c r="DJ19" s="437"/>
      <c r="DK19" s="437"/>
      <c r="DL19" s="437"/>
      <c r="DM19" s="437"/>
      <c r="DN19" s="437"/>
      <c r="DO19" s="437"/>
      <c r="DP19" s="437"/>
      <c r="DQ19" s="437"/>
      <c r="DR19" s="437"/>
      <c r="DS19" s="437"/>
      <c r="DT19" s="437"/>
      <c r="DU19" s="437"/>
      <c r="DV19" s="437"/>
      <c r="DW19" s="437"/>
      <c r="DX19" s="437"/>
      <c r="DY19" s="437"/>
      <c r="DZ19" s="437"/>
      <c r="EA19" s="437"/>
      <c r="EB19" s="437"/>
      <c r="EC19" s="437"/>
      <c r="ED19" s="437"/>
      <c r="EE19" s="437"/>
      <c r="EF19" s="437"/>
      <c r="EG19" s="437"/>
      <c r="EH19" s="437"/>
      <c r="EI19" s="437"/>
      <c r="EJ19" s="437"/>
      <c r="EK19" s="437"/>
      <c r="EL19" s="437"/>
      <c r="EM19" s="437"/>
      <c r="EN19" s="437"/>
      <c r="EO19" s="437"/>
      <c r="EP19" s="437"/>
      <c r="EQ19" s="437"/>
      <c r="ER19" s="437"/>
      <c r="ES19" s="437"/>
      <c r="ET19" s="437"/>
      <c r="EU19" s="437"/>
      <c r="EV19" s="437"/>
      <c r="EW19" s="437"/>
      <c r="EX19" s="437"/>
      <c r="EY19" s="437"/>
      <c r="EZ19" s="437"/>
      <c r="FA19" s="437"/>
      <c r="FB19" s="437"/>
      <c r="FC19" s="437"/>
      <c r="FD19" s="437"/>
      <c r="FE19" s="437"/>
      <c r="FF19" s="437"/>
      <c r="FG19" s="437"/>
      <c r="FH19" s="437"/>
      <c r="FI19" s="437"/>
      <c r="FJ19" s="437"/>
      <c r="FK19" s="437"/>
      <c r="FL19" s="437"/>
      <c r="FM19" s="437"/>
      <c r="FN19" s="437"/>
      <c r="FO19" s="437"/>
      <c r="FP19" s="437"/>
      <c r="FQ19" s="437"/>
      <c r="FR19" s="437"/>
      <c r="FS19" s="437"/>
      <c r="FT19" s="437"/>
      <c r="FU19" s="437"/>
      <c r="FV19" s="437"/>
      <c r="FW19" s="437"/>
      <c r="FX19" s="437"/>
      <c r="FY19" s="437"/>
      <c r="FZ19" s="437"/>
      <c r="GA19" s="437"/>
      <c r="GB19" s="437"/>
      <c r="GC19" s="437"/>
      <c r="GD19" s="437"/>
      <c r="GE19" s="437"/>
      <c r="GF19" s="437"/>
      <c r="GG19" s="437"/>
      <c r="GH19" s="437"/>
      <c r="GI19" s="437"/>
      <c r="GJ19" s="437"/>
      <c r="GK19" s="437"/>
      <c r="GL19" s="437"/>
      <c r="GM19" s="437"/>
      <c r="GN19" s="437"/>
      <c r="GO19" s="437"/>
      <c r="GP19" s="437"/>
      <c r="GQ19" s="437"/>
      <c r="GR19" s="437"/>
      <c r="GS19" s="437"/>
      <c r="GT19" s="437"/>
      <c r="GU19" s="437"/>
      <c r="GV19" s="437"/>
      <c r="GW19" s="437"/>
      <c r="GX19" s="437"/>
      <c r="GY19" s="437"/>
      <c r="GZ19" s="437"/>
      <c r="HA19" s="437"/>
      <c r="HB19" s="437"/>
      <c r="HC19" s="437"/>
      <c r="HD19" s="437"/>
      <c r="HE19" s="437"/>
      <c r="HF19" s="437"/>
      <c r="HG19" s="437"/>
      <c r="HH19" s="437"/>
      <c r="HI19" s="437"/>
      <c r="HJ19" s="437"/>
      <c r="HK19" s="437"/>
      <c r="HL19" s="437"/>
      <c r="HM19" s="437"/>
      <c r="HN19" s="437"/>
      <c r="HO19" s="437"/>
      <c r="HP19" s="437"/>
      <c r="HQ19" s="437"/>
      <c r="HR19" s="437"/>
      <c r="HS19" s="437"/>
      <c r="HT19" s="437"/>
      <c r="HU19" s="437"/>
      <c r="HV19" s="437"/>
      <c r="HW19" s="437"/>
      <c r="HX19" s="437"/>
      <c r="HY19" s="437"/>
      <c r="HZ19" s="437"/>
      <c r="IA19" s="437"/>
      <c r="IB19" s="437"/>
      <c r="IC19" s="437"/>
      <c r="ID19" s="437"/>
      <c r="IE19" s="437"/>
      <c r="IF19" s="437"/>
      <c r="IG19" s="437"/>
      <c r="IH19" s="437"/>
      <c r="II19" s="437"/>
      <c r="IJ19" s="437"/>
      <c r="IK19" s="437"/>
      <c r="IL19" s="437"/>
      <c r="IM19" s="437"/>
      <c r="IN19" s="437"/>
      <c r="IO19" s="437"/>
      <c r="IP19" s="437"/>
      <c r="IQ19" s="437"/>
      <c r="IR19" s="437"/>
      <c r="IS19" s="437"/>
      <c r="IT19" s="437"/>
      <c r="IU19" s="437"/>
      <c r="IV19" s="437"/>
      <c r="IW19" s="437"/>
      <c r="IX19" s="437"/>
      <c r="IY19" s="437"/>
      <c r="IZ19" s="437"/>
      <c r="JA19" s="437"/>
      <c r="JB19" s="437"/>
      <c r="JC19" s="437"/>
      <c r="JD19" s="437"/>
      <c r="JE19" s="437"/>
      <c r="JF19" s="437"/>
      <c r="JG19" s="437"/>
      <c r="JH19" s="437"/>
      <c r="JI19" s="437"/>
      <c r="JJ19" s="437"/>
      <c r="JK19" s="437"/>
      <c r="JL19" s="437"/>
      <c r="JM19" s="437"/>
      <c r="JN19" s="437"/>
      <c r="JO19" s="437"/>
      <c r="JP19" s="437"/>
      <c r="JQ19" s="437"/>
      <c r="JR19" s="437"/>
      <c r="JS19" s="437"/>
      <c r="JT19" s="437"/>
      <c r="JU19" s="437"/>
      <c r="JV19" s="437"/>
      <c r="JW19" s="437"/>
      <c r="JX19" s="437"/>
      <c r="JY19" s="437"/>
      <c r="JZ19" s="437"/>
      <c r="KA19" s="437"/>
      <c r="KB19" s="437"/>
      <c r="KC19" s="437"/>
      <c r="KD19" s="437"/>
      <c r="KE19" s="437"/>
      <c r="KF19" s="437"/>
      <c r="KG19" s="437"/>
      <c r="KH19" s="437"/>
      <c r="KI19" s="437"/>
      <c r="KJ19" s="437"/>
      <c r="KK19" s="437"/>
      <c r="KL19" s="437"/>
      <c r="KM19" s="437"/>
      <c r="KN19" s="437"/>
      <c r="KO19" s="437"/>
      <c r="KP19" s="437"/>
      <c r="KQ19" s="437"/>
      <c r="KR19" s="437"/>
      <c r="KS19" s="437"/>
      <c r="KT19" s="437"/>
      <c r="KU19" s="437"/>
      <c r="KV19" s="437"/>
      <c r="KW19" s="437"/>
      <c r="KX19" s="437"/>
      <c r="KY19" s="437"/>
      <c r="KZ19" s="437"/>
      <c r="LA19" s="437"/>
      <c r="LB19" s="437"/>
      <c r="LC19" s="437"/>
      <c r="LD19" s="437"/>
      <c r="LE19" s="437"/>
      <c r="LF19" s="437"/>
      <c r="LG19" s="437"/>
      <c r="LH19" s="437"/>
      <c r="LI19" s="437"/>
      <c r="LJ19" s="437"/>
      <c r="LK19" s="437"/>
      <c r="LL19" s="437"/>
      <c r="LM19" s="437"/>
      <c r="LN19" s="437"/>
      <c r="LO19" s="437"/>
      <c r="LP19" s="437"/>
      <c r="LQ19" s="437"/>
      <c r="LR19" s="437"/>
      <c r="LS19" s="437"/>
      <c r="LT19" s="437"/>
      <c r="LU19" s="437"/>
      <c r="LV19" s="437"/>
      <c r="LW19" s="437"/>
      <c r="LX19" s="437"/>
      <c r="LY19" s="437"/>
      <c r="LZ19" s="437"/>
      <c r="MA19" s="437"/>
      <c r="MB19" s="437"/>
      <c r="MC19" s="437"/>
      <c r="MD19" s="437"/>
      <c r="ME19" s="437"/>
      <c r="MF19" s="437"/>
      <c r="MG19" s="437"/>
      <c r="MH19" s="437"/>
      <c r="MI19" s="437"/>
      <c r="MJ19" s="437"/>
      <c r="MK19" s="437"/>
      <c r="ML19" s="437"/>
      <c r="MM19" s="437"/>
      <c r="MN19" s="437"/>
      <c r="MO19" s="437"/>
      <c r="MP19" s="437"/>
      <c r="MQ19" s="437"/>
      <c r="MR19" s="437"/>
      <c r="MS19" s="437"/>
      <c r="MT19" s="437"/>
      <c r="MU19" s="437"/>
      <c r="MV19" s="437"/>
      <c r="MW19" s="437"/>
      <c r="MX19" s="437"/>
      <c r="MY19" s="437"/>
      <c r="MZ19" s="437"/>
      <c r="NA19" s="437"/>
      <c r="NB19" s="437"/>
      <c r="NC19" s="437"/>
      <c r="ND19" s="437"/>
      <c r="NE19" s="437"/>
      <c r="NF19" s="437"/>
      <c r="NG19" s="437"/>
      <c r="NH19" s="437"/>
      <c r="NI19" s="437"/>
      <c r="NJ19" s="437"/>
      <c r="NK19" s="437"/>
      <c r="NL19" s="437"/>
      <c r="NM19" s="437"/>
      <c r="NN19" s="437"/>
      <c r="NO19" s="437"/>
      <c r="NP19" s="437"/>
      <c r="NQ19" s="437"/>
      <c r="NR19" s="437"/>
      <c r="NS19" s="437"/>
      <c r="NT19" s="437"/>
      <c r="NU19" s="437"/>
      <c r="NV19" s="437"/>
      <c r="NW19" s="437"/>
      <c r="NX19" s="437"/>
      <c r="NY19" s="437"/>
      <c r="NZ19" s="437"/>
      <c r="OA19" s="437"/>
      <c r="OB19" s="437"/>
      <c r="OC19" s="437"/>
      <c r="OD19" s="437"/>
      <c r="OE19" s="437"/>
      <c r="OF19" s="437"/>
      <c r="OG19" s="437"/>
      <c r="OH19" s="437"/>
      <c r="OI19" s="437"/>
      <c r="OJ19" s="437"/>
      <c r="OK19" s="437"/>
      <c r="OL19" s="437"/>
      <c r="OM19" s="437"/>
      <c r="ON19" s="437"/>
      <c r="OO19" s="437"/>
      <c r="OP19" s="437"/>
      <c r="OQ19" s="437"/>
      <c r="OR19" s="437"/>
      <c r="OS19" s="437"/>
      <c r="OT19" s="437"/>
      <c r="OU19" s="437"/>
      <c r="OV19" s="437"/>
      <c r="OW19" s="437"/>
      <c r="OX19" s="437"/>
      <c r="OY19" s="437"/>
      <c r="OZ19" s="437"/>
      <c r="PA19" s="437"/>
      <c r="PB19" s="437"/>
      <c r="PC19" s="437"/>
      <c r="PD19" s="437"/>
      <c r="PE19" s="437"/>
      <c r="PF19" s="437"/>
      <c r="PG19" s="437"/>
      <c r="PH19" s="437"/>
      <c r="PI19" s="437"/>
      <c r="PJ19" s="437"/>
      <c r="PK19" s="437"/>
      <c r="PL19" s="437"/>
      <c r="PM19" s="437"/>
      <c r="PN19" s="437"/>
      <c r="PO19" s="437"/>
      <c r="PP19" s="437"/>
      <c r="PQ19" s="437"/>
      <c r="PR19" s="437"/>
      <c r="PS19" s="437"/>
      <c r="PT19" s="437"/>
      <c r="PU19" s="437"/>
      <c r="PV19" s="437"/>
      <c r="PW19" s="437"/>
      <c r="PX19" s="437"/>
      <c r="PY19" s="437"/>
      <c r="PZ19" s="437"/>
      <c r="QA19" s="437"/>
      <c r="QB19" s="437"/>
      <c r="QC19" s="437"/>
      <c r="QD19" s="437"/>
      <c r="QE19" s="437"/>
      <c r="QF19" s="437"/>
      <c r="QG19" s="437"/>
      <c r="QH19" s="437"/>
      <c r="QI19" s="437"/>
      <c r="QJ19" s="437"/>
      <c r="QK19" s="437"/>
      <c r="QL19" s="437"/>
      <c r="QM19" s="437"/>
      <c r="QN19" s="437"/>
      <c r="QO19" s="437"/>
      <c r="QP19" s="437"/>
      <c r="QQ19" s="437"/>
      <c r="QR19" s="437"/>
      <c r="QS19" s="437"/>
      <c r="QT19" s="437"/>
      <c r="QU19" s="437"/>
      <c r="QV19" s="437"/>
      <c r="QW19" s="437"/>
      <c r="QX19" s="437"/>
      <c r="QY19" s="437"/>
      <c r="QZ19" s="437"/>
      <c r="RA19" s="437"/>
      <c r="RB19" s="437"/>
      <c r="RC19" s="437"/>
      <c r="RD19" s="437"/>
      <c r="RE19" s="437"/>
      <c r="RF19" s="437"/>
      <c r="RG19" s="437"/>
      <c r="RH19" s="437"/>
      <c r="RI19" s="437"/>
      <c r="RJ19" s="437"/>
      <c r="RK19" s="437"/>
      <c r="RL19" s="437"/>
      <c r="RM19" s="437"/>
      <c r="RN19" s="437"/>
      <c r="RO19" s="437"/>
      <c r="RP19" s="437"/>
      <c r="RQ19" s="437"/>
      <c r="RR19" s="437"/>
      <c r="RS19" s="437"/>
      <c r="RT19" s="437"/>
      <c r="RU19" s="437"/>
      <c r="RV19" s="437"/>
      <c r="RW19" s="437"/>
      <c r="RX19" s="437"/>
      <c r="RY19" s="437"/>
      <c r="RZ19" s="437"/>
      <c r="SA19" s="437"/>
      <c r="SB19" s="437"/>
      <c r="SC19" s="437"/>
      <c r="SD19" s="437"/>
      <c r="SE19" s="437"/>
      <c r="SF19" s="437"/>
      <c r="SG19" s="437"/>
      <c r="SH19" s="437"/>
      <c r="SI19" s="437"/>
      <c r="SJ19" s="437"/>
      <c r="SK19" s="437"/>
      <c r="SL19" s="437"/>
      <c r="SM19" s="437"/>
      <c r="SN19" s="437"/>
      <c r="SO19" s="437"/>
      <c r="SP19" s="437"/>
      <c r="SQ19" s="437"/>
      <c r="SR19" s="437"/>
      <c r="SS19" s="437"/>
      <c r="ST19" s="437"/>
      <c r="SU19" s="437"/>
      <c r="SV19" s="437"/>
      <c r="SW19" s="437"/>
      <c r="SX19" s="437"/>
      <c r="SY19" s="437"/>
      <c r="SZ19" s="437"/>
      <c r="TA19" s="437"/>
      <c r="TB19" s="437"/>
      <c r="TC19" s="437"/>
      <c r="TD19" s="437"/>
      <c r="TE19" s="437"/>
      <c r="TF19" s="437"/>
      <c r="TG19" s="437"/>
      <c r="TH19" s="437"/>
      <c r="TI19" s="437"/>
      <c r="TJ19" s="437"/>
      <c r="TK19" s="437"/>
      <c r="TL19" s="437"/>
      <c r="TM19" s="437"/>
      <c r="TN19" s="437"/>
      <c r="TO19" s="437"/>
      <c r="TP19" s="437"/>
      <c r="TQ19" s="437"/>
      <c r="TR19" s="437"/>
      <c r="TS19" s="437"/>
      <c r="TT19" s="437"/>
      <c r="TU19" s="437"/>
      <c r="TV19" s="437"/>
      <c r="TW19" s="437"/>
      <c r="TX19" s="437"/>
      <c r="TY19" s="437"/>
      <c r="TZ19" s="437"/>
      <c r="UA19" s="437"/>
      <c r="UB19" s="437"/>
      <c r="UC19" s="437"/>
      <c r="UD19" s="437"/>
      <c r="UE19" s="437"/>
      <c r="UF19" s="437"/>
      <c r="UG19" s="437"/>
      <c r="UH19" s="437"/>
      <c r="UI19" s="437"/>
      <c r="UJ19" s="437"/>
      <c r="UK19" s="437"/>
      <c r="UL19" s="437"/>
      <c r="UM19" s="437"/>
      <c r="UN19" s="437"/>
      <c r="UO19" s="437"/>
      <c r="UP19" s="437"/>
      <c r="UQ19" s="437"/>
      <c r="UR19" s="437"/>
      <c r="US19" s="437"/>
      <c r="UT19" s="437"/>
      <c r="UU19" s="437"/>
      <c r="UV19" s="437"/>
      <c r="UW19" s="437"/>
      <c r="UX19" s="437"/>
      <c r="UY19" s="437"/>
      <c r="UZ19" s="437"/>
      <c r="VA19" s="437"/>
      <c r="VB19" s="437"/>
      <c r="VC19" s="437"/>
      <c r="VD19" s="437"/>
      <c r="VE19" s="437"/>
      <c r="VF19" s="437"/>
      <c r="VG19" s="437"/>
      <c r="VH19" s="437"/>
      <c r="VI19" s="437"/>
      <c r="VJ19" s="437"/>
      <c r="VK19" s="437"/>
      <c r="VL19" s="437"/>
      <c r="VM19" s="437"/>
      <c r="VN19" s="437"/>
      <c r="VO19" s="437"/>
      <c r="VP19" s="437"/>
      <c r="VQ19" s="437"/>
      <c r="VR19" s="437"/>
      <c r="VS19" s="437"/>
      <c r="VT19" s="437"/>
      <c r="VU19" s="437"/>
      <c r="VV19" s="437"/>
      <c r="VW19" s="437"/>
      <c r="VX19" s="437"/>
      <c r="VY19" s="437"/>
      <c r="VZ19" s="437"/>
      <c r="WA19" s="437"/>
      <c r="WB19" s="437"/>
      <c r="WC19" s="437"/>
      <c r="WD19" s="437"/>
      <c r="WE19" s="437"/>
      <c r="WF19" s="437"/>
      <c r="WG19" s="437"/>
      <c r="WH19" s="437"/>
      <c r="WI19" s="437"/>
      <c r="WJ19" s="437"/>
      <c r="WK19" s="437"/>
      <c r="WL19" s="437"/>
      <c r="WM19" s="437"/>
      <c r="WN19" s="437"/>
      <c r="WO19" s="437"/>
      <c r="WP19" s="437"/>
      <c r="WQ19" s="437"/>
      <c r="WR19" s="437"/>
      <c r="WS19" s="437"/>
      <c r="WT19" s="437"/>
      <c r="WU19" s="437"/>
      <c r="WV19" s="437"/>
      <c r="WW19" s="437"/>
      <c r="WX19" s="437"/>
      <c r="WY19" s="437"/>
      <c r="WZ19" s="437"/>
      <c r="XA19" s="437"/>
      <c r="XB19" s="437"/>
      <c r="XC19" s="437"/>
      <c r="XD19" s="437"/>
      <c r="XE19" s="437"/>
      <c r="XF19" s="437"/>
      <c r="XG19" s="437"/>
      <c r="XH19" s="437"/>
      <c r="XI19" s="437"/>
      <c r="XJ19" s="437"/>
      <c r="XK19" s="437"/>
      <c r="XL19" s="437"/>
      <c r="XM19" s="437"/>
      <c r="XN19" s="437"/>
      <c r="XO19" s="437"/>
      <c r="XP19" s="437"/>
      <c r="XQ19" s="437"/>
      <c r="XR19" s="437"/>
      <c r="XS19" s="437"/>
      <c r="XT19" s="437"/>
      <c r="XU19" s="437"/>
      <c r="XV19" s="437"/>
      <c r="XW19" s="437"/>
      <c r="XX19" s="437"/>
      <c r="XY19" s="437"/>
      <c r="XZ19" s="437"/>
      <c r="YA19" s="437"/>
      <c r="YB19" s="437"/>
      <c r="YC19" s="437"/>
      <c r="YD19" s="437"/>
      <c r="YE19" s="437"/>
      <c r="YF19" s="437"/>
      <c r="YG19" s="437"/>
      <c r="YH19" s="437"/>
      <c r="YI19" s="437"/>
      <c r="YJ19" s="437"/>
      <c r="YK19" s="437"/>
      <c r="YL19" s="437"/>
      <c r="YM19" s="437"/>
      <c r="YN19" s="437"/>
      <c r="YO19" s="437"/>
      <c r="YP19" s="437"/>
      <c r="YQ19" s="437"/>
      <c r="YR19" s="437"/>
      <c r="YS19" s="437"/>
      <c r="YT19" s="437"/>
      <c r="YU19" s="437"/>
      <c r="YV19" s="437"/>
      <c r="YW19" s="437"/>
      <c r="YX19" s="437"/>
      <c r="YY19" s="437"/>
      <c r="YZ19" s="437"/>
      <c r="ZA19" s="437"/>
      <c r="ZB19" s="437"/>
      <c r="ZC19" s="437"/>
      <c r="ZD19" s="437"/>
      <c r="ZE19" s="437"/>
      <c r="ZF19" s="437"/>
      <c r="ZG19" s="437"/>
      <c r="ZH19" s="437"/>
      <c r="ZI19" s="437"/>
      <c r="ZJ19" s="437"/>
      <c r="ZK19" s="437"/>
      <c r="ZL19" s="437"/>
      <c r="ZM19" s="437"/>
      <c r="ZN19" s="437"/>
      <c r="ZO19" s="437"/>
      <c r="ZP19" s="437"/>
      <c r="ZQ19" s="437"/>
      <c r="ZR19" s="437"/>
      <c r="ZS19" s="437"/>
      <c r="ZT19" s="437"/>
      <c r="ZU19" s="437"/>
      <c r="ZV19" s="437"/>
      <c r="ZW19" s="437"/>
      <c r="ZX19" s="437"/>
      <c r="ZY19" s="437"/>
      <c r="ZZ19" s="437"/>
      <c r="AAA19" s="437"/>
      <c r="AAB19" s="437"/>
      <c r="AAC19" s="437"/>
      <c r="AAD19" s="437"/>
      <c r="AAE19" s="437"/>
      <c r="AAF19" s="437"/>
      <c r="AAG19" s="437"/>
      <c r="AAH19" s="437"/>
      <c r="AAI19" s="437"/>
      <c r="AAJ19" s="437"/>
      <c r="AAK19" s="437"/>
      <c r="AAL19" s="437"/>
      <c r="AAM19" s="437"/>
      <c r="AAN19" s="437"/>
      <c r="AAO19" s="437"/>
      <c r="AAP19" s="437"/>
      <c r="AAQ19" s="437"/>
      <c r="AAR19" s="437"/>
      <c r="AAS19" s="437"/>
      <c r="AAT19" s="437"/>
      <c r="AAU19" s="437"/>
      <c r="AAV19" s="437"/>
      <c r="AAW19" s="437"/>
      <c r="AAX19" s="437"/>
      <c r="AAY19" s="437"/>
      <c r="AAZ19" s="437"/>
      <c r="ABA19" s="437"/>
      <c r="ABB19" s="437"/>
      <c r="ABC19" s="437"/>
      <c r="ABD19" s="437"/>
      <c r="ABE19" s="437"/>
      <c r="ABF19" s="437"/>
      <c r="ABG19" s="437"/>
      <c r="ABH19" s="437"/>
      <c r="ABI19" s="437"/>
      <c r="ABJ19" s="437"/>
      <c r="ABK19" s="437"/>
      <c r="ABL19" s="437"/>
      <c r="ABM19" s="437"/>
      <c r="ABN19" s="437"/>
      <c r="ABO19" s="437"/>
      <c r="ABP19" s="437"/>
      <c r="ABQ19" s="437"/>
      <c r="ABR19" s="437"/>
      <c r="ABS19" s="437"/>
      <c r="ABT19" s="437"/>
      <c r="ABU19" s="437"/>
      <c r="ABV19" s="437"/>
      <c r="ABW19" s="437"/>
      <c r="ABX19" s="437"/>
      <c r="ABY19" s="437"/>
      <c r="ABZ19" s="437"/>
      <c r="ACA19" s="437"/>
      <c r="ACB19" s="437"/>
      <c r="ACC19" s="437"/>
      <c r="ACD19" s="437"/>
      <c r="ACE19" s="437"/>
      <c r="ACF19" s="437"/>
      <c r="ACG19" s="437"/>
      <c r="ACH19" s="437"/>
      <c r="ACI19" s="437"/>
      <c r="ACJ19" s="437"/>
      <c r="ACK19" s="437"/>
      <c r="ACL19" s="437"/>
      <c r="ACM19" s="437"/>
      <c r="ACN19" s="437"/>
      <c r="ACO19" s="437"/>
      <c r="ACP19" s="437"/>
      <c r="ACQ19" s="437"/>
      <c r="ACR19" s="437"/>
      <c r="ACS19" s="437"/>
      <c r="ACT19" s="437"/>
      <c r="ACU19" s="437"/>
      <c r="ACV19" s="437"/>
      <c r="ACW19" s="437"/>
      <c r="ACX19" s="437"/>
      <c r="ACY19" s="437"/>
      <c r="ACZ19" s="437"/>
      <c r="ADA19" s="437"/>
      <c r="ADB19" s="437"/>
      <c r="ADC19" s="437"/>
      <c r="ADD19" s="437"/>
      <c r="ADE19" s="437"/>
      <c r="ADF19" s="437"/>
      <c r="ADG19" s="437"/>
      <c r="ADH19" s="437"/>
      <c r="ADI19" s="437"/>
      <c r="ADJ19" s="437"/>
      <c r="ADK19" s="437"/>
      <c r="ADL19" s="437"/>
      <c r="ADM19" s="437"/>
      <c r="ADN19" s="437"/>
      <c r="ADO19" s="437"/>
      <c r="ADP19" s="437"/>
      <c r="ADQ19" s="437"/>
      <c r="ADR19" s="437"/>
      <c r="ADS19" s="437"/>
      <c r="ADT19" s="437"/>
      <c r="ADU19" s="437"/>
      <c r="ADV19" s="437"/>
      <c r="ADW19" s="437"/>
      <c r="ADX19" s="437"/>
      <c r="ADY19" s="437"/>
      <c r="ADZ19" s="437"/>
      <c r="AEA19" s="437"/>
      <c r="AEB19" s="437"/>
      <c r="AEC19" s="437"/>
      <c r="AED19" s="437"/>
      <c r="AEE19" s="437"/>
      <c r="AEF19" s="437"/>
      <c r="AEG19" s="437"/>
      <c r="AEH19" s="437"/>
      <c r="AEI19" s="437"/>
      <c r="AEJ19" s="437"/>
      <c r="AEK19" s="437"/>
      <c r="AEL19" s="437"/>
      <c r="AEM19" s="437"/>
      <c r="AEN19" s="437"/>
      <c r="AEO19" s="437"/>
      <c r="AEP19" s="437"/>
      <c r="AEQ19" s="437"/>
      <c r="AER19" s="437"/>
      <c r="AES19" s="437"/>
      <c r="AET19" s="437"/>
      <c r="AEU19" s="437"/>
      <c r="AEV19" s="437"/>
      <c r="AEW19" s="437"/>
      <c r="AEX19" s="437"/>
      <c r="AEY19" s="437"/>
      <c r="AEZ19" s="437"/>
      <c r="AFA19" s="437"/>
      <c r="AFB19" s="437"/>
      <c r="AFC19" s="437"/>
      <c r="AFD19" s="437"/>
      <c r="AFE19" s="437"/>
      <c r="AFF19" s="437"/>
      <c r="AFG19" s="437"/>
      <c r="AFH19" s="437"/>
      <c r="AFI19" s="437"/>
      <c r="AFJ19" s="437"/>
      <c r="AFK19" s="437"/>
      <c r="AFL19" s="437"/>
      <c r="AFM19" s="437"/>
      <c r="AFN19" s="437"/>
      <c r="AFO19" s="437"/>
      <c r="AFP19" s="437"/>
      <c r="AFQ19" s="437"/>
      <c r="AFR19" s="437"/>
      <c r="AFS19" s="437"/>
      <c r="AFT19" s="437"/>
      <c r="AFU19" s="437"/>
      <c r="AFV19" s="437"/>
      <c r="AFW19" s="437"/>
      <c r="AFX19" s="437"/>
      <c r="AFY19" s="437"/>
      <c r="AFZ19" s="437"/>
      <c r="AGA19" s="437"/>
      <c r="AGB19" s="437"/>
      <c r="AGC19" s="437"/>
      <c r="AGD19" s="437"/>
      <c r="AGE19" s="437"/>
      <c r="AGF19" s="437"/>
      <c r="AGG19" s="437"/>
      <c r="AGH19" s="437"/>
      <c r="AGI19" s="437"/>
      <c r="AGJ19" s="437"/>
      <c r="AGK19" s="437"/>
      <c r="AGL19" s="437"/>
      <c r="AGM19" s="437"/>
      <c r="AGN19" s="437"/>
      <c r="AGO19" s="437"/>
      <c r="AGP19" s="437"/>
      <c r="AGQ19" s="437"/>
      <c r="AGR19" s="437"/>
      <c r="AGS19" s="437"/>
      <c r="AGT19" s="437"/>
      <c r="AGU19" s="437"/>
      <c r="AGV19" s="437"/>
      <c r="AGW19" s="437"/>
      <c r="AGX19" s="437"/>
      <c r="AGY19" s="437"/>
      <c r="AGZ19" s="437"/>
      <c r="AHA19" s="437"/>
      <c r="AHB19" s="437"/>
      <c r="AHC19" s="437"/>
      <c r="AHD19" s="437"/>
      <c r="AHE19" s="437"/>
      <c r="AHF19" s="437"/>
      <c r="AHG19" s="437"/>
      <c r="AHH19" s="437"/>
      <c r="AHI19" s="437"/>
      <c r="AHJ19" s="437"/>
      <c r="AHK19" s="437"/>
      <c r="AHL19" s="437"/>
      <c r="AHM19" s="437"/>
      <c r="AHN19" s="437"/>
      <c r="AHO19" s="437"/>
      <c r="AHP19" s="437"/>
      <c r="AHQ19" s="437"/>
      <c r="AHR19" s="437"/>
      <c r="AHS19" s="437"/>
      <c r="AHT19" s="437"/>
      <c r="AHU19" s="437"/>
      <c r="AHV19" s="437"/>
      <c r="AHW19" s="437"/>
      <c r="AHX19" s="437"/>
      <c r="AHY19" s="437"/>
      <c r="AHZ19" s="437"/>
      <c r="AIA19" s="437"/>
      <c r="AIB19" s="437"/>
      <c r="AIC19" s="437"/>
      <c r="AID19" s="437"/>
      <c r="AIE19" s="437"/>
      <c r="AIF19" s="437"/>
      <c r="AIG19" s="437"/>
      <c r="AIH19" s="437"/>
      <c r="AII19" s="437"/>
      <c r="AIJ19" s="437"/>
      <c r="AIK19" s="437"/>
      <c r="AIL19" s="437"/>
      <c r="AIM19" s="437"/>
      <c r="AIN19" s="437"/>
      <c r="AIO19" s="437"/>
      <c r="AIP19" s="437"/>
      <c r="AIQ19" s="437"/>
      <c r="AIR19" s="437"/>
      <c r="AIS19" s="437"/>
      <c r="AIT19" s="437"/>
      <c r="AIU19" s="437"/>
      <c r="AIV19" s="437"/>
      <c r="AIW19" s="437"/>
      <c r="AIX19" s="437"/>
      <c r="AIY19" s="437"/>
      <c r="AIZ19" s="437"/>
      <c r="AJA19" s="437"/>
      <c r="AJB19" s="437"/>
      <c r="AJC19" s="437"/>
      <c r="AJD19" s="437"/>
      <c r="AJE19" s="437"/>
      <c r="AJF19" s="437"/>
      <c r="AJG19" s="437"/>
      <c r="AJH19" s="437"/>
      <c r="AJI19" s="437"/>
      <c r="AJJ19" s="437"/>
      <c r="AJK19" s="437"/>
      <c r="AJL19" s="437"/>
      <c r="AJM19" s="437"/>
      <c r="AJN19" s="437"/>
      <c r="AJO19" s="437"/>
      <c r="AJP19" s="437"/>
      <c r="AJQ19" s="437"/>
      <c r="AJR19" s="437"/>
      <c r="AJS19" s="437"/>
      <c r="AJT19" s="437"/>
      <c r="AJU19" s="437"/>
      <c r="AJV19" s="437"/>
      <c r="AJW19" s="437"/>
      <c r="AJX19" s="437"/>
      <c r="AJY19" s="437"/>
      <c r="AJZ19" s="437"/>
      <c r="AKA19" s="437"/>
      <c r="AKB19" s="437"/>
      <c r="AKC19" s="437"/>
      <c r="AKD19" s="437"/>
      <c r="AKE19" s="437"/>
      <c r="AKF19" s="437"/>
      <c r="AKG19" s="437"/>
      <c r="AKH19" s="437"/>
      <c r="AKI19" s="437"/>
      <c r="AKJ19" s="437"/>
      <c r="AKK19" s="437"/>
      <c r="AKL19" s="437"/>
      <c r="AKM19" s="437"/>
      <c r="AKN19" s="437"/>
      <c r="AKO19" s="437"/>
      <c r="AKP19" s="437"/>
      <c r="AKQ19" s="437"/>
      <c r="AKR19" s="437"/>
      <c r="AKS19" s="437"/>
      <c r="AKT19" s="437"/>
      <c r="AKU19" s="437"/>
      <c r="AKV19" s="437"/>
      <c r="AKW19" s="437"/>
      <c r="AKX19" s="437"/>
      <c r="AKY19" s="437"/>
      <c r="AKZ19" s="437"/>
      <c r="ALA19" s="437"/>
      <c r="ALB19" s="437"/>
      <c r="ALC19" s="437"/>
      <c r="ALD19" s="437"/>
      <c r="ALE19" s="437"/>
      <c r="ALF19" s="437"/>
      <c r="ALG19" s="437"/>
      <c r="ALH19" s="437"/>
      <c r="ALI19" s="437"/>
      <c r="ALJ19" s="437"/>
      <c r="ALK19" s="437"/>
      <c r="ALL19" s="437"/>
      <c r="ALM19" s="437"/>
      <c r="ALN19" s="437"/>
      <c r="ALO19" s="437"/>
      <c r="ALP19" s="437"/>
      <c r="ALQ19" s="437"/>
      <c r="ALR19" s="437"/>
      <c r="ALS19" s="437"/>
      <c r="ALT19" s="437"/>
      <c r="ALU19" s="437"/>
      <c r="ALV19" s="437"/>
      <c r="ALW19" s="437"/>
      <c r="ALX19" s="437"/>
      <c r="ALY19" s="437"/>
      <c r="ALZ19" s="437"/>
      <c r="AMA19" s="437"/>
      <c r="AMB19" s="437"/>
      <c r="AMC19" s="437"/>
      <c r="AMD19" s="437"/>
      <c r="AME19" s="437"/>
      <c r="AMF19" s="437"/>
      <c r="AMG19" s="437"/>
      <c r="AMH19" s="437"/>
      <c r="AMI19" s="437"/>
      <c r="AMJ19" s="437"/>
      <c r="AMK19" s="437"/>
      <c r="AML19" s="437"/>
      <c r="AMM19" s="437"/>
      <c r="AMN19" s="437"/>
      <c r="AMO19" s="437"/>
      <c r="AMP19" s="437"/>
      <c r="AMQ19" s="437"/>
      <c r="AMR19" s="437"/>
      <c r="AMS19" s="437"/>
      <c r="AMT19" s="437"/>
      <c r="AMU19" s="437"/>
      <c r="AMV19" s="437"/>
      <c r="AMW19" s="437"/>
      <c r="AMX19" s="437"/>
      <c r="AMY19" s="437"/>
      <c r="AMZ19" s="437"/>
      <c r="ANA19" s="437"/>
      <c r="ANB19" s="437"/>
      <c r="ANC19" s="437"/>
      <c r="AND19" s="437"/>
      <c r="ANE19" s="437"/>
      <c r="ANF19" s="437"/>
      <c r="ANG19" s="437"/>
      <c r="ANH19" s="437"/>
      <c r="ANI19" s="437"/>
      <c r="ANJ19" s="437"/>
      <c r="ANK19" s="437"/>
      <c r="ANL19" s="437"/>
      <c r="ANM19" s="437"/>
      <c r="ANN19" s="437"/>
      <c r="ANO19" s="437"/>
      <c r="ANP19" s="437"/>
      <c r="ANQ19" s="437"/>
      <c r="ANR19" s="437"/>
      <c r="ANS19" s="437"/>
      <c r="ANT19" s="437"/>
      <c r="ANU19" s="437"/>
      <c r="ANV19" s="437"/>
      <c r="ANW19" s="437"/>
      <c r="ANX19" s="437"/>
      <c r="ANY19" s="437"/>
      <c r="ANZ19" s="437"/>
      <c r="AOA19" s="437"/>
      <c r="AOB19" s="437"/>
      <c r="AOC19" s="437"/>
      <c r="AOD19" s="437"/>
      <c r="AOE19" s="437"/>
      <c r="AOF19" s="437"/>
      <c r="AOG19" s="437"/>
      <c r="AOH19" s="437"/>
      <c r="AOI19" s="437"/>
      <c r="AOJ19" s="437"/>
      <c r="AOK19" s="437"/>
      <c r="AOL19" s="437"/>
      <c r="AOM19" s="437"/>
      <c r="AON19" s="437"/>
      <c r="AOO19" s="437"/>
      <c r="AOP19" s="437"/>
      <c r="AOQ19" s="437"/>
      <c r="AOR19" s="437"/>
      <c r="AOS19" s="437"/>
      <c r="AOT19" s="437"/>
      <c r="AOU19" s="437"/>
      <c r="AOV19" s="437"/>
      <c r="AOW19" s="437"/>
      <c r="AOX19" s="437"/>
      <c r="AOY19" s="437"/>
      <c r="AOZ19" s="437"/>
      <c r="APA19" s="437"/>
      <c r="APB19" s="437"/>
      <c r="APC19" s="437"/>
      <c r="APD19" s="437"/>
      <c r="APE19" s="437"/>
      <c r="APF19" s="437"/>
      <c r="APG19" s="437"/>
      <c r="APH19" s="437"/>
      <c r="API19" s="437"/>
      <c r="APJ19" s="437"/>
      <c r="APK19" s="437"/>
      <c r="APL19" s="437"/>
      <c r="APM19" s="437"/>
      <c r="APN19" s="437"/>
      <c r="APO19" s="437"/>
      <c r="APP19" s="437"/>
      <c r="APQ19" s="437"/>
      <c r="APR19" s="437"/>
      <c r="APS19" s="437"/>
      <c r="APT19" s="437"/>
      <c r="APU19" s="437"/>
      <c r="APV19" s="437"/>
      <c r="APW19" s="437"/>
      <c r="APX19" s="437"/>
      <c r="APY19" s="437"/>
      <c r="APZ19" s="437"/>
      <c r="AQA19" s="437"/>
      <c r="AQB19" s="437"/>
      <c r="AQC19" s="437"/>
      <c r="AQD19" s="437"/>
      <c r="AQE19" s="437"/>
      <c r="AQF19" s="437"/>
      <c r="AQG19" s="437"/>
      <c r="AQH19" s="437"/>
      <c r="AQI19" s="437"/>
      <c r="AQJ19" s="437"/>
      <c r="AQK19" s="437"/>
      <c r="AQL19" s="437"/>
      <c r="AQM19" s="437"/>
      <c r="AQN19" s="437"/>
      <c r="AQO19" s="437"/>
      <c r="AQP19" s="437"/>
      <c r="AQQ19" s="437"/>
      <c r="AQR19" s="437"/>
      <c r="AQS19" s="437"/>
      <c r="AQT19" s="437"/>
      <c r="AQU19" s="437"/>
      <c r="AQV19" s="437"/>
      <c r="AQW19" s="437"/>
      <c r="AQX19" s="437"/>
      <c r="AQY19" s="437"/>
      <c r="AQZ19" s="437"/>
      <c r="ARA19" s="437"/>
      <c r="ARB19" s="437"/>
      <c r="ARC19" s="437"/>
      <c r="ARD19" s="437"/>
      <c r="ARE19" s="437"/>
      <c r="ARF19" s="437"/>
      <c r="ARG19" s="437"/>
      <c r="ARH19" s="437"/>
      <c r="ARI19" s="437"/>
      <c r="ARJ19" s="437"/>
      <c r="ARK19" s="437"/>
      <c r="ARL19" s="437"/>
      <c r="ARM19" s="437"/>
      <c r="ARN19" s="437"/>
      <c r="ARO19" s="437"/>
      <c r="ARP19" s="437"/>
      <c r="ARQ19" s="437"/>
      <c r="ARR19" s="437"/>
      <c r="ARS19" s="437"/>
      <c r="ART19" s="437"/>
      <c r="ARU19" s="437"/>
      <c r="ARV19" s="437"/>
      <c r="ARW19" s="437"/>
      <c r="ARX19" s="437"/>
      <c r="ARY19" s="437"/>
      <c r="ARZ19" s="437"/>
      <c r="ASA19" s="437"/>
      <c r="ASB19" s="437"/>
      <c r="ASC19" s="437"/>
      <c r="ASD19" s="437"/>
      <c r="ASE19" s="437"/>
      <c r="ASF19" s="437"/>
      <c r="ASG19" s="437"/>
      <c r="ASH19" s="437"/>
      <c r="ASI19" s="437"/>
      <c r="ASJ19" s="437"/>
      <c r="ASK19" s="437"/>
      <c r="ASL19" s="437"/>
      <c r="ASM19" s="437"/>
      <c r="ASN19" s="437"/>
      <c r="ASO19" s="437"/>
      <c r="ASP19" s="437"/>
      <c r="ASQ19" s="437"/>
      <c r="ASR19" s="437"/>
      <c r="ASS19" s="437"/>
      <c r="AST19" s="437"/>
      <c r="ASU19" s="437"/>
      <c r="ASV19" s="437"/>
      <c r="ASW19" s="437"/>
      <c r="ASX19" s="437"/>
      <c r="ASY19" s="437"/>
      <c r="ASZ19" s="437"/>
      <c r="ATA19" s="437"/>
      <c r="ATB19" s="437"/>
      <c r="ATC19" s="437"/>
      <c r="ATD19" s="437"/>
      <c r="ATE19" s="437"/>
      <c r="ATF19" s="437"/>
      <c r="ATG19" s="437"/>
      <c r="ATH19" s="437"/>
      <c r="ATI19" s="437"/>
      <c r="ATJ19" s="437"/>
      <c r="ATK19" s="437"/>
      <c r="ATL19" s="437"/>
      <c r="ATM19" s="437"/>
      <c r="ATN19" s="437"/>
      <c r="ATO19" s="437"/>
      <c r="ATP19" s="437"/>
      <c r="ATQ19" s="437"/>
      <c r="ATR19" s="437"/>
      <c r="ATS19" s="437"/>
      <c r="ATT19" s="437"/>
      <c r="ATU19" s="437"/>
      <c r="ATV19" s="437"/>
      <c r="ATW19" s="437"/>
      <c r="ATX19" s="437"/>
      <c r="ATY19" s="437"/>
      <c r="ATZ19" s="437"/>
      <c r="AUA19" s="437"/>
      <c r="AUB19" s="437"/>
      <c r="AUC19" s="437"/>
      <c r="AUD19" s="437"/>
      <c r="AUE19" s="437"/>
      <c r="AUF19" s="437"/>
      <c r="AUG19" s="437"/>
      <c r="AUH19" s="437"/>
      <c r="AUI19" s="437"/>
      <c r="AUJ19" s="437"/>
      <c r="AUK19" s="437"/>
      <c r="AUL19" s="437"/>
      <c r="AUM19" s="437"/>
      <c r="AUN19" s="437"/>
      <c r="AUO19" s="437"/>
      <c r="AUP19" s="437"/>
      <c r="AUQ19" s="437"/>
      <c r="AUR19" s="437"/>
      <c r="AUS19" s="437"/>
      <c r="AUT19" s="437"/>
      <c r="AUU19" s="437"/>
      <c r="AUV19" s="437"/>
      <c r="AUW19" s="437"/>
      <c r="AUX19" s="437"/>
      <c r="AUY19" s="437"/>
      <c r="AUZ19" s="437"/>
      <c r="AVA19" s="437"/>
      <c r="AVB19" s="437"/>
      <c r="AVC19" s="437"/>
      <c r="AVD19" s="437"/>
      <c r="AVE19" s="437"/>
      <c r="AVF19" s="437"/>
      <c r="AVG19" s="437"/>
      <c r="AVH19" s="437"/>
      <c r="AVI19" s="437"/>
      <c r="AVJ19" s="437"/>
      <c r="AVK19" s="437"/>
      <c r="AVL19" s="437"/>
      <c r="AVM19" s="437"/>
      <c r="AVN19" s="437"/>
      <c r="AVO19" s="437"/>
      <c r="AVP19" s="437"/>
      <c r="AVQ19" s="437"/>
      <c r="AVR19" s="437"/>
      <c r="AVS19" s="437"/>
      <c r="AVT19" s="437"/>
      <c r="AVU19" s="437"/>
      <c r="AVV19" s="437"/>
      <c r="AVW19" s="437"/>
      <c r="AVX19" s="437"/>
      <c r="AVY19" s="437"/>
      <c r="AVZ19" s="437"/>
      <c r="AWA19" s="437"/>
      <c r="AWB19" s="437"/>
      <c r="AWC19" s="437"/>
      <c r="AWD19" s="437"/>
      <c r="AWE19" s="437"/>
      <c r="AWF19" s="437"/>
      <c r="AWG19" s="437"/>
      <c r="AWH19" s="437"/>
      <c r="AWI19" s="437"/>
      <c r="AWJ19" s="437"/>
      <c r="AWK19" s="437"/>
      <c r="AWL19" s="437"/>
      <c r="AWM19" s="437"/>
      <c r="AWN19" s="437"/>
      <c r="AWO19" s="437"/>
      <c r="AWP19" s="437"/>
      <c r="AWQ19" s="437"/>
      <c r="AWR19" s="437"/>
      <c r="AWS19" s="437"/>
      <c r="AWT19" s="437"/>
      <c r="AWU19" s="437"/>
      <c r="AWV19" s="437"/>
      <c r="AWW19" s="437"/>
      <c r="AWX19" s="437"/>
      <c r="AWY19" s="437"/>
      <c r="AWZ19" s="437"/>
      <c r="AXA19" s="437"/>
      <c r="AXB19" s="437"/>
      <c r="AXC19" s="437"/>
      <c r="AXD19" s="437"/>
      <c r="AXE19" s="437"/>
      <c r="AXF19" s="437"/>
      <c r="AXG19" s="437"/>
      <c r="AXH19" s="437"/>
      <c r="AXI19" s="437"/>
      <c r="AXJ19" s="437"/>
      <c r="AXK19" s="437"/>
      <c r="AXL19" s="437"/>
      <c r="AXM19" s="437"/>
      <c r="AXN19" s="437"/>
      <c r="AXO19" s="437"/>
      <c r="AXP19" s="437"/>
      <c r="AXQ19" s="437"/>
      <c r="AXR19" s="437"/>
      <c r="AXS19" s="437"/>
      <c r="AXT19" s="437"/>
      <c r="AXU19" s="437"/>
      <c r="AXV19" s="437"/>
      <c r="AXW19" s="437"/>
      <c r="AXX19" s="437"/>
      <c r="AXY19" s="437"/>
      <c r="AXZ19" s="437"/>
      <c r="AYA19" s="437"/>
      <c r="AYB19" s="437"/>
      <c r="AYC19" s="437"/>
      <c r="AYD19" s="437"/>
      <c r="AYE19" s="437"/>
      <c r="AYF19" s="437"/>
      <c r="AYG19" s="437"/>
      <c r="AYH19" s="437"/>
      <c r="AYI19" s="437"/>
      <c r="AYJ19" s="437"/>
      <c r="AYK19" s="437"/>
      <c r="AYL19" s="437"/>
      <c r="AYM19" s="437"/>
      <c r="AYN19" s="437"/>
      <c r="AYO19" s="437"/>
      <c r="AYP19" s="437"/>
      <c r="AYQ19" s="437"/>
      <c r="AYR19" s="437"/>
      <c r="AYS19" s="437"/>
      <c r="AYT19" s="437"/>
      <c r="AYU19" s="437"/>
      <c r="AYV19" s="437"/>
      <c r="AYW19" s="437"/>
      <c r="AYX19" s="437"/>
      <c r="AYY19" s="437"/>
      <c r="AYZ19" s="437"/>
      <c r="AZA19" s="437"/>
      <c r="AZB19" s="437"/>
      <c r="AZC19" s="437"/>
      <c r="AZD19" s="437"/>
      <c r="AZE19" s="437"/>
      <c r="AZF19" s="437"/>
      <c r="AZG19" s="437"/>
      <c r="AZH19" s="437"/>
      <c r="AZI19" s="437"/>
      <c r="AZJ19" s="437"/>
      <c r="AZK19" s="437"/>
      <c r="AZL19" s="437"/>
      <c r="AZM19" s="437"/>
      <c r="AZN19" s="437"/>
      <c r="AZO19" s="437"/>
      <c r="AZP19" s="437"/>
      <c r="AZQ19" s="437"/>
      <c r="AZR19" s="437"/>
      <c r="AZS19" s="437"/>
      <c r="AZT19" s="437"/>
      <c r="AZU19" s="437"/>
      <c r="AZV19" s="437"/>
      <c r="AZW19" s="437"/>
      <c r="AZX19" s="437"/>
      <c r="AZY19" s="437"/>
      <c r="AZZ19" s="437"/>
      <c r="BAA19" s="437"/>
      <c r="BAB19" s="437"/>
      <c r="BAC19" s="437"/>
      <c r="BAD19" s="437"/>
      <c r="BAE19" s="437"/>
      <c r="BAF19" s="437"/>
      <c r="BAG19" s="437"/>
      <c r="BAH19" s="437"/>
      <c r="BAI19" s="437"/>
      <c r="BAJ19" s="437"/>
      <c r="BAK19" s="437"/>
      <c r="BAL19" s="437"/>
      <c r="BAM19" s="437"/>
      <c r="BAN19" s="437"/>
      <c r="BAO19" s="437"/>
      <c r="BAP19" s="437"/>
      <c r="BAQ19" s="437"/>
      <c r="BAR19" s="437"/>
      <c r="BAS19" s="437"/>
      <c r="BAT19" s="437"/>
      <c r="BAU19" s="437"/>
      <c r="BAV19" s="437"/>
      <c r="BAW19" s="437"/>
      <c r="BAX19" s="437"/>
      <c r="BAY19" s="437"/>
      <c r="BAZ19" s="437"/>
      <c r="BBA19" s="437"/>
      <c r="BBB19" s="437"/>
      <c r="BBC19" s="437"/>
      <c r="BBD19" s="437"/>
      <c r="BBE19" s="437"/>
      <c r="BBF19" s="437"/>
      <c r="BBG19" s="437"/>
      <c r="BBH19" s="437"/>
      <c r="BBI19" s="437"/>
      <c r="BBJ19" s="437"/>
      <c r="BBK19" s="437"/>
      <c r="BBL19" s="437"/>
      <c r="BBM19" s="437"/>
      <c r="BBN19" s="437"/>
      <c r="BBO19" s="437"/>
      <c r="BBP19" s="437"/>
      <c r="BBQ19" s="437"/>
      <c r="BBR19" s="437"/>
      <c r="BBS19" s="437"/>
      <c r="BBT19" s="437"/>
      <c r="BBU19" s="437"/>
      <c r="BBV19" s="437"/>
      <c r="BBW19" s="437"/>
      <c r="BBX19" s="437"/>
      <c r="BBY19" s="437"/>
      <c r="BBZ19" s="437"/>
      <c r="BCA19" s="437"/>
      <c r="BCB19" s="437"/>
      <c r="BCC19" s="437"/>
      <c r="BCD19" s="437"/>
      <c r="BCE19" s="437"/>
      <c r="BCF19" s="437"/>
      <c r="BCG19" s="437"/>
      <c r="BCH19" s="437"/>
      <c r="BCI19" s="437"/>
      <c r="BCJ19" s="437"/>
      <c r="BCK19" s="437"/>
      <c r="BCL19" s="437"/>
      <c r="BCM19" s="437"/>
      <c r="BCN19" s="437"/>
      <c r="BCO19" s="437"/>
      <c r="BCP19" s="437"/>
      <c r="BCQ19" s="437"/>
      <c r="BCR19" s="437"/>
      <c r="BCS19" s="437"/>
      <c r="BCT19" s="437"/>
      <c r="BCU19" s="437"/>
      <c r="BCV19" s="437"/>
      <c r="BCW19" s="437"/>
      <c r="BCX19" s="437"/>
      <c r="BCY19" s="437"/>
      <c r="BCZ19" s="437"/>
      <c r="BDA19" s="437"/>
      <c r="BDB19" s="437"/>
      <c r="BDC19" s="437"/>
      <c r="BDD19" s="437"/>
      <c r="BDE19" s="437"/>
      <c r="BDF19" s="437"/>
      <c r="BDG19" s="437"/>
      <c r="BDH19" s="437"/>
      <c r="BDI19" s="437"/>
      <c r="BDJ19" s="437"/>
      <c r="BDK19" s="437"/>
      <c r="BDL19" s="437"/>
      <c r="BDM19" s="437"/>
      <c r="BDN19" s="437"/>
      <c r="BDO19" s="437"/>
      <c r="BDP19" s="437"/>
      <c r="BDQ19" s="437"/>
      <c r="BDR19" s="437"/>
      <c r="BDS19" s="437"/>
      <c r="BDT19" s="437"/>
      <c r="BDU19" s="437"/>
      <c r="BDV19" s="437"/>
      <c r="BDW19" s="437"/>
      <c r="BDX19" s="437"/>
      <c r="BDY19" s="437"/>
      <c r="BDZ19" s="437"/>
      <c r="BEA19" s="437"/>
      <c r="BEB19" s="437"/>
      <c r="BEC19" s="437"/>
      <c r="BED19" s="437"/>
      <c r="BEE19" s="437"/>
      <c r="BEF19" s="437"/>
      <c r="BEG19" s="437"/>
      <c r="BEH19" s="437"/>
      <c r="BEI19" s="437"/>
      <c r="BEJ19" s="437"/>
      <c r="BEK19" s="437"/>
      <c r="BEL19" s="437"/>
      <c r="BEM19" s="437"/>
      <c r="BEN19" s="437"/>
      <c r="BEO19" s="437"/>
      <c r="BEP19" s="437"/>
      <c r="BEQ19" s="437"/>
      <c r="BER19" s="437"/>
      <c r="BES19" s="437"/>
      <c r="BET19" s="437"/>
      <c r="BEU19" s="437"/>
      <c r="BEV19" s="437"/>
      <c r="BEW19" s="437"/>
      <c r="BEX19" s="437"/>
      <c r="BEY19" s="437"/>
      <c r="BEZ19" s="437"/>
      <c r="BFA19" s="437"/>
      <c r="BFB19" s="437"/>
      <c r="BFC19" s="437"/>
      <c r="BFD19" s="437"/>
      <c r="BFE19" s="437"/>
      <c r="BFF19" s="437"/>
      <c r="BFG19" s="437"/>
      <c r="BFH19" s="437"/>
      <c r="BFI19" s="437"/>
      <c r="BFJ19" s="437"/>
      <c r="BFK19" s="437"/>
      <c r="BFL19" s="437"/>
      <c r="BFM19" s="437"/>
      <c r="BFN19" s="437"/>
      <c r="BFO19" s="437"/>
      <c r="BFP19" s="437"/>
      <c r="BFQ19" s="437"/>
      <c r="BFR19" s="437"/>
      <c r="BFS19" s="437"/>
      <c r="BFT19" s="437"/>
      <c r="BFU19" s="437"/>
      <c r="BFV19" s="437"/>
      <c r="BFW19" s="437"/>
      <c r="BFX19" s="437"/>
      <c r="BFY19" s="437"/>
      <c r="BFZ19" s="437"/>
      <c r="BGA19" s="437"/>
      <c r="BGB19" s="437"/>
      <c r="BGC19" s="437"/>
      <c r="BGD19" s="437"/>
      <c r="BGE19" s="437"/>
      <c r="BGF19" s="437"/>
      <c r="BGG19" s="437"/>
      <c r="BGH19" s="437"/>
      <c r="BGI19" s="437"/>
      <c r="BGJ19" s="437"/>
      <c r="BGK19" s="437"/>
      <c r="BGL19" s="437"/>
      <c r="BGM19" s="437"/>
      <c r="BGN19" s="437"/>
      <c r="BGO19" s="437"/>
      <c r="BGP19" s="437"/>
      <c r="BGQ19" s="437"/>
      <c r="BGR19" s="437"/>
      <c r="BGS19" s="437"/>
      <c r="BGT19" s="437"/>
      <c r="BGU19" s="437"/>
      <c r="BGV19" s="437"/>
      <c r="BGW19" s="437"/>
      <c r="BGX19" s="437"/>
      <c r="BGY19" s="437"/>
      <c r="BGZ19" s="437"/>
      <c r="BHA19" s="437"/>
      <c r="BHB19" s="437"/>
      <c r="BHC19" s="437"/>
      <c r="BHD19" s="437"/>
      <c r="BHE19" s="437"/>
      <c r="BHF19" s="437"/>
      <c r="BHG19" s="437"/>
      <c r="BHH19" s="437"/>
      <c r="BHI19" s="437"/>
      <c r="BHJ19" s="437"/>
      <c r="BHK19" s="437"/>
      <c r="BHL19" s="437"/>
      <c r="BHM19" s="437"/>
      <c r="BHN19" s="437"/>
      <c r="BHO19" s="437"/>
      <c r="BHP19" s="437"/>
      <c r="BHQ19" s="437"/>
      <c r="BHR19" s="437"/>
      <c r="BHS19" s="437"/>
      <c r="BHT19" s="437"/>
      <c r="BHU19" s="437"/>
      <c r="BHV19" s="437"/>
      <c r="BHW19" s="437"/>
      <c r="BHX19" s="437"/>
      <c r="BHY19" s="437"/>
      <c r="BHZ19" s="437"/>
      <c r="BIA19" s="437"/>
      <c r="BIB19" s="437"/>
      <c r="BIC19" s="437"/>
      <c r="BID19" s="437"/>
      <c r="BIE19" s="437"/>
      <c r="BIF19" s="437"/>
      <c r="BIG19" s="437"/>
      <c r="BIH19" s="437"/>
      <c r="BII19" s="437"/>
      <c r="BIJ19" s="437"/>
      <c r="BIK19" s="437"/>
      <c r="BIL19" s="437"/>
      <c r="BIM19" s="437"/>
      <c r="BIN19" s="437"/>
      <c r="BIO19" s="437"/>
      <c r="BIP19" s="437"/>
      <c r="BIQ19" s="437"/>
      <c r="BIR19" s="437"/>
      <c r="BIS19" s="437"/>
      <c r="BIT19" s="437"/>
      <c r="BIU19" s="437"/>
      <c r="BIV19" s="437"/>
      <c r="BIW19" s="437"/>
      <c r="BIX19" s="437"/>
      <c r="BIY19" s="437"/>
      <c r="BIZ19" s="437"/>
      <c r="BJA19" s="437"/>
      <c r="BJB19" s="437"/>
      <c r="BJC19" s="437"/>
      <c r="BJD19" s="437"/>
      <c r="BJE19" s="437"/>
      <c r="BJF19" s="437"/>
      <c r="BJG19" s="437"/>
      <c r="BJH19" s="437"/>
      <c r="BJI19" s="437"/>
      <c r="BJJ19" s="437"/>
      <c r="BJK19" s="437"/>
      <c r="BJL19" s="437"/>
      <c r="BJM19" s="437"/>
      <c r="BJN19" s="437"/>
      <c r="BJO19" s="437"/>
      <c r="BJP19" s="437"/>
      <c r="BJQ19" s="437"/>
      <c r="BJR19" s="437"/>
      <c r="BJS19" s="437"/>
      <c r="BJT19" s="437"/>
      <c r="BJU19" s="437"/>
      <c r="BJV19" s="437"/>
      <c r="BJW19" s="437"/>
      <c r="BJX19" s="437"/>
      <c r="BJY19" s="437"/>
      <c r="BJZ19" s="437"/>
      <c r="BKA19" s="437"/>
      <c r="BKB19" s="437"/>
      <c r="BKC19" s="437"/>
      <c r="BKD19" s="437"/>
      <c r="BKE19" s="437"/>
      <c r="BKF19" s="437"/>
      <c r="BKG19" s="437"/>
      <c r="BKH19" s="437"/>
      <c r="BKI19" s="437"/>
      <c r="BKJ19" s="437"/>
      <c r="BKK19" s="437"/>
      <c r="BKL19" s="437"/>
      <c r="BKM19" s="437"/>
      <c r="BKN19" s="437"/>
      <c r="BKO19" s="437"/>
      <c r="BKP19" s="437"/>
      <c r="BKQ19" s="437"/>
      <c r="BKR19" s="437"/>
      <c r="BKS19" s="437"/>
      <c r="BKT19" s="437"/>
      <c r="BKU19" s="437"/>
      <c r="BKV19" s="437"/>
      <c r="BKW19" s="437"/>
      <c r="BKX19" s="437"/>
      <c r="BKY19" s="437"/>
      <c r="BKZ19" s="437"/>
      <c r="BLA19" s="437"/>
      <c r="BLB19" s="437"/>
      <c r="BLC19" s="437"/>
      <c r="BLD19" s="437"/>
      <c r="BLE19" s="437"/>
      <c r="BLF19" s="437"/>
      <c r="BLG19" s="437"/>
      <c r="BLH19" s="437"/>
      <c r="BLI19" s="437"/>
      <c r="BLJ19" s="437"/>
      <c r="BLK19" s="437"/>
      <c r="BLL19" s="437"/>
      <c r="BLM19" s="437"/>
      <c r="BLN19" s="437"/>
      <c r="BLO19" s="437"/>
      <c r="BLP19" s="437"/>
      <c r="BLQ19" s="437"/>
      <c r="BLR19" s="437"/>
      <c r="BLS19" s="437"/>
      <c r="BLT19" s="437"/>
      <c r="BLU19" s="437"/>
      <c r="BLV19" s="437"/>
      <c r="BLW19" s="437"/>
      <c r="BLX19" s="437"/>
      <c r="BLY19" s="437"/>
      <c r="BLZ19" s="437"/>
      <c r="BMA19" s="437"/>
      <c r="BMB19" s="437"/>
      <c r="BMC19" s="437"/>
      <c r="BMD19" s="437"/>
      <c r="BME19" s="437"/>
      <c r="BMF19" s="437"/>
      <c r="BMG19" s="437"/>
      <c r="BMH19" s="437"/>
      <c r="BMI19" s="437"/>
      <c r="BMJ19" s="437"/>
      <c r="BMK19" s="437"/>
      <c r="BML19" s="437"/>
      <c r="BMM19" s="437"/>
      <c r="BMN19" s="437"/>
      <c r="BMO19" s="437"/>
      <c r="BMP19" s="437"/>
      <c r="BMQ19" s="437"/>
      <c r="BMR19" s="437"/>
      <c r="BMS19" s="437"/>
      <c r="BMT19" s="437"/>
      <c r="BMU19" s="437"/>
      <c r="BMV19" s="437"/>
      <c r="BMW19" s="437"/>
      <c r="BMX19" s="437"/>
      <c r="BMY19" s="437"/>
      <c r="BMZ19" s="437"/>
      <c r="BNA19" s="437"/>
      <c r="BNB19" s="437"/>
      <c r="BNC19" s="437"/>
      <c r="BND19" s="437"/>
      <c r="BNE19" s="437"/>
      <c r="BNF19" s="437"/>
      <c r="BNG19" s="437"/>
      <c r="BNH19" s="437"/>
      <c r="BNI19" s="437"/>
      <c r="BNJ19" s="437"/>
      <c r="BNK19" s="437"/>
      <c r="BNL19" s="437"/>
      <c r="BNM19" s="437"/>
      <c r="BNN19" s="437"/>
      <c r="BNO19" s="437"/>
      <c r="BNP19" s="437"/>
      <c r="BNQ19" s="437"/>
      <c r="BNR19" s="437"/>
      <c r="BNS19" s="437"/>
      <c r="BNT19" s="437"/>
      <c r="BNU19" s="437"/>
      <c r="BNV19" s="437"/>
      <c r="BNW19" s="437"/>
      <c r="BNX19" s="437"/>
      <c r="BNY19" s="437"/>
      <c r="BNZ19" s="437"/>
      <c r="BOA19" s="437"/>
      <c r="BOB19" s="437"/>
      <c r="BOC19" s="437"/>
      <c r="BOD19" s="437"/>
      <c r="BOE19" s="437"/>
      <c r="BOF19" s="437"/>
      <c r="BOG19" s="437"/>
      <c r="BOH19" s="437"/>
      <c r="BOI19" s="437"/>
      <c r="BOJ19" s="437"/>
      <c r="BOK19" s="437"/>
      <c r="BOL19" s="437"/>
      <c r="BOM19" s="437"/>
      <c r="BON19" s="437"/>
      <c r="BOO19" s="437"/>
      <c r="BOP19" s="437"/>
      <c r="BOQ19" s="437"/>
      <c r="BOR19" s="437"/>
      <c r="BOS19" s="437"/>
      <c r="BOT19" s="437"/>
      <c r="BOU19" s="437"/>
      <c r="BOV19" s="437"/>
      <c r="BOW19" s="437"/>
      <c r="BOX19" s="437"/>
      <c r="BOY19" s="437"/>
      <c r="BOZ19" s="437"/>
      <c r="BPA19" s="437"/>
      <c r="BPB19" s="437"/>
      <c r="BPC19" s="437"/>
      <c r="BPD19" s="437"/>
      <c r="BPE19" s="437"/>
      <c r="BPF19" s="437"/>
      <c r="BPG19" s="437"/>
      <c r="BPH19" s="437"/>
      <c r="BPI19" s="437"/>
      <c r="BPJ19" s="437"/>
      <c r="BPK19" s="437"/>
      <c r="BPL19" s="437"/>
      <c r="BPM19" s="437"/>
      <c r="BPN19" s="437"/>
      <c r="BPO19" s="437"/>
      <c r="BPP19" s="437"/>
      <c r="BPQ19" s="437"/>
      <c r="BPR19" s="437"/>
      <c r="BPS19" s="437"/>
      <c r="BPT19" s="437"/>
      <c r="BPU19" s="437"/>
      <c r="BPV19" s="437"/>
      <c r="BPW19" s="437"/>
      <c r="BPX19" s="437"/>
      <c r="BPY19" s="437"/>
      <c r="BPZ19" s="437"/>
      <c r="BQA19" s="437"/>
      <c r="BQB19" s="437"/>
      <c r="BQC19" s="437"/>
      <c r="BQD19" s="437"/>
      <c r="BQE19" s="437"/>
      <c r="BQF19" s="437"/>
      <c r="BQG19" s="437"/>
      <c r="BQH19" s="437"/>
      <c r="BQI19" s="437"/>
      <c r="BQJ19" s="437"/>
      <c r="BQK19" s="437"/>
      <c r="BQL19" s="437"/>
      <c r="BQM19" s="437"/>
      <c r="BQN19" s="437"/>
      <c r="BQO19" s="437"/>
      <c r="BQP19" s="437"/>
      <c r="BQQ19" s="437"/>
      <c r="BQR19" s="437"/>
      <c r="BQS19" s="437"/>
      <c r="BQT19" s="437"/>
      <c r="BQU19" s="437"/>
      <c r="BQV19" s="437"/>
      <c r="BQW19" s="437"/>
      <c r="BQX19" s="437"/>
      <c r="BQY19" s="437"/>
      <c r="BQZ19" s="437"/>
      <c r="BRA19" s="437"/>
      <c r="BRB19" s="437"/>
      <c r="BRC19" s="437"/>
      <c r="BRD19" s="437"/>
      <c r="BRE19" s="437"/>
      <c r="BRF19" s="437"/>
      <c r="BRG19" s="437"/>
      <c r="BRH19" s="437"/>
      <c r="BRI19" s="437"/>
      <c r="BRJ19" s="437"/>
      <c r="BRK19" s="437"/>
      <c r="BRL19" s="437"/>
      <c r="BRM19" s="437"/>
      <c r="BRN19" s="437"/>
      <c r="BRO19" s="437"/>
      <c r="BRP19" s="437"/>
      <c r="BRQ19" s="437"/>
      <c r="BRR19" s="437"/>
      <c r="BRS19" s="437"/>
      <c r="BRT19" s="437"/>
      <c r="BRU19" s="437"/>
      <c r="BRV19" s="437"/>
      <c r="BRW19" s="437"/>
      <c r="BRX19" s="437"/>
      <c r="BRY19" s="437"/>
      <c r="BRZ19" s="437"/>
      <c r="BSA19" s="437"/>
      <c r="BSB19" s="437"/>
      <c r="BSC19" s="437"/>
      <c r="BSD19" s="437"/>
      <c r="BSE19" s="437"/>
      <c r="BSF19" s="437"/>
      <c r="BSG19" s="437"/>
      <c r="BSH19" s="437"/>
      <c r="BSI19" s="437"/>
      <c r="BSJ19" s="437"/>
      <c r="BSK19" s="437"/>
      <c r="BSL19" s="437"/>
      <c r="BSM19" s="437"/>
      <c r="BSN19" s="437"/>
      <c r="BSO19" s="437"/>
      <c r="BSP19" s="437"/>
      <c r="BSQ19" s="437"/>
      <c r="BSR19" s="437"/>
      <c r="BSS19" s="437"/>
      <c r="BST19" s="437"/>
      <c r="BSU19" s="437"/>
      <c r="BSV19" s="437"/>
      <c r="BSW19" s="437"/>
      <c r="BSX19" s="437"/>
      <c r="BSY19" s="437"/>
      <c r="BSZ19" s="437"/>
      <c r="BTA19" s="437"/>
      <c r="BTB19" s="437"/>
      <c r="BTC19" s="437"/>
      <c r="BTD19" s="437"/>
      <c r="BTE19" s="437"/>
      <c r="BTF19" s="437"/>
      <c r="BTG19" s="437"/>
      <c r="BTH19" s="437"/>
      <c r="BTI19" s="437"/>
      <c r="BTJ19" s="437"/>
      <c r="BTK19" s="437"/>
      <c r="BTL19" s="437"/>
      <c r="BTM19" s="437"/>
      <c r="BTN19" s="437"/>
      <c r="BTO19" s="437"/>
      <c r="BTP19" s="437"/>
      <c r="BTQ19" s="437"/>
      <c r="BTR19" s="437"/>
      <c r="BTS19" s="437"/>
      <c r="BTT19" s="437"/>
      <c r="BTU19" s="437"/>
      <c r="BTV19" s="437"/>
      <c r="BTW19" s="437"/>
      <c r="BTX19" s="437"/>
      <c r="BTY19" s="437"/>
      <c r="BTZ19" s="437"/>
      <c r="BUA19" s="437"/>
      <c r="BUB19" s="437"/>
      <c r="BUC19" s="437"/>
      <c r="BUD19" s="437"/>
      <c r="BUE19" s="437"/>
      <c r="BUF19" s="437"/>
      <c r="BUG19" s="437"/>
      <c r="BUH19" s="437"/>
      <c r="BUI19" s="437"/>
      <c r="BUJ19" s="437"/>
      <c r="BUK19" s="437"/>
      <c r="BUL19" s="437"/>
      <c r="BUM19" s="437"/>
      <c r="BUN19" s="437"/>
      <c r="BUO19" s="437"/>
      <c r="BUP19" s="437"/>
      <c r="BUQ19" s="437"/>
      <c r="BUR19" s="437"/>
      <c r="BUS19" s="437"/>
      <c r="BUT19" s="437"/>
      <c r="BUU19" s="437"/>
      <c r="BUV19" s="437"/>
      <c r="BUW19" s="437"/>
      <c r="BUX19" s="437"/>
      <c r="BUY19" s="437"/>
      <c r="BUZ19" s="437"/>
      <c r="BVA19" s="437"/>
      <c r="BVB19" s="437"/>
      <c r="BVC19" s="437"/>
      <c r="BVD19" s="437"/>
      <c r="BVE19" s="437"/>
      <c r="BVF19" s="437"/>
      <c r="BVG19" s="437"/>
      <c r="BVH19" s="437"/>
      <c r="BVI19" s="437"/>
      <c r="BVJ19" s="437"/>
      <c r="BVK19" s="437"/>
      <c r="BVL19" s="437"/>
      <c r="BVM19" s="437"/>
      <c r="BVN19" s="437"/>
      <c r="BVO19" s="437"/>
      <c r="BVP19" s="437"/>
      <c r="BVQ19" s="437"/>
      <c r="BVR19" s="437"/>
      <c r="BVS19" s="437"/>
      <c r="BVT19" s="437"/>
      <c r="BVU19" s="437"/>
      <c r="BVV19" s="437"/>
      <c r="BVW19" s="437"/>
      <c r="BVX19" s="437"/>
      <c r="BVY19" s="437"/>
      <c r="BVZ19" s="437"/>
      <c r="BWA19" s="437"/>
      <c r="BWB19" s="437"/>
      <c r="BWC19" s="437"/>
      <c r="BWD19" s="437"/>
      <c r="BWE19" s="437"/>
      <c r="BWF19" s="437"/>
      <c r="BWG19" s="437"/>
      <c r="BWH19" s="437"/>
      <c r="BWI19" s="437"/>
      <c r="BWJ19" s="437"/>
      <c r="BWK19" s="437"/>
      <c r="BWL19" s="437"/>
      <c r="BWM19" s="437"/>
      <c r="BWN19" s="437"/>
      <c r="BWO19" s="437"/>
      <c r="BWP19" s="437"/>
      <c r="BWQ19" s="437"/>
      <c r="BWR19" s="437"/>
      <c r="BWS19" s="437"/>
      <c r="BWT19" s="437"/>
      <c r="BWU19" s="437"/>
      <c r="BWV19" s="437"/>
      <c r="BWW19" s="437"/>
      <c r="BWX19" s="437"/>
      <c r="BWY19" s="437"/>
      <c r="BWZ19" s="437"/>
      <c r="BXA19" s="437"/>
      <c r="BXB19" s="437"/>
      <c r="BXC19" s="437"/>
      <c r="BXD19" s="437"/>
      <c r="BXE19" s="437"/>
      <c r="BXF19" s="437"/>
      <c r="BXG19" s="437"/>
      <c r="BXH19" s="437"/>
      <c r="BXI19" s="437"/>
      <c r="BXJ19" s="437"/>
      <c r="BXK19" s="437"/>
      <c r="BXL19" s="437"/>
      <c r="BXM19" s="437"/>
      <c r="BXN19" s="437"/>
      <c r="BXO19" s="437"/>
      <c r="BXP19" s="437"/>
      <c r="BXQ19" s="437"/>
      <c r="BXR19" s="437"/>
      <c r="BXS19" s="437"/>
      <c r="BXT19" s="437"/>
      <c r="BXU19" s="437"/>
      <c r="BXV19" s="437"/>
      <c r="BXW19" s="437"/>
      <c r="BXX19" s="437"/>
      <c r="BXY19" s="437"/>
      <c r="BXZ19" s="437"/>
      <c r="BYA19" s="437"/>
      <c r="BYB19" s="437"/>
      <c r="BYC19" s="437"/>
      <c r="BYD19" s="437"/>
      <c r="BYE19" s="437"/>
      <c r="BYF19" s="437"/>
      <c r="BYG19" s="437"/>
      <c r="BYH19" s="437"/>
      <c r="BYI19" s="437"/>
      <c r="BYJ19" s="437"/>
      <c r="BYK19" s="437"/>
      <c r="BYL19" s="437"/>
      <c r="BYM19" s="437"/>
      <c r="BYN19" s="437"/>
      <c r="BYO19" s="437"/>
      <c r="BYP19" s="437"/>
      <c r="BYQ19" s="437"/>
      <c r="BYR19" s="437"/>
      <c r="BYS19" s="437"/>
      <c r="BYT19" s="437"/>
      <c r="BYU19" s="437"/>
      <c r="BYV19" s="437"/>
      <c r="BYW19" s="437"/>
      <c r="BYX19" s="437"/>
      <c r="BYY19" s="437"/>
      <c r="BYZ19" s="437"/>
      <c r="BZA19" s="437"/>
      <c r="BZB19" s="437"/>
      <c r="BZC19" s="437"/>
      <c r="BZD19" s="437"/>
      <c r="BZE19" s="437"/>
      <c r="BZF19" s="437"/>
      <c r="BZG19" s="437"/>
      <c r="BZH19" s="437"/>
      <c r="BZI19" s="437"/>
      <c r="BZJ19" s="437"/>
      <c r="BZK19" s="437"/>
      <c r="BZL19" s="437"/>
      <c r="BZM19" s="437"/>
      <c r="BZN19" s="437"/>
      <c r="BZO19" s="437"/>
      <c r="BZP19" s="437"/>
      <c r="BZQ19" s="437"/>
      <c r="BZR19" s="437"/>
      <c r="BZS19" s="437"/>
      <c r="BZT19" s="437"/>
      <c r="BZU19" s="437"/>
      <c r="BZV19" s="437"/>
      <c r="BZW19" s="437"/>
      <c r="BZX19" s="437"/>
      <c r="BZY19" s="437"/>
      <c r="BZZ19" s="437"/>
      <c r="CAA19" s="437"/>
      <c r="CAB19" s="437"/>
      <c r="CAC19" s="437"/>
      <c r="CAD19" s="437"/>
      <c r="CAE19" s="437"/>
      <c r="CAF19" s="437"/>
      <c r="CAG19" s="437"/>
      <c r="CAH19" s="437"/>
      <c r="CAI19" s="437"/>
      <c r="CAJ19" s="437"/>
      <c r="CAK19" s="437"/>
      <c r="CAL19" s="437"/>
      <c r="CAM19" s="437"/>
      <c r="CAN19" s="437"/>
      <c r="CAO19" s="437"/>
      <c r="CAP19" s="437"/>
      <c r="CAQ19" s="437"/>
      <c r="CAR19" s="437"/>
      <c r="CAS19" s="437"/>
      <c r="CAT19" s="437"/>
      <c r="CAU19" s="437"/>
      <c r="CAV19" s="437"/>
      <c r="CAW19" s="437"/>
      <c r="CAX19" s="437"/>
      <c r="CAY19" s="437"/>
      <c r="CAZ19" s="437"/>
      <c r="CBA19" s="437"/>
      <c r="CBB19" s="437"/>
      <c r="CBC19" s="437"/>
      <c r="CBD19" s="437"/>
      <c r="CBE19" s="437"/>
      <c r="CBF19" s="437"/>
      <c r="CBG19" s="437"/>
      <c r="CBH19" s="437"/>
      <c r="CBI19" s="437"/>
      <c r="CBJ19" s="437"/>
      <c r="CBK19" s="437"/>
      <c r="CBL19" s="437"/>
      <c r="CBM19" s="437"/>
      <c r="CBN19" s="437"/>
      <c r="CBO19" s="437"/>
      <c r="CBP19" s="437"/>
      <c r="CBQ19" s="437"/>
      <c r="CBR19" s="437"/>
      <c r="CBS19" s="437"/>
      <c r="CBT19" s="437"/>
      <c r="CBU19" s="437"/>
      <c r="CBV19" s="437"/>
      <c r="CBW19" s="437"/>
      <c r="CBX19" s="437"/>
      <c r="CBY19" s="437"/>
      <c r="CBZ19" s="437"/>
      <c r="CCA19" s="437"/>
      <c r="CCB19" s="437"/>
      <c r="CCC19" s="437"/>
      <c r="CCD19" s="437"/>
      <c r="CCE19" s="437"/>
      <c r="CCF19" s="437"/>
      <c r="CCG19" s="437"/>
      <c r="CCH19" s="437"/>
      <c r="CCI19" s="437"/>
      <c r="CCJ19" s="437"/>
      <c r="CCK19" s="437"/>
      <c r="CCL19" s="437"/>
      <c r="CCM19" s="437"/>
      <c r="CCN19" s="437"/>
      <c r="CCO19" s="437"/>
      <c r="CCP19" s="437"/>
      <c r="CCQ19" s="437"/>
      <c r="CCR19" s="437"/>
      <c r="CCS19" s="437"/>
      <c r="CCT19" s="437"/>
      <c r="CCU19" s="437"/>
      <c r="CCV19" s="437"/>
      <c r="CCW19" s="437"/>
      <c r="CCX19" s="437"/>
      <c r="CCY19" s="437"/>
      <c r="CCZ19" s="437"/>
      <c r="CDA19" s="437"/>
      <c r="CDB19" s="437"/>
      <c r="CDC19" s="437"/>
      <c r="CDD19" s="437"/>
      <c r="CDE19" s="437"/>
      <c r="CDF19" s="437"/>
      <c r="CDG19" s="437"/>
      <c r="CDH19" s="437"/>
      <c r="CDI19" s="437"/>
      <c r="CDJ19" s="437"/>
      <c r="CDK19" s="437"/>
      <c r="CDL19" s="437"/>
      <c r="CDM19" s="437"/>
      <c r="CDN19" s="437"/>
      <c r="CDO19" s="437"/>
      <c r="CDP19" s="437"/>
      <c r="CDQ19" s="437"/>
      <c r="CDR19" s="437"/>
      <c r="CDS19" s="437"/>
      <c r="CDT19" s="437"/>
      <c r="CDU19" s="437"/>
      <c r="CDV19" s="437"/>
      <c r="CDW19" s="437"/>
      <c r="CDX19" s="437"/>
      <c r="CDY19" s="437"/>
      <c r="CDZ19" s="437"/>
      <c r="CEA19" s="437"/>
      <c r="CEB19" s="437"/>
      <c r="CEC19" s="437"/>
      <c r="CED19" s="437"/>
      <c r="CEE19" s="437"/>
      <c r="CEF19" s="437"/>
      <c r="CEG19" s="437"/>
      <c r="CEH19" s="437"/>
      <c r="CEI19" s="437"/>
      <c r="CEJ19" s="437"/>
      <c r="CEK19" s="437"/>
      <c r="CEL19" s="437"/>
      <c r="CEM19" s="437"/>
      <c r="CEN19" s="437"/>
      <c r="CEO19" s="437"/>
      <c r="CEP19" s="437"/>
      <c r="CEQ19" s="437"/>
      <c r="CER19" s="437"/>
      <c r="CES19" s="437"/>
      <c r="CET19" s="437"/>
      <c r="CEU19" s="437"/>
      <c r="CEV19" s="437"/>
      <c r="CEW19" s="437"/>
      <c r="CEX19" s="437"/>
      <c r="CEY19" s="437"/>
      <c r="CEZ19" s="437"/>
      <c r="CFA19" s="437"/>
      <c r="CFB19" s="437"/>
      <c r="CFC19" s="437"/>
      <c r="CFD19" s="437"/>
      <c r="CFE19" s="437"/>
      <c r="CFF19" s="437"/>
      <c r="CFG19" s="437"/>
      <c r="CFH19" s="437"/>
      <c r="CFI19" s="437"/>
      <c r="CFJ19" s="437"/>
      <c r="CFK19" s="437"/>
      <c r="CFL19" s="437"/>
      <c r="CFM19" s="437"/>
      <c r="CFN19" s="437"/>
      <c r="CFO19" s="437"/>
      <c r="CFP19" s="437"/>
      <c r="CFQ19" s="437"/>
      <c r="CFR19" s="437"/>
      <c r="CFS19" s="437"/>
      <c r="CFT19" s="437"/>
      <c r="CFU19" s="437"/>
      <c r="CFV19" s="437"/>
      <c r="CFW19" s="437"/>
      <c r="CFX19" s="437"/>
      <c r="CFY19" s="437"/>
      <c r="CFZ19" s="437"/>
      <c r="CGA19" s="437"/>
      <c r="CGB19" s="437"/>
      <c r="CGC19" s="437"/>
      <c r="CGD19" s="437"/>
      <c r="CGE19" s="437"/>
      <c r="CGF19" s="437"/>
      <c r="CGG19" s="437"/>
      <c r="CGH19" s="437"/>
      <c r="CGI19" s="437"/>
      <c r="CGJ19" s="437"/>
      <c r="CGK19" s="437"/>
      <c r="CGL19" s="437"/>
      <c r="CGM19" s="437"/>
      <c r="CGN19" s="437"/>
      <c r="CGO19" s="437"/>
      <c r="CGP19" s="437"/>
      <c r="CGQ19" s="437"/>
      <c r="CGR19" s="437"/>
      <c r="CGS19" s="437"/>
      <c r="CGT19" s="437"/>
      <c r="CGU19" s="437"/>
      <c r="CGV19" s="437"/>
      <c r="CGW19" s="437"/>
      <c r="CGX19" s="437"/>
      <c r="CGY19" s="437"/>
      <c r="CGZ19" s="437"/>
      <c r="CHA19" s="437"/>
      <c r="CHB19" s="437"/>
      <c r="CHC19" s="437"/>
      <c r="CHD19" s="437"/>
      <c r="CHE19" s="437"/>
      <c r="CHF19" s="437"/>
      <c r="CHG19" s="437"/>
      <c r="CHH19" s="437"/>
      <c r="CHI19" s="437"/>
      <c r="CHJ19" s="437"/>
      <c r="CHK19" s="437"/>
      <c r="CHL19" s="437"/>
      <c r="CHM19" s="437"/>
      <c r="CHN19" s="437"/>
      <c r="CHO19" s="437"/>
      <c r="CHP19" s="437"/>
      <c r="CHQ19" s="437"/>
      <c r="CHR19" s="437"/>
      <c r="CHS19" s="437"/>
      <c r="CHT19" s="437"/>
      <c r="CHU19" s="437"/>
      <c r="CHV19" s="437"/>
      <c r="CHW19" s="437"/>
      <c r="CHX19" s="437"/>
      <c r="CHY19" s="437"/>
      <c r="CHZ19" s="437"/>
      <c r="CIA19" s="437"/>
      <c r="CIB19" s="437"/>
      <c r="CIC19" s="437"/>
      <c r="CID19" s="437"/>
      <c r="CIE19" s="437"/>
      <c r="CIF19" s="437"/>
      <c r="CIG19" s="437"/>
      <c r="CIH19" s="437"/>
      <c r="CII19" s="437"/>
      <c r="CIJ19" s="437"/>
      <c r="CIK19" s="437"/>
      <c r="CIL19" s="437"/>
      <c r="CIM19" s="437"/>
      <c r="CIN19" s="437"/>
      <c r="CIO19" s="437"/>
      <c r="CIP19" s="437"/>
      <c r="CIQ19" s="437"/>
      <c r="CIR19" s="437"/>
      <c r="CIS19" s="437"/>
      <c r="CIT19" s="437"/>
      <c r="CIU19" s="437"/>
      <c r="CIV19" s="437"/>
      <c r="CIW19" s="437"/>
      <c r="CIX19" s="437"/>
      <c r="CIY19" s="437"/>
      <c r="CIZ19" s="437"/>
      <c r="CJA19" s="437"/>
      <c r="CJB19" s="437"/>
      <c r="CJC19" s="437"/>
      <c r="CJD19" s="437"/>
      <c r="CJE19" s="437"/>
      <c r="CJF19" s="437"/>
      <c r="CJG19" s="437"/>
      <c r="CJH19" s="437"/>
      <c r="CJI19" s="437"/>
      <c r="CJJ19" s="437"/>
      <c r="CJK19" s="437"/>
      <c r="CJL19" s="437"/>
      <c r="CJM19" s="437"/>
      <c r="CJN19" s="437"/>
      <c r="CJO19" s="437"/>
      <c r="CJP19" s="437"/>
      <c r="CJQ19" s="437"/>
      <c r="CJR19" s="437"/>
      <c r="CJS19" s="437"/>
      <c r="CJT19" s="437"/>
      <c r="CJU19" s="437"/>
      <c r="CJV19" s="437"/>
      <c r="CJW19" s="437"/>
      <c r="CJX19" s="437"/>
      <c r="CJY19" s="437"/>
      <c r="CJZ19" s="437"/>
      <c r="CKA19" s="437"/>
      <c r="CKB19" s="437"/>
      <c r="CKC19" s="437"/>
      <c r="CKD19" s="437"/>
      <c r="CKE19" s="437"/>
      <c r="CKF19" s="437"/>
      <c r="CKG19" s="437"/>
      <c r="CKH19" s="437"/>
      <c r="CKI19" s="437"/>
      <c r="CKJ19" s="437"/>
      <c r="CKK19" s="437"/>
      <c r="CKL19" s="437"/>
      <c r="CKM19" s="437"/>
      <c r="CKN19" s="437"/>
      <c r="CKO19" s="437"/>
      <c r="CKP19" s="437"/>
      <c r="CKQ19" s="437"/>
      <c r="CKR19" s="437"/>
      <c r="CKS19" s="437"/>
      <c r="CKT19" s="437"/>
      <c r="CKU19" s="437"/>
      <c r="CKV19" s="437"/>
      <c r="CKW19" s="437"/>
      <c r="CKX19" s="437"/>
      <c r="CKY19" s="437"/>
      <c r="CKZ19" s="437"/>
      <c r="CLA19" s="437"/>
      <c r="CLB19" s="437"/>
      <c r="CLC19" s="437"/>
      <c r="CLD19" s="437"/>
      <c r="CLE19" s="437"/>
      <c r="CLF19" s="437"/>
      <c r="CLG19" s="437"/>
      <c r="CLH19" s="437"/>
      <c r="CLI19" s="437"/>
      <c r="CLJ19" s="437"/>
      <c r="CLK19" s="437"/>
      <c r="CLL19" s="437"/>
      <c r="CLM19" s="437"/>
      <c r="CLN19" s="437"/>
      <c r="CLO19" s="437"/>
      <c r="CLP19" s="437"/>
      <c r="CLQ19" s="437"/>
      <c r="CLR19" s="437"/>
      <c r="CLS19" s="437"/>
      <c r="CLT19" s="437"/>
      <c r="CLU19" s="437"/>
      <c r="CLV19" s="437"/>
      <c r="CLW19" s="437"/>
      <c r="CLX19" s="437"/>
      <c r="CLY19" s="437"/>
      <c r="CLZ19" s="437"/>
      <c r="CMA19" s="437"/>
      <c r="CMB19" s="437"/>
      <c r="CMC19" s="437"/>
      <c r="CMD19" s="437"/>
      <c r="CME19" s="437"/>
      <c r="CMF19" s="437"/>
      <c r="CMG19" s="437"/>
      <c r="CMH19" s="437"/>
      <c r="CMI19" s="437"/>
      <c r="CMJ19" s="437"/>
      <c r="CMK19" s="437"/>
      <c r="CML19" s="437"/>
      <c r="CMM19" s="437"/>
      <c r="CMN19" s="437"/>
      <c r="CMO19" s="437"/>
      <c r="CMP19" s="437"/>
      <c r="CMQ19" s="437"/>
      <c r="CMR19" s="437"/>
      <c r="CMS19" s="437"/>
      <c r="CMT19" s="437"/>
      <c r="CMU19" s="437"/>
      <c r="CMV19" s="437"/>
      <c r="CMW19" s="437"/>
      <c r="CMX19" s="437"/>
      <c r="CMY19" s="437"/>
      <c r="CMZ19" s="437"/>
      <c r="CNA19" s="437"/>
      <c r="CNB19" s="437"/>
      <c r="CNC19" s="437"/>
      <c r="CND19" s="437"/>
      <c r="CNE19" s="437"/>
      <c r="CNF19" s="437"/>
      <c r="CNG19" s="437"/>
      <c r="CNH19" s="437"/>
      <c r="CNI19" s="437"/>
      <c r="CNJ19" s="437"/>
      <c r="CNK19" s="437"/>
      <c r="CNL19" s="437"/>
      <c r="CNM19" s="437"/>
      <c r="CNN19" s="437"/>
      <c r="CNO19" s="437"/>
      <c r="CNP19" s="437"/>
      <c r="CNQ19" s="437"/>
      <c r="CNR19" s="437"/>
      <c r="CNS19" s="437"/>
      <c r="CNT19" s="437"/>
      <c r="CNU19" s="437"/>
      <c r="CNV19" s="437"/>
      <c r="CNW19" s="437"/>
      <c r="CNX19" s="437"/>
      <c r="CNY19" s="437"/>
      <c r="CNZ19" s="437"/>
      <c r="COA19" s="437"/>
      <c r="COB19" s="437"/>
      <c r="COC19" s="437"/>
      <c r="COD19" s="437"/>
      <c r="COE19" s="437"/>
      <c r="COF19" s="437"/>
      <c r="COG19" s="437"/>
      <c r="COH19" s="437"/>
      <c r="COI19" s="437"/>
      <c r="COJ19" s="437"/>
      <c r="COK19" s="437"/>
      <c r="COL19" s="437"/>
      <c r="COM19" s="437"/>
      <c r="CON19" s="437"/>
      <c r="COO19" s="437"/>
      <c r="COP19" s="437"/>
      <c r="COQ19" s="437"/>
      <c r="COR19" s="437"/>
      <c r="COS19" s="437"/>
      <c r="COT19" s="437"/>
      <c r="COU19" s="437"/>
      <c r="COV19" s="437"/>
      <c r="COW19" s="437"/>
      <c r="COX19" s="437"/>
      <c r="COY19" s="437"/>
      <c r="COZ19" s="437"/>
      <c r="CPA19" s="437"/>
      <c r="CPB19" s="437"/>
      <c r="CPC19" s="437"/>
      <c r="CPD19" s="437"/>
      <c r="CPE19" s="437"/>
      <c r="CPF19" s="437"/>
      <c r="CPG19" s="437"/>
      <c r="CPH19" s="437"/>
      <c r="CPI19" s="437"/>
      <c r="CPJ19" s="437"/>
      <c r="CPK19" s="437"/>
      <c r="CPL19" s="437"/>
      <c r="CPM19" s="437"/>
      <c r="CPN19" s="437"/>
      <c r="CPO19" s="437"/>
      <c r="CPP19" s="437"/>
      <c r="CPQ19" s="437"/>
      <c r="CPR19" s="437"/>
      <c r="CPS19" s="437"/>
      <c r="CPT19" s="437"/>
      <c r="CPU19" s="437"/>
      <c r="CPV19" s="437"/>
      <c r="CPW19" s="437"/>
      <c r="CPX19" s="437"/>
      <c r="CPY19" s="437"/>
      <c r="CPZ19" s="437"/>
      <c r="CQA19" s="437"/>
      <c r="CQB19" s="437"/>
      <c r="CQC19" s="437"/>
      <c r="CQD19" s="437"/>
      <c r="CQE19" s="437"/>
      <c r="CQF19" s="437"/>
      <c r="CQG19" s="437"/>
      <c r="CQH19" s="437"/>
      <c r="CQI19" s="437"/>
      <c r="CQJ19" s="437"/>
      <c r="CQK19" s="437"/>
      <c r="CQL19" s="437"/>
      <c r="CQM19" s="437"/>
      <c r="CQN19" s="437"/>
      <c r="CQO19" s="437"/>
      <c r="CQP19" s="437"/>
      <c r="CQQ19" s="437"/>
      <c r="CQR19" s="437"/>
      <c r="CQS19" s="437"/>
      <c r="CQT19" s="437"/>
      <c r="CQU19" s="437"/>
      <c r="CQV19" s="437"/>
      <c r="CQW19" s="437"/>
      <c r="CQX19" s="437"/>
      <c r="CQY19" s="437"/>
      <c r="CQZ19" s="437"/>
      <c r="CRA19" s="437"/>
      <c r="CRB19" s="437"/>
      <c r="CRC19" s="437"/>
      <c r="CRD19" s="437"/>
      <c r="CRE19" s="437"/>
      <c r="CRF19" s="437"/>
      <c r="CRG19" s="437"/>
      <c r="CRH19" s="437"/>
      <c r="CRI19" s="437"/>
      <c r="CRJ19" s="437"/>
      <c r="CRK19" s="437"/>
      <c r="CRL19" s="437"/>
      <c r="CRM19" s="437"/>
      <c r="CRN19" s="437"/>
      <c r="CRO19" s="437"/>
      <c r="CRP19" s="437"/>
      <c r="CRQ19" s="437"/>
      <c r="CRR19" s="437"/>
      <c r="CRS19" s="437"/>
      <c r="CRT19" s="437"/>
      <c r="CRU19" s="437"/>
      <c r="CRV19" s="437"/>
      <c r="CRW19" s="437"/>
      <c r="CRX19" s="437"/>
      <c r="CRY19" s="437"/>
      <c r="CRZ19" s="437"/>
      <c r="CSA19" s="437"/>
      <c r="CSB19" s="437"/>
      <c r="CSC19" s="437"/>
      <c r="CSD19" s="437"/>
      <c r="CSE19" s="437"/>
      <c r="CSF19" s="437"/>
      <c r="CSG19" s="437"/>
      <c r="CSH19" s="437"/>
      <c r="CSI19" s="437"/>
      <c r="CSJ19" s="437"/>
      <c r="CSK19" s="437"/>
      <c r="CSL19" s="437"/>
      <c r="CSM19" s="437"/>
      <c r="CSN19" s="437"/>
      <c r="CSO19" s="437"/>
      <c r="CSP19" s="437"/>
      <c r="CSQ19" s="437"/>
      <c r="CSR19" s="437"/>
      <c r="CSS19" s="437"/>
      <c r="CST19" s="437"/>
      <c r="CSU19" s="437"/>
      <c r="CSV19" s="437"/>
      <c r="CSW19" s="437"/>
      <c r="CSX19" s="437"/>
      <c r="CSY19" s="437"/>
      <c r="CSZ19" s="437"/>
      <c r="CTA19" s="437"/>
      <c r="CTB19" s="437"/>
      <c r="CTC19" s="437"/>
      <c r="CTD19" s="437"/>
      <c r="CTE19" s="437"/>
      <c r="CTF19" s="437"/>
      <c r="CTG19" s="437"/>
      <c r="CTH19" s="437"/>
      <c r="CTI19" s="437"/>
      <c r="CTJ19" s="437"/>
      <c r="CTK19" s="437"/>
      <c r="CTL19" s="437"/>
      <c r="CTM19" s="437"/>
      <c r="CTN19" s="437"/>
      <c r="CTO19" s="437"/>
      <c r="CTP19" s="437"/>
      <c r="CTQ19" s="437"/>
      <c r="CTR19" s="437"/>
      <c r="CTS19" s="437"/>
      <c r="CTT19" s="437"/>
      <c r="CTU19" s="437"/>
      <c r="CTV19" s="437"/>
      <c r="CTW19" s="437"/>
      <c r="CTX19" s="437"/>
      <c r="CTY19" s="437"/>
      <c r="CTZ19" s="437"/>
      <c r="CUA19" s="437"/>
      <c r="CUB19" s="437"/>
      <c r="CUC19" s="437"/>
      <c r="CUD19" s="437"/>
      <c r="CUE19" s="437"/>
      <c r="CUF19" s="437"/>
      <c r="CUG19" s="437"/>
      <c r="CUH19" s="437"/>
      <c r="CUI19" s="437"/>
      <c r="CUJ19" s="437"/>
      <c r="CUK19" s="437"/>
      <c r="CUL19" s="437"/>
      <c r="CUM19" s="437"/>
      <c r="CUN19" s="437"/>
      <c r="CUO19" s="437"/>
      <c r="CUP19" s="437"/>
      <c r="CUQ19" s="437"/>
      <c r="CUR19" s="437"/>
      <c r="CUS19" s="437"/>
      <c r="CUT19" s="437"/>
      <c r="CUU19" s="437"/>
      <c r="CUV19" s="437"/>
      <c r="CUW19" s="437"/>
      <c r="CUX19" s="437"/>
      <c r="CUY19" s="437"/>
      <c r="CUZ19" s="437"/>
      <c r="CVA19" s="437"/>
      <c r="CVB19" s="437"/>
      <c r="CVC19" s="437"/>
      <c r="CVD19" s="437"/>
      <c r="CVE19" s="437"/>
      <c r="CVF19" s="437"/>
      <c r="CVG19" s="437"/>
      <c r="CVH19" s="437"/>
      <c r="CVI19" s="437"/>
      <c r="CVJ19" s="437"/>
      <c r="CVK19" s="437"/>
      <c r="CVL19" s="437"/>
      <c r="CVM19" s="437"/>
      <c r="CVN19" s="437"/>
      <c r="CVO19" s="437"/>
      <c r="CVP19" s="437"/>
      <c r="CVQ19" s="437"/>
      <c r="CVR19" s="437"/>
      <c r="CVS19" s="437"/>
      <c r="CVT19" s="437"/>
      <c r="CVU19" s="437"/>
      <c r="CVV19" s="437"/>
      <c r="CVW19" s="437"/>
      <c r="CVX19" s="437"/>
      <c r="CVY19" s="437"/>
      <c r="CVZ19" s="437"/>
      <c r="CWA19" s="437"/>
      <c r="CWB19" s="437"/>
      <c r="CWC19" s="437"/>
      <c r="CWD19" s="437"/>
      <c r="CWE19" s="437"/>
      <c r="CWF19" s="437"/>
      <c r="CWG19" s="437"/>
      <c r="CWH19" s="437"/>
      <c r="CWI19" s="437"/>
      <c r="CWJ19" s="437"/>
      <c r="CWK19" s="437"/>
      <c r="CWL19" s="437"/>
      <c r="CWM19" s="437"/>
      <c r="CWN19" s="437"/>
      <c r="CWO19" s="437"/>
      <c r="CWP19" s="437"/>
      <c r="CWQ19" s="437"/>
      <c r="CWR19" s="437"/>
      <c r="CWS19" s="437"/>
      <c r="CWT19" s="437"/>
      <c r="CWU19" s="437"/>
      <c r="CWV19" s="437"/>
      <c r="CWW19" s="437"/>
      <c r="CWX19" s="437"/>
      <c r="CWY19" s="437"/>
      <c r="CWZ19" s="437"/>
      <c r="CXA19" s="437"/>
      <c r="CXB19" s="437"/>
      <c r="CXC19" s="437"/>
      <c r="CXD19" s="437"/>
      <c r="CXE19" s="437"/>
      <c r="CXF19" s="437"/>
      <c r="CXG19" s="437"/>
      <c r="CXH19" s="437"/>
      <c r="CXI19" s="437"/>
      <c r="CXJ19" s="437"/>
      <c r="CXK19" s="437"/>
      <c r="CXL19" s="437"/>
      <c r="CXM19" s="437"/>
      <c r="CXN19" s="437"/>
      <c r="CXO19" s="437"/>
      <c r="CXP19" s="437"/>
      <c r="CXQ19" s="437"/>
      <c r="CXR19" s="437"/>
      <c r="CXS19" s="437"/>
      <c r="CXT19" s="437"/>
      <c r="CXU19" s="437"/>
      <c r="CXV19" s="437"/>
      <c r="CXW19" s="437"/>
      <c r="CXX19" s="437"/>
      <c r="CXY19" s="437"/>
      <c r="CXZ19" s="437"/>
      <c r="CYA19" s="437"/>
      <c r="CYB19" s="437"/>
      <c r="CYC19" s="437"/>
      <c r="CYD19" s="437"/>
      <c r="CYE19" s="437"/>
      <c r="CYF19" s="437"/>
      <c r="CYG19" s="437"/>
      <c r="CYH19" s="437"/>
      <c r="CYI19" s="437"/>
      <c r="CYJ19" s="437"/>
      <c r="CYK19" s="437"/>
      <c r="CYL19" s="437"/>
      <c r="CYM19" s="437"/>
      <c r="CYN19" s="437"/>
      <c r="CYO19" s="437"/>
      <c r="CYP19" s="437"/>
      <c r="CYQ19" s="437"/>
      <c r="CYR19" s="437"/>
      <c r="CYS19" s="437"/>
      <c r="CYT19" s="437"/>
      <c r="CYU19" s="437"/>
      <c r="CYV19" s="437"/>
      <c r="CYW19" s="437"/>
      <c r="CYX19" s="437"/>
      <c r="CYY19" s="437"/>
      <c r="CYZ19" s="437"/>
      <c r="CZA19" s="437"/>
      <c r="CZB19" s="437"/>
      <c r="CZC19" s="437"/>
      <c r="CZD19" s="437"/>
      <c r="CZE19" s="437"/>
      <c r="CZF19" s="437"/>
      <c r="CZG19" s="437"/>
      <c r="CZH19" s="437"/>
      <c r="CZI19" s="437"/>
      <c r="CZJ19" s="437"/>
      <c r="CZK19" s="437"/>
      <c r="CZL19" s="437"/>
      <c r="CZM19" s="437"/>
      <c r="CZN19" s="437"/>
      <c r="CZO19" s="437"/>
      <c r="CZP19" s="437"/>
      <c r="CZQ19" s="437"/>
      <c r="CZR19" s="437"/>
      <c r="CZS19" s="437"/>
      <c r="CZT19" s="437"/>
      <c r="CZU19" s="437"/>
      <c r="CZV19" s="437"/>
      <c r="CZW19" s="437"/>
      <c r="CZX19" s="437"/>
      <c r="CZY19" s="437"/>
      <c r="CZZ19" s="437"/>
      <c r="DAA19" s="437"/>
      <c r="DAB19" s="437"/>
      <c r="DAC19" s="437"/>
      <c r="DAD19" s="437"/>
      <c r="DAE19" s="437"/>
      <c r="DAF19" s="437"/>
      <c r="DAG19" s="437"/>
      <c r="DAH19" s="437"/>
      <c r="DAI19" s="437"/>
      <c r="DAJ19" s="437"/>
      <c r="DAK19" s="437"/>
      <c r="DAL19" s="437"/>
      <c r="DAM19" s="437"/>
      <c r="DAN19" s="437"/>
      <c r="DAO19" s="437"/>
      <c r="DAP19" s="437"/>
      <c r="DAQ19" s="437"/>
      <c r="DAR19" s="437"/>
      <c r="DAS19" s="437"/>
      <c r="DAT19" s="437"/>
      <c r="DAU19" s="437"/>
      <c r="DAV19" s="437"/>
      <c r="DAW19" s="437"/>
      <c r="DAX19" s="437"/>
      <c r="DAY19" s="437"/>
      <c r="DAZ19" s="437"/>
      <c r="DBA19" s="437"/>
      <c r="DBB19" s="437"/>
      <c r="DBC19" s="437"/>
      <c r="DBD19" s="437"/>
      <c r="DBE19" s="437"/>
      <c r="DBF19" s="437"/>
      <c r="DBG19" s="437"/>
      <c r="DBH19" s="437"/>
      <c r="DBI19" s="437"/>
      <c r="DBJ19" s="437"/>
      <c r="DBK19" s="437"/>
      <c r="DBL19" s="437"/>
      <c r="DBM19" s="437"/>
      <c r="DBN19" s="437"/>
      <c r="DBO19" s="437"/>
      <c r="DBP19" s="437"/>
      <c r="DBQ19" s="437"/>
      <c r="DBR19" s="437"/>
      <c r="DBS19" s="437"/>
      <c r="DBT19" s="437"/>
      <c r="DBU19" s="437"/>
      <c r="DBV19" s="437"/>
      <c r="DBW19" s="437"/>
      <c r="DBX19" s="437"/>
      <c r="DBY19" s="437"/>
      <c r="DBZ19" s="437"/>
      <c r="DCA19" s="437"/>
      <c r="DCB19" s="437"/>
      <c r="DCC19" s="437"/>
      <c r="DCD19" s="437"/>
      <c r="DCE19" s="437"/>
      <c r="DCF19" s="437"/>
      <c r="DCG19" s="437"/>
      <c r="DCH19" s="437"/>
      <c r="DCI19" s="437"/>
      <c r="DCJ19" s="437"/>
      <c r="DCK19" s="437"/>
      <c r="DCL19" s="437"/>
      <c r="DCM19" s="437"/>
      <c r="DCN19" s="437"/>
      <c r="DCO19" s="437"/>
      <c r="DCP19" s="437"/>
      <c r="DCQ19" s="437"/>
      <c r="DCR19" s="437"/>
      <c r="DCS19" s="437"/>
      <c r="DCT19" s="437"/>
      <c r="DCU19" s="437"/>
      <c r="DCV19" s="437"/>
      <c r="DCW19" s="437"/>
      <c r="DCX19" s="437"/>
      <c r="DCY19" s="437"/>
      <c r="DCZ19" s="437"/>
      <c r="DDA19" s="437"/>
      <c r="DDB19" s="437"/>
      <c r="DDC19" s="437"/>
      <c r="DDD19" s="437"/>
      <c r="DDE19" s="437"/>
      <c r="DDF19" s="437"/>
      <c r="DDG19" s="437"/>
      <c r="DDH19" s="437"/>
      <c r="DDI19" s="437"/>
      <c r="DDJ19" s="437"/>
      <c r="DDK19" s="437"/>
      <c r="DDL19" s="437"/>
      <c r="DDM19" s="437"/>
      <c r="DDN19" s="437"/>
      <c r="DDO19" s="437"/>
      <c r="DDP19" s="437"/>
      <c r="DDQ19" s="437"/>
      <c r="DDR19" s="437"/>
      <c r="DDS19" s="437"/>
      <c r="DDT19" s="437"/>
      <c r="DDU19" s="437"/>
      <c r="DDV19" s="437"/>
      <c r="DDW19" s="437"/>
      <c r="DDX19" s="437"/>
      <c r="DDY19" s="437"/>
      <c r="DDZ19" s="437"/>
      <c r="DEA19" s="437"/>
      <c r="DEB19" s="437"/>
      <c r="DEC19" s="437"/>
      <c r="DED19" s="437"/>
      <c r="DEE19" s="437"/>
      <c r="DEF19" s="437"/>
      <c r="DEG19" s="437"/>
      <c r="DEH19" s="437"/>
      <c r="DEI19" s="437"/>
      <c r="DEJ19" s="437"/>
      <c r="DEK19" s="437"/>
      <c r="DEL19" s="437"/>
      <c r="DEM19" s="437"/>
      <c r="DEN19" s="437"/>
      <c r="DEO19" s="437"/>
      <c r="DEP19" s="437"/>
      <c r="DEQ19" s="437"/>
      <c r="DER19" s="437"/>
      <c r="DES19" s="437"/>
      <c r="DET19" s="437"/>
      <c r="DEU19" s="437"/>
      <c r="DEV19" s="437"/>
      <c r="DEW19" s="437"/>
      <c r="DEX19" s="437"/>
      <c r="DEY19" s="437"/>
      <c r="DEZ19" s="437"/>
      <c r="DFA19" s="437"/>
      <c r="DFB19" s="437"/>
      <c r="DFC19" s="437"/>
      <c r="DFD19" s="437"/>
      <c r="DFE19" s="437"/>
      <c r="DFF19" s="437"/>
      <c r="DFG19" s="437"/>
      <c r="DFH19" s="437"/>
      <c r="DFI19" s="437"/>
      <c r="DFJ19" s="437"/>
      <c r="DFK19" s="437"/>
      <c r="DFL19" s="437"/>
      <c r="DFM19" s="437"/>
      <c r="DFN19" s="437"/>
      <c r="DFO19" s="437"/>
      <c r="DFP19" s="437"/>
      <c r="DFQ19" s="437"/>
      <c r="DFR19" s="437"/>
      <c r="DFS19" s="437"/>
      <c r="DFT19" s="437"/>
      <c r="DFU19" s="437"/>
      <c r="DFV19" s="437"/>
      <c r="DFW19" s="437"/>
      <c r="DFX19" s="437"/>
      <c r="DFY19" s="437"/>
      <c r="DFZ19" s="437"/>
      <c r="DGA19" s="437"/>
      <c r="DGB19" s="437"/>
      <c r="DGC19" s="437"/>
      <c r="DGD19" s="437"/>
      <c r="DGE19" s="437"/>
      <c r="DGF19" s="437"/>
      <c r="DGG19" s="437"/>
      <c r="DGH19" s="437"/>
      <c r="DGI19" s="437"/>
      <c r="DGJ19" s="437"/>
      <c r="DGK19" s="437"/>
      <c r="DGL19" s="437"/>
      <c r="DGM19" s="437"/>
      <c r="DGN19" s="437"/>
      <c r="DGO19" s="437"/>
      <c r="DGP19" s="437"/>
      <c r="DGQ19" s="437"/>
      <c r="DGR19" s="437"/>
      <c r="DGS19" s="437"/>
      <c r="DGT19" s="437"/>
      <c r="DGU19" s="437"/>
      <c r="DGV19" s="437"/>
      <c r="DGW19" s="437"/>
      <c r="DGX19" s="437"/>
      <c r="DGY19" s="437"/>
      <c r="DGZ19" s="437"/>
      <c r="DHA19" s="437"/>
      <c r="DHB19" s="437"/>
      <c r="DHC19" s="437"/>
      <c r="DHD19" s="437"/>
      <c r="DHE19" s="437"/>
      <c r="DHF19" s="437"/>
      <c r="DHG19" s="437"/>
      <c r="DHH19" s="437"/>
      <c r="DHI19" s="437"/>
      <c r="DHJ19" s="437"/>
      <c r="DHK19" s="437"/>
      <c r="DHL19" s="437"/>
      <c r="DHM19" s="437"/>
      <c r="DHN19" s="437"/>
      <c r="DHO19" s="437"/>
      <c r="DHP19" s="437"/>
      <c r="DHQ19" s="437"/>
      <c r="DHR19" s="437"/>
      <c r="DHS19" s="437"/>
      <c r="DHT19" s="437"/>
      <c r="DHU19" s="437"/>
      <c r="DHV19" s="437"/>
      <c r="DHW19" s="437"/>
      <c r="DHX19" s="437"/>
      <c r="DHY19" s="437"/>
      <c r="DHZ19" s="437"/>
      <c r="DIA19" s="437"/>
      <c r="DIB19" s="437"/>
      <c r="DIC19" s="437"/>
      <c r="DID19" s="437"/>
      <c r="DIE19" s="437"/>
      <c r="DIF19" s="437"/>
      <c r="DIG19" s="437"/>
      <c r="DIH19" s="437"/>
      <c r="DII19" s="437"/>
      <c r="DIJ19" s="437"/>
      <c r="DIK19" s="437"/>
      <c r="DIL19" s="437"/>
      <c r="DIM19" s="437"/>
      <c r="DIN19" s="437"/>
      <c r="DIO19" s="437"/>
      <c r="DIP19" s="437"/>
      <c r="DIQ19" s="437"/>
      <c r="DIR19" s="437"/>
      <c r="DIS19" s="437"/>
      <c r="DIT19" s="437"/>
      <c r="DIU19" s="437"/>
      <c r="DIV19" s="437"/>
      <c r="DIW19" s="437"/>
      <c r="DIX19" s="437"/>
      <c r="DIY19" s="437"/>
      <c r="DIZ19" s="437"/>
      <c r="DJA19" s="437"/>
      <c r="DJB19" s="437"/>
      <c r="DJC19" s="437"/>
      <c r="DJD19" s="437"/>
      <c r="DJE19" s="437"/>
      <c r="DJF19" s="437"/>
      <c r="DJG19" s="437"/>
      <c r="DJH19" s="437"/>
      <c r="DJI19" s="437"/>
      <c r="DJJ19" s="437"/>
      <c r="DJK19" s="437"/>
      <c r="DJL19" s="437"/>
      <c r="DJM19" s="437"/>
      <c r="DJN19" s="437"/>
      <c r="DJO19" s="437"/>
      <c r="DJP19" s="437"/>
      <c r="DJQ19" s="437"/>
      <c r="DJR19" s="437"/>
      <c r="DJS19" s="437"/>
      <c r="DJT19" s="437"/>
      <c r="DJU19" s="437"/>
      <c r="DJV19" s="437"/>
      <c r="DJW19" s="437"/>
      <c r="DJX19" s="437"/>
      <c r="DJY19" s="437"/>
      <c r="DJZ19" s="437"/>
      <c r="DKA19" s="437"/>
      <c r="DKB19" s="437"/>
      <c r="DKC19" s="437"/>
      <c r="DKD19" s="437"/>
      <c r="DKE19" s="437"/>
      <c r="DKF19" s="437"/>
      <c r="DKG19" s="437"/>
      <c r="DKH19" s="437"/>
      <c r="DKI19" s="437"/>
      <c r="DKJ19" s="437"/>
      <c r="DKK19" s="437"/>
      <c r="DKL19" s="437"/>
      <c r="DKM19" s="437"/>
      <c r="DKN19" s="437"/>
      <c r="DKO19" s="437"/>
      <c r="DKP19" s="437"/>
      <c r="DKQ19" s="437"/>
      <c r="DKR19" s="437"/>
      <c r="DKS19" s="437"/>
      <c r="DKT19" s="437"/>
      <c r="DKU19" s="437"/>
      <c r="DKV19" s="437"/>
      <c r="DKW19" s="437"/>
      <c r="DKX19" s="437"/>
      <c r="DKY19" s="437"/>
      <c r="DKZ19" s="437"/>
      <c r="DLA19" s="437"/>
      <c r="DLB19" s="437"/>
      <c r="DLC19" s="437"/>
      <c r="DLD19" s="437"/>
      <c r="DLE19" s="437"/>
      <c r="DLF19" s="437"/>
      <c r="DLG19" s="437"/>
      <c r="DLH19" s="437"/>
      <c r="DLI19" s="437"/>
      <c r="DLJ19" s="437"/>
      <c r="DLK19" s="437"/>
      <c r="DLL19" s="437"/>
      <c r="DLM19" s="437"/>
      <c r="DLN19" s="437"/>
      <c r="DLO19" s="437"/>
      <c r="DLP19" s="437"/>
      <c r="DLQ19" s="437"/>
      <c r="DLR19" s="437"/>
      <c r="DLS19" s="437"/>
      <c r="DLT19" s="437"/>
      <c r="DLU19" s="437"/>
      <c r="DLV19" s="437"/>
      <c r="DLW19" s="437"/>
      <c r="DLX19" s="437"/>
      <c r="DLY19" s="437"/>
      <c r="DLZ19" s="437"/>
      <c r="DMA19" s="437"/>
      <c r="DMB19" s="437"/>
      <c r="DMC19" s="437"/>
      <c r="DMD19" s="437"/>
      <c r="DME19" s="437"/>
      <c r="DMF19" s="437"/>
      <c r="DMG19" s="437"/>
      <c r="DMH19" s="437"/>
      <c r="DMI19" s="437"/>
      <c r="DMJ19" s="437"/>
      <c r="DMK19" s="437"/>
      <c r="DML19" s="437"/>
      <c r="DMM19" s="437"/>
      <c r="DMN19" s="437"/>
      <c r="DMO19" s="437"/>
      <c r="DMP19" s="437"/>
      <c r="DMQ19" s="437"/>
      <c r="DMR19" s="437"/>
      <c r="DMS19" s="437"/>
      <c r="DMT19" s="437"/>
      <c r="DMU19" s="437"/>
      <c r="DMV19" s="437"/>
      <c r="DMW19" s="437"/>
      <c r="DMX19" s="437"/>
      <c r="DMY19" s="437"/>
      <c r="DMZ19" s="437"/>
      <c r="DNA19" s="437"/>
      <c r="DNB19" s="437"/>
      <c r="DNC19" s="437"/>
      <c r="DND19" s="437"/>
      <c r="DNE19" s="437"/>
      <c r="DNF19" s="437"/>
      <c r="DNG19" s="437"/>
      <c r="DNH19" s="437"/>
      <c r="DNI19" s="437"/>
      <c r="DNJ19" s="437"/>
      <c r="DNK19" s="437"/>
      <c r="DNL19" s="437"/>
      <c r="DNM19" s="437"/>
      <c r="DNN19" s="437"/>
      <c r="DNO19" s="437"/>
      <c r="DNP19" s="437"/>
      <c r="DNQ19" s="437"/>
      <c r="DNR19" s="437"/>
      <c r="DNS19" s="437"/>
      <c r="DNT19" s="437"/>
      <c r="DNU19" s="437"/>
      <c r="DNV19" s="437"/>
      <c r="DNW19" s="437"/>
      <c r="DNX19" s="437"/>
      <c r="DNY19" s="437"/>
      <c r="DNZ19" s="437"/>
      <c r="DOA19" s="437"/>
      <c r="DOB19" s="437"/>
      <c r="DOC19" s="437"/>
      <c r="DOD19" s="437"/>
      <c r="DOE19" s="437"/>
      <c r="DOF19" s="437"/>
      <c r="DOG19" s="437"/>
      <c r="DOH19" s="437"/>
      <c r="DOI19" s="437"/>
      <c r="DOJ19" s="437"/>
      <c r="DOK19" s="437"/>
      <c r="DOL19" s="437"/>
      <c r="DOM19" s="437"/>
      <c r="DON19" s="437"/>
      <c r="DOO19" s="437"/>
      <c r="DOP19" s="437"/>
      <c r="DOQ19" s="437"/>
      <c r="DOR19" s="437"/>
      <c r="DOS19" s="437"/>
      <c r="DOT19" s="437"/>
      <c r="DOU19" s="437"/>
      <c r="DOV19" s="437"/>
      <c r="DOW19" s="437"/>
      <c r="DOX19" s="437"/>
      <c r="DOY19" s="437"/>
      <c r="DOZ19" s="437"/>
      <c r="DPA19" s="437"/>
      <c r="DPB19" s="437"/>
      <c r="DPC19" s="437"/>
      <c r="DPD19" s="437"/>
      <c r="DPE19" s="437"/>
      <c r="DPF19" s="437"/>
      <c r="DPG19" s="437"/>
      <c r="DPH19" s="437"/>
      <c r="DPI19" s="437"/>
      <c r="DPJ19" s="437"/>
      <c r="DPK19" s="437"/>
      <c r="DPL19" s="437"/>
      <c r="DPM19" s="437"/>
      <c r="DPN19" s="437"/>
      <c r="DPO19" s="437"/>
      <c r="DPP19" s="437"/>
      <c r="DPQ19" s="437"/>
      <c r="DPR19" s="437"/>
      <c r="DPS19" s="437"/>
      <c r="DPT19" s="437"/>
      <c r="DPU19" s="437"/>
      <c r="DPV19" s="437"/>
      <c r="DPW19" s="437"/>
      <c r="DPX19" s="437"/>
      <c r="DPY19" s="437"/>
      <c r="DPZ19" s="437"/>
      <c r="DQA19" s="437"/>
      <c r="DQB19" s="437"/>
      <c r="DQC19" s="437"/>
      <c r="DQD19" s="437"/>
      <c r="DQE19" s="437"/>
      <c r="DQF19" s="437"/>
      <c r="DQG19" s="437"/>
      <c r="DQH19" s="437"/>
      <c r="DQI19" s="437"/>
      <c r="DQJ19" s="437"/>
      <c r="DQK19" s="437"/>
      <c r="DQL19" s="437"/>
      <c r="DQM19" s="437"/>
      <c r="DQN19" s="437"/>
      <c r="DQO19" s="437"/>
      <c r="DQP19" s="437"/>
      <c r="DQQ19" s="437"/>
      <c r="DQR19" s="437"/>
      <c r="DQS19" s="437"/>
      <c r="DQT19" s="437"/>
      <c r="DQU19" s="437"/>
      <c r="DQV19" s="437"/>
      <c r="DQW19" s="437"/>
      <c r="DQX19" s="437"/>
      <c r="DQY19" s="437"/>
      <c r="DQZ19" s="437"/>
      <c r="DRA19" s="437"/>
      <c r="DRB19" s="437"/>
      <c r="DRC19" s="437"/>
      <c r="DRD19" s="437"/>
      <c r="DRE19" s="437"/>
      <c r="DRF19" s="437"/>
      <c r="DRG19" s="437"/>
      <c r="DRH19" s="437"/>
      <c r="DRI19" s="437"/>
      <c r="DRJ19" s="437"/>
      <c r="DRK19" s="437"/>
      <c r="DRL19" s="437"/>
      <c r="DRM19" s="437"/>
      <c r="DRN19" s="437"/>
      <c r="DRO19" s="437"/>
      <c r="DRP19" s="437"/>
      <c r="DRQ19" s="437"/>
      <c r="DRR19" s="437"/>
      <c r="DRS19" s="437"/>
      <c r="DRT19" s="437"/>
      <c r="DRU19" s="437"/>
      <c r="DRV19" s="437"/>
      <c r="DRW19" s="437"/>
      <c r="DRX19" s="437"/>
      <c r="DRY19" s="437"/>
      <c r="DRZ19" s="437"/>
      <c r="DSA19" s="437"/>
      <c r="DSB19" s="437"/>
      <c r="DSC19" s="437"/>
      <c r="DSD19" s="437"/>
      <c r="DSE19" s="437"/>
      <c r="DSF19" s="437"/>
      <c r="DSG19" s="437"/>
      <c r="DSH19" s="437"/>
      <c r="DSI19" s="437"/>
      <c r="DSJ19" s="437"/>
      <c r="DSK19" s="437"/>
      <c r="DSL19" s="437"/>
      <c r="DSM19" s="437"/>
      <c r="DSN19" s="437"/>
      <c r="DSO19" s="437"/>
      <c r="DSP19" s="437"/>
      <c r="DSQ19" s="437"/>
      <c r="DSR19" s="437"/>
      <c r="DSS19" s="437"/>
      <c r="DST19" s="437"/>
      <c r="DSU19" s="437"/>
      <c r="DSV19" s="437"/>
      <c r="DSW19" s="437"/>
      <c r="DSX19" s="437"/>
      <c r="DSY19" s="437"/>
      <c r="DSZ19" s="437"/>
      <c r="DTA19" s="437"/>
      <c r="DTB19" s="437"/>
      <c r="DTC19" s="437"/>
      <c r="DTD19" s="437"/>
      <c r="DTE19" s="437"/>
      <c r="DTF19" s="437"/>
      <c r="DTG19" s="437"/>
      <c r="DTH19" s="437"/>
      <c r="DTI19" s="437"/>
      <c r="DTJ19" s="437"/>
      <c r="DTK19" s="437"/>
      <c r="DTL19" s="437"/>
      <c r="DTM19" s="437"/>
      <c r="DTN19" s="437"/>
      <c r="DTO19" s="437"/>
      <c r="DTP19" s="437"/>
      <c r="DTQ19" s="437"/>
      <c r="DTR19" s="437"/>
      <c r="DTS19" s="437"/>
      <c r="DTT19" s="437"/>
      <c r="DTU19" s="437"/>
      <c r="DTV19" s="437"/>
      <c r="DTW19" s="437"/>
      <c r="DTX19" s="437"/>
      <c r="DTY19" s="437"/>
      <c r="DTZ19" s="437"/>
      <c r="DUA19" s="437"/>
      <c r="DUB19" s="437"/>
      <c r="DUC19" s="437"/>
      <c r="DUD19" s="437"/>
      <c r="DUE19" s="437"/>
      <c r="DUF19" s="437"/>
      <c r="DUG19" s="437"/>
      <c r="DUH19" s="437"/>
      <c r="DUI19" s="437"/>
      <c r="DUJ19" s="437"/>
      <c r="DUK19" s="437"/>
      <c r="DUL19" s="437"/>
      <c r="DUM19" s="437"/>
      <c r="DUN19" s="437"/>
      <c r="DUO19" s="437"/>
      <c r="DUP19" s="437"/>
      <c r="DUQ19" s="437"/>
      <c r="DUR19" s="437"/>
      <c r="DUS19" s="437"/>
      <c r="DUT19" s="437"/>
      <c r="DUU19" s="437"/>
      <c r="DUV19" s="437"/>
      <c r="DUW19" s="437"/>
      <c r="DUX19" s="437"/>
      <c r="DUY19" s="437"/>
      <c r="DUZ19" s="437"/>
      <c r="DVA19" s="437"/>
      <c r="DVB19" s="437"/>
      <c r="DVC19" s="437"/>
      <c r="DVD19" s="437"/>
      <c r="DVE19" s="437"/>
      <c r="DVF19" s="437"/>
      <c r="DVG19" s="437"/>
      <c r="DVH19" s="437"/>
      <c r="DVI19" s="437"/>
      <c r="DVJ19" s="437"/>
      <c r="DVK19" s="437"/>
      <c r="DVL19" s="437"/>
      <c r="DVM19" s="437"/>
      <c r="DVN19" s="437"/>
      <c r="DVO19" s="437"/>
      <c r="DVP19" s="437"/>
      <c r="DVQ19" s="437"/>
      <c r="DVR19" s="437"/>
      <c r="DVS19" s="437"/>
      <c r="DVT19" s="437"/>
      <c r="DVU19" s="437"/>
      <c r="DVV19" s="437"/>
      <c r="DVW19" s="437"/>
      <c r="DVX19" s="437"/>
      <c r="DVY19" s="437"/>
      <c r="DVZ19" s="437"/>
      <c r="DWA19" s="437"/>
      <c r="DWB19" s="437"/>
      <c r="DWC19" s="437"/>
      <c r="DWD19" s="437"/>
      <c r="DWE19" s="437"/>
      <c r="DWF19" s="437"/>
      <c r="DWG19" s="437"/>
      <c r="DWH19" s="437"/>
      <c r="DWI19" s="437"/>
      <c r="DWJ19" s="437"/>
      <c r="DWK19" s="437"/>
      <c r="DWL19" s="437"/>
      <c r="DWM19" s="437"/>
      <c r="DWN19" s="437"/>
      <c r="DWO19" s="437"/>
      <c r="DWP19" s="437"/>
      <c r="DWQ19" s="437"/>
      <c r="DWR19" s="437"/>
      <c r="DWS19" s="437"/>
      <c r="DWT19" s="437"/>
      <c r="DWU19" s="437"/>
      <c r="DWV19" s="437"/>
      <c r="DWW19" s="437"/>
      <c r="DWX19" s="437"/>
      <c r="DWY19" s="437"/>
      <c r="DWZ19" s="437"/>
      <c r="DXA19" s="437"/>
      <c r="DXB19" s="437"/>
      <c r="DXC19" s="437"/>
      <c r="DXD19" s="437"/>
      <c r="DXE19" s="437"/>
      <c r="DXF19" s="437"/>
      <c r="DXG19" s="437"/>
      <c r="DXH19" s="437"/>
      <c r="DXI19" s="437"/>
      <c r="DXJ19" s="437"/>
      <c r="DXK19" s="437"/>
      <c r="DXL19" s="437"/>
      <c r="DXM19" s="437"/>
      <c r="DXN19" s="437"/>
      <c r="DXO19" s="437"/>
      <c r="DXP19" s="437"/>
      <c r="DXQ19" s="437"/>
      <c r="DXR19" s="437"/>
      <c r="DXS19" s="437"/>
      <c r="DXT19" s="437"/>
      <c r="DXU19" s="437"/>
      <c r="DXV19" s="437"/>
      <c r="DXW19" s="437"/>
      <c r="DXX19" s="437"/>
      <c r="DXY19" s="437"/>
      <c r="DXZ19" s="437"/>
      <c r="DYA19" s="437"/>
      <c r="DYB19" s="437"/>
      <c r="DYC19" s="437"/>
      <c r="DYD19" s="437"/>
      <c r="DYE19" s="437"/>
      <c r="DYF19" s="437"/>
      <c r="DYG19" s="437"/>
      <c r="DYH19" s="437"/>
      <c r="DYI19" s="437"/>
      <c r="DYJ19" s="437"/>
      <c r="DYK19" s="437"/>
      <c r="DYL19" s="437"/>
      <c r="DYM19" s="437"/>
      <c r="DYN19" s="437"/>
      <c r="DYO19" s="437"/>
      <c r="DYP19" s="437"/>
      <c r="DYQ19" s="437"/>
      <c r="DYR19" s="437"/>
      <c r="DYS19" s="437"/>
      <c r="DYT19" s="437"/>
      <c r="DYU19" s="437"/>
      <c r="DYV19" s="437"/>
      <c r="DYW19" s="437"/>
      <c r="DYX19" s="437"/>
      <c r="DYY19" s="437"/>
      <c r="DYZ19" s="437"/>
      <c r="DZA19" s="437"/>
      <c r="DZB19" s="437"/>
      <c r="DZC19" s="437"/>
      <c r="DZD19" s="437"/>
      <c r="DZE19" s="437"/>
      <c r="DZF19" s="437"/>
      <c r="DZG19" s="437"/>
      <c r="DZH19" s="437"/>
      <c r="DZI19" s="437"/>
      <c r="DZJ19" s="437"/>
      <c r="DZK19" s="437"/>
      <c r="DZL19" s="437"/>
      <c r="DZM19" s="437"/>
      <c r="DZN19" s="437"/>
      <c r="DZO19" s="437"/>
      <c r="DZP19" s="437"/>
      <c r="DZQ19" s="437"/>
      <c r="DZR19" s="437"/>
      <c r="DZS19" s="437"/>
      <c r="DZT19" s="437"/>
      <c r="DZU19" s="437"/>
      <c r="DZV19" s="437"/>
      <c r="DZW19" s="437"/>
      <c r="DZX19" s="437"/>
      <c r="DZY19" s="437"/>
      <c r="DZZ19" s="437"/>
      <c r="EAA19" s="437"/>
      <c r="EAB19" s="437"/>
      <c r="EAC19" s="437"/>
      <c r="EAD19" s="437"/>
      <c r="EAE19" s="437"/>
      <c r="EAF19" s="437"/>
      <c r="EAG19" s="437"/>
      <c r="EAH19" s="437"/>
      <c r="EAI19" s="437"/>
      <c r="EAJ19" s="437"/>
      <c r="EAK19" s="437"/>
      <c r="EAL19" s="437"/>
      <c r="EAM19" s="437"/>
      <c r="EAN19" s="437"/>
      <c r="EAO19" s="437"/>
      <c r="EAP19" s="437"/>
      <c r="EAQ19" s="437"/>
      <c r="EAR19" s="437"/>
      <c r="EAS19" s="437"/>
      <c r="EAT19" s="437"/>
      <c r="EAU19" s="437"/>
      <c r="EAV19" s="437"/>
      <c r="EAW19" s="437"/>
      <c r="EAX19" s="437"/>
      <c r="EAY19" s="437"/>
      <c r="EAZ19" s="437"/>
      <c r="EBA19" s="437"/>
      <c r="EBB19" s="437"/>
      <c r="EBC19" s="437"/>
      <c r="EBD19" s="437"/>
      <c r="EBE19" s="437"/>
      <c r="EBF19" s="437"/>
      <c r="EBG19" s="437"/>
      <c r="EBH19" s="437"/>
      <c r="EBI19" s="437"/>
      <c r="EBJ19" s="437"/>
      <c r="EBK19" s="437"/>
      <c r="EBL19" s="437"/>
      <c r="EBM19" s="437"/>
      <c r="EBN19" s="437"/>
      <c r="EBO19" s="437"/>
      <c r="EBP19" s="437"/>
      <c r="EBQ19" s="437"/>
      <c r="EBR19" s="437"/>
      <c r="EBS19" s="437"/>
      <c r="EBT19" s="437"/>
      <c r="EBU19" s="437"/>
      <c r="EBV19" s="437"/>
      <c r="EBW19" s="437"/>
      <c r="EBX19" s="437"/>
      <c r="EBY19" s="437"/>
      <c r="EBZ19" s="437"/>
      <c r="ECA19" s="437"/>
      <c r="ECB19" s="437"/>
      <c r="ECC19" s="437"/>
      <c r="ECD19" s="437"/>
      <c r="ECE19" s="437"/>
      <c r="ECF19" s="437"/>
      <c r="ECG19" s="437"/>
      <c r="ECH19" s="437"/>
      <c r="ECI19" s="437"/>
      <c r="ECJ19" s="437"/>
      <c r="ECK19" s="437"/>
      <c r="ECL19" s="437"/>
      <c r="ECM19" s="437"/>
      <c r="ECN19" s="437"/>
      <c r="ECO19" s="437"/>
      <c r="ECP19" s="437"/>
      <c r="ECQ19" s="437"/>
      <c r="ECR19" s="437"/>
      <c r="ECS19" s="437"/>
      <c r="ECT19" s="437"/>
      <c r="ECU19" s="437"/>
      <c r="ECV19" s="437"/>
      <c r="ECW19" s="437"/>
      <c r="ECX19" s="437"/>
      <c r="ECY19" s="437"/>
      <c r="ECZ19" s="437"/>
      <c r="EDA19" s="437"/>
      <c r="EDB19" s="437"/>
      <c r="EDC19" s="437"/>
      <c r="EDD19" s="437"/>
      <c r="EDE19" s="437"/>
      <c r="EDF19" s="437"/>
      <c r="EDG19" s="437"/>
      <c r="EDH19" s="437"/>
      <c r="EDI19" s="437"/>
      <c r="EDJ19" s="437"/>
      <c r="EDK19" s="437"/>
      <c r="EDL19" s="437"/>
      <c r="EDM19" s="437"/>
      <c r="EDN19" s="437"/>
      <c r="EDO19" s="437"/>
      <c r="EDP19" s="437"/>
      <c r="EDQ19" s="437"/>
      <c r="EDR19" s="437"/>
      <c r="EDS19" s="437"/>
      <c r="EDT19" s="437"/>
      <c r="EDU19" s="437"/>
      <c r="EDV19" s="437"/>
      <c r="EDW19" s="437"/>
      <c r="EDX19" s="437"/>
      <c r="EDY19" s="437"/>
      <c r="EDZ19" s="437"/>
      <c r="EEA19" s="437"/>
      <c r="EEB19" s="437"/>
      <c r="EEC19" s="437"/>
      <c r="EED19" s="437"/>
      <c r="EEE19" s="437"/>
      <c r="EEF19" s="437"/>
      <c r="EEG19" s="437"/>
      <c r="EEH19" s="437"/>
      <c r="EEI19" s="437"/>
      <c r="EEJ19" s="437"/>
      <c r="EEK19" s="437"/>
      <c r="EEL19" s="437"/>
      <c r="EEM19" s="437"/>
      <c r="EEN19" s="437"/>
      <c r="EEO19" s="437"/>
      <c r="EEP19" s="437"/>
      <c r="EEQ19" s="437"/>
      <c r="EER19" s="437"/>
      <c r="EES19" s="437"/>
      <c r="EET19" s="437"/>
      <c r="EEU19" s="437"/>
      <c r="EEV19" s="437"/>
      <c r="EEW19" s="437"/>
      <c r="EEX19" s="437"/>
      <c r="EEY19" s="437"/>
      <c r="EEZ19" s="437"/>
      <c r="EFA19" s="437"/>
      <c r="EFB19" s="437"/>
      <c r="EFC19" s="437"/>
      <c r="EFD19" s="437"/>
      <c r="EFE19" s="437"/>
      <c r="EFF19" s="437"/>
      <c r="EFG19" s="437"/>
      <c r="EFH19" s="437"/>
      <c r="EFI19" s="437"/>
      <c r="EFJ19" s="437"/>
      <c r="EFK19" s="437"/>
      <c r="EFL19" s="437"/>
      <c r="EFM19" s="437"/>
      <c r="EFN19" s="437"/>
      <c r="EFO19" s="437"/>
      <c r="EFP19" s="437"/>
      <c r="EFQ19" s="437"/>
      <c r="EFR19" s="437"/>
      <c r="EFS19" s="437"/>
      <c r="EFT19" s="437"/>
      <c r="EFU19" s="437"/>
      <c r="EFV19" s="437"/>
      <c r="EFW19" s="437"/>
      <c r="EFX19" s="437"/>
      <c r="EFY19" s="437"/>
      <c r="EFZ19" s="437"/>
      <c r="EGA19" s="437"/>
      <c r="EGB19" s="437"/>
      <c r="EGC19" s="437"/>
      <c r="EGD19" s="437"/>
      <c r="EGE19" s="437"/>
      <c r="EGF19" s="437"/>
      <c r="EGG19" s="437"/>
      <c r="EGH19" s="437"/>
      <c r="EGI19" s="437"/>
      <c r="EGJ19" s="437"/>
      <c r="EGK19" s="437"/>
      <c r="EGL19" s="437"/>
      <c r="EGM19" s="437"/>
      <c r="EGN19" s="437"/>
      <c r="EGO19" s="437"/>
      <c r="EGP19" s="437"/>
      <c r="EGQ19" s="437"/>
      <c r="EGR19" s="437"/>
      <c r="EGS19" s="437"/>
      <c r="EGT19" s="437"/>
      <c r="EGU19" s="437"/>
      <c r="EGV19" s="437"/>
      <c r="EGW19" s="437"/>
      <c r="EGX19" s="437"/>
      <c r="EGY19" s="437"/>
      <c r="EGZ19" s="437"/>
      <c r="EHA19" s="437"/>
      <c r="EHB19" s="437"/>
      <c r="EHC19" s="437"/>
      <c r="EHD19" s="437"/>
      <c r="EHE19" s="437"/>
      <c r="EHF19" s="437"/>
      <c r="EHG19" s="437"/>
      <c r="EHH19" s="437"/>
      <c r="EHI19" s="437"/>
      <c r="EHJ19" s="437"/>
      <c r="EHK19" s="437"/>
      <c r="EHL19" s="437"/>
      <c r="EHM19" s="437"/>
      <c r="EHN19" s="437"/>
      <c r="EHO19" s="437"/>
      <c r="EHP19" s="437"/>
      <c r="EHQ19" s="437"/>
      <c r="EHR19" s="437"/>
      <c r="EHS19" s="437"/>
      <c r="EHT19" s="437"/>
      <c r="EHU19" s="437"/>
      <c r="EHV19" s="437"/>
      <c r="EHW19" s="437"/>
      <c r="EHX19" s="437"/>
      <c r="EHY19" s="437"/>
      <c r="EHZ19" s="437"/>
      <c r="EIA19" s="437"/>
      <c r="EIB19" s="437"/>
      <c r="EIC19" s="437"/>
      <c r="EID19" s="437"/>
      <c r="EIE19" s="437"/>
      <c r="EIF19" s="437"/>
      <c r="EIG19" s="437"/>
      <c r="EIH19" s="437"/>
      <c r="EII19" s="437"/>
      <c r="EIJ19" s="437"/>
      <c r="EIK19" s="437"/>
      <c r="EIL19" s="437"/>
      <c r="EIM19" s="437"/>
      <c r="EIN19" s="437"/>
      <c r="EIO19" s="437"/>
      <c r="EIP19" s="437"/>
      <c r="EIQ19" s="437"/>
      <c r="EIR19" s="437"/>
      <c r="EIS19" s="437"/>
      <c r="EIT19" s="437"/>
      <c r="EIU19" s="437"/>
      <c r="EIV19" s="437"/>
      <c r="EIW19" s="437"/>
      <c r="EIX19" s="437"/>
      <c r="EIY19" s="437"/>
      <c r="EIZ19" s="437"/>
      <c r="EJA19" s="437"/>
      <c r="EJB19" s="437"/>
      <c r="EJC19" s="437"/>
      <c r="EJD19" s="437"/>
      <c r="EJE19" s="437"/>
      <c r="EJF19" s="437"/>
      <c r="EJG19" s="437"/>
      <c r="EJH19" s="437"/>
      <c r="EJI19" s="437"/>
      <c r="EJJ19" s="437"/>
      <c r="EJK19" s="437"/>
      <c r="EJL19" s="437"/>
      <c r="EJM19" s="437"/>
      <c r="EJN19" s="437"/>
      <c r="EJO19" s="437"/>
      <c r="EJP19" s="437"/>
      <c r="EJQ19" s="437"/>
      <c r="EJR19" s="437"/>
      <c r="EJS19" s="437"/>
      <c r="EJT19" s="437"/>
      <c r="EJU19" s="437"/>
      <c r="EJV19" s="437"/>
      <c r="EJW19" s="437"/>
      <c r="EJX19" s="437"/>
      <c r="EJY19" s="437"/>
      <c r="EJZ19" s="437"/>
      <c r="EKA19" s="437"/>
      <c r="EKB19" s="437"/>
      <c r="EKC19" s="437"/>
      <c r="EKD19" s="437"/>
      <c r="EKE19" s="437"/>
      <c r="EKF19" s="437"/>
      <c r="EKG19" s="437"/>
      <c r="EKH19" s="437"/>
      <c r="EKI19" s="437"/>
      <c r="EKJ19" s="437"/>
      <c r="EKK19" s="437"/>
      <c r="EKL19" s="437"/>
      <c r="EKM19" s="437"/>
      <c r="EKN19" s="437"/>
      <c r="EKO19" s="437"/>
      <c r="EKP19" s="437"/>
      <c r="EKQ19" s="437"/>
      <c r="EKR19" s="437"/>
      <c r="EKS19" s="437"/>
      <c r="EKT19" s="437"/>
      <c r="EKU19" s="437"/>
      <c r="EKV19" s="437"/>
      <c r="EKW19" s="437"/>
      <c r="EKX19" s="437"/>
      <c r="EKY19" s="437"/>
      <c r="EKZ19" s="437"/>
      <c r="ELA19" s="437"/>
      <c r="ELB19" s="437"/>
      <c r="ELC19" s="437"/>
      <c r="ELD19" s="437"/>
      <c r="ELE19" s="437"/>
      <c r="ELF19" s="437"/>
      <c r="ELG19" s="437"/>
      <c r="ELH19" s="437"/>
      <c r="ELI19" s="437"/>
      <c r="ELJ19" s="437"/>
      <c r="ELK19" s="437"/>
      <c r="ELL19" s="437"/>
      <c r="ELM19" s="437"/>
      <c r="ELN19" s="437"/>
      <c r="ELO19" s="437"/>
      <c r="ELP19" s="437"/>
      <c r="ELQ19" s="437"/>
      <c r="ELR19" s="437"/>
      <c r="ELS19" s="437"/>
      <c r="ELT19" s="437"/>
      <c r="ELU19" s="437"/>
      <c r="ELV19" s="437"/>
      <c r="ELW19" s="437"/>
      <c r="ELX19" s="437"/>
      <c r="ELY19" s="437"/>
      <c r="ELZ19" s="437"/>
      <c r="EMA19" s="437"/>
      <c r="EMB19" s="437"/>
      <c r="EMC19" s="437"/>
      <c r="EMD19" s="437"/>
      <c r="EME19" s="437"/>
      <c r="EMF19" s="437"/>
      <c r="EMG19" s="437"/>
      <c r="EMH19" s="437"/>
      <c r="EMI19" s="437"/>
      <c r="EMJ19" s="437"/>
      <c r="EMK19" s="437"/>
      <c r="EML19" s="437"/>
      <c r="EMM19" s="437"/>
      <c r="EMN19" s="437"/>
      <c r="EMO19" s="437"/>
      <c r="EMP19" s="437"/>
      <c r="EMQ19" s="437"/>
      <c r="EMR19" s="437"/>
      <c r="EMS19" s="437"/>
      <c r="EMT19" s="437"/>
      <c r="EMU19" s="437"/>
      <c r="EMV19" s="437"/>
      <c r="EMW19" s="437"/>
      <c r="EMX19" s="437"/>
      <c r="EMY19" s="437"/>
      <c r="EMZ19" s="437"/>
      <c r="ENA19" s="437"/>
      <c r="ENB19" s="437"/>
      <c r="ENC19" s="437"/>
      <c r="END19" s="437"/>
      <c r="ENE19" s="437"/>
      <c r="ENF19" s="437"/>
      <c r="ENG19" s="437"/>
      <c r="ENH19" s="437"/>
      <c r="ENI19" s="437"/>
      <c r="ENJ19" s="437"/>
      <c r="ENK19" s="437"/>
      <c r="ENL19" s="437"/>
      <c r="ENM19" s="437"/>
      <c r="ENN19" s="437"/>
      <c r="ENO19" s="437"/>
      <c r="ENP19" s="437"/>
      <c r="ENQ19" s="437"/>
      <c r="ENR19" s="437"/>
      <c r="ENS19" s="437"/>
      <c r="ENT19" s="437"/>
      <c r="ENU19" s="437"/>
      <c r="ENV19" s="437"/>
      <c r="ENW19" s="437"/>
      <c r="ENX19" s="437"/>
      <c r="ENY19" s="437"/>
      <c r="ENZ19" s="437"/>
      <c r="EOA19" s="437"/>
      <c r="EOB19" s="437"/>
      <c r="EOC19" s="437"/>
      <c r="EOD19" s="437"/>
      <c r="EOE19" s="437"/>
      <c r="EOF19" s="437"/>
      <c r="EOG19" s="437"/>
      <c r="EOH19" s="437"/>
      <c r="EOI19" s="437"/>
      <c r="EOJ19" s="437"/>
      <c r="EOK19" s="437"/>
      <c r="EOL19" s="437"/>
      <c r="EOM19" s="437"/>
      <c r="EON19" s="437"/>
      <c r="EOO19" s="437"/>
      <c r="EOP19" s="437"/>
      <c r="EOQ19" s="437"/>
      <c r="EOR19" s="437"/>
      <c r="EOS19" s="437"/>
      <c r="EOT19" s="437"/>
      <c r="EOU19" s="437"/>
      <c r="EOV19" s="437"/>
      <c r="EOW19" s="437"/>
      <c r="EOX19" s="437"/>
      <c r="EOY19" s="437"/>
      <c r="EOZ19" s="437"/>
      <c r="EPA19" s="437"/>
      <c r="EPB19" s="437"/>
      <c r="EPC19" s="437"/>
      <c r="EPD19" s="437"/>
      <c r="EPE19" s="437"/>
      <c r="EPF19" s="437"/>
      <c r="EPG19" s="437"/>
      <c r="EPH19" s="437"/>
      <c r="EPI19" s="437"/>
      <c r="EPJ19" s="437"/>
      <c r="EPK19" s="437"/>
      <c r="EPL19" s="437"/>
      <c r="EPM19" s="437"/>
      <c r="EPN19" s="437"/>
      <c r="EPO19" s="437"/>
      <c r="EPP19" s="437"/>
      <c r="EPQ19" s="437"/>
      <c r="EPR19" s="437"/>
      <c r="EPS19" s="437"/>
      <c r="EPT19" s="437"/>
      <c r="EPU19" s="437"/>
      <c r="EPV19" s="437"/>
      <c r="EPW19" s="437"/>
      <c r="EPX19" s="437"/>
      <c r="EPY19" s="437"/>
      <c r="EPZ19" s="437"/>
      <c r="EQA19" s="437"/>
      <c r="EQB19" s="437"/>
      <c r="EQC19" s="437"/>
      <c r="EQD19" s="437"/>
      <c r="EQE19" s="437"/>
      <c r="EQF19" s="437"/>
      <c r="EQG19" s="437"/>
      <c r="EQH19" s="437"/>
      <c r="EQI19" s="437"/>
      <c r="EQJ19" s="437"/>
      <c r="EQK19" s="437"/>
      <c r="EQL19" s="437"/>
      <c r="EQM19" s="437"/>
      <c r="EQN19" s="437"/>
      <c r="EQO19" s="437"/>
      <c r="EQP19" s="437"/>
      <c r="EQQ19" s="437"/>
      <c r="EQR19" s="437"/>
      <c r="EQS19" s="437"/>
      <c r="EQT19" s="437"/>
      <c r="EQU19" s="437"/>
      <c r="EQV19" s="437"/>
      <c r="EQW19" s="437"/>
      <c r="EQX19" s="437"/>
      <c r="EQY19" s="437"/>
      <c r="EQZ19" s="437"/>
      <c r="ERA19" s="437"/>
      <c r="ERB19" s="437"/>
      <c r="ERC19" s="437"/>
      <c r="ERD19" s="437"/>
      <c r="ERE19" s="437"/>
      <c r="ERF19" s="437"/>
      <c r="ERG19" s="437"/>
      <c r="ERH19" s="437"/>
      <c r="ERI19" s="437"/>
      <c r="ERJ19" s="437"/>
      <c r="ERK19" s="437"/>
      <c r="ERL19" s="437"/>
      <c r="ERM19" s="437"/>
      <c r="ERN19" s="437"/>
      <c r="ERO19" s="437"/>
      <c r="ERP19" s="437"/>
      <c r="ERQ19" s="437"/>
      <c r="ERR19" s="437"/>
      <c r="ERS19" s="437"/>
      <c r="ERT19" s="437"/>
      <c r="ERU19" s="437"/>
      <c r="ERV19" s="437"/>
      <c r="ERW19" s="437"/>
      <c r="ERX19" s="437"/>
      <c r="ERY19" s="437"/>
      <c r="ERZ19" s="437"/>
      <c r="ESA19" s="437"/>
      <c r="ESB19" s="437"/>
      <c r="ESC19" s="437"/>
      <c r="ESD19" s="437"/>
      <c r="ESE19" s="437"/>
      <c r="ESF19" s="437"/>
      <c r="ESG19" s="437"/>
      <c r="ESH19" s="437"/>
      <c r="ESI19" s="437"/>
      <c r="ESJ19" s="437"/>
      <c r="ESK19" s="437"/>
      <c r="ESL19" s="437"/>
      <c r="ESM19" s="437"/>
      <c r="ESN19" s="437"/>
      <c r="ESO19" s="437"/>
      <c r="ESP19" s="437"/>
      <c r="ESQ19" s="437"/>
      <c r="ESR19" s="437"/>
      <c r="ESS19" s="437"/>
      <c r="EST19" s="437"/>
      <c r="ESU19" s="437"/>
      <c r="ESV19" s="437"/>
      <c r="ESW19" s="437"/>
      <c r="ESX19" s="437"/>
      <c r="ESY19" s="437"/>
      <c r="ESZ19" s="437"/>
      <c r="ETA19" s="437"/>
      <c r="ETB19" s="437"/>
      <c r="ETC19" s="437"/>
      <c r="ETD19" s="437"/>
      <c r="ETE19" s="437"/>
      <c r="ETF19" s="437"/>
      <c r="ETG19" s="437"/>
      <c r="ETH19" s="437"/>
      <c r="ETI19" s="437"/>
      <c r="ETJ19" s="437"/>
      <c r="ETK19" s="437"/>
      <c r="ETL19" s="437"/>
      <c r="ETM19" s="437"/>
      <c r="ETN19" s="437"/>
      <c r="ETO19" s="437"/>
      <c r="ETP19" s="437"/>
      <c r="ETQ19" s="437"/>
      <c r="ETR19" s="437"/>
      <c r="ETS19" s="437"/>
      <c r="ETT19" s="437"/>
      <c r="ETU19" s="437"/>
      <c r="ETV19" s="437"/>
      <c r="ETW19" s="437"/>
      <c r="ETX19" s="437"/>
      <c r="ETY19" s="437"/>
      <c r="ETZ19" s="437"/>
      <c r="EUA19" s="437"/>
      <c r="EUB19" s="437"/>
      <c r="EUC19" s="437"/>
      <c r="EUD19" s="437"/>
      <c r="EUE19" s="437"/>
      <c r="EUF19" s="437"/>
      <c r="EUG19" s="437"/>
      <c r="EUH19" s="437"/>
      <c r="EUI19" s="437"/>
      <c r="EUJ19" s="437"/>
      <c r="EUK19" s="437"/>
      <c r="EUL19" s="437"/>
      <c r="EUM19" s="437"/>
      <c r="EUN19" s="437"/>
      <c r="EUO19" s="437"/>
      <c r="EUP19" s="437"/>
      <c r="EUQ19" s="437"/>
      <c r="EUR19" s="437"/>
      <c r="EUS19" s="437"/>
      <c r="EUT19" s="437"/>
      <c r="EUU19" s="437"/>
      <c r="EUV19" s="437"/>
      <c r="EUW19" s="437"/>
      <c r="EUX19" s="437"/>
      <c r="EUY19" s="437"/>
      <c r="EUZ19" s="437"/>
      <c r="EVA19" s="437"/>
      <c r="EVB19" s="437"/>
      <c r="EVC19" s="437"/>
      <c r="EVD19" s="437"/>
      <c r="EVE19" s="437"/>
      <c r="EVF19" s="437"/>
      <c r="EVG19" s="437"/>
      <c r="EVH19" s="437"/>
      <c r="EVI19" s="437"/>
      <c r="EVJ19" s="437"/>
      <c r="EVK19" s="437"/>
      <c r="EVL19" s="437"/>
      <c r="EVM19" s="437"/>
      <c r="EVN19" s="437"/>
      <c r="EVO19" s="437"/>
      <c r="EVP19" s="437"/>
      <c r="EVQ19" s="437"/>
      <c r="EVR19" s="437"/>
      <c r="EVS19" s="437"/>
      <c r="EVT19" s="437"/>
      <c r="EVU19" s="437"/>
      <c r="EVV19" s="437"/>
      <c r="EVW19" s="437"/>
      <c r="EVX19" s="437"/>
      <c r="EVY19" s="437"/>
      <c r="EVZ19" s="437"/>
      <c r="EWA19" s="437"/>
      <c r="EWB19" s="437"/>
      <c r="EWC19" s="437"/>
      <c r="EWD19" s="437"/>
      <c r="EWE19" s="437"/>
      <c r="EWF19" s="437"/>
      <c r="EWG19" s="437"/>
      <c r="EWH19" s="437"/>
      <c r="EWI19" s="437"/>
      <c r="EWJ19" s="437"/>
      <c r="EWK19" s="437"/>
      <c r="EWL19" s="437"/>
      <c r="EWM19" s="437"/>
      <c r="EWN19" s="437"/>
      <c r="EWO19" s="437"/>
      <c r="EWP19" s="437"/>
      <c r="EWQ19" s="437"/>
      <c r="EWR19" s="437"/>
      <c r="EWS19" s="437"/>
      <c r="EWT19" s="437"/>
      <c r="EWU19" s="437"/>
      <c r="EWV19" s="437"/>
      <c r="EWW19" s="437"/>
      <c r="EWX19" s="437"/>
      <c r="EWY19" s="437"/>
      <c r="EWZ19" s="437"/>
      <c r="EXA19" s="437"/>
      <c r="EXB19" s="437"/>
      <c r="EXC19" s="437"/>
      <c r="EXD19" s="437"/>
      <c r="EXE19" s="437"/>
      <c r="EXF19" s="437"/>
      <c r="EXG19" s="437"/>
      <c r="EXH19" s="437"/>
      <c r="EXI19" s="437"/>
      <c r="EXJ19" s="437"/>
      <c r="EXK19" s="437"/>
      <c r="EXL19" s="437"/>
      <c r="EXM19" s="437"/>
      <c r="EXN19" s="437"/>
      <c r="EXO19" s="437"/>
      <c r="EXP19" s="437"/>
      <c r="EXQ19" s="437"/>
      <c r="EXR19" s="437"/>
      <c r="EXS19" s="437"/>
      <c r="EXT19" s="437"/>
      <c r="EXU19" s="437"/>
      <c r="EXV19" s="437"/>
      <c r="EXW19" s="437"/>
      <c r="EXX19" s="437"/>
      <c r="EXY19" s="437"/>
      <c r="EXZ19" s="437"/>
      <c r="EYA19" s="437"/>
      <c r="EYB19" s="437"/>
      <c r="EYC19" s="437"/>
      <c r="EYD19" s="437"/>
      <c r="EYE19" s="437"/>
      <c r="EYF19" s="437"/>
      <c r="EYG19" s="437"/>
      <c r="EYH19" s="437"/>
      <c r="EYI19" s="437"/>
      <c r="EYJ19" s="437"/>
      <c r="EYK19" s="437"/>
      <c r="EYL19" s="437"/>
      <c r="EYM19" s="437"/>
      <c r="EYN19" s="437"/>
      <c r="EYO19" s="437"/>
      <c r="EYP19" s="437"/>
      <c r="EYQ19" s="437"/>
      <c r="EYR19" s="437"/>
      <c r="EYS19" s="437"/>
      <c r="EYT19" s="437"/>
      <c r="EYU19" s="437"/>
      <c r="EYV19" s="437"/>
      <c r="EYW19" s="437"/>
      <c r="EYX19" s="437"/>
      <c r="EYY19" s="437"/>
      <c r="EYZ19" s="437"/>
      <c r="EZA19" s="437"/>
      <c r="EZB19" s="437"/>
      <c r="EZC19" s="437"/>
      <c r="EZD19" s="437"/>
      <c r="EZE19" s="437"/>
      <c r="EZF19" s="437"/>
      <c r="EZG19" s="437"/>
      <c r="EZH19" s="437"/>
      <c r="EZI19" s="437"/>
      <c r="EZJ19" s="437"/>
      <c r="EZK19" s="437"/>
      <c r="EZL19" s="437"/>
      <c r="EZM19" s="437"/>
      <c r="EZN19" s="437"/>
      <c r="EZO19" s="437"/>
      <c r="EZP19" s="437"/>
      <c r="EZQ19" s="437"/>
      <c r="EZR19" s="437"/>
      <c r="EZS19" s="437"/>
      <c r="EZT19" s="437"/>
      <c r="EZU19" s="437"/>
      <c r="EZV19" s="437"/>
      <c r="EZW19" s="437"/>
      <c r="EZX19" s="437"/>
      <c r="EZY19" s="437"/>
      <c r="EZZ19" s="437"/>
      <c r="FAA19" s="437"/>
      <c r="FAB19" s="437"/>
      <c r="FAC19" s="437"/>
      <c r="FAD19" s="437"/>
      <c r="FAE19" s="437"/>
      <c r="FAF19" s="437"/>
      <c r="FAG19" s="437"/>
      <c r="FAH19" s="437"/>
      <c r="FAI19" s="437"/>
      <c r="FAJ19" s="437"/>
      <c r="FAK19" s="437"/>
      <c r="FAL19" s="437"/>
      <c r="FAM19" s="437"/>
      <c r="FAN19" s="437"/>
      <c r="FAO19" s="437"/>
      <c r="FAP19" s="437"/>
      <c r="FAQ19" s="437"/>
      <c r="FAR19" s="437"/>
      <c r="FAS19" s="437"/>
      <c r="FAT19" s="437"/>
      <c r="FAU19" s="437"/>
      <c r="FAV19" s="437"/>
      <c r="FAW19" s="437"/>
      <c r="FAX19" s="437"/>
      <c r="FAY19" s="437"/>
      <c r="FAZ19" s="437"/>
      <c r="FBA19" s="437"/>
      <c r="FBB19" s="437"/>
      <c r="FBC19" s="437"/>
      <c r="FBD19" s="437"/>
      <c r="FBE19" s="437"/>
      <c r="FBF19" s="437"/>
      <c r="FBG19" s="437"/>
      <c r="FBH19" s="437"/>
      <c r="FBI19" s="437"/>
      <c r="FBJ19" s="437"/>
      <c r="FBK19" s="437"/>
      <c r="FBL19" s="437"/>
      <c r="FBM19" s="437"/>
      <c r="FBN19" s="437"/>
      <c r="FBO19" s="437"/>
      <c r="FBP19" s="437"/>
      <c r="FBQ19" s="437"/>
      <c r="FBR19" s="437"/>
      <c r="FBS19" s="437"/>
      <c r="FBT19" s="437"/>
      <c r="FBU19" s="437"/>
      <c r="FBV19" s="437"/>
      <c r="FBW19" s="437"/>
      <c r="FBX19" s="437"/>
      <c r="FBY19" s="437"/>
      <c r="FBZ19" s="437"/>
      <c r="FCA19" s="437"/>
      <c r="FCB19" s="437"/>
      <c r="FCC19" s="437"/>
      <c r="FCD19" s="437"/>
      <c r="FCE19" s="437"/>
      <c r="FCF19" s="437"/>
      <c r="FCG19" s="437"/>
      <c r="FCH19" s="437"/>
      <c r="FCI19" s="437"/>
      <c r="FCJ19" s="437"/>
      <c r="FCK19" s="437"/>
      <c r="FCL19" s="437"/>
      <c r="FCM19" s="437"/>
      <c r="FCN19" s="437"/>
      <c r="FCO19" s="437"/>
      <c r="FCP19" s="437"/>
      <c r="FCQ19" s="437"/>
      <c r="FCR19" s="437"/>
      <c r="FCS19" s="437"/>
      <c r="FCT19" s="437"/>
      <c r="FCU19" s="437"/>
      <c r="FCV19" s="437"/>
      <c r="FCW19" s="437"/>
      <c r="FCX19" s="437"/>
      <c r="FCY19" s="437"/>
      <c r="FCZ19" s="437"/>
      <c r="FDA19" s="437"/>
      <c r="FDB19" s="437"/>
      <c r="FDC19" s="437"/>
      <c r="FDD19" s="437"/>
      <c r="FDE19" s="437"/>
      <c r="FDF19" s="437"/>
      <c r="FDG19" s="437"/>
      <c r="FDH19" s="437"/>
      <c r="FDI19" s="437"/>
      <c r="FDJ19" s="437"/>
      <c r="FDK19" s="437"/>
      <c r="FDL19" s="437"/>
      <c r="FDM19" s="437"/>
      <c r="FDN19" s="437"/>
      <c r="FDO19" s="437"/>
      <c r="FDP19" s="437"/>
      <c r="FDQ19" s="437"/>
      <c r="FDR19" s="437"/>
      <c r="FDS19" s="437"/>
      <c r="FDT19" s="437"/>
      <c r="FDU19" s="437"/>
      <c r="FDV19" s="437"/>
      <c r="FDW19" s="437"/>
      <c r="FDX19" s="437"/>
      <c r="FDY19" s="437"/>
      <c r="FDZ19" s="437"/>
      <c r="FEA19" s="437"/>
      <c r="FEB19" s="437"/>
      <c r="FEC19" s="437"/>
      <c r="FED19" s="437"/>
      <c r="FEE19" s="437"/>
      <c r="FEF19" s="437"/>
      <c r="FEG19" s="437"/>
      <c r="FEH19" s="437"/>
      <c r="FEI19" s="437"/>
      <c r="FEJ19" s="437"/>
      <c r="FEK19" s="437"/>
      <c r="FEL19" s="437"/>
      <c r="FEM19" s="437"/>
      <c r="FEN19" s="437"/>
      <c r="FEO19" s="437"/>
      <c r="FEP19" s="437"/>
      <c r="FEQ19" s="437"/>
      <c r="FER19" s="437"/>
      <c r="FES19" s="437"/>
      <c r="FET19" s="437"/>
      <c r="FEU19" s="437"/>
      <c r="FEV19" s="437"/>
      <c r="FEW19" s="437"/>
      <c r="FEX19" s="437"/>
      <c r="FEY19" s="437"/>
      <c r="FEZ19" s="437"/>
      <c r="FFA19" s="437"/>
      <c r="FFB19" s="437"/>
      <c r="FFC19" s="437"/>
      <c r="FFD19" s="437"/>
      <c r="FFE19" s="437"/>
      <c r="FFF19" s="437"/>
      <c r="FFG19" s="437"/>
      <c r="FFH19" s="437"/>
      <c r="FFI19" s="437"/>
      <c r="FFJ19" s="437"/>
      <c r="FFK19" s="437"/>
      <c r="FFL19" s="437"/>
      <c r="FFM19" s="437"/>
      <c r="FFN19" s="437"/>
      <c r="FFO19" s="437"/>
      <c r="FFP19" s="437"/>
      <c r="FFQ19" s="437"/>
      <c r="FFR19" s="437"/>
      <c r="FFS19" s="437"/>
      <c r="FFT19" s="437"/>
      <c r="FFU19" s="437"/>
      <c r="FFV19" s="437"/>
      <c r="FFW19" s="437"/>
      <c r="FFX19" s="437"/>
      <c r="FFY19" s="437"/>
      <c r="FFZ19" s="437"/>
      <c r="FGA19" s="437"/>
      <c r="FGB19" s="437"/>
      <c r="FGC19" s="437"/>
      <c r="FGD19" s="437"/>
      <c r="FGE19" s="437"/>
      <c r="FGF19" s="437"/>
      <c r="FGG19" s="437"/>
      <c r="FGH19" s="437"/>
      <c r="FGI19" s="437"/>
      <c r="FGJ19" s="437"/>
      <c r="FGK19" s="437"/>
      <c r="FGL19" s="437"/>
      <c r="FGM19" s="437"/>
      <c r="FGN19" s="437"/>
      <c r="FGO19" s="437"/>
      <c r="FGP19" s="437"/>
      <c r="FGQ19" s="437"/>
      <c r="FGR19" s="437"/>
      <c r="FGS19" s="437"/>
      <c r="FGT19" s="437"/>
      <c r="FGU19" s="437"/>
      <c r="FGV19" s="437"/>
      <c r="FGW19" s="437"/>
      <c r="FGX19" s="437"/>
      <c r="FGY19" s="437"/>
      <c r="FGZ19" s="437"/>
      <c r="FHA19" s="437"/>
    </row>
    <row r="20" spans="1:4265" ht="12">
      <c r="A20" s="438" t="s">
        <v>392</v>
      </c>
      <c r="B20" s="168" t="s">
        <v>438</v>
      </c>
      <c r="C20" s="436"/>
      <c r="D20" s="436"/>
      <c r="E20" s="436"/>
      <c r="F20" s="436"/>
      <c r="G20" s="436"/>
      <c r="H20" s="436"/>
      <c r="I20" s="436"/>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c r="CA20" s="437"/>
      <c r="CB20" s="437"/>
      <c r="CC20" s="437"/>
      <c r="CD20" s="437"/>
      <c r="CE20" s="437"/>
      <c r="CF20" s="437"/>
      <c r="CG20" s="437"/>
      <c r="CH20" s="437"/>
      <c r="CI20" s="437"/>
      <c r="CJ20" s="437"/>
      <c r="CK20" s="437"/>
      <c r="CL20" s="437"/>
      <c r="CM20" s="437"/>
      <c r="CN20" s="437"/>
      <c r="CO20" s="437"/>
      <c r="CP20" s="437"/>
      <c r="CQ20" s="437"/>
      <c r="CR20" s="437"/>
      <c r="CS20" s="437"/>
      <c r="CT20" s="437"/>
      <c r="CU20" s="437"/>
      <c r="CV20" s="437"/>
      <c r="CW20" s="437"/>
      <c r="CX20" s="437"/>
      <c r="CY20" s="437"/>
      <c r="CZ20" s="437"/>
      <c r="DA20" s="437"/>
      <c r="DB20" s="437"/>
      <c r="DC20" s="437"/>
      <c r="DD20" s="437"/>
      <c r="DE20" s="437"/>
      <c r="DF20" s="437"/>
      <c r="DG20" s="437"/>
      <c r="DH20" s="437"/>
      <c r="DI20" s="437"/>
      <c r="DJ20" s="437"/>
      <c r="DK20" s="437"/>
      <c r="DL20" s="437"/>
      <c r="DM20" s="437"/>
      <c r="DN20" s="437"/>
      <c r="DO20" s="437"/>
      <c r="DP20" s="437"/>
      <c r="DQ20" s="437"/>
      <c r="DR20" s="437"/>
      <c r="DS20" s="437"/>
      <c r="DT20" s="437"/>
      <c r="DU20" s="437"/>
      <c r="DV20" s="437"/>
      <c r="DW20" s="437"/>
      <c r="DX20" s="437"/>
      <c r="DY20" s="437"/>
      <c r="DZ20" s="437"/>
      <c r="EA20" s="437"/>
      <c r="EB20" s="437"/>
      <c r="EC20" s="437"/>
      <c r="ED20" s="437"/>
      <c r="EE20" s="437"/>
      <c r="EF20" s="437"/>
      <c r="EG20" s="437"/>
      <c r="EH20" s="437"/>
      <c r="EI20" s="437"/>
      <c r="EJ20" s="437"/>
      <c r="EK20" s="437"/>
      <c r="EL20" s="437"/>
      <c r="EM20" s="437"/>
      <c r="EN20" s="437"/>
      <c r="EO20" s="437"/>
      <c r="EP20" s="437"/>
      <c r="EQ20" s="437"/>
      <c r="ER20" s="437"/>
      <c r="ES20" s="437"/>
      <c r="ET20" s="437"/>
      <c r="EU20" s="437"/>
      <c r="EV20" s="437"/>
      <c r="EW20" s="437"/>
      <c r="EX20" s="437"/>
      <c r="EY20" s="437"/>
      <c r="EZ20" s="437"/>
      <c r="FA20" s="437"/>
      <c r="FB20" s="437"/>
      <c r="FC20" s="437"/>
      <c r="FD20" s="437"/>
      <c r="FE20" s="437"/>
      <c r="FF20" s="437"/>
      <c r="FG20" s="437"/>
      <c r="FH20" s="437"/>
      <c r="FI20" s="437"/>
      <c r="FJ20" s="437"/>
      <c r="FK20" s="437"/>
      <c r="FL20" s="437"/>
      <c r="FM20" s="437"/>
      <c r="FN20" s="437"/>
      <c r="FO20" s="437"/>
      <c r="FP20" s="437"/>
      <c r="FQ20" s="437"/>
      <c r="FR20" s="437"/>
      <c r="FS20" s="437"/>
      <c r="FT20" s="437"/>
      <c r="FU20" s="437"/>
      <c r="FV20" s="437"/>
      <c r="FW20" s="437"/>
      <c r="FX20" s="437"/>
      <c r="FY20" s="437"/>
      <c r="FZ20" s="437"/>
      <c r="GA20" s="437"/>
      <c r="GB20" s="437"/>
      <c r="GC20" s="437"/>
      <c r="GD20" s="437"/>
      <c r="GE20" s="437"/>
      <c r="GF20" s="437"/>
      <c r="GG20" s="437"/>
      <c r="GH20" s="437"/>
      <c r="GI20" s="437"/>
      <c r="GJ20" s="437"/>
      <c r="GK20" s="437"/>
      <c r="GL20" s="437"/>
      <c r="GM20" s="437"/>
      <c r="GN20" s="437"/>
      <c r="GO20" s="437"/>
      <c r="GP20" s="437"/>
      <c r="GQ20" s="437"/>
      <c r="GR20" s="437"/>
      <c r="GS20" s="437"/>
      <c r="GT20" s="437"/>
      <c r="GU20" s="437"/>
      <c r="GV20" s="437"/>
      <c r="GW20" s="437"/>
      <c r="GX20" s="437"/>
      <c r="GY20" s="437"/>
      <c r="GZ20" s="437"/>
      <c r="HA20" s="437"/>
      <c r="HB20" s="437"/>
      <c r="HC20" s="437"/>
      <c r="HD20" s="437"/>
      <c r="HE20" s="437"/>
      <c r="HF20" s="437"/>
      <c r="HG20" s="437"/>
      <c r="HH20" s="437"/>
      <c r="HI20" s="437"/>
      <c r="HJ20" s="437"/>
      <c r="HK20" s="437"/>
      <c r="HL20" s="437"/>
      <c r="HM20" s="437"/>
      <c r="HN20" s="437"/>
      <c r="HO20" s="437"/>
      <c r="HP20" s="437"/>
      <c r="HQ20" s="437"/>
      <c r="HR20" s="437"/>
      <c r="HS20" s="437"/>
      <c r="HT20" s="437"/>
      <c r="HU20" s="437"/>
      <c r="HV20" s="437"/>
      <c r="HW20" s="437"/>
      <c r="HX20" s="437"/>
      <c r="HY20" s="437"/>
      <c r="HZ20" s="437"/>
      <c r="IA20" s="437"/>
      <c r="IB20" s="437"/>
      <c r="IC20" s="437"/>
      <c r="ID20" s="437"/>
      <c r="IE20" s="437"/>
      <c r="IF20" s="437"/>
      <c r="IG20" s="437"/>
      <c r="IH20" s="437"/>
      <c r="II20" s="437"/>
      <c r="IJ20" s="437"/>
      <c r="IK20" s="437"/>
      <c r="IL20" s="437"/>
      <c r="IM20" s="437"/>
      <c r="IN20" s="437"/>
      <c r="IO20" s="437"/>
      <c r="IP20" s="437"/>
      <c r="IQ20" s="437"/>
      <c r="IR20" s="437"/>
      <c r="IS20" s="437"/>
      <c r="IT20" s="437"/>
      <c r="IU20" s="437"/>
      <c r="IV20" s="437"/>
      <c r="IW20" s="437"/>
      <c r="IX20" s="437"/>
      <c r="IY20" s="437"/>
      <c r="IZ20" s="437"/>
      <c r="JA20" s="437"/>
      <c r="JB20" s="437"/>
      <c r="JC20" s="437"/>
      <c r="JD20" s="437"/>
      <c r="JE20" s="437"/>
      <c r="JF20" s="437"/>
      <c r="JG20" s="437"/>
      <c r="JH20" s="437"/>
      <c r="JI20" s="437"/>
      <c r="JJ20" s="437"/>
      <c r="JK20" s="437"/>
      <c r="JL20" s="437"/>
      <c r="JM20" s="437"/>
      <c r="JN20" s="437"/>
      <c r="JO20" s="437"/>
      <c r="JP20" s="437"/>
      <c r="JQ20" s="437"/>
      <c r="JR20" s="437"/>
      <c r="JS20" s="437"/>
      <c r="JT20" s="437"/>
      <c r="JU20" s="437"/>
      <c r="JV20" s="437"/>
      <c r="JW20" s="437"/>
      <c r="JX20" s="437"/>
      <c r="JY20" s="437"/>
      <c r="JZ20" s="437"/>
      <c r="KA20" s="437"/>
      <c r="KB20" s="437"/>
      <c r="KC20" s="437"/>
      <c r="KD20" s="437"/>
      <c r="KE20" s="437"/>
      <c r="KF20" s="437"/>
      <c r="KG20" s="437"/>
      <c r="KH20" s="437"/>
      <c r="KI20" s="437"/>
      <c r="KJ20" s="437"/>
      <c r="KK20" s="437"/>
      <c r="KL20" s="437"/>
      <c r="KM20" s="437"/>
      <c r="KN20" s="437"/>
      <c r="KO20" s="437"/>
      <c r="KP20" s="437"/>
      <c r="KQ20" s="437"/>
      <c r="KR20" s="437"/>
      <c r="KS20" s="437"/>
      <c r="KT20" s="437"/>
      <c r="KU20" s="437"/>
      <c r="KV20" s="437"/>
      <c r="KW20" s="437"/>
      <c r="KX20" s="437"/>
      <c r="KY20" s="437"/>
      <c r="KZ20" s="437"/>
      <c r="LA20" s="437"/>
      <c r="LB20" s="437"/>
      <c r="LC20" s="437"/>
      <c r="LD20" s="437"/>
      <c r="LE20" s="437"/>
      <c r="LF20" s="437"/>
      <c r="LG20" s="437"/>
      <c r="LH20" s="437"/>
      <c r="LI20" s="437"/>
      <c r="LJ20" s="437"/>
      <c r="LK20" s="437"/>
      <c r="LL20" s="437"/>
      <c r="LM20" s="437"/>
      <c r="LN20" s="437"/>
      <c r="LO20" s="437"/>
      <c r="LP20" s="437"/>
      <c r="LQ20" s="437"/>
      <c r="LR20" s="437"/>
      <c r="LS20" s="437"/>
      <c r="LT20" s="437"/>
      <c r="LU20" s="437"/>
      <c r="LV20" s="437"/>
      <c r="LW20" s="437"/>
      <c r="LX20" s="437"/>
      <c r="LY20" s="437"/>
      <c r="LZ20" s="437"/>
      <c r="MA20" s="437"/>
      <c r="MB20" s="437"/>
      <c r="MC20" s="437"/>
      <c r="MD20" s="437"/>
      <c r="ME20" s="437"/>
      <c r="MF20" s="437"/>
      <c r="MG20" s="437"/>
      <c r="MH20" s="437"/>
      <c r="MI20" s="437"/>
      <c r="MJ20" s="437"/>
      <c r="MK20" s="437"/>
      <c r="ML20" s="437"/>
      <c r="MM20" s="437"/>
      <c r="MN20" s="437"/>
      <c r="MO20" s="437"/>
      <c r="MP20" s="437"/>
      <c r="MQ20" s="437"/>
      <c r="MR20" s="437"/>
      <c r="MS20" s="437"/>
      <c r="MT20" s="437"/>
      <c r="MU20" s="437"/>
      <c r="MV20" s="437"/>
      <c r="MW20" s="437"/>
      <c r="MX20" s="437"/>
      <c r="MY20" s="437"/>
      <c r="MZ20" s="437"/>
      <c r="NA20" s="437"/>
      <c r="NB20" s="437"/>
      <c r="NC20" s="437"/>
      <c r="ND20" s="437"/>
      <c r="NE20" s="437"/>
      <c r="NF20" s="437"/>
      <c r="NG20" s="437"/>
      <c r="NH20" s="437"/>
      <c r="NI20" s="437"/>
      <c r="NJ20" s="437"/>
      <c r="NK20" s="437"/>
      <c r="NL20" s="437"/>
      <c r="NM20" s="437"/>
      <c r="NN20" s="437"/>
      <c r="NO20" s="437"/>
      <c r="NP20" s="437"/>
      <c r="NQ20" s="437"/>
      <c r="NR20" s="437"/>
      <c r="NS20" s="437"/>
      <c r="NT20" s="437"/>
      <c r="NU20" s="437"/>
      <c r="NV20" s="437"/>
      <c r="NW20" s="437"/>
      <c r="NX20" s="437"/>
      <c r="NY20" s="437"/>
      <c r="NZ20" s="437"/>
      <c r="OA20" s="437"/>
      <c r="OB20" s="437"/>
      <c r="OC20" s="437"/>
      <c r="OD20" s="437"/>
      <c r="OE20" s="437"/>
      <c r="OF20" s="437"/>
      <c r="OG20" s="437"/>
      <c r="OH20" s="437"/>
      <c r="OI20" s="437"/>
      <c r="OJ20" s="437"/>
      <c r="OK20" s="437"/>
      <c r="OL20" s="437"/>
      <c r="OM20" s="437"/>
      <c r="ON20" s="437"/>
      <c r="OO20" s="437"/>
      <c r="OP20" s="437"/>
      <c r="OQ20" s="437"/>
      <c r="OR20" s="437"/>
      <c r="OS20" s="437"/>
      <c r="OT20" s="437"/>
      <c r="OU20" s="437"/>
      <c r="OV20" s="437"/>
      <c r="OW20" s="437"/>
      <c r="OX20" s="437"/>
      <c r="OY20" s="437"/>
      <c r="OZ20" s="437"/>
      <c r="PA20" s="437"/>
      <c r="PB20" s="437"/>
      <c r="PC20" s="437"/>
      <c r="PD20" s="437"/>
      <c r="PE20" s="437"/>
      <c r="PF20" s="437"/>
      <c r="PG20" s="437"/>
      <c r="PH20" s="437"/>
      <c r="PI20" s="437"/>
      <c r="PJ20" s="437"/>
      <c r="PK20" s="437"/>
      <c r="PL20" s="437"/>
      <c r="PM20" s="437"/>
      <c r="PN20" s="437"/>
      <c r="PO20" s="437"/>
      <c r="PP20" s="437"/>
      <c r="PQ20" s="437"/>
      <c r="PR20" s="437"/>
      <c r="PS20" s="437"/>
      <c r="PT20" s="437"/>
      <c r="PU20" s="437"/>
      <c r="PV20" s="437"/>
      <c r="PW20" s="437"/>
      <c r="PX20" s="437"/>
      <c r="PY20" s="437"/>
      <c r="PZ20" s="437"/>
      <c r="QA20" s="437"/>
      <c r="QB20" s="437"/>
      <c r="QC20" s="437"/>
      <c r="QD20" s="437"/>
      <c r="QE20" s="437"/>
      <c r="QF20" s="437"/>
      <c r="QG20" s="437"/>
      <c r="QH20" s="437"/>
      <c r="QI20" s="437"/>
      <c r="QJ20" s="437"/>
      <c r="QK20" s="437"/>
      <c r="QL20" s="437"/>
      <c r="QM20" s="437"/>
      <c r="QN20" s="437"/>
      <c r="QO20" s="437"/>
      <c r="QP20" s="437"/>
      <c r="QQ20" s="437"/>
      <c r="QR20" s="437"/>
      <c r="QS20" s="437"/>
      <c r="QT20" s="437"/>
      <c r="QU20" s="437"/>
      <c r="QV20" s="437"/>
      <c r="QW20" s="437"/>
      <c r="QX20" s="437"/>
      <c r="QY20" s="437"/>
      <c r="QZ20" s="437"/>
      <c r="RA20" s="437"/>
      <c r="RB20" s="437"/>
      <c r="RC20" s="437"/>
      <c r="RD20" s="437"/>
      <c r="RE20" s="437"/>
      <c r="RF20" s="437"/>
      <c r="RG20" s="437"/>
      <c r="RH20" s="437"/>
      <c r="RI20" s="437"/>
      <c r="RJ20" s="437"/>
      <c r="RK20" s="437"/>
      <c r="RL20" s="437"/>
      <c r="RM20" s="437"/>
      <c r="RN20" s="437"/>
      <c r="RO20" s="437"/>
      <c r="RP20" s="437"/>
      <c r="RQ20" s="437"/>
      <c r="RR20" s="437"/>
      <c r="RS20" s="437"/>
      <c r="RT20" s="437"/>
      <c r="RU20" s="437"/>
      <c r="RV20" s="437"/>
      <c r="RW20" s="437"/>
      <c r="RX20" s="437"/>
      <c r="RY20" s="437"/>
      <c r="RZ20" s="437"/>
      <c r="SA20" s="437"/>
      <c r="SB20" s="437"/>
      <c r="SC20" s="437"/>
      <c r="SD20" s="437"/>
      <c r="SE20" s="437"/>
      <c r="SF20" s="437"/>
      <c r="SG20" s="437"/>
      <c r="SH20" s="437"/>
      <c r="SI20" s="437"/>
      <c r="SJ20" s="437"/>
      <c r="SK20" s="437"/>
      <c r="SL20" s="437"/>
      <c r="SM20" s="437"/>
      <c r="SN20" s="437"/>
      <c r="SO20" s="437"/>
      <c r="SP20" s="437"/>
      <c r="SQ20" s="437"/>
      <c r="SR20" s="437"/>
      <c r="SS20" s="437"/>
      <c r="ST20" s="437"/>
      <c r="SU20" s="437"/>
      <c r="SV20" s="437"/>
      <c r="SW20" s="437"/>
      <c r="SX20" s="437"/>
      <c r="SY20" s="437"/>
      <c r="SZ20" s="437"/>
      <c r="TA20" s="437"/>
      <c r="TB20" s="437"/>
      <c r="TC20" s="437"/>
      <c r="TD20" s="437"/>
      <c r="TE20" s="437"/>
      <c r="TF20" s="437"/>
      <c r="TG20" s="437"/>
      <c r="TH20" s="437"/>
      <c r="TI20" s="437"/>
      <c r="TJ20" s="437"/>
      <c r="TK20" s="437"/>
      <c r="TL20" s="437"/>
      <c r="TM20" s="437"/>
      <c r="TN20" s="437"/>
      <c r="TO20" s="437"/>
      <c r="TP20" s="437"/>
      <c r="TQ20" s="437"/>
      <c r="TR20" s="437"/>
      <c r="TS20" s="437"/>
      <c r="TT20" s="437"/>
      <c r="TU20" s="437"/>
      <c r="TV20" s="437"/>
      <c r="TW20" s="437"/>
      <c r="TX20" s="437"/>
      <c r="TY20" s="437"/>
      <c r="TZ20" s="437"/>
      <c r="UA20" s="437"/>
      <c r="UB20" s="437"/>
      <c r="UC20" s="437"/>
      <c r="UD20" s="437"/>
      <c r="UE20" s="437"/>
      <c r="UF20" s="437"/>
      <c r="UG20" s="437"/>
      <c r="UH20" s="437"/>
      <c r="UI20" s="437"/>
      <c r="UJ20" s="437"/>
      <c r="UK20" s="437"/>
      <c r="UL20" s="437"/>
      <c r="UM20" s="437"/>
      <c r="UN20" s="437"/>
      <c r="UO20" s="437"/>
      <c r="UP20" s="437"/>
      <c r="UQ20" s="437"/>
      <c r="UR20" s="437"/>
      <c r="US20" s="437"/>
      <c r="UT20" s="437"/>
      <c r="UU20" s="437"/>
      <c r="UV20" s="437"/>
      <c r="UW20" s="437"/>
      <c r="UX20" s="437"/>
      <c r="UY20" s="437"/>
      <c r="UZ20" s="437"/>
      <c r="VA20" s="437"/>
      <c r="VB20" s="437"/>
      <c r="VC20" s="437"/>
      <c r="VD20" s="437"/>
      <c r="VE20" s="437"/>
      <c r="VF20" s="437"/>
      <c r="VG20" s="437"/>
      <c r="VH20" s="437"/>
      <c r="VI20" s="437"/>
      <c r="VJ20" s="437"/>
      <c r="VK20" s="437"/>
      <c r="VL20" s="437"/>
      <c r="VM20" s="437"/>
      <c r="VN20" s="437"/>
      <c r="VO20" s="437"/>
      <c r="VP20" s="437"/>
      <c r="VQ20" s="437"/>
      <c r="VR20" s="437"/>
      <c r="VS20" s="437"/>
      <c r="VT20" s="437"/>
      <c r="VU20" s="437"/>
      <c r="VV20" s="437"/>
      <c r="VW20" s="437"/>
      <c r="VX20" s="437"/>
      <c r="VY20" s="437"/>
      <c r="VZ20" s="437"/>
      <c r="WA20" s="437"/>
      <c r="WB20" s="437"/>
      <c r="WC20" s="437"/>
      <c r="WD20" s="437"/>
      <c r="WE20" s="437"/>
      <c r="WF20" s="437"/>
      <c r="WG20" s="437"/>
      <c r="WH20" s="437"/>
      <c r="WI20" s="437"/>
      <c r="WJ20" s="437"/>
      <c r="WK20" s="437"/>
      <c r="WL20" s="437"/>
      <c r="WM20" s="437"/>
      <c r="WN20" s="437"/>
      <c r="WO20" s="437"/>
      <c r="WP20" s="437"/>
      <c r="WQ20" s="437"/>
      <c r="WR20" s="437"/>
      <c r="WS20" s="437"/>
      <c r="WT20" s="437"/>
      <c r="WU20" s="437"/>
      <c r="WV20" s="437"/>
      <c r="WW20" s="437"/>
      <c r="WX20" s="437"/>
      <c r="WY20" s="437"/>
      <c r="WZ20" s="437"/>
      <c r="XA20" s="437"/>
      <c r="XB20" s="437"/>
      <c r="XC20" s="437"/>
      <c r="XD20" s="437"/>
      <c r="XE20" s="437"/>
      <c r="XF20" s="437"/>
      <c r="XG20" s="437"/>
      <c r="XH20" s="437"/>
      <c r="XI20" s="437"/>
      <c r="XJ20" s="437"/>
      <c r="XK20" s="437"/>
      <c r="XL20" s="437"/>
      <c r="XM20" s="437"/>
      <c r="XN20" s="437"/>
      <c r="XO20" s="437"/>
      <c r="XP20" s="437"/>
      <c r="XQ20" s="437"/>
      <c r="XR20" s="437"/>
      <c r="XS20" s="437"/>
      <c r="XT20" s="437"/>
      <c r="XU20" s="437"/>
      <c r="XV20" s="437"/>
      <c r="XW20" s="437"/>
      <c r="XX20" s="437"/>
      <c r="XY20" s="437"/>
      <c r="XZ20" s="437"/>
      <c r="YA20" s="437"/>
      <c r="YB20" s="437"/>
      <c r="YC20" s="437"/>
      <c r="YD20" s="437"/>
      <c r="YE20" s="437"/>
      <c r="YF20" s="437"/>
      <c r="YG20" s="437"/>
      <c r="YH20" s="437"/>
      <c r="YI20" s="437"/>
      <c r="YJ20" s="437"/>
      <c r="YK20" s="437"/>
      <c r="YL20" s="437"/>
      <c r="YM20" s="437"/>
      <c r="YN20" s="437"/>
      <c r="YO20" s="437"/>
      <c r="YP20" s="437"/>
      <c r="YQ20" s="437"/>
      <c r="YR20" s="437"/>
      <c r="YS20" s="437"/>
      <c r="YT20" s="437"/>
      <c r="YU20" s="437"/>
      <c r="YV20" s="437"/>
      <c r="YW20" s="437"/>
      <c r="YX20" s="437"/>
      <c r="YY20" s="437"/>
      <c r="YZ20" s="437"/>
      <c r="ZA20" s="437"/>
      <c r="ZB20" s="437"/>
      <c r="ZC20" s="437"/>
      <c r="ZD20" s="437"/>
      <c r="ZE20" s="437"/>
      <c r="ZF20" s="437"/>
      <c r="ZG20" s="437"/>
      <c r="ZH20" s="437"/>
      <c r="ZI20" s="437"/>
      <c r="ZJ20" s="437"/>
      <c r="ZK20" s="437"/>
      <c r="ZL20" s="437"/>
      <c r="ZM20" s="437"/>
      <c r="ZN20" s="437"/>
      <c r="ZO20" s="437"/>
      <c r="ZP20" s="437"/>
      <c r="ZQ20" s="437"/>
      <c r="ZR20" s="437"/>
      <c r="ZS20" s="437"/>
      <c r="ZT20" s="437"/>
      <c r="ZU20" s="437"/>
      <c r="ZV20" s="437"/>
      <c r="ZW20" s="437"/>
      <c r="ZX20" s="437"/>
      <c r="ZY20" s="437"/>
      <c r="ZZ20" s="437"/>
      <c r="AAA20" s="437"/>
      <c r="AAB20" s="437"/>
      <c r="AAC20" s="437"/>
      <c r="AAD20" s="437"/>
      <c r="AAE20" s="437"/>
      <c r="AAF20" s="437"/>
      <c r="AAG20" s="437"/>
      <c r="AAH20" s="437"/>
      <c r="AAI20" s="437"/>
      <c r="AAJ20" s="437"/>
      <c r="AAK20" s="437"/>
      <c r="AAL20" s="437"/>
      <c r="AAM20" s="437"/>
      <c r="AAN20" s="437"/>
      <c r="AAO20" s="437"/>
      <c r="AAP20" s="437"/>
      <c r="AAQ20" s="437"/>
      <c r="AAR20" s="437"/>
      <c r="AAS20" s="437"/>
      <c r="AAT20" s="437"/>
      <c r="AAU20" s="437"/>
      <c r="AAV20" s="437"/>
      <c r="AAW20" s="437"/>
      <c r="AAX20" s="437"/>
      <c r="AAY20" s="437"/>
      <c r="AAZ20" s="437"/>
      <c r="ABA20" s="437"/>
      <c r="ABB20" s="437"/>
      <c r="ABC20" s="437"/>
      <c r="ABD20" s="437"/>
      <c r="ABE20" s="437"/>
      <c r="ABF20" s="437"/>
      <c r="ABG20" s="437"/>
      <c r="ABH20" s="437"/>
      <c r="ABI20" s="437"/>
      <c r="ABJ20" s="437"/>
      <c r="ABK20" s="437"/>
      <c r="ABL20" s="437"/>
      <c r="ABM20" s="437"/>
      <c r="ABN20" s="437"/>
      <c r="ABO20" s="437"/>
      <c r="ABP20" s="437"/>
      <c r="ABQ20" s="437"/>
      <c r="ABR20" s="437"/>
      <c r="ABS20" s="437"/>
      <c r="ABT20" s="437"/>
      <c r="ABU20" s="437"/>
      <c r="ABV20" s="437"/>
      <c r="ABW20" s="437"/>
      <c r="ABX20" s="437"/>
      <c r="ABY20" s="437"/>
      <c r="ABZ20" s="437"/>
      <c r="ACA20" s="437"/>
      <c r="ACB20" s="437"/>
      <c r="ACC20" s="437"/>
      <c r="ACD20" s="437"/>
      <c r="ACE20" s="437"/>
      <c r="ACF20" s="437"/>
      <c r="ACG20" s="437"/>
      <c r="ACH20" s="437"/>
      <c r="ACI20" s="437"/>
      <c r="ACJ20" s="437"/>
      <c r="ACK20" s="437"/>
      <c r="ACL20" s="437"/>
      <c r="ACM20" s="437"/>
      <c r="ACN20" s="437"/>
      <c r="ACO20" s="437"/>
      <c r="ACP20" s="437"/>
      <c r="ACQ20" s="437"/>
      <c r="ACR20" s="437"/>
      <c r="ACS20" s="437"/>
      <c r="ACT20" s="437"/>
      <c r="ACU20" s="437"/>
      <c r="ACV20" s="437"/>
      <c r="ACW20" s="437"/>
      <c r="ACX20" s="437"/>
      <c r="ACY20" s="437"/>
      <c r="ACZ20" s="437"/>
      <c r="ADA20" s="437"/>
      <c r="ADB20" s="437"/>
      <c r="ADC20" s="437"/>
      <c r="ADD20" s="437"/>
      <c r="ADE20" s="437"/>
      <c r="ADF20" s="437"/>
      <c r="ADG20" s="437"/>
      <c r="ADH20" s="437"/>
      <c r="ADI20" s="437"/>
      <c r="ADJ20" s="437"/>
      <c r="ADK20" s="437"/>
      <c r="ADL20" s="437"/>
      <c r="ADM20" s="437"/>
      <c r="ADN20" s="437"/>
      <c r="ADO20" s="437"/>
      <c r="ADP20" s="437"/>
      <c r="ADQ20" s="437"/>
      <c r="ADR20" s="437"/>
      <c r="ADS20" s="437"/>
      <c r="ADT20" s="437"/>
      <c r="ADU20" s="437"/>
      <c r="ADV20" s="437"/>
      <c r="ADW20" s="437"/>
      <c r="ADX20" s="437"/>
      <c r="ADY20" s="437"/>
      <c r="ADZ20" s="437"/>
      <c r="AEA20" s="437"/>
      <c r="AEB20" s="437"/>
      <c r="AEC20" s="437"/>
      <c r="AED20" s="437"/>
      <c r="AEE20" s="437"/>
      <c r="AEF20" s="437"/>
      <c r="AEG20" s="437"/>
      <c r="AEH20" s="437"/>
      <c r="AEI20" s="437"/>
      <c r="AEJ20" s="437"/>
      <c r="AEK20" s="437"/>
      <c r="AEL20" s="437"/>
      <c r="AEM20" s="437"/>
      <c r="AEN20" s="437"/>
      <c r="AEO20" s="437"/>
      <c r="AEP20" s="437"/>
      <c r="AEQ20" s="437"/>
      <c r="AER20" s="437"/>
      <c r="AES20" s="437"/>
      <c r="AET20" s="437"/>
      <c r="AEU20" s="437"/>
      <c r="AEV20" s="437"/>
      <c r="AEW20" s="437"/>
      <c r="AEX20" s="437"/>
      <c r="AEY20" s="437"/>
      <c r="AEZ20" s="437"/>
      <c r="AFA20" s="437"/>
      <c r="AFB20" s="437"/>
      <c r="AFC20" s="437"/>
      <c r="AFD20" s="437"/>
      <c r="AFE20" s="437"/>
      <c r="AFF20" s="437"/>
      <c r="AFG20" s="437"/>
      <c r="AFH20" s="437"/>
      <c r="AFI20" s="437"/>
      <c r="AFJ20" s="437"/>
      <c r="AFK20" s="437"/>
      <c r="AFL20" s="437"/>
      <c r="AFM20" s="437"/>
      <c r="AFN20" s="437"/>
      <c r="AFO20" s="437"/>
      <c r="AFP20" s="437"/>
      <c r="AFQ20" s="437"/>
      <c r="AFR20" s="437"/>
      <c r="AFS20" s="437"/>
      <c r="AFT20" s="437"/>
      <c r="AFU20" s="437"/>
      <c r="AFV20" s="437"/>
      <c r="AFW20" s="437"/>
      <c r="AFX20" s="437"/>
      <c r="AFY20" s="437"/>
      <c r="AFZ20" s="437"/>
      <c r="AGA20" s="437"/>
      <c r="AGB20" s="437"/>
      <c r="AGC20" s="437"/>
      <c r="AGD20" s="437"/>
      <c r="AGE20" s="437"/>
      <c r="AGF20" s="437"/>
      <c r="AGG20" s="437"/>
      <c r="AGH20" s="437"/>
      <c r="AGI20" s="437"/>
      <c r="AGJ20" s="437"/>
      <c r="AGK20" s="437"/>
      <c r="AGL20" s="437"/>
      <c r="AGM20" s="437"/>
      <c r="AGN20" s="437"/>
      <c r="AGO20" s="437"/>
      <c r="AGP20" s="437"/>
      <c r="AGQ20" s="437"/>
      <c r="AGR20" s="437"/>
      <c r="AGS20" s="437"/>
      <c r="AGT20" s="437"/>
      <c r="AGU20" s="437"/>
      <c r="AGV20" s="437"/>
      <c r="AGW20" s="437"/>
      <c r="AGX20" s="437"/>
      <c r="AGY20" s="437"/>
      <c r="AGZ20" s="437"/>
      <c r="AHA20" s="437"/>
      <c r="AHB20" s="437"/>
      <c r="AHC20" s="437"/>
      <c r="AHD20" s="437"/>
      <c r="AHE20" s="437"/>
      <c r="AHF20" s="437"/>
      <c r="AHG20" s="437"/>
      <c r="AHH20" s="437"/>
      <c r="AHI20" s="437"/>
      <c r="AHJ20" s="437"/>
      <c r="AHK20" s="437"/>
      <c r="AHL20" s="437"/>
      <c r="AHM20" s="437"/>
      <c r="AHN20" s="437"/>
      <c r="AHO20" s="437"/>
      <c r="AHP20" s="437"/>
      <c r="AHQ20" s="437"/>
      <c r="AHR20" s="437"/>
      <c r="AHS20" s="437"/>
      <c r="AHT20" s="437"/>
      <c r="AHU20" s="437"/>
      <c r="AHV20" s="437"/>
      <c r="AHW20" s="437"/>
      <c r="AHX20" s="437"/>
      <c r="AHY20" s="437"/>
      <c r="AHZ20" s="437"/>
      <c r="AIA20" s="437"/>
      <c r="AIB20" s="437"/>
      <c r="AIC20" s="437"/>
      <c r="AID20" s="437"/>
      <c r="AIE20" s="437"/>
      <c r="AIF20" s="437"/>
      <c r="AIG20" s="437"/>
      <c r="AIH20" s="437"/>
      <c r="AII20" s="437"/>
      <c r="AIJ20" s="437"/>
      <c r="AIK20" s="437"/>
      <c r="AIL20" s="437"/>
      <c r="AIM20" s="437"/>
      <c r="AIN20" s="437"/>
      <c r="AIO20" s="437"/>
      <c r="AIP20" s="437"/>
      <c r="AIQ20" s="437"/>
      <c r="AIR20" s="437"/>
      <c r="AIS20" s="437"/>
      <c r="AIT20" s="437"/>
      <c r="AIU20" s="437"/>
      <c r="AIV20" s="437"/>
      <c r="AIW20" s="437"/>
      <c r="AIX20" s="437"/>
      <c r="AIY20" s="437"/>
      <c r="AIZ20" s="437"/>
      <c r="AJA20" s="437"/>
      <c r="AJB20" s="437"/>
      <c r="AJC20" s="437"/>
      <c r="AJD20" s="437"/>
      <c r="AJE20" s="437"/>
      <c r="AJF20" s="437"/>
      <c r="AJG20" s="437"/>
      <c r="AJH20" s="437"/>
      <c r="AJI20" s="437"/>
      <c r="AJJ20" s="437"/>
      <c r="AJK20" s="437"/>
      <c r="AJL20" s="437"/>
      <c r="AJM20" s="437"/>
      <c r="AJN20" s="437"/>
      <c r="AJO20" s="437"/>
      <c r="AJP20" s="437"/>
      <c r="AJQ20" s="437"/>
      <c r="AJR20" s="437"/>
      <c r="AJS20" s="437"/>
      <c r="AJT20" s="437"/>
      <c r="AJU20" s="437"/>
      <c r="AJV20" s="437"/>
      <c r="AJW20" s="437"/>
      <c r="AJX20" s="437"/>
      <c r="AJY20" s="437"/>
      <c r="AJZ20" s="437"/>
      <c r="AKA20" s="437"/>
      <c r="AKB20" s="437"/>
      <c r="AKC20" s="437"/>
      <c r="AKD20" s="437"/>
      <c r="AKE20" s="437"/>
      <c r="AKF20" s="437"/>
      <c r="AKG20" s="437"/>
      <c r="AKH20" s="437"/>
      <c r="AKI20" s="437"/>
      <c r="AKJ20" s="437"/>
      <c r="AKK20" s="437"/>
      <c r="AKL20" s="437"/>
      <c r="AKM20" s="437"/>
      <c r="AKN20" s="437"/>
      <c r="AKO20" s="437"/>
      <c r="AKP20" s="437"/>
      <c r="AKQ20" s="437"/>
      <c r="AKR20" s="437"/>
      <c r="AKS20" s="437"/>
      <c r="AKT20" s="437"/>
      <c r="AKU20" s="437"/>
      <c r="AKV20" s="437"/>
      <c r="AKW20" s="437"/>
      <c r="AKX20" s="437"/>
      <c r="AKY20" s="437"/>
      <c r="AKZ20" s="437"/>
      <c r="ALA20" s="437"/>
      <c r="ALB20" s="437"/>
      <c r="ALC20" s="437"/>
      <c r="ALD20" s="437"/>
      <c r="ALE20" s="437"/>
      <c r="ALF20" s="437"/>
      <c r="ALG20" s="437"/>
      <c r="ALH20" s="437"/>
      <c r="ALI20" s="437"/>
      <c r="ALJ20" s="437"/>
      <c r="ALK20" s="437"/>
      <c r="ALL20" s="437"/>
      <c r="ALM20" s="437"/>
      <c r="ALN20" s="437"/>
      <c r="ALO20" s="437"/>
      <c r="ALP20" s="437"/>
      <c r="ALQ20" s="437"/>
      <c r="ALR20" s="437"/>
      <c r="ALS20" s="437"/>
      <c r="ALT20" s="437"/>
      <c r="ALU20" s="437"/>
      <c r="ALV20" s="437"/>
      <c r="ALW20" s="437"/>
      <c r="ALX20" s="437"/>
      <c r="ALY20" s="437"/>
      <c r="ALZ20" s="437"/>
      <c r="AMA20" s="437"/>
      <c r="AMB20" s="437"/>
      <c r="AMC20" s="437"/>
      <c r="AMD20" s="437"/>
      <c r="AME20" s="437"/>
      <c r="AMF20" s="437"/>
      <c r="AMG20" s="437"/>
      <c r="AMH20" s="437"/>
      <c r="AMI20" s="437"/>
      <c r="AMJ20" s="437"/>
      <c r="AMK20" s="437"/>
      <c r="AML20" s="437"/>
      <c r="AMM20" s="437"/>
      <c r="AMN20" s="437"/>
      <c r="AMO20" s="437"/>
      <c r="AMP20" s="437"/>
      <c r="AMQ20" s="437"/>
      <c r="AMR20" s="437"/>
      <c r="AMS20" s="437"/>
      <c r="AMT20" s="437"/>
      <c r="AMU20" s="437"/>
      <c r="AMV20" s="437"/>
      <c r="AMW20" s="437"/>
      <c r="AMX20" s="437"/>
      <c r="AMY20" s="437"/>
      <c r="AMZ20" s="437"/>
      <c r="ANA20" s="437"/>
      <c r="ANB20" s="437"/>
      <c r="ANC20" s="437"/>
      <c r="AND20" s="437"/>
      <c r="ANE20" s="437"/>
      <c r="ANF20" s="437"/>
      <c r="ANG20" s="437"/>
      <c r="ANH20" s="437"/>
      <c r="ANI20" s="437"/>
      <c r="ANJ20" s="437"/>
      <c r="ANK20" s="437"/>
      <c r="ANL20" s="437"/>
      <c r="ANM20" s="437"/>
      <c r="ANN20" s="437"/>
      <c r="ANO20" s="437"/>
      <c r="ANP20" s="437"/>
      <c r="ANQ20" s="437"/>
      <c r="ANR20" s="437"/>
      <c r="ANS20" s="437"/>
      <c r="ANT20" s="437"/>
      <c r="ANU20" s="437"/>
      <c r="ANV20" s="437"/>
      <c r="ANW20" s="437"/>
      <c r="ANX20" s="437"/>
      <c r="ANY20" s="437"/>
      <c r="ANZ20" s="437"/>
      <c r="AOA20" s="437"/>
      <c r="AOB20" s="437"/>
      <c r="AOC20" s="437"/>
      <c r="AOD20" s="437"/>
      <c r="AOE20" s="437"/>
      <c r="AOF20" s="437"/>
      <c r="AOG20" s="437"/>
      <c r="AOH20" s="437"/>
      <c r="AOI20" s="437"/>
      <c r="AOJ20" s="437"/>
      <c r="AOK20" s="437"/>
      <c r="AOL20" s="437"/>
      <c r="AOM20" s="437"/>
      <c r="AON20" s="437"/>
      <c r="AOO20" s="437"/>
      <c r="AOP20" s="437"/>
      <c r="AOQ20" s="437"/>
      <c r="AOR20" s="437"/>
      <c r="AOS20" s="437"/>
      <c r="AOT20" s="437"/>
      <c r="AOU20" s="437"/>
      <c r="AOV20" s="437"/>
      <c r="AOW20" s="437"/>
      <c r="AOX20" s="437"/>
      <c r="AOY20" s="437"/>
      <c r="AOZ20" s="437"/>
      <c r="APA20" s="437"/>
      <c r="APB20" s="437"/>
      <c r="APC20" s="437"/>
      <c r="APD20" s="437"/>
      <c r="APE20" s="437"/>
      <c r="APF20" s="437"/>
      <c r="APG20" s="437"/>
      <c r="APH20" s="437"/>
      <c r="API20" s="437"/>
      <c r="APJ20" s="437"/>
      <c r="APK20" s="437"/>
      <c r="APL20" s="437"/>
      <c r="APM20" s="437"/>
      <c r="APN20" s="437"/>
      <c r="APO20" s="437"/>
      <c r="APP20" s="437"/>
      <c r="APQ20" s="437"/>
      <c r="APR20" s="437"/>
      <c r="APS20" s="437"/>
      <c r="APT20" s="437"/>
      <c r="APU20" s="437"/>
      <c r="APV20" s="437"/>
      <c r="APW20" s="437"/>
      <c r="APX20" s="437"/>
      <c r="APY20" s="437"/>
      <c r="APZ20" s="437"/>
      <c r="AQA20" s="437"/>
      <c r="AQB20" s="437"/>
      <c r="AQC20" s="437"/>
      <c r="AQD20" s="437"/>
      <c r="AQE20" s="437"/>
      <c r="AQF20" s="437"/>
      <c r="AQG20" s="437"/>
      <c r="AQH20" s="437"/>
      <c r="AQI20" s="437"/>
      <c r="AQJ20" s="437"/>
      <c r="AQK20" s="437"/>
      <c r="AQL20" s="437"/>
      <c r="AQM20" s="437"/>
      <c r="AQN20" s="437"/>
      <c r="AQO20" s="437"/>
      <c r="AQP20" s="437"/>
      <c r="AQQ20" s="437"/>
      <c r="AQR20" s="437"/>
      <c r="AQS20" s="437"/>
      <c r="AQT20" s="437"/>
      <c r="AQU20" s="437"/>
      <c r="AQV20" s="437"/>
      <c r="AQW20" s="437"/>
      <c r="AQX20" s="437"/>
      <c r="AQY20" s="437"/>
      <c r="AQZ20" s="437"/>
      <c r="ARA20" s="437"/>
      <c r="ARB20" s="437"/>
      <c r="ARC20" s="437"/>
      <c r="ARD20" s="437"/>
      <c r="ARE20" s="437"/>
      <c r="ARF20" s="437"/>
      <c r="ARG20" s="437"/>
      <c r="ARH20" s="437"/>
      <c r="ARI20" s="437"/>
      <c r="ARJ20" s="437"/>
      <c r="ARK20" s="437"/>
      <c r="ARL20" s="437"/>
      <c r="ARM20" s="437"/>
      <c r="ARN20" s="437"/>
      <c r="ARO20" s="437"/>
      <c r="ARP20" s="437"/>
      <c r="ARQ20" s="437"/>
      <c r="ARR20" s="437"/>
      <c r="ARS20" s="437"/>
      <c r="ART20" s="437"/>
      <c r="ARU20" s="437"/>
      <c r="ARV20" s="437"/>
      <c r="ARW20" s="437"/>
      <c r="ARX20" s="437"/>
      <c r="ARY20" s="437"/>
      <c r="ARZ20" s="437"/>
      <c r="ASA20" s="437"/>
      <c r="ASB20" s="437"/>
      <c r="ASC20" s="437"/>
      <c r="ASD20" s="437"/>
      <c r="ASE20" s="437"/>
      <c r="ASF20" s="437"/>
      <c r="ASG20" s="437"/>
      <c r="ASH20" s="437"/>
      <c r="ASI20" s="437"/>
      <c r="ASJ20" s="437"/>
      <c r="ASK20" s="437"/>
      <c r="ASL20" s="437"/>
      <c r="ASM20" s="437"/>
      <c r="ASN20" s="437"/>
      <c r="ASO20" s="437"/>
      <c r="ASP20" s="437"/>
      <c r="ASQ20" s="437"/>
      <c r="ASR20" s="437"/>
      <c r="ASS20" s="437"/>
      <c r="AST20" s="437"/>
      <c r="ASU20" s="437"/>
      <c r="ASV20" s="437"/>
      <c r="ASW20" s="437"/>
      <c r="ASX20" s="437"/>
      <c r="ASY20" s="437"/>
      <c r="ASZ20" s="437"/>
      <c r="ATA20" s="437"/>
      <c r="ATB20" s="437"/>
      <c r="ATC20" s="437"/>
      <c r="ATD20" s="437"/>
      <c r="ATE20" s="437"/>
      <c r="ATF20" s="437"/>
      <c r="ATG20" s="437"/>
      <c r="ATH20" s="437"/>
      <c r="ATI20" s="437"/>
      <c r="ATJ20" s="437"/>
      <c r="ATK20" s="437"/>
      <c r="ATL20" s="437"/>
      <c r="ATM20" s="437"/>
      <c r="ATN20" s="437"/>
      <c r="ATO20" s="437"/>
      <c r="ATP20" s="437"/>
      <c r="ATQ20" s="437"/>
      <c r="ATR20" s="437"/>
      <c r="ATS20" s="437"/>
      <c r="ATT20" s="437"/>
      <c r="ATU20" s="437"/>
      <c r="ATV20" s="437"/>
      <c r="ATW20" s="437"/>
      <c r="ATX20" s="437"/>
      <c r="ATY20" s="437"/>
      <c r="ATZ20" s="437"/>
      <c r="AUA20" s="437"/>
      <c r="AUB20" s="437"/>
      <c r="AUC20" s="437"/>
      <c r="AUD20" s="437"/>
      <c r="AUE20" s="437"/>
      <c r="AUF20" s="437"/>
      <c r="AUG20" s="437"/>
      <c r="AUH20" s="437"/>
      <c r="AUI20" s="437"/>
      <c r="AUJ20" s="437"/>
      <c r="AUK20" s="437"/>
      <c r="AUL20" s="437"/>
      <c r="AUM20" s="437"/>
      <c r="AUN20" s="437"/>
      <c r="AUO20" s="437"/>
      <c r="AUP20" s="437"/>
      <c r="AUQ20" s="437"/>
      <c r="AUR20" s="437"/>
      <c r="AUS20" s="437"/>
      <c r="AUT20" s="437"/>
      <c r="AUU20" s="437"/>
      <c r="AUV20" s="437"/>
      <c r="AUW20" s="437"/>
      <c r="AUX20" s="437"/>
      <c r="AUY20" s="437"/>
      <c r="AUZ20" s="437"/>
      <c r="AVA20" s="437"/>
      <c r="AVB20" s="437"/>
      <c r="AVC20" s="437"/>
      <c r="AVD20" s="437"/>
      <c r="AVE20" s="437"/>
      <c r="AVF20" s="437"/>
      <c r="AVG20" s="437"/>
      <c r="AVH20" s="437"/>
      <c r="AVI20" s="437"/>
      <c r="AVJ20" s="437"/>
      <c r="AVK20" s="437"/>
      <c r="AVL20" s="437"/>
      <c r="AVM20" s="437"/>
      <c r="AVN20" s="437"/>
      <c r="AVO20" s="437"/>
      <c r="AVP20" s="437"/>
      <c r="AVQ20" s="437"/>
      <c r="AVR20" s="437"/>
      <c r="AVS20" s="437"/>
      <c r="AVT20" s="437"/>
      <c r="AVU20" s="437"/>
      <c r="AVV20" s="437"/>
      <c r="AVW20" s="437"/>
      <c r="AVX20" s="437"/>
      <c r="AVY20" s="437"/>
      <c r="AVZ20" s="437"/>
      <c r="AWA20" s="437"/>
      <c r="AWB20" s="437"/>
      <c r="AWC20" s="437"/>
      <c r="AWD20" s="437"/>
      <c r="AWE20" s="437"/>
      <c r="AWF20" s="437"/>
      <c r="AWG20" s="437"/>
      <c r="AWH20" s="437"/>
      <c r="AWI20" s="437"/>
      <c r="AWJ20" s="437"/>
      <c r="AWK20" s="437"/>
      <c r="AWL20" s="437"/>
      <c r="AWM20" s="437"/>
      <c r="AWN20" s="437"/>
      <c r="AWO20" s="437"/>
      <c r="AWP20" s="437"/>
      <c r="AWQ20" s="437"/>
      <c r="AWR20" s="437"/>
      <c r="AWS20" s="437"/>
      <c r="AWT20" s="437"/>
      <c r="AWU20" s="437"/>
      <c r="AWV20" s="437"/>
      <c r="AWW20" s="437"/>
      <c r="AWX20" s="437"/>
      <c r="AWY20" s="437"/>
      <c r="AWZ20" s="437"/>
      <c r="AXA20" s="437"/>
      <c r="AXB20" s="437"/>
      <c r="AXC20" s="437"/>
      <c r="AXD20" s="437"/>
      <c r="AXE20" s="437"/>
      <c r="AXF20" s="437"/>
      <c r="AXG20" s="437"/>
      <c r="AXH20" s="437"/>
      <c r="AXI20" s="437"/>
      <c r="AXJ20" s="437"/>
      <c r="AXK20" s="437"/>
      <c r="AXL20" s="437"/>
      <c r="AXM20" s="437"/>
      <c r="AXN20" s="437"/>
      <c r="AXO20" s="437"/>
      <c r="AXP20" s="437"/>
      <c r="AXQ20" s="437"/>
      <c r="AXR20" s="437"/>
      <c r="AXS20" s="437"/>
      <c r="AXT20" s="437"/>
      <c r="AXU20" s="437"/>
      <c r="AXV20" s="437"/>
      <c r="AXW20" s="437"/>
      <c r="AXX20" s="437"/>
      <c r="AXY20" s="437"/>
      <c r="AXZ20" s="437"/>
      <c r="AYA20" s="437"/>
      <c r="AYB20" s="437"/>
      <c r="AYC20" s="437"/>
      <c r="AYD20" s="437"/>
      <c r="AYE20" s="437"/>
      <c r="AYF20" s="437"/>
      <c r="AYG20" s="437"/>
      <c r="AYH20" s="437"/>
      <c r="AYI20" s="437"/>
      <c r="AYJ20" s="437"/>
      <c r="AYK20" s="437"/>
      <c r="AYL20" s="437"/>
      <c r="AYM20" s="437"/>
      <c r="AYN20" s="437"/>
      <c r="AYO20" s="437"/>
      <c r="AYP20" s="437"/>
      <c r="AYQ20" s="437"/>
      <c r="AYR20" s="437"/>
      <c r="AYS20" s="437"/>
      <c r="AYT20" s="437"/>
      <c r="AYU20" s="437"/>
      <c r="AYV20" s="437"/>
      <c r="AYW20" s="437"/>
      <c r="AYX20" s="437"/>
      <c r="AYY20" s="437"/>
      <c r="AYZ20" s="437"/>
      <c r="AZA20" s="437"/>
      <c r="AZB20" s="437"/>
      <c r="AZC20" s="437"/>
      <c r="AZD20" s="437"/>
      <c r="AZE20" s="437"/>
      <c r="AZF20" s="437"/>
      <c r="AZG20" s="437"/>
      <c r="AZH20" s="437"/>
      <c r="AZI20" s="437"/>
      <c r="AZJ20" s="437"/>
      <c r="AZK20" s="437"/>
      <c r="AZL20" s="437"/>
      <c r="AZM20" s="437"/>
      <c r="AZN20" s="437"/>
      <c r="AZO20" s="437"/>
      <c r="AZP20" s="437"/>
      <c r="AZQ20" s="437"/>
      <c r="AZR20" s="437"/>
      <c r="AZS20" s="437"/>
      <c r="AZT20" s="437"/>
      <c r="AZU20" s="437"/>
      <c r="AZV20" s="437"/>
      <c r="AZW20" s="437"/>
      <c r="AZX20" s="437"/>
      <c r="AZY20" s="437"/>
      <c r="AZZ20" s="437"/>
      <c r="BAA20" s="437"/>
      <c r="BAB20" s="437"/>
      <c r="BAC20" s="437"/>
      <c r="BAD20" s="437"/>
      <c r="BAE20" s="437"/>
      <c r="BAF20" s="437"/>
      <c r="BAG20" s="437"/>
      <c r="BAH20" s="437"/>
      <c r="BAI20" s="437"/>
      <c r="BAJ20" s="437"/>
      <c r="BAK20" s="437"/>
      <c r="BAL20" s="437"/>
      <c r="BAM20" s="437"/>
      <c r="BAN20" s="437"/>
      <c r="BAO20" s="437"/>
      <c r="BAP20" s="437"/>
      <c r="BAQ20" s="437"/>
      <c r="BAR20" s="437"/>
      <c r="BAS20" s="437"/>
      <c r="BAT20" s="437"/>
      <c r="BAU20" s="437"/>
      <c r="BAV20" s="437"/>
      <c r="BAW20" s="437"/>
      <c r="BAX20" s="437"/>
      <c r="BAY20" s="437"/>
      <c r="BAZ20" s="437"/>
      <c r="BBA20" s="437"/>
      <c r="BBB20" s="437"/>
      <c r="BBC20" s="437"/>
      <c r="BBD20" s="437"/>
      <c r="BBE20" s="437"/>
      <c r="BBF20" s="437"/>
      <c r="BBG20" s="437"/>
      <c r="BBH20" s="437"/>
      <c r="BBI20" s="437"/>
      <c r="BBJ20" s="437"/>
      <c r="BBK20" s="437"/>
      <c r="BBL20" s="437"/>
      <c r="BBM20" s="437"/>
      <c r="BBN20" s="437"/>
      <c r="BBO20" s="437"/>
      <c r="BBP20" s="437"/>
      <c r="BBQ20" s="437"/>
      <c r="BBR20" s="437"/>
      <c r="BBS20" s="437"/>
      <c r="BBT20" s="437"/>
      <c r="BBU20" s="437"/>
      <c r="BBV20" s="437"/>
      <c r="BBW20" s="437"/>
      <c r="BBX20" s="437"/>
      <c r="BBY20" s="437"/>
      <c r="BBZ20" s="437"/>
      <c r="BCA20" s="437"/>
      <c r="BCB20" s="437"/>
      <c r="BCC20" s="437"/>
      <c r="BCD20" s="437"/>
      <c r="BCE20" s="437"/>
      <c r="BCF20" s="437"/>
      <c r="BCG20" s="437"/>
      <c r="BCH20" s="437"/>
      <c r="BCI20" s="437"/>
      <c r="BCJ20" s="437"/>
      <c r="BCK20" s="437"/>
      <c r="BCL20" s="437"/>
      <c r="BCM20" s="437"/>
      <c r="BCN20" s="437"/>
      <c r="BCO20" s="437"/>
      <c r="BCP20" s="437"/>
      <c r="BCQ20" s="437"/>
      <c r="BCR20" s="437"/>
      <c r="BCS20" s="437"/>
      <c r="BCT20" s="437"/>
      <c r="BCU20" s="437"/>
      <c r="BCV20" s="437"/>
      <c r="BCW20" s="437"/>
      <c r="BCX20" s="437"/>
      <c r="BCY20" s="437"/>
      <c r="BCZ20" s="437"/>
      <c r="BDA20" s="437"/>
      <c r="BDB20" s="437"/>
      <c r="BDC20" s="437"/>
      <c r="BDD20" s="437"/>
      <c r="BDE20" s="437"/>
      <c r="BDF20" s="437"/>
      <c r="BDG20" s="437"/>
      <c r="BDH20" s="437"/>
      <c r="BDI20" s="437"/>
      <c r="BDJ20" s="437"/>
      <c r="BDK20" s="437"/>
      <c r="BDL20" s="437"/>
      <c r="BDM20" s="437"/>
      <c r="BDN20" s="437"/>
      <c r="BDO20" s="437"/>
      <c r="BDP20" s="437"/>
      <c r="BDQ20" s="437"/>
      <c r="BDR20" s="437"/>
      <c r="BDS20" s="437"/>
      <c r="BDT20" s="437"/>
      <c r="BDU20" s="437"/>
      <c r="BDV20" s="437"/>
      <c r="BDW20" s="437"/>
      <c r="BDX20" s="437"/>
      <c r="BDY20" s="437"/>
      <c r="BDZ20" s="437"/>
      <c r="BEA20" s="437"/>
      <c r="BEB20" s="437"/>
      <c r="BEC20" s="437"/>
      <c r="BED20" s="437"/>
      <c r="BEE20" s="437"/>
      <c r="BEF20" s="437"/>
      <c r="BEG20" s="437"/>
      <c r="BEH20" s="437"/>
      <c r="BEI20" s="437"/>
      <c r="BEJ20" s="437"/>
      <c r="BEK20" s="437"/>
      <c r="BEL20" s="437"/>
      <c r="BEM20" s="437"/>
      <c r="BEN20" s="437"/>
      <c r="BEO20" s="437"/>
      <c r="BEP20" s="437"/>
      <c r="BEQ20" s="437"/>
      <c r="BER20" s="437"/>
      <c r="BES20" s="437"/>
      <c r="BET20" s="437"/>
      <c r="BEU20" s="437"/>
      <c r="BEV20" s="437"/>
      <c r="BEW20" s="437"/>
      <c r="BEX20" s="437"/>
      <c r="BEY20" s="437"/>
      <c r="BEZ20" s="437"/>
      <c r="BFA20" s="437"/>
      <c r="BFB20" s="437"/>
      <c r="BFC20" s="437"/>
      <c r="BFD20" s="437"/>
      <c r="BFE20" s="437"/>
      <c r="BFF20" s="437"/>
      <c r="BFG20" s="437"/>
      <c r="BFH20" s="437"/>
      <c r="BFI20" s="437"/>
      <c r="BFJ20" s="437"/>
      <c r="BFK20" s="437"/>
      <c r="BFL20" s="437"/>
      <c r="BFM20" s="437"/>
      <c r="BFN20" s="437"/>
      <c r="BFO20" s="437"/>
      <c r="BFP20" s="437"/>
      <c r="BFQ20" s="437"/>
      <c r="BFR20" s="437"/>
      <c r="BFS20" s="437"/>
      <c r="BFT20" s="437"/>
      <c r="BFU20" s="437"/>
      <c r="BFV20" s="437"/>
      <c r="BFW20" s="437"/>
      <c r="BFX20" s="437"/>
      <c r="BFY20" s="437"/>
      <c r="BFZ20" s="437"/>
      <c r="BGA20" s="437"/>
      <c r="BGB20" s="437"/>
      <c r="BGC20" s="437"/>
      <c r="BGD20" s="437"/>
      <c r="BGE20" s="437"/>
      <c r="BGF20" s="437"/>
      <c r="BGG20" s="437"/>
      <c r="BGH20" s="437"/>
      <c r="BGI20" s="437"/>
      <c r="BGJ20" s="437"/>
      <c r="BGK20" s="437"/>
      <c r="BGL20" s="437"/>
      <c r="BGM20" s="437"/>
      <c r="BGN20" s="437"/>
      <c r="BGO20" s="437"/>
      <c r="BGP20" s="437"/>
      <c r="BGQ20" s="437"/>
      <c r="BGR20" s="437"/>
      <c r="BGS20" s="437"/>
      <c r="BGT20" s="437"/>
      <c r="BGU20" s="437"/>
      <c r="BGV20" s="437"/>
      <c r="BGW20" s="437"/>
      <c r="BGX20" s="437"/>
      <c r="BGY20" s="437"/>
      <c r="BGZ20" s="437"/>
      <c r="BHA20" s="437"/>
      <c r="BHB20" s="437"/>
      <c r="BHC20" s="437"/>
      <c r="BHD20" s="437"/>
      <c r="BHE20" s="437"/>
      <c r="BHF20" s="437"/>
      <c r="BHG20" s="437"/>
      <c r="BHH20" s="437"/>
      <c r="BHI20" s="437"/>
      <c r="BHJ20" s="437"/>
      <c r="BHK20" s="437"/>
      <c r="BHL20" s="437"/>
      <c r="BHM20" s="437"/>
      <c r="BHN20" s="437"/>
      <c r="BHO20" s="437"/>
      <c r="BHP20" s="437"/>
      <c r="BHQ20" s="437"/>
      <c r="BHR20" s="437"/>
      <c r="BHS20" s="437"/>
      <c r="BHT20" s="437"/>
      <c r="BHU20" s="437"/>
      <c r="BHV20" s="437"/>
      <c r="BHW20" s="437"/>
      <c r="BHX20" s="437"/>
      <c r="BHY20" s="437"/>
      <c r="BHZ20" s="437"/>
      <c r="BIA20" s="437"/>
      <c r="BIB20" s="437"/>
      <c r="BIC20" s="437"/>
      <c r="BID20" s="437"/>
      <c r="BIE20" s="437"/>
      <c r="BIF20" s="437"/>
      <c r="BIG20" s="437"/>
      <c r="BIH20" s="437"/>
      <c r="BII20" s="437"/>
      <c r="BIJ20" s="437"/>
      <c r="BIK20" s="437"/>
      <c r="BIL20" s="437"/>
      <c r="BIM20" s="437"/>
      <c r="BIN20" s="437"/>
      <c r="BIO20" s="437"/>
      <c r="BIP20" s="437"/>
      <c r="BIQ20" s="437"/>
      <c r="BIR20" s="437"/>
      <c r="BIS20" s="437"/>
      <c r="BIT20" s="437"/>
      <c r="BIU20" s="437"/>
      <c r="BIV20" s="437"/>
      <c r="BIW20" s="437"/>
      <c r="BIX20" s="437"/>
      <c r="BIY20" s="437"/>
      <c r="BIZ20" s="437"/>
      <c r="BJA20" s="437"/>
      <c r="BJB20" s="437"/>
      <c r="BJC20" s="437"/>
      <c r="BJD20" s="437"/>
      <c r="BJE20" s="437"/>
      <c r="BJF20" s="437"/>
      <c r="BJG20" s="437"/>
      <c r="BJH20" s="437"/>
      <c r="BJI20" s="437"/>
      <c r="BJJ20" s="437"/>
      <c r="BJK20" s="437"/>
      <c r="BJL20" s="437"/>
      <c r="BJM20" s="437"/>
      <c r="BJN20" s="437"/>
      <c r="BJO20" s="437"/>
      <c r="BJP20" s="437"/>
      <c r="BJQ20" s="437"/>
      <c r="BJR20" s="437"/>
      <c r="BJS20" s="437"/>
      <c r="BJT20" s="437"/>
      <c r="BJU20" s="437"/>
      <c r="BJV20" s="437"/>
      <c r="BJW20" s="437"/>
      <c r="BJX20" s="437"/>
      <c r="BJY20" s="437"/>
      <c r="BJZ20" s="437"/>
      <c r="BKA20" s="437"/>
      <c r="BKB20" s="437"/>
      <c r="BKC20" s="437"/>
      <c r="BKD20" s="437"/>
      <c r="BKE20" s="437"/>
      <c r="BKF20" s="437"/>
      <c r="BKG20" s="437"/>
      <c r="BKH20" s="437"/>
      <c r="BKI20" s="437"/>
      <c r="BKJ20" s="437"/>
      <c r="BKK20" s="437"/>
      <c r="BKL20" s="437"/>
      <c r="BKM20" s="437"/>
      <c r="BKN20" s="437"/>
      <c r="BKO20" s="437"/>
      <c r="BKP20" s="437"/>
      <c r="BKQ20" s="437"/>
      <c r="BKR20" s="437"/>
      <c r="BKS20" s="437"/>
      <c r="BKT20" s="437"/>
      <c r="BKU20" s="437"/>
      <c r="BKV20" s="437"/>
      <c r="BKW20" s="437"/>
      <c r="BKX20" s="437"/>
      <c r="BKY20" s="437"/>
      <c r="BKZ20" s="437"/>
      <c r="BLA20" s="437"/>
      <c r="BLB20" s="437"/>
      <c r="BLC20" s="437"/>
      <c r="BLD20" s="437"/>
      <c r="BLE20" s="437"/>
      <c r="BLF20" s="437"/>
      <c r="BLG20" s="437"/>
      <c r="BLH20" s="437"/>
      <c r="BLI20" s="437"/>
      <c r="BLJ20" s="437"/>
      <c r="BLK20" s="437"/>
      <c r="BLL20" s="437"/>
      <c r="BLM20" s="437"/>
      <c r="BLN20" s="437"/>
      <c r="BLO20" s="437"/>
      <c r="BLP20" s="437"/>
      <c r="BLQ20" s="437"/>
      <c r="BLR20" s="437"/>
      <c r="BLS20" s="437"/>
      <c r="BLT20" s="437"/>
      <c r="BLU20" s="437"/>
      <c r="BLV20" s="437"/>
      <c r="BLW20" s="437"/>
      <c r="BLX20" s="437"/>
      <c r="BLY20" s="437"/>
      <c r="BLZ20" s="437"/>
      <c r="BMA20" s="437"/>
      <c r="BMB20" s="437"/>
      <c r="BMC20" s="437"/>
      <c r="BMD20" s="437"/>
      <c r="BME20" s="437"/>
      <c r="BMF20" s="437"/>
      <c r="BMG20" s="437"/>
      <c r="BMH20" s="437"/>
      <c r="BMI20" s="437"/>
      <c r="BMJ20" s="437"/>
      <c r="BMK20" s="437"/>
      <c r="BML20" s="437"/>
      <c r="BMM20" s="437"/>
      <c r="BMN20" s="437"/>
      <c r="BMO20" s="437"/>
      <c r="BMP20" s="437"/>
      <c r="BMQ20" s="437"/>
      <c r="BMR20" s="437"/>
      <c r="BMS20" s="437"/>
      <c r="BMT20" s="437"/>
      <c r="BMU20" s="437"/>
      <c r="BMV20" s="437"/>
      <c r="BMW20" s="437"/>
      <c r="BMX20" s="437"/>
      <c r="BMY20" s="437"/>
      <c r="BMZ20" s="437"/>
      <c r="BNA20" s="437"/>
      <c r="BNB20" s="437"/>
      <c r="BNC20" s="437"/>
      <c r="BND20" s="437"/>
      <c r="BNE20" s="437"/>
      <c r="BNF20" s="437"/>
      <c r="BNG20" s="437"/>
      <c r="BNH20" s="437"/>
      <c r="BNI20" s="437"/>
      <c r="BNJ20" s="437"/>
      <c r="BNK20" s="437"/>
      <c r="BNL20" s="437"/>
      <c r="BNM20" s="437"/>
      <c r="BNN20" s="437"/>
      <c r="BNO20" s="437"/>
      <c r="BNP20" s="437"/>
      <c r="BNQ20" s="437"/>
      <c r="BNR20" s="437"/>
      <c r="BNS20" s="437"/>
      <c r="BNT20" s="437"/>
      <c r="BNU20" s="437"/>
      <c r="BNV20" s="437"/>
      <c r="BNW20" s="437"/>
      <c r="BNX20" s="437"/>
      <c r="BNY20" s="437"/>
      <c r="BNZ20" s="437"/>
      <c r="BOA20" s="437"/>
      <c r="BOB20" s="437"/>
      <c r="BOC20" s="437"/>
      <c r="BOD20" s="437"/>
      <c r="BOE20" s="437"/>
      <c r="BOF20" s="437"/>
      <c r="BOG20" s="437"/>
      <c r="BOH20" s="437"/>
      <c r="BOI20" s="437"/>
      <c r="BOJ20" s="437"/>
      <c r="BOK20" s="437"/>
      <c r="BOL20" s="437"/>
      <c r="BOM20" s="437"/>
      <c r="BON20" s="437"/>
      <c r="BOO20" s="437"/>
      <c r="BOP20" s="437"/>
      <c r="BOQ20" s="437"/>
      <c r="BOR20" s="437"/>
      <c r="BOS20" s="437"/>
      <c r="BOT20" s="437"/>
      <c r="BOU20" s="437"/>
      <c r="BOV20" s="437"/>
      <c r="BOW20" s="437"/>
      <c r="BOX20" s="437"/>
      <c r="BOY20" s="437"/>
      <c r="BOZ20" s="437"/>
      <c r="BPA20" s="437"/>
      <c r="BPB20" s="437"/>
      <c r="BPC20" s="437"/>
      <c r="BPD20" s="437"/>
      <c r="BPE20" s="437"/>
      <c r="BPF20" s="437"/>
      <c r="BPG20" s="437"/>
      <c r="BPH20" s="437"/>
      <c r="BPI20" s="437"/>
      <c r="BPJ20" s="437"/>
      <c r="BPK20" s="437"/>
      <c r="BPL20" s="437"/>
      <c r="BPM20" s="437"/>
      <c r="BPN20" s="437"/>
      <c r="BPO20" s="437"/>
      <c r="BPP20" s="437"/>
      <c r="BPQ20" s="437"/>
      <c r="BPR20" s="437"/>
      <c r="BPS20" s="437"/>
      <c r="BPT20" s="437"/>
      <c r="BPU20" s="437"/>
      <c r="BPV20" s="437"/>
      <c r="BPW20" s="437"/>
      <c r="BPX20" s="437"/>
      <c r="BPY20" s="437"/>
      <c r="BPZ20" s="437"/>
      <c r="BQA20" s="437"/>
      <c r="BQB20" s="437"/>
      <c r="BQC20" s="437"/>
      <c r="BQD20" s="437"/>
      <c r="BQE20" s="437"/>
      <c r="BQF20" s="437"/>
      <c r="BQG20" s="437"/>
      <c r="BQH20" s="437"/>
      <c r="BQI20" s="437"/>
      <c r="BQJ20" s="437"/>
      <c r="BQK20" s="437"/>
      <c r="BQL20" s="437"/>
      <c r="BQM20" s="437"/>
      <c r="BQN20" s="437"/>
      <c r="BQO20" s="437"/>
      <c r="BQP20" s="437"/>
      <c r="BQQ20" s="437"/>
      <c r="BQR20" s="437"/>
      <c r="BQS20" s="437"/>
      <c r="BQT20" s="437"/>
      <c r="BQU20" s="437"/>
      <c r="BQV20" s="437"/>
      <c r="BQW20" s="437"/>
      <c r="BQX20" s="437"/>
      <c r="BQY20" s="437"/>
      <c r="BQZ20" s="437"/>
      <c r="BRA20" s="437"/>
      <c r="BRB20" s="437"/>
      <c r="BRC20" s="437"/>
      <c r="BRD20" s="437"/>
      <c r="BRE20" s="437"/>
      <c r="BRF20" s="437"/>
      <c r="BRG20" s="437"/>
      <c r="BRH20" s="437"/>
      <c r="BRI20" s="437"/>
      <c r="BRJ20" s="437"/>
      <c r="BRK20" s="437"/>
      <c r="BRL20" s="437"/>
      <c r="BRM20" s="437"/>
      <c r="BRN20" s="437"/>
      <c r="BRO20" s="437"/>
      <c r="BRP20" s="437"/>
      <c r="BRQ20" s="437"/>
      <c r="BRR20" s="437"/>
      <c r="BRS20" s="437"/>
      <c r="BRT20" s="437"/>
      <c r="BRU20" s="437"/>
      <c r="BRV20" s="437"/>
      <c r="BRW20" s="437"/>
      <c r="BRX20" s="437"/>
      <c r="BRY20" s="437"/>
      <c r="BRZ20" s="437"/>
      <c r="BSA20" s="437"/>
      <c r="BSB20" s="437"/>
      <c r="BSC20" s="437"/>
      <c r="BSD20" s="437"/>
      <c r="BSE20" s="437"/>
      <c r="BSF20" s="437"/>
      <c r="BSG20" s="437"/>
      <c r="BSH20" s="437"/>
      <c r="BSI20" s="437"/>
      <c r="BSJ20" s="437"/>
      <c r="BSK20" s="437"/>
      <c r="BSL20" s="437"/>
      <c r="BSM20" s="437"/>
      <c r="BSN20" s="437"/>
      <c r="BSO20" s="437"/>
      <c r="BSP20" s="437"/>
      <c r="BSQ20" s="437"/>
      <c r="BSR20" s="437"/>
      <c r="BSS20" s="437"/>
      <c r="BST20" s="437"/>
      <c r="BSU20" s="437"/>
      <c r="BSV20" s="437"/>
      <c r="BSW20" s="437"/>
      <c r="BSX20" s="437"/>
      <c r="BSY20" s="437"/>
      <c r="BSZ20" s="437"/>
      <c r="BTA20" s="437"/>
      <c r="BTB20" s="437"/>
      <c r="BTC20" s="437"/>
      <c r="BTD20" s="437"/>
      <c r="BTE20" s="437"/>
      <c r="BTF20" s="437"/>
      <c r="BTG20" s="437"/>
      <c r="BTH20" s="437"/>
      <c r="BTI20" s="437"/>
      <c r="BTJ20" s="437"/>
      <c r="BTK20" s="437"/>
      <c r="BTL20" s="437"/>
      <c r="BTM20" s="437"/>
      <c r="BTN20" s="437"/>
      <c r="BTO20" s="437"/>
      <c r="BTP20" s="437"/>
      <c r="BTQ20" s="437"/>
      <c r="BTR20" s="437"/>
      <c r="BTS20" s="437"/>
      <c r="BTT20" s="437"/>
      <c r="BTU20" s="437"/>
      <c r="BTV20" s="437"/>
      <c r="BTW20" s="437"/>
      <c r="BTX20" s="437"/>
      <c r="BTY20" s="437"/>
      <c r="BTZ20" s="437"/>
      <c r="BUA20" s="437"/>
      <c r="BUB20" s="437"/>
      <c r="BUC20" s="437"/>
      <c r="BUD20" s="437"/>
      <c r="BUE20" s="437"/>
      <c r="BUF20" s="437"/>
      <c r="BUG20" s="437"/>
      <c r="BUH20" s="437"/>
      <c r="BUI20" s="437"/>
      <c r="BUJ20" s="437"/>
      <c r="BUK20" s="437"/>
      <c r="BUL20" s="437"/>
      <c r="BUM20" s="437"/>
      <c r="BUN20" s="437"/>
      <c r="BUO20" s="437"/>
      <c r="BUP20" s="437"/>
      <c r="BUQ20" s="437"/>
      <c r="BUR20" s="437"/>
      <c r="BUS20" s="437"/>
      <c r="BUT20" s="437"/>
      <c r="BUU20" s="437"/>
      <c r="BUV20" s="437"/>
      <c r="BUW20" s="437"/>
      <c r="BUX20" s="437"/>
      <c r="BUY20" s="437"/>
      <c r="BUZ20" s="437"/>
      <c r="BVA20" s="437"/>
      <c r="BVB20" s="437"/>
      <c r="BVC20" s="437"/>
      <c r="BVD20" s="437"/>
      <c r="BVE20" s="437"/>
      <c r="BVF20" s="437"/>
      <c r="BVG20" s="437"/>
      <c r="BVH20" s="437"/>
      <c r="BVI20" s="437"/>
      <c r="BVJ20" s="437"/>
      <c r="BVK20" s="437"/>
      <c r="BVL20" s="437"/>
      <c r="BVM20" s="437"/>
      <c r="BVN20" s="437"/>
      <c r="BVO20" s="437"/>
      <c r="BVP20" s="437"/>
      <c r="BVQ20" s="437"/>
      <c r="BVR20" s="437"/>
      <c r="BVS20" s="437"/>
      <c r="BVT20" s="437"/>
      <c r="BVU20" s="437"/>
      <c r="BVV20" s="437"/>
      <c r="BVW20" s="437"/>
      <c r="BVX20" s="437"/>
      <c r="BVY20" s="437"/>
      <c r="BVZ20" s="437"/>
      <c r="BWA20" s="437"/>
      <c r="BWB20" s="437"/>
      <c r="BWC20" s="437"/>
      <c r="BWD20" s="437"/>
      <c r="BWE20" s="437"/>
      <c r="BWF20" s="437"/>
      <c r="BWG20" s="437"/>
      <c r="BWH20" s="437"/>
      <c r="BWI20" s="437"/>
      <c r="BWJ20" s="437"/>
      <c r="BWK20" s="437"/>
      <c r="BWL20" s="437"/>
      <c r="BWM20" s="437"/>
      <c r="BWN20" s="437"/>
      <c r="BWO20" s="437"/>
      <c r="BWP20" s="437"/>
      <c r="BWQ20" s="437"/>
      <c r="BWR20" s="437"/>
      <c r="BWS20" s="437"/>
      <c r="BWT20" s="437"/>
      <c r="BWU20" s="437"/>
      <c r="BWV20" s="437"/>
      <c r="BWW20" s="437"/>
      <c r="BWX20" s="437"/>
      <c r="BWY20" s="437"/>
      <c r="BWZ20" s="437"/>
      <c r="BXA20" s="437"/>
      <c r="BXB20" s="437"/>
      <c r="BXC20" s="437"/>
      <c r="BXD20" s="437"/>
      <c r="BXE20" s="437"/>
      <c r="BXF20" s="437"/>
      <c r="BXG20" s="437"/>
      <c r="BXH20" s="437"/>
      <c r="BXI20" s="437"/>
      <c r="BXJ20" s="437"/>
      <c r="BXK20" s="437"/>
      <c r="BXL20" s="437"/>
      <c r="BXM20" s="437"/>
      <c r="BXN20" s="437"/>
      <c r="BXO20" s="437"/>
      <c r="BXP20" s="437"/>
      <c r="BXQ20" s="437"/>
      <c r="BXR20" s="437"/>
      <c r="BXS20" s="437"/>
      <c r="BXT20" s="437"/>
      <c r="BXU20" s="437"/>
      <c r="BXV20" s="437"/>
      <c r="BXW20" s="437"/>
      <c r="BXX20" s="437"/>
      <c r="BXY20" s="437"/>
      <c r="BXZ20" s="437"/>
      <c r="BYA20" s="437"/>
      <c r="BYB20" s="437"/>
      <c r="BYC20" s="437"/>
      <c r="BYD20" s="437"/>
      <c r="BYE20" s="437"/>
      <c r="BYF20" s="437"/>
      <c r="BYG20" s="437"/>
      <c r="BYH20" s="437"/>
      <c r="BYI20" s="437"/>
      <c r="BYJ20" s="437"/>
      <c r="BYK20" s="437"/>
      <c r="BYL20" s="437"/>
      <c r="BYM20" s="437"/>
      <c r="BYN20" s="437"/>
      <c r="BYO20" s="437"/>
      <c r="BYP20" s="437"/>
      <c r="BYQ20" s="437"/>
      <c r="BYR20" s="437"/>
      <c r="BYS20" s="437"/>
      <c r="BYT20" s="437"/>
      <c r="BYU20" s="437"/>
      <c r="BYV20" s="437"/>
      <c r="BYW20" s="437"/>
      <c r="BYX20" s="437"/>
      <c r="BYY20" s="437"/>
      <c r="BYZ20" s="437"/>
      <c r="BZA20" s="437"/>
      <c r="BZB20" s="437"/>
      <c r="BZC20" s="437"/>
      <c r="BZD20" s="437"/>
      <c r="BZE20" s="437"/>
      <c r="BZF20" s="437"/>
      <c r="BZG20" s="437"/>
      <c r="BZH20" s="437"/>
      <c r="BZI20" s="437"/>
      <c r="BZJ20" s="437"/>
      <c r="BZK20" s="437"/>
      <c r="BZL20" s="437"/>
      <c r="BZM20" s="437"/>
      <c r="BZN20" s="437"/>
      <c r="BZO20" s="437"/>
      <c r="BZP20" s="437"/>
      <c r="BZQ20" s="437"/>
      <c r="BZR20" s="437"/>
      <c r="BZS20" s="437"/>
      <c r="BZT20" s="437"/>
      <c r="BZU20" s="437"/>
      <c r="BZV20" s="437"/>
      <c r="BZW20" s="437"/>
      <c r="BZX20" s="437"/>
      <c r="BZY20" s="437"/>
      <c r="BZZ20" s="437"/>
      <c r="CAA20" s="437"/>
      <c r="CAB20" s="437"/>
      <c r="CAC20" s="437"/>
      <c r="CAD20" s="437"/>
      <c r="CAE20" s="437"/>
      <c r="CAF20" s="437"/>
      <c r="CAG20" s="437"/>
      <c r="CAH20" s="437"/>
      <c r="CAI20" s="437"/>
      <c r="CAJ20" s="437"/>
      <c r="CAK20" s="437"/>
      <c r="CAL20" s="437"/>
      <c r="CAM20" s="437"/>
      <c r="CAN20" s="437"/>
      <c r="CAO20" s="437"/>
      <c r="CAP20" s="437"/>
      <c r="CAQ20" s="437"/>
      <c r="CAR20" s="437"/>
      <c r="CAS20" s="437"/>
      <c r="CAT20" s="437"/>
      <c r="CAU20" s="437"/>
      <c r="CAV20" s="437"/>
      <c r="CAW20" s="437"/>
      <c r="CAX20" s="437"/>
      <c r="CAY20" s="437"/>
      <c r="CAZ20" s="437"/>
      <c r="CBA20" s="437"/>
      <c r="CBB20" s="437"/>
      <c r="CBC20" s="437"/>
      <c r="CBD20" s="437"/>
      <c r="CBE20" s="437"/>
      <c r="CBF20" s="437"/>
      <c r="CBG20" s="437"/>
      <c r="CBH20" s="437"/>
      <c r="CBI20" s="437"/>
      <c r="CBJ20" s="437"/>
      <c r="CBK20" s="437"/>
      <c r="CBL20" s="437"/>
      <c r="CBM20" s="437"/>
      <c r="CBN20" s="437"/>
      <c r="CBO20" s="437"/>
      <c r="CBP20" s="437"/>
      <c r="CBQ20" s="437"/>
      <c r="CBR20" s="437"/>
      <c r="CBS20" s="437"/>
      <c r="CBT20" s="437"/>
      <c r="CBU20" s="437"/>
      <c r="CBV20" s="437"/>
      <c r="CBW20" s="437"/>
      <c r="CBX20" s="437"/>
      <c r="CBY20" s="437"/>
      <c r="CBZ20" s="437"/>
      <c r="CCA20" s="437"/>
      <c r="CCB20" s="437"/>
      <c r="CCC20" s="437"/>
      <c r="CCD20" s="437"/>
      <c r="CCE20" s="437"/>
      <c r="CCF20" s="437"/>
      <c r="CCG20" s="437"/>
      <c r="CCH20" s="437"/>
      <c r="CCI20" s="437"/>
      <c r="CCJ20" s="437"/>
      <c r="CCK20" s="437"/>
      <c r="CCL20" s="437"/>
      <c r="CCM20" s="437"/>
      <c r="CCN20" s="437"/>
      <c r="CCO20" s="437"/>
      <c r="CCP20" s="437"/>
      <c r="CCQ20" s="437"/>
      <c r="CCR20" s="437"/>
      <c r="CCS20" s="437"/>
      <c r="CCT20" s="437"/>
      <c r="CCU20" s="437"/>
      <c r="CCV20" s="437"/>
      <c r="CCW20" s="437"/>
      <c r="CCX20" s="437"/>
      <c r="CCY20" s="437"/>
      <c r="CCZ20" s="437"/>
      <c r="CDA20" s="437"/>
      <c r="CDB20" s="437"/>
      <c r="CDC20" s="437"/>
      <c r="CDD20" s="437"/>
      <c r="CDE20" s="437"/>
      <c r="CDF20" s="437"/>
      <c r="CDG20" s="437"/>
      <c r="CDH20" s="437"/>
      <c r="CDI20" s="437"/>
      <c r="CDJ20" s="437"/>
      <c r="CDK20" s="437"/>
      <c r="CDL20" s="437"/>
      <c r="CDM20" s="437"/>
      <c r="CDN20" s="437"/>
      <c r="CDO20" s="437"/>
      <c r="CDP20" s="437"/>
      <c r="CDQ20" s="437"/>
      <c r="CDR20" s="437"/>
      <c r="CDS20" s="437"/>
      <c r="CDT20" s="437"/>
      <c r="CDU20" s="437"/>
      <c r="CDV20" s="437"/>
      <c r="CDW20" s="437"/>
      <c r="CDX20" s="437"/>
      <c r="CDY20" s="437"/>
      <c r="CDZ20" s="437"/>
      <c r="CEA20" s="437"/>
      <c r="CEB20" s="437"/>
      <c r="CEC20" s="437"/>
      <c r="CED20" s="437"/>
      <c r="CEE20" s="437"/>
      <c r="CEF20" s="437"/>
      <c r="CEG20" s="437"/>
      <c r="CEH20" s="437"/>
      <c r="CEI20" s="437"/>
      <c r="CEJ20" s="437"/>
      <c r="CEK20" s="437"/>
      <c r="CEL20" s="437"/>
      <c r="CEM20" s="437"/>
      <c r="CEN20" s="437"/>
      <c r="CEO20" s="437"/>
      <c r="CEP20" s="437"/>
      <c r="CEQ20" s="437"/>
      <c r="CER20" s="437"/>
      <c r="CES20" s="437"/>
      <c r="CET20" s="437"/>
      <c r="CEU20" s="437"/>
      <c r="CEV20" s="437"/>
      <c r="CEW20" s="437"/>
      <c r="CEX20" s="437"/>
      <c r="CEY20" s="437"/>
      <c r="CEZ20" s="437"/>
      <c r="CFA20" s="437"/>
      <c r="CFB20" s="437"/>
      <c r="CFC20" s="437"/>
      <c r="CFD20" s="437"/>
      <c r="CFE20" s="437"/>
      <c r="CFF20" s="437"/>
      <c r="CFG20" s="437"/>
      <c r="CFH20" s="437"/>
      <c r="CFI20" s="437"/>
      <c r="CFJ20" s="437"/>
      <c r="CFK20" s="437"/>
      <c r="CFL20" s="437"/>
      <c r="CFM20" s="437"/>
      <c r="CFN20" s="437"/>
      <c r="CFO20" s="437"/>
      <c r="CFP20" s="437"/>
      <c r="CFQ20" s="437"/>
      <c r="CFR20" s="437"/>
      <c r="CFS20" s="437"/>
      <c r="CFT20" s="437"/>
      <c r="CFU20" s="437"/>
      <c r="CFV20" s="437"/>
      <c r="CFW20" s="437"/>
      <c r="CFX20" s="437"/>
      <c r="CFY20" s="437"/>
      <c r="CFZ20" s="437"/>
      <c r="CGA20" s="437"/>
      <c r="CGB20" s="437"/>
      <c r="CGC20" s="437"/>
      <c r="CGD20" s="437"/>
      <c r="CGE20" s="437"/>
      <c r="CGF20" s="437"/>
      <c r="CGG20" s="437"/>
      <c r="CGH20" s="437"/>
      <c r="CGI20" s="437"/>
      <c r="CGJ20" s="437"/>
      <c r="CGK20" s="437"/>
      <c r="CGL20" s="437"/>
      <c r="CGM20" s="437"/>
      <c r="CGN20" s="437"/>
      <c r="CGO20" s="437"/>
      <c r="CGP20" s="437"/>
      <c r="CGQ20" s="437"/>
      <c r="CGR20" s="437"/>
      <c r="CGS20" s="437"/>
      <c r="CGT20" s="437"/>
      <c r="CGU20" s="437"/>
      <c r="CGV20" s="437"/>
      <c r="CGW20" s="437"/>
      <c r="CGX20" s="437"/>
      <c r="CGY20" s="437"/>
      <c r="CGZ20" s="437"/>
      <c r="CHA20" s="437"/>
      <c r="CHB20" s="437"/>
      <c r="CHC20" s="437"/>
      <c r="CHD20" s="437"/>
      <c r="CHE20" s="437"/>
      <c r="CHF20" s="437"/>
      <c r="CHG20" s="437"/>
      <c r="CHH20" s="437"/>
      <c r="CHI20" s="437"/>
      <c r="CHJ20" s="437"/>
      <c r="CHK20" s="437"/>
      <c r="CHL20" s="437"/>
      <c r="CHM20" s="437"/>
      <c r="CHN20" s="437"/>
      <c r="CHO20" s="437"/>
      <c r="CHP20" s="437"/>
      <c r="CHQ20" s="437"/>
      <c r="CHR20" s="437"/>
      <c r="CHS20" s="437"/>
      <c r="CHT20" s="437"/>
      <c r="CHU20" s="437"/>
      <c r="CHV20" s="437"/>
      <c r="CHW20" s="437"/>
      <c r="CHX20" s="437"/>
      <c r="CHY20" s="437"/>
      <c r="CHZ20" s="437"/>
      <c r="CIA20" s="437"/>
      <c r="CIB20" s="437"/>
      <c r="CIC20" s="437"/>
      <c r="CID20" s="437"/>
      <c r="CIE20" s="437"/>
      <c r="CIF20" s="437"/>
      <c r="CIG20" s="437"/>
      <c r="CIH20" s="437"/>
      <c r="CII20" s="437"/>
      <c r="CIJ20" s="437"/>
      <c r="CIK20" s="437"/>
      <c r="CIL20" s="437"/>
      <c r="CIM20" s="437"/>
      <c r="CIN20" s="437"/>
      <c r="CIO20" s="437"/>
      <c r="CIP20" s="437"/>
      <c r="CIQ20" s="437"/>
      <c r="CIR20" s="437"/>
      <c r="CIS20" s="437"/>
      <c r="CIT20" s="437"/>
      <c r="CIU20" s="437"/>
      <c r="CIV20" s="437"/>
      <c r="CIW20" s="437"/>
      <c r="CIX20" s="437"/>
      <c r="CIY20" s="437"/>
      <c r="CIZ20" s="437"/>
      <c r="CJA20" s="437"/>
      <c r="CJB20" s="437"/>
      <c r="CJC20" s="437"/>
      <c r="CJD20" s="437"/>
      <c r="CJE20" s="437"/>
      <c r="CJF20" s="437"/>
      <c r="CJG20" s="437"/>
      <c r="CJH20" s="437"/>
      <c r="CJI20" s="437"/>
      <c r="CJJ20" s="437"/>
      <c r="CJK20" s="437"/>
      <c r="CJL20" s="437"/>
      <c r="CJM20" s="437"/>
      <c r="CJN20" s="437"/>
      <c r="CJO20" s="437"/>
      <c r="CJP20" s="437"/>
      <c r="CJQ20" s="437"/>
      <c r="CJR20" s="437"/>
      <c r="CJS20" s="437"/>
      <c r="CJT20" s="437"/>
      <c r="CJU20" s="437"/>
      <c r="CJV20" s="437"/>
      <c r="CJW20" s="437"/>
      <c r="CJX20" s="437"/>
      <c r="CJY20" s="437"/>
      <c r="CJZ20" s="437"/>
      <c r="CKA20" s="437"/>
      <c r="CKB20" s="437"/>
      <c r="CKC20" s="437"/>
      <c r="CKD20" s="437"/>
      <c r="CKE20" s="437"/>
      <c r="CKF20" s="437"/>
      <c r="CKG20" s="437"/>
      <c r="CKH20" s="437"/>
      <c r="CKI20" s="437"/>
      <c r="CKJ20" s="437"/>
      <c r="CKK20" s="437"/>
      <c r="CKL20" s="437"/>
      <c r="CKM20" s="437"/>
      <c r="CKN20" s="437"/>
      <c r="CKO20" s="437"/>
      <c r="CKP20" s="437"/>
      <c r="CKQ20" s="437"/>
      <c r="CKR20" s="437"/>
      <c r="CKS20" s="437"/>
      <c r="CKT20" s="437"/>
      <c r="CKU20" s="437"/>
      <c r="CKV20" s="437"/>
      <c r="CKW20" s="437"/>
      <c r="CKX20" s="437"/>
      <c r="CKY20" s="437"/>
      <c r="CKZ20" s="437"/>
      <c r="CLA20" s="437"/>
      <c r="CLB20" s="437"/>
      <c r="CLC20" s="437"/>
      <c r="CLD20" s="437"/>
      <c r="CLE20" s="437"/>
      <c r="CLF20" s="437"/>
      <c r="CLG20" s="437"/>
      <c r="CLH20" s="437"/>
      <c r="CLI20" s="437"/>
      <c r="CLJ20" s="437"/>
      <c r="CLK20" s="437"/>
      <c r="CLL20" s="437"/>
      <c r="CLM20" s="437"/>
      <c r="CLN20" s="437"/>
      <c r="CLO20" s="437"/>
      <c r="CLP20" s="437"/>
      <c r="CLQ20" s="437"/>
      <c r="CLR20" s="437"/>
      <c r="CLS20" s="437"/>
      <c r="CLT20" s="437"/>
      <c r="CLU20" s="437"/>
      <c r="CLV20" s="437"/>
      <c r="CLW20" s="437"/>
      <c r="CLX20" s="437"/>
      <c r="CLY20" s="437"/>
      <c r="CLZ20" s="437"/>
      <c r="CMA20" s="437"/>
      <c r="CMB20" s="437"/>
      <c r="CMC20" s="437"/>
      <c r="CMD20" s="437"/>
      <c r="CME20" s="437"/>
      <c r="CMF20" s="437"/>
      <c r="CMG20" s="437"/>
      <c r="CMH20" s="437"/>
      <c r="CMI20" s="437"/>
      <c r="CMJ20" s="437"/>
      <c r="CMK20" s="437"/>
      <c r="CML20" s="437"/>
      <c r="CMM20" s="437"/>
      <c r="CMN20" s="437"/>
      <c r="CMO20" s="437"/>
      <c r="CMP20" s="437"/>
      <c r="CMQ20" s="437"/>
      <c r="CMR20" s="437"/>
      <c r="CMS20" s="437"/>
      <c r="CMT20" s="437"/>
      <c r="CMU20" s="437"/>
      <c r="CMV20" s="437"/>
      <c r="CMW20" s="437"/>
      <c r="CMX20" s="437"/>
      <c r="CMY20" s="437"/>
      <c r="CMZ20" s="437"/>
      <c r="CNA20" s="437"/>
      <c r="CNB20" s="437"/>
      <c r="CNC20" s="437"/>
      <c r="CND20" s="437"/>
      <c r="CNE20" s="437"/>
      <c r="CNF20" s="437"/>
      <c r="CNG20" s="437"/>
      <c r="CNH20" s="437"/>
      <c r="CNI20" s="437"/>
      <c r="CNJ20" s="437"/>
      <c r="CNK20" s="437"/>
      <c r="CNL20" s="437"/>
      <c r="CNM20" s="437"/>
      <c r="CNN20" s="437"/>
      <c r="CNO20" s="437"/>
      <c r="CNP20" s="437"/>
      <c r="CNQ20" s="437"/>
      <c r="CNR20" s="437"/>
      <c r="CNS20" s="437"/>
      <c r="CNT20" s="437"/>
      <c r="CNU20" s="437"/>
      <c r="CNV20" s="437"/>
      <c r="CNW20" s="437"/>
      <c r="CNX20" s="437"/>
      <c r="CNY20" s="437"/>
      <c r="CNZ20" s="437"/>
      <c r="COA20" s="437"/>
      <c r="COB20" s="437"/>
      <c r="COC20" s="437"/>
      <c r="COD20" s="437"/>
      <c r="COE20" s="437"/>
      <c r="COF20" s="437"/>
      <c r="COG20" s="437"/>
      <c r="COH20" s="437"/>
      <c r="COI20" s="437"/>
      <c r="COJ20" s="437"/>
      <c r="COK20" s="437"/>
      <c r="COL20" s="437"/>
      <c r="COM20" s="437"/>
      <c r="CON20" s="437"/>
      <c r="COO20" s="437"/>
      <c r="COP20" s="437"/>
      <c r="COQ20" s="437"/>
      <c r="COR20" s="437"/>
      <c r="COS20" s="437"/>
      <c r="COT20" s="437"/>
      <c r="COU20" s="437"/>
      <c r="COV20" s="437"/>
      <c r="COW20" s="437"/>
      <c r="COX20" s="437"/>
      <c r="COY20" s="437"/>
      <c r="COZ20" s="437"/>
      <c r="CPA20" s="437"/>
      <c r="CPB20" s="437"/>
      <c r="CPC20" s="437"/>
      <c r="CPD20" s="437"/>
      <c r="CPE20" s="437"/>
      <c r="CPF20" s="437"/>
      <c r="CPG20" s="437"/>
      <c r="CPH20" s="437"/>
      <c r="CPI20" s="437"/>
      <c r="CPJ20" s="437"/>
      <c r="CPK20" s="437"/>
      <c r="CPL20" s="437"/>
      <c r="CPM20" s="437"/>
      <c r="CPN20" s="437"/>
      <c r="CPO20" s="437"/>
      <c r="CPP20" s="437"/>
      <c r="CPQ20" s="437"/>
      <c r="CPR20" s="437"/>
      <c r="CPS20" s="437"/>
      <c r="CPT20" s="437"/>
      <c r="CPU20" s="437"/>
      <c r="CPV20" s="437"/>
      <c r="CPW20" s="437"/>
      <c r="CPX20" s="437"/>
      <c r="CPY20" s="437"/>
      <c r="CPZ20" s="437"/>
      <c r="CQA20" s="437"/>
      <c r="CQB20" s="437"/>
      <c r="CQC20" s="437"/>
      <c r="CQD20" s="437"/>
      <c r="CQE20" s="437"/>
      <c r="CQF20" s="437"/>
      <c r="CQG20" s="437"/>
      <c r="CQH20" s="437"/>
      <c r="CQI20" s="437"/>
      <c r="CQJ20" s="437"/>
      <c r="CQK20" s="437"/>
      <c r="CQL20" s="437"/>
      <c r="CQM20" s="437"/>
      <c r="CQN20" s="437"/>
      <c r="CQO20" s="437"/>
      <c r="CQP20" s="437"/>
      <c r="CQQ20" s="437"/>
      <c r="CQR20" s="437"/>
      <c r="CQS20" s="437"/>
      <c r="CQT20" s="437"/>
      <c r="CQU20" s="437"/>
      <c r="CQV20" s="437"/>
      <c r="CQW20" s="437"/>
      <c r="CQX20" s="437"/>
      <c r="CQY20" s="437"/>
      <c r="CQZ20" s="437"/>
      <c r="CRA20" s="437"/>
      <c r="CRB20" s="437"/>
      <c r="CRC20" s="437"/>
      <c r="CRD20" s="437"/>
      <c r="CRE20" s="437"/>
      <c r="CRF20" s="437"/>
      <c r="CRG20" s="437"/>
      <c r="CRH20" s="437"/>
      <c r="CRI20" s="437"/>
      <c r="CRJ20" s="437"/>
      <c r="CRK20" s="437"/>
      <c r="CRL20" s="437"/>
      <c r="CRM20" s="437"/>
      <c r="CRN20" s="437"/>
      <c r="CRO20" s="437"/>
      <c r="CRP20" s="437"/>
      <c r="CRQ20" s="437"/>
      <c r="CRR20" s="437"/>
      <c r="CRS20" s="437"/>
      <c r="CRT20" s="437"/>
      <c r="CRU20" s="437"/>
      <c r="CRV20" s="437"/>
      <c r="CRW20" s="437"/>
      <c r="CRX20" s="437"/>
      <c r="CRY20" s="437"/>
      <c r="CRZ20" s="437"/>
      <c r="CSA20" s="437"/>
      <c r="CSB20" s="437"/>
      <c r="CSC20" s="437"/>
      <c r="CSD20" s="437"/>
      <c r="CSE20" s="437"/>
      <c r="CSF20" s="437"/>
      <c r="CSG20" s="437"/>
      <c r="CSH20" s="437"/>
      <c r="CSI20" s="437"/>
      <c r="CSJ20" s="437"/>
      <c r="CSK20" s="437"/>
      <c r="CSL20" s="437"/>
      <c r="CSM20" s="437"/>
      <c r="CSN20" s="437"/>
      <c r="CSO20" s="437"/>
      <c r="CSP20" s="437"/>
      <c r="CSQ20" s="437"/>
      <c r="CSR20" s="437"/>
      <c r="CSS20" s="437"/>
      <c r="CST20" s="437"/>
      <c r="CSU20" s="437"/>
      <c r="CSV20" s="437"/>
      <c r="CSW20" s="437"/>
      <c r="CSX20" s="437"/>
      <c r="CSY20" s="437"/>
      <c r="CSZ20" s="437"/>
      <c r="CTA20" s="437"/>
      <c r="CTB20" s="437"/>
      <c r="CTC20" s="437"/>
      <c r="CTD20" s="437"/>
      <c r="CTE20" s="437"/>
      <c r="CTF20" s="437"/>
      <c r="CTG20" s="437"/>
      <c r="CTH20" s="437"/>
      <c r="CTI20" s="437"/>
      <c r="CTJ20" s="437"/>
      <c r="CTK20" s="437"/>
      <c r="CTL20" s="437"/>
      <c r="CTM20" s="437"/>
      <c r="CTN20" s="437"/>
      <c r="CTO20" s="437"/>
      <c r="CTP20" s="437"/>
      <c r="CTQ20" s="437"/>
      <c r="CTR20" s="437"/>
      <c r="CTS20" s="437"/>
      <c r="CTT20" s="437"/>
      <c r="CTU20" s="437"/>
      <c r="CTV20" s="437"/>
      <c r="CTW20" s="437"/>
      <c r="CTX20" s="437"/>
      <c r="CTY20" s="437"/>
      <c r="CTZ20" s="437"/>
      <c r="CUA20" s="437"/>
      <c r="CUB20" s="437"/>
      <c r="CUC20" s="437"/>
      <c r="CUD20" s="437"/>
      <c r="CUE20" s="437"/>
      <c r="CUF20" s="437"/>
      <c r="CUG20" s="437"/>
      <c r="CUH20" s="437"/>
      <c r="CUI20" s="437"/>
      <c r="CUJ20" s="437"/>
      <c r="CUK20" s="437"/>
      <c r="CUL20" s="437"/>
      <c r="CUM20" s="437"/>
      <c r="CUN20" s="437"/>
      <c r="CUO20" s="437"/>
      <c r="CUP20" s="437"/>
      <c r="CUQ20" s="437"/>
      <c r="CUR20" s="437"/>
      <c r="CUS20" s="437"/>
      <c r="CUT20" s="437"/>
      <c r="CUU20" s="437"/>
      <c r="CUV20" s="437"/>
      <c r="CUW20" s="437"/>
      <c r="CUX20" s="437"/>
      <c r="CUY20" s="437"/>
      <c r="CUZ20" s="437"/>
      <c r="CVA20" s="437"/>
      <c r="CVB20" s="437"/>
      <c r="CVC20" s="437"/>
      <c r="CVD20" s="437"/>
      <c r="CVE20" s="437"/>
      <c r="CVF20" s="437"/>
      <c r="CVG20" s="437"/>
      <c r="CVH20" s="437"/>
      <c r="CVI20" s="437"/>
      <c r="CVJ20" s="437"/>
      <c r="CVK20" s="437"/>
      <c r="CVL20" s="437"/>
      <c r="CVM20" s="437"/>
      <c r="CVN20" s="437"/>
      <c r="CVO20" s="437"/>
      <c r="CVP20" s="437"/>
      <c r="CVQ20" s="437"/>
      <c r="CVR20" s="437"/>
      <c r="CVS20" s="437"/>
      <c r="CVT20" s="437"/>
      <c r="CVU20" s="437"/>
      <c r="CVV20" s="437"/>
      <c r="CVW20" s="437"/>
      <c r="CVX20" s="437"/>
      <c r="CVY20" s="437"/>
      <c r="CVZ20" s="437"/>
      <c r="CWA20" s="437"/>
      <c r="CWB20" s="437"/>
      <c r="CWC20" s="437"/>
      <c r="CWD20" s="437"/>
      <c r="CWE20" s="437"/>
      <c r="CWF20" s="437"/>
      <c r="CWG20" s="437"/>
      <c r="CWH20" s="437"/>
      <c r="CWI20" s="437"/>
      <c r="CWJ20" s="437"/>
      <c r="CWK20" s="437"/>
      <c r="CWL20" s="437"/>
      <c r="CWM20" s="437"/>
      <c r="CWN20" s="437"/>
      <c r="CWO20" s="437"/>
      <c r="CWP20" s="437"/>
      <c r="CWQ20" s="437"/>
      <c r="CWR20" s="437"/>
      <c r="CWS20" s="437"/>
      <c r="CWT20" s="437"/>
      <c r="CWU20" s="437"/>
      <c r="CWV20" s="437"/>
      <c r="CWW20" s="437"/>
      <c r="CWX20" s="437"/>
      <c r="CWY20" s="437"/>
      <c r="CWZ20" s="437"/>
      <c r="CXA20" s="437"/>
      <c r="CXB20" s="437"/>
      <c r="CXC20" s="437"/>
      <c r="CXD20" s="437"/>
      <c r="CXE20" s="437"/>
      <c r="CXF20" s="437"/>
      <c r="CXG20" s="437"/>
      <c r="CXH20" s="437"/>
      <c r="CXI20" s="437"/>
      <c r="CXJ20" s="437"/>
      <c r="CXK20" s="437"/>
      <c r="CXL20" s="437"/>
      <c r="CXM20" s="437"/>
      <c r="CXN20" s="437"/>
      <c r="CXO20" s="437"/>
      <c r="CXP20" s="437"/>
      <c r="CXQ20" s="437"/>
      <c r="CXR20" s="437"/>
      <c r="CXS20" s="437"/>
      <c r="CXT20" s="437"/>
      <c r="CXU20" s="437"/>
      <c r="CXV20" s="437"/>
      <c r="CXW20" s="437"/>
      <c r="CXX20" s="437"/>
      <c r="CXY20" s="437"/>
      <c r="CXZ20" s="437"/>
      <c r="CYA20" s="437"/>
      <c r="CYB20" s="437"/>
      <c r="CYC20" s="437"/>
      <c r="CYD20" s="437"/>
      <c r="CYE20" s="437"/>
      <c r="CYF20" s="437"/>
      <c r="CYG20" s="437"/>
      <c r="CYH20" s="437"/>
      <c r="CYI20" s="437"/>
      <c r="CYJ20" s="437"/>
      <c r="CYK20" s="437"/>
      <c r="CYL20" s="437"/>
      <c r="CYM20" s="437"/>
      <c r="CYN20" s="437"/>
      <c r="CYO20" s="437"/>
      <c r="CYP20" s="437"/>
      <c r="CYQ20" s="437"/>
      <c r="CYR20" s="437"/>
      <c r="CYS20" s="437"/>
      <c r="CYT20" s="437"/>
      <c r="CYU20" s="437"/>
      <c r="CYV20" s="437"/>
      <c r="CYW20" s="437"/>
      <c r="CYX20" s="437"/>
      <c r="CYY20" s="437"/>
      <c r="CYZ20" s="437"/>
      <c r="CZA20" s="437"/>
      <c r="CZB20" s="437"/>
      <c r="CZC20" s="437"/>
      <c r="CZD20" s="437"/>
      <c r="CZE20" s="437"/>
      <c r="CZF20" s="437"/>
      <c r="CZG20" s="437"/>
      <c r="CZH20" s="437"/>
      <c r="CZI20" s="437"/>
      <c r="CZJ20" s="437"/>
      <c r="CZK20" s="437"/>
      <c r="CZL20" s="437"/>
      <c r="CZM20" s="437"/>
      <c r="CZN20" s="437"/>
      <c r="CZO20" s="437"/>
      <c r="CZP20" s="437"/>
      <c r="CZQ20" s="437"/>
      <c r="CZR20" s="437"/>
      <c r="CZS20" s="437"/>
      <c r="CZT20" s="437"/>
      <c r="CZU20" s="437"/>
      <c r="CZV20" s="437"/>
      <c r="CZW20" s="437"/>
      <c r="CZX20" s="437"/>
      <c r="CZY20" s="437"/>
      <c r="CZZ20" s="437"/>
      <c r="DAA20" s="437"/>
      <c r="DAB20" s="437"/>
      <c r="DAC20" s="437"/>
      <c r="DAD20" s="437"/>
      <c r="DAE20" s="437"/>
      <c r="DAF20" s="437"/>
      <c r="DAG20" s="437"/>
      <c r="DAH20" s="437"/>
      <c r="DAI20" s="437"/>
      <c r="DAJ20" s="437"/>
      <c r="DAK20" s="437"/>
      <c r="DAL20" s="437"/>
      <c r="DAM20" s="437"/>
      <c r="DAN20" s="437"/>
      <c r="DAO20" s="437"/>
      <c r="DAP20" s="437"/>
      <c r="DAQ20" s="437"/>
      <c r="DAR20" s="437"/>
      <c r="DAS20" s="437"/>
      <c r="DAT20" s="437"/>
      <c r="DAU20" s="437"/>
      <c r="DAV20" s="437"/>
      <c r="DAW20" s="437"/>
      <c r="DAX20" s="437"/>
      <c r="DAY20" s="437"/>
      <c r="DAZ20" s="437"/>
      <c r="DBA20" s="437"/>
      <c r="DBB20" s="437"/>
      <c r="DBC20" s="437"/>
      <c r="DBD20" s="437"/>
      <c r="DBE20" s="437"/>
      <c r="DBF20" s="437"/>
      <c r="DBG20" s="437"/>
      <c r="DBH20" s="437"/>
      <c r="DBI20" s="437"/>
      <c r="DBJ20" s="437"/>
      <c r="DBK20" s="437"/>
      <c r="DBL20" s="437"/>
      <c r="DBM20" s="437"/>
      <c r="DBN20" s="437"/>
      <c r="DBO20" s="437"/>
      <c r="DBP20" s="437"/>
      <c r="DBQ20" s="437"/>
      <c r="DBR20" s="437"/>
      <c r="DBS20" s="437"/>
      <c r="DBT20" s="437"/>
      <c r="DBU20" s="437"/>
      <c r="DBV20" s="437"/>
      <c r="DBW20" s="437"/>
      <c r="DBX20" s="437"/>
      <c r="DBY20" s="437"/>
      <c r="DBZ20" s="437"/>
      <c r="DCA20" s="437"/>
      <c r="DCB20" s="437"/>
      <c r="DCC20" s="437"/>
      <c r="DCD20" s="437"/>
      <c r="DCE20" s="437"/>
      <c r="DCF20" s="437"/>
      <c r="DCG20" s="437"/>
      <c r="DCH20" s="437"/>
      <c r="DCI20" s="437"/>
      <c r="DCJ20" s="437"/>
      <c r="DCK20" s="437"/>
      <c r="DCL20" s="437"/>
      <c r="DCM20" s="437"/>
      <c r="DCN20" s="437"/>
      <c r="DCO20" s="437"/>
      <c r="DCP20" s="437"/>
      <c r="DCQ20" s="437"/>
      <c r="DCR20" s="437"/>
      <c r="DCS20" s="437"/>
      <c r="DCT20" s="437"/>
      <c r="DCU20" s="437"/>
      <c r="DCV20" s="437"/>
      <c r="DCW20" s="437"/>
      <c r="DCX20" s="437"/>
      <c r="DCY20" s="437"/>
      <c r="DCZ20" s="437"/>
      <c r="DDA20" s="437"/>
      <c r="DDB20" s="437"/>
      <c r="DDC20" s="437"/>
      <c r="DDD20" s="437"/>
      <c r="DDE20" s="437"/>
      <c r="DDF20" s="437"/>
      <c r="DDG20" s="437"/>
      <c r="DDH20" s="437"/>
      <c r="DDI20" s="437"/>
      <c r="DDJ20" s="437"/>
      <c r="DDK20" s="437"/>
      <c r="DDL20" s="437"/>
      <c r="DDM20" s="437"/>
      <c r="DDN20" s="437"/>
      <c r="DDO20" s="437"/>
      <c r="DDP20" s="437"/>
      <c r="DDQ20" s="437"/>
      <c r="DDR20" s="437"/>
      <c r="DDS20" s="437"/>
      <c r="DDT20" s="437"/>
      <c r="DDU20" s="437"/>
      <c r="DDV20" s="437"/>
      <c r="DDW20" s="437"/>
      <c r="DDX20" s="437"/>
      <c r="DDY20" s="437"/>
      <c r="DDZ20" s="437"/>
      <c r="DEA20" s="437"/>
      <c r="DEB20" s="437"/>
      <c r="DEC20" s="437"/>
      <c r="DED20" s="437"/>
      <c r="DEE20" s="437"/>
      <c r="DEF20" s="437"/>
      <c r="DEG20" s="437"/>
      <c r="DEH20" s="437"/>
      <c r="DEI20" s="437"/>
      <c r="DEJ20" s="437"/>
      <c r="DEK20" s="437"/>
      <c r="DEL20" s="437"/>
      <c r="DEM20" s="437"/>
      <c r="DEN20" s="437"/>
      <c r="DEO20" s="437"/>
      <c r="DEP20" s="437"/>
      <c r="DEQ20" s="437"/>
      <c r="DER20" s="437"/>
      <c r="DES20" s="437"/>
      <c r="DET20" s="437"/>
      <c r="DEU20" s="437"/>
      <c r="DEV20" s="437"/>
      <c r="DEW20" s="437"/>
      <c r="DEX20" s="437"/>
      <c r="DEY20" s="437"/>
      <c r="DEZ20" s="437"/>
      <c r="DFA20" s="437"/>
      <c r="DFB20" s="437"/>
      <c r="DFC20" s="437"/>
      <c r="DFD20" s="437"/>
      <c r="DFE20" s="437"/>
      <c r="DFF20" s="437"/>
      <c r="DFG20" s="437"/>
      <c r="DFH20" s="437"/>
      <c r="DFI20" s="437"/>
      <c r="DFJ20" s="437"/>
      <c r="DFK20" s="437"/>
      <c r="DFL20" s="437"/>
      <c r="DFM20" s="437"/>
      <c r="DFN20" s="437"/>
      <c r="DFO20" s="437"/>
      <c r="DFP20" s="437"/>
      <c r="DFQ20" s="437"/>
      <c r="DFR20" s="437"/>
      <c r="DFS20" s="437"/>
      <c r="DFT20" s="437"/>
      <c r="DFU20" s="437"/>
      <c r="DFV20" s="437"/>
      <c r="DFW20" s="437"/>
      <c r="DFX20" s="437"/>
      <c r="DFY20" s="437"/>
      <c r="DFZ20" s="437"/>
      <c r="DGA20" s="437"/>
      <c r="DGB20" s="437"/>
      <c r="DGC20" s="437"/>
      <c r="DGD20" s="437"/>
      <c r="DGE20" s="437"/>
      <c r="DGF20" s="437"/>
      <c r="DGG20" s="437"/>
      <c r="DGH20" s="437"/>
      <c r="DGI20" s="437"/>
      <c r="DGJ20" s="437"/>
      <c r="DGK20" s="437"/>
      <c r="DGL20" s="437"/>
      <c r="DGM20" s="437"/>
      <c r="DGN20" s="437"/>
      <c r="DGO20" s="437"/>
      <c r="DGP20" s="437"/>
      <c r="DGQ20" s="437"/>
      <c r="DGR20" s="437"/>
      <c r="DGS20" s="437"/>
      <c r="DGT20" s="437"/>
      <c r="DGU20" s="437"/>
      <c r="DGV20" s="437"/>
      <c r="DGW20" s="437"/>
      <c r="DGX20" s="437"/>
      <c r="DGY20" s="437"/>
      <c r="DGZ20" s="437"/>
      <c r="DHA20" s="437"/>
      <c r="DHB20" s="437"/>
      <c r="DHC20" s="437"/>
      <c r="DHD20" s="437"/>
      <c r="DHE20" s="437"/>
      <c r="DHF20" s="437"/>
      <c r="DHG20" s="437"/>
      <c r="DHH20" s="437"/>
      <c r="DHI20" s="437"/>
      <c r="DHJ20" s="437"/>
      <c r="DHK20" s="437"/>
      <c r="DHL20" s="437"/>
      <c r="DHM20" s="437"/>
      <c r="DHN20" s="437"/>
      <c r="DHO20" s="437"/>
      <c r="DHP20" s="437"/>
      <c r="DHQ20" s="437"/>
      <c r="DHR20" s="437"/>
      <c r="DHS20" s="437"/>
      <c r="DHT20" s="437"/>
      <c r="DHU20" s="437"/>
      <c r="DHV20" s="437"/>
      <c r="DHW20" s="437"/>
      <c r="DHX20" s="437"/>
      <c r="DHY20" s="437"/>
      <c r="DHZ20" s="437"/>
      <c r="DIA20" s="437"/>
      <c r="DIB20" s="437"/>
      <c r="DIC20" s="437"/>
      <c r="DID20" s="437"/>
      <c r="DIE20" s="437"/>
      <c r="DIF20" s="437"/>
      <c r="DIG20" s="437"/>
      <c r="DIH20" s="437"/>
      <c r="DII20" s="437"/>
      <c r="DIJ20" s="437"/>
      <c r="DIK20" s="437"/>
      <c r="DIL20" s="437"/>
      <c r="DIM20" s="437"/>
      <c r="DIN20" s="437"/>
      <c r="DIO20" s="437"/>
      <c r="DIP20" s="437"/>
      <c r="DIQ20" s="437"/>
      <c r="DIR20" s="437"/>
      <c r="DIS20" s="437"/>
      <c r="DIT20" s="437"/>
      <c r="DIU20" s="437"/>
      <c r="DIV20" s="437"/>
      <c r="DIW20" s="437"/>
      <c r="DIX20" s="437"/>
      <c r="DIY20" s="437"/>
      <c r="DIZ20" s="437"/>
      <c r="DJA20" s="437"/>
      <c r="DJB20" s="437"/>
      <c r="DJC20" s="437"/>
      <c r="DJD20" s="437"/>
      <c r="DJE20" s="437"/>
      <c r="DJF20" s="437"/>
      <c r="DJG20" s="437"/>
      <c r="DJH20" s="437"/>
      <c r="DJI20" s="437"/>
      <c r="DJJ20" s="437"/>
      <c r="DJK20" s="437"/>
      <c r="DJL20" s="437"/>
      <c r="DJM20" s="437"/>
      <c r="DJN20" s="437"/>
      <c r="DJO20" s="437"/>
      <c r="DJP20" s="437"/>
      <c r="DJQ20" s="437"/>
      <c r="DJR20" s="437"/>
      <c r="DJS20" s="437"/>
      <c r="DJT20" s="437"/>
      <c r="DJU20" s="437"/>
      <c r="DJV20" s="437"/>
      <c r="DJW20" s="437"/>
      <c r="DJX20" s="437"/>
      <c r="DJY20" s="437"/>
      <c r="DJZ20" s="437"/>
      <c r="DKA20" s="437"/>
      <c r="DKB20" s="437"/>
      <c r="DKC20" s="437"/>
      <c r="DKD20" s="437"/>
      <c r="DKE20" s="437"/>
      <c r="DKF20" s="437"/>
      <c r="DKG20" s="437"/>
      <c r="DKH20" s="437"/>
      <c r="DKI20" s="437"/>
      <c r="DKJ20" s="437"/>
      <c r="DKK20" s="437"/>
      <c r="DKL20" s="437"/>
      <c r="DKM20" s="437"/>
      <c r="DKN20" s="437"/>
      <c r="DKO20" s="437"/>
      <c r="DKP20" s="437"/>
      <c r="DKQ20" s="437"/>
      <c r="DKR20" s="437"/>
      <c r="DKS20" s="437"/>
      <c r="DKT20" s="437"/>
      <c r="DKU20" s="437"/>
      <c r="DKV20" s="437"/>
      <c r="DKW20" s="437"/>
      <c r="DKX20" s="437"/>
      <c r="DKY20" s="437"/>
      <c r="DKZ20" s="437"/>
      <c r="DLA20" s="437"/>
      <c r="DLB20" s="437"/>
      <c r="DLC20" s="437"/>
      <c r="DLD20" s="437"/>
      <c r="DLE20" s="437"/>
      <c r="DLF20" s="437"/>
      <c r="DLG20" s="437"/>
      <c r="DLH20" s="437"/>
      <c r="DLI20" s="437"/>
      <c r="DLJ20" s="437"/>
      <c r="DLK20" s="437"/>
      <c r="DLL20" s="437"/>
      <c r="DLM20" s="437"/>
      <c r="DLN20" s="437"/>
      <c r="DLO20" s="437"/>
      <c r="DLP20" s="437"/>
      <c r="DLQ20" s="437"/>
      <c r="DLR20" s="437"/>
      <c r="DLS20" s="437"/>
      <c r="DLT20" s="437"/>
      <c r="DLU20" s="437"/>
      <c r="DLV20" s="437"/>
      <c r="DLW20" s="437"/>
      <c r="DLX20" s="437"/>
      <c r="DLY20" s="437"/>
      <c r="DLZ20" s="437"/>
      <c r="DMA20" s="437"/>
      <c r="DMB20" s="437"/>
      <c r="DMC20" s="437"/>
      <c r="DMD20" s="437"/>
      <c r="DME20" s="437"/>
      <c r="DMF20" s="437"/>
      <c r="DMG20" s="437"/>
      <c r="DMH20" s="437"/>
      <c r="DMI20" s="437"/>
      <c r="DMJ20" s="437"/>
      <c r="DMK20" s="437"/>
      <c r="DML20" s="437"/>
      <c r="DMM20" s="437"/>
      <c r="DMN20" s="437"/>
      <c r="DMO20" s="437"/>
      <c r="DMP20" s="437"/>
      <c r="DMQ20" s="437"/>
      <c r="DMR20" s="437"/>
      <c r="DMS20" s="437"/>
      <c r="DMT20" s="437"/>
      <c r="DMU20" s="437"/>
      <c r="DMV20" s="437"/>
      <c r="DMW20" s="437"/>
      <c r="DMX20" s="437"/>
      <c r="DMY20" s="437"/>
      <c r="DMZ20" s="437"/>
      <c r="DNA20" s="437"/>
      <c r="DNB20" s="437"/>
      <c r="DNC20" s="437"/>
      <c r="DND20" s="437"/>
      <c r="DNE20" s="437"/>
      <c r="DNF20" s="437"/>
      <c r="DNG20" s="437"/>
      <c r="DNH20" s="437"/>
      <c r="DNI20" s="437"/>
      <c r="DNJ20" s="437"/>
      <c r="DNK20" s="437"/>
      <c r="DNL20" s="437"/>
      <c r="DNM20" s="437"/>
      <c r="DNN20" s="437"/>
      <c r="DNO20" s="437"/>
      <c r="DNP20" s="437"/>
      <c r="DNQ20" s="437"/>
      <c r="DNR20" s="437"/>
      <c r="DNS20" s="437"/>
      <c r="DNT20" s="437"/>
      <c r="DNU20" s="437"/>
      <c r="DNV20" s="437"/>
      <c r="DNW20" s="437"/>
      <c r="DNX20" s="437"/>
      <c r="DNY20" s="437"/>
      <c r="DNZ20" s="437"/>
      <c r="DOA20" s="437"/>
      <c r="DOB20" s="437"/>
      <c r="DOC20" s="437"/>
      <c r="DOD20" s="437"/>
      <c r="DOE20" s="437"/>
      <c r="DOF20" s="437"/>
      <c r="DOG20" s="437"/>
      <c r="DOH20" s="437"/>
      <c r="DOI20" s="437"/>
      <c r="DOJ20" s="437"/>
      <c r="DOK20" s="437"/>
      <c r="DOL20" s="437"/>
      <c r="DOM20" s="437"/>
      <c r="DON20" s="437"/>
      <c r="DOO20" s="437"/>
      <c r="DOP20" s="437"/>
      <c r="DOQ20" s="437"/>
      <c r="DOR20" s="437"/>
      <c r="DOS20" s="437"/>
      <c r="DOT20" s="437"/>
      <c r="DOU20" s="437"/>
      <c r="DOV20" s="437"/>
      <c r="DOW20" s="437"/>
      <c r="DOX20" s="437"/>
      <c r="DOY20" s="437"/>
      <c r="DOZ20" s="437"/>
      <c r="DPA20" s="437"/>
      <c r="DPB20" s="437"/>
      <c r="DPC20" s="437"/>
      <c r="DPD20" s="437"/>
      <c r="DPE20" s="437"/>
      <c r="DPF20" s="437"/>
      <c r="DPG20" s="437"/>
      <c r="DPH20" s="437"/>
      <c r="DPI20" s="437"/>
      <c r="DPJ20" s="437"/>
      <c r="DPK20" s="437"/>
      <c r="DPL20" s="437"/>
      <c r="DPM20" s="437"/>
      <c r="DPN20" s="437"/>
      <c r="DPO20" s="437"/>
      <c r="DPP20" s="437"/>
      <c r="DPQ20" s="437"/>
      <c r="DPR20" s="437"/>
      <c r="DPS20" s="437"/>
      <c r="DPT20" s="437"/>
      <c r="DPU20" s="437"/>
      <c r="DPV20" s="437"/>
      <c r="DPW20" s="437"/>
      <c r="DPX20" s="437"/>
      <c r="DPY20" s="437"/>
      <c r="DPZ20" s="437"/>
      <c r="DQA20" s="437"/>
      <c r="DQB20" s="437"/>
      <c r="DQC20" s="437"/>
      <c r="DQD20" s="437"/>
      <c r="DQE20" s="437"/>
      <c r="DQF20" s="437"/>
      <c r="DQG20" s="437"/>
      <c r="DQH20" s="437"/>
      <c r="DQI20" s="437"/>
      <c r="DQJ20" s="437"/>
      <c r="DQK20" s="437"/>
      <c r="DQL20" s="437"/>
      <c r="DQM20" s="437"/>
      <c r="DQN20" s="437"/>
      <c r="DQO20" s="437"/>
      <c r="DQP20" s="437"/>
      <c r="DQQ20" s="437"/>
      <c r="DQR20" s="437"/>
      <c r="DQS20" s="437"/>
      <c r="DQT20" s="437"/>
      <c r="DQU20" s="437"/>
      <c r="DQV20" s="437"/>
      <c r="DQW20" s="437"/>
      <c r="DQX20" s="437"/>
      <c r="DQY20" s="437"/>
      <c r="DQZ20" s="437"/>
      <c r="DRA20" s="437"/>
      <c r="DRB20" s="437"/>
      <c r="DRC20" s="437"/>
      <c r="DRD20" s="437"/>
      <c r="DRE20" s="437"/>
      <c r="DRF20" s="437"/>
      <c r="DRG20" s="437"/>
      <c r="DRH20" s="437"/>
      <c r="DRI20" s="437"/>
      <c r="DRJ20" s="437"/>
      <c r="DRK20" s="437"/>
      <c r="DRL20" s="437"/>
      <c r="DRM20" s="437"/>
      <c r="DRN20" s="437"/>
      <c r="DRO20" s="437"/>
      <c r="DRP20" s="437"/>
      <c r="DRQ20" s="437"/>
      <c r="DRR20" s="437"/>
      <c r="DRS20" s="437"/>
      <c r="DRT20" s="437"/>
      <c r="DRU20" s="437"/>
      <c r="DRV20" s="437"/>
      <c r="DRW20" s="437"/>
      <c r="DRX20" s="437"/>
      <c r="DRY20" s="437"/>
      <c r="DRZ20" s="437"/>
      <c r="DSA20" s="437"/>
      <c r="DSB20" s="437"/>
      <c r="DSC20" s="437"/>
      <c r="DSD20" s="437"/>
      <c r="DSE20" s="437"/>
      <c r="DSF20" s="437"/>
      <c r="DSG20" s="437"/>
      <c r="DSH20" s="437"/>
      <c r="DSI20" s="437"/>
      <c r="DSJ20" s="437"/>
      <c r="DSK20" s="437"/>
      <c r="DSL20" s="437"/>
      <c r="DSM20" s="437"/>
      <c r="DSN20" s="437"/>
      <c r="DSO20" s="437"/>
      <c r="DSP20" s="437"/>
      <c r="DSQ20" s="437"/>
      <c r="DSR20" s="437"/>
      <c r="DSS20" s="437"/>
      <c r="DST20" s="437"/>
      <c r="DSU20" s="437"/>
      <c r="DSV20" s="437"/>
      <c r="DSW20" s="437"/>
      <c r="DSX20" s="437"/>
      <c r="DSY20" s="437"/>
      <c r="DSZ20" s="437"/>
      <c r="DTA20" s="437"/>
      <c r="DTB20" s="437"/>
      <c r="DTC20" s="437"/>
      <c r="DTD20" s="437"/>
      <c r="DTE20" s="437"/>
      <c r="DTF20" s="437"/>
      <c r="DTG20" s="437"/>
      <c r="DTH20" s="437"/>
      <c r="DTI20" s="437"/>
      <c r="DTJ20" s="437"/>
      <c r="DTK20" s="437"/>
      <c r="DTL20" s="437"/>
      <c r="DTM20" s="437"/>
      <c r="DTN20" s="437"/>
      <c r="DTO20" s="437"/>
      <c r="DTP20" s="437"/>
      <c r="DTQ20" s="437"/>
      <c r="DTR20" s="437"/>
      <c r="DTS20" s="437"/>
      <c r="DTT20" s="437"/>
      <c r="DTU20" s="437"/>
      <c r="DTV20" s="437"/>
      <c r="DTW20" s="437"/>
      <c r="DTX20" s="437"/>
      <c r="DTY20" s="437"/>
      <c r="DTZ20" s="437"/>
      <c r="DUA20" s="437"/>
      <c r="DUB20" s="437"/>
      <c r="DUC20" s="437"/>
      <c r="DUD20" s="437"/>
      <c r="DUE20" s="437"/>
      <c r="DUF20" s="437"/>
      <c r="DUG20" s="437"/>
      <c r="DUH20" s="437"/>
      <c r="DUI20" s="437"/>
      <c r="DUJ20" s="437"/>
      <c r="DUK20" s="437"/>
      <c r="DUL20" s="437"/>
      <c r="DUM20" s="437"/>
      <c r="DUN20" s="437"/>
      <c r="DUO20" s="437"/>
      <c r="DUP20" s="437"/>
      <c r="DUQ20" s="437"/>
      <c r="DUR20" s="437"/>
      <c r="DUS20" s="437"/>
      <c r="DUT20" s="437"/>
      <c r="DUU20" s="437"/>
      <c r="DUV20" s="437"/>
      <c r="DUW20" s="437"/>
      <c r="DUX20" s="437"/>
      <c r="DUY20" s="437"/>
      <c r="DUZ20" s="437"/>
      <c r="DVA20" s="437"/>
      <c r="DVB20" s="437"/>
      <c r="DVC20" s="437"/>
      <c r="DVD20" s="437"/>
      <c r="DVE20" s="437"/>
      <c r="DVF20" s="437"/>
      <c r="DVG20" s="437"/>
      <c r="DVH20" s="437"/>
      <c r="DVI20" s="437"/>
      <c r="DVJ20" s="437"/>
      <c r="DVK20" s="437"/>
      <c r="DVL20" s="437"/>
      <c r="DVM20" s="437"/>
      <c r="DVN20" s="437"/>
      <c r="DVO20" s="437"/>
      <c r="DVP20" s="437"/>
      <c r="DVQ20" s="437"/>
      <c r="DVR20" s="437"/>
      <c r="DVS20" s="437"/>
      <c r="DVT20" s="437"/>
      <c r="DVU20" s="437"/>
      <c r="DVV20" s="437"/>
      <c r="DVW20" s="437"/>
      <c r="DVX20" s="437"/>
      <c r="DVY20" s="437"/>
      <c r="DVZ20" s="437"/>
      <c r="DWA20" s="437"/>
      <c r="DWB20" s="437"/>
      <c r="DWC20" s="437"/>
      <c r="DWD20" s="437"/>
      <c r="DWE20" s="437"/>
      <c r="DWF20" s="437"/>
      <c r="DWG20" s="437"/>
      <c r="DWH20" s="437"/>
      <c r="DWI20" s="437"/>
      <c r="DWJ20" s="437"/>
      <c r="DWK20" s="437"/>
      <c r="DWL20" s="437"/>
      <c r="DWM20" s="437"/>
      <c r="DWN20" s="437"/>
      <c r="DWO20" s="437"/>
      <c r="DWP20" s="437"/>
      <c r="DWQ20" s="437"/>
      <c r="DWR20" s="437"/>
      <c r="DWS20" s="437"/>
      <c r="DWT20" s="437"/>
      <c r="DWU20" s="437"/>
      <c r="DWV20" s="437"/>
      <c r="DWW20" s="437"/>
      <c r="DWX20" s="437"/>
      <c r="DWY20" s="437"/>
      <c r="DWZ20" s="437"/>
      <c r="DXA20" s="437"/>
      <c r="DXB20" s="437"/>
      <c r="DXC20" s="437"/>
      <c r="DXD20" s="437"/>
      <c r="DXE20" s="437"/>
      <c r="DXF20" s="437"/>
      <c r="DXG20" s="437"/>
      <c r="DXH20" s="437"/>
      <c r="DXI20" s="437"/>
      <c r="DXJ20" s="437"/>
      <c r="DXK20" s="437"/>
      <c r="DXL20" s="437"/>
      <c r="DXM20" s="437"/>
      <c r="DXN20" s="437"/>
      <c r="DXO20" s="437"/>
      <c r="DXP20" s="437"/>
      <c r="DXQ20" s="437"/>
      <c r="DXR20" s="437"/>
      <c r="DXS20" s="437"/>
      <c r="DXT20" s="437"/>
      <c r="DXU20" s="437"/>
      <c r="DXV20" s="437"/>
      <c r="DXW20" s="437"/>
      <c r="DXX20" s="437"/>
      <c r="DXY20" s="437"/>
      <c r="DXZ20" s="437"/>
      <c r="DYA20" s="437"/>
      <c r="DYB20" s="437"/>
      <c r="DYC20" s="437"/>
      <c r="DYD20" s="437"/>
      <c r="DYE20" s="437"/>
      <c r="DYF20" s="437"/>
      <c r="DYG20" s="437"/>
      <c r="DYH20" s="437"/>
      <c r="DYI20" s="437"/>
      <c r="DYJ20" s="437"/>
      <c r="DYK20" s="437"/>
      <c r="DYL20" s="437"/>
      <c r="DYM20" s="437"/>
      <c r="DYN20" s="437"/>
      <c r="DYO20" s="437"/>
      <c r="DYP20" s="437"/>
      <c r="DYQ20" s="437"/>
      <c r="DYR20" s="437"/>
      <c r="DYS20" s="437"/>
      <c r="DYT20" s="437"/>
      <c r="DYU20" s="437"/>
      <c r="DYV20" s="437"/>
      <c r="DYW20" s="437"/>
      <c r="DYX20" s="437"/>
      <c r="DYY20" s="437"/>
      <c r="DYZ20" s="437"/>
      <c r="DZA20" s="437"/>
      <c r="DZB20" s="437"/>
      <c r="DZC20" s="437"/>
      <c r="DZD20" s="437"/>
      <c r="DZE20" s="437"/>
      <c r="DZF20" s="437"/>
      <c r="DZG20" s="437"/>
      <c r="DZH20" s="437"/>
      <c r="DZI20" s="437"/>
      <c r="DZJ20" s="437"/>
      <c r="DZK20" s="437"/>
      <c r="DZL20" s="437"/>
      <c r="DZM20" s="437"/>
      <c r="DZN20" s="437"/>
      <c r="DZO20" s="437"/>
      <c r="DZP20" s="437"/>
      <c r="DZQ20" s="437"/>
      <c r="DZR20" s="437"/>
      <c r="DZS20" s="437"/>
      <c r="DZT20" s="437"/>
      <c r="DZU20" s="437"/>
      <c r="DZV20" s="437"/>
      <c r="DZW20" s="437"/>
      <c r="DZX20" s="437"/>
      <c r="DZY20" s="437"/>
      <c r="DZZ20" s="437"/>
      <c r="EAA20" s="437"/>
      <c r="EAB20" s="437"/>
      <c r="EAC20" s="437"/>
      <c r="EAD20" s="437"/>
      <c r="EAE20" s="437"/>
      <c r="EAF20" s="437"/>
      <c r="EAG20" s="437"/>
      <c r="EAH20" s="437"/>
      <c r="EAI20" s="437"/>
      <c r="EAJ20" s="437"/>
      <c r="EAK20" s="437"/>
      <c r="EAL20" s="437"/>
      <c r="EAM20" s="437"/>
      <c r="EAN20" s="437"/>
      <c r="EAO20" s="437"/>
      <c r="EAP20" s="437"/>
      <c r="EAQ20" s="437"/>
      <c r="EAR20" s="437"/>
      <c r="EAS20" s="437"/>
      <c r="EAT20" s="437"/>
      <c r="EAU20" s="437"/>
      <c r="EAV20" s="437"/>
      <c r="EAW20" s="437"/>
      <c r="EAX20" s="437"/>
      <c r="EAY20" s="437"/>
      <c r="EAZ20" s="437"/>
      <c r="EBA20" s="437"/>
      <c r="EBB20" s="437"/>
      <c r="EBC20" s="437"/>
      <c r="EBD20" s="437"/>
      <c r="EBE20" s="437"/>
      <c r="EBF20" s="437"/>
      <c r="EBG20" s="437"/>
      <c r="EBH20" s="437"/>
      <c r="EBI20" s="437"/>
      <c r="EBJ20" s="437"/>
      <c r="EBK20" s="437"/>
      <c r="EBL20" s="437"/>
      <c r="EBM20" s="437"/>
      <c r="EBN20" s="437"/>
      <c r="EBO20" s="437"/>
      <c r="EBP20" s="437"/>
      <c r="EBQ20" s="437"/>
      <c r="EBR20" s="437"/>
      <c r="EBS20" s="437"/>
      <c r="EBT20" s="437"/>
      <c r="EBU20" s="437"/>
      <c r="EBV20" s="437"/>
      <c r="EBW20" s="437"/>
      <c r="EBX20" s="437"/>
      <c r="EBY20" s="437"/>
      <c r="EBZ20" s="437"/>
      <c r="ECA20" s="437"/>
      <c r="ECB20" s="437"/>
      <c r="ECC20" s="437"/>
      <c r="ECD20" s="437"/>
      <c r="ECE20" s="437"/>
      <c r="ECF20" s="437"/>
      <c r="ECG20" s="437"/>
      <c r="ECH20" s="437"/>
      <c r="ECI20" s="437"/>
      <c r="ECJ20" s="437"/>
      <c r="ECK20" s="437"/>
      <c r="ECL20" s="437"/>
      <c r="ECM20" s="437"/>
      <c r="ECN20" s="437"/>
      <c r="ECO20" s="437"/>
      <c r="ECP20" s="437"/>
      <c r="ECQ20" s="437"/>
      <c r="ECR20" s="437"/>
      <c r="ECS20" s="437"/>
      <c r="ECT20" s="437"/>
      <c r="ECU20" s="437"/>
      <c r="ECV20" s="437"/>
      <c r="ECW20" s="437"/>
      <c r="ECX20" s="437"/>
      <c r="ECY20" s="437"/>
      <c r="ECZ20" s="437"/>
      <c r="EDA20" s="437"/>
      <c r="EDB20" s="437"/>
      <c r="EDC20" s="437"/>
      <c r="EDD20" s="437"/>
      <c r="EDE20" s="437"/>
      <c r="EDF20" s="437"/>
      <c r="EDG20" s="437"/>
      <c r="EDH20" s="437"/>
      <c r="EDI20" s="437"/>
      <c r="EDJ20" s="437"/>
      <c r="EDK20" s="437"/>
      <c r="EDL20" s="437"/>
      <c r="EDM20" s="437"/>
      <c r="EDN20" s="437"/>
      <c r="EDO20" s="437"/>
      <c r="EDP20" s="437"/>
      <c r="EDQ20" s="437"/>
      <c r="EDR20" s="437"/>
      <c r="EDS20" s="437"/>
      <c r="EDT20" s="437"/>
      <c r="EDU20" s="437"/>
      <c r="EDV20" s="437"/>
      <c r="EDW20" s="437"/>
      <c r="EDX20" s="437"/>
      <c r="EDY20" s="437"/>
      <c r="EDZ20" s="437"/>
      <c r="EEA20" s="437"/>
      <c r="EEB20" s="437"/>
      <c r="EEC20" s="437"/>
      <c r="EED20" s="437"/>
      <c r="EEE20" s="437"/>
      <c r="EEF20" s="437"/>
      <c r="EEG20" s="437"/>
      <c r="EEH20" s="437"/>
      <c r="EEI20" s="437"/>
      <c r="EEJ20" s="437"/>
      <c r="EEK20" s="437"/>
      <c r="EEL20" s="437"/>
      <c r="EEM20" s="437"/>
      <c r="EEN20" s="437"/>
      <c r="EEO20" s="437"/>
      <c r="EEP20" s="437"/>
      <c r="EEQ20" s="437"/>
      <c r="EER20" s="437"/>
      <c r="EES20" s="437"/>
      <c r="EET20" s="437"/>
      <c r="EEU20" s="437"/>
      <c r="EEV20" s="437"/>
      <c r="EEW20" s="437"/>
      <c r="EEX20" s="437"/>
      <c r="EEY20" s="437"/>
      <c r="EEZ20" s="437"/>
      <c r="EFA20" s="437"/>
      <c r="EFB20" s="437"/>
      <c r="EFC20" s="437"/>
      <c r="EFD20" s="437"/>
      <c r="EFE20" s="437"/>
      <c r="EFF20" s="437"/>
      <c r="EFG20" s="437"/>
      <c r="EFH20" s="437"/>
      <c r="EFI20" s="437"/>
      <c r="EFJ20" s="437"/>
      <c r="EFK20" s="437"/>
      <c r="EFL20" s="437"/>
      <c r="EFM20" s="437"/>
      <c r="EFN20" s="437"/>
      <c r="EFO20" s="437"/>
      <c r="EFP20" s="437"/>
      <c r="EFQ20" s="437"/>
      <c r="EFR20" s="437"/>
      <c r="EFS20" s="437"/>
      <c r="EFT20" s="437"/>
      <c r="EFU20" s="437"/>
      <c r="EFV20" s="437"/>
      <c r="EFW20" s="437"/>
      <c r="EFX20" s="437"/>
      <c r="EFY20" s="437"/>
      <c r="EFZ20" s="437"/>
      <c r="EGA20" s="437"/>
      <c r="EGB20" s="437"/>
      <c r="EGC20" s="437"/>
      <c r="EGD20" s="437"/>
      <c r="EGE20" s="437"/>
      <c r="EGF20" s="437"/>
      <c r="EGG20" s="437"/>
      <c r="EGH20" s="437"/>
      <c r="EGI20" s="437"/>
      <c r="EGJ20" s="437"/>
      <c r="EGK20" s="437"/>
      <c r="EGL20" s="437"/>
      <c r="EGM20" s="437"/>
      <c r="EGN20" s="437"/>
      <c r="EGO20" s="437"/>
      <c r="EGP20" s="437"/>
      <c r="EGQ20" s="437"/>
      <c r="EGR20" s="437"/>
      <c r="EGS20" s="437"/>
      <c r="EGT20" s="437"/>
      <c r="EGU20" s="437"/>
      <c r="EGV20" s="437"/>
      <c r="EGW20" s="437"/>
      <c r="EGX20" s="437"/>
      <c r="EGY20" s="437"/>
      <c r="EGZ20" s="437"/>
      <c r="EHA20" s="437"/>
      <c r="EHB20" s="437"/>
      <c r="EHC20" s="437"/>
      <c r="EHD20" s="437"/>
      <c r="EHE20" s="437"/>
      <c r="EHF20" s="437"/>
      <c r="EHG20" s="437"/>
      <c r="EHH20" s="437"/>
      <c r="EHI20" s="437"/>
      <c r="EHJ20" s="437"/>
      <c r="EHK20" s="437"/>
      <c r="EHL20" s="437"/>
      <c r="EHM20" s="437"/>
      <c r="EHN20" s="437"/>
      <c r="EHO20" s="437"/>
      <c r="EHP20" s="437"/>
      <c r="EHQ20" s="437"/>
      <c r="EHR20" s="437"/>
      <c r="EHS20" s="437"/>
      <c r="EHT20" s="437"/>
      <c r="EHU20" s="437"/>
      <c r="EHV20" s="437"/>
      <c r="EHW20" s="437"/>
      <c r="EHX20" s="437"/>
      <c r="EHY20" s="437"/>
      <c r="EHZ20" s="437"/>
      <c r="EIA20" s="437"/>
      <c r="EIB20" s="437"/>
      <c r="EIC20" s="437"/>
      <c r="EID20" s="437"/>
      <c r="EIE20" s="437"/>
      <c r="EIF20" s="437"/>
      <c r="EIG20" s="437"/>
      <c r="EIH20" s="437"/>
      <c r="EII20" s="437"/>
      <c r="EIJ20" s="437"/>
      <c r="EIK20" s="437"/>
      <c r="EIL20" s="437"/>
      <c r="EIM20" s="437"/>
      <c r="EIN20" s="437"/>
      <c r="EIO20" s="437"/>
      <c r="EIP20" s="437"/>
      <c r="EIQ20" s="437"/>
      <c r="EIR20" s="437"/>
      <c r="EIS20" s="437"/>
      <c r="EIT20" s="437"/>
      <c r="EIU20" s="437"/>
      <c r="EIV20" s="437"/>
      <c r="EIW20" s="437"/>
      <c r="EIX20" s="437"/>
      <c r="EIY20" s="437"/>
      <c r="EIZ20" s="437"/>
      <c r="EJA20" s="437"/>
      <c r="EJB20" s="437"/>
      <c r="EJC20" s="437"/>
      <c r="EJD20" s="437"/>
      <c r="EJE20" s="437"/>
      <c r="EJF20" s="437"/>
      <c r="EJG20" s="437"/>
      <c r="EJH20" s="437"/>
      <c r="EJI20" s="437"/>
      <c r="EJJ20" s="437"/>
      <c r="EJK20" s="437"/>
      <c r="EJL20" s="437"/>
      <c r="EJM20" s="437"/>
      <c r="EJN20" s="437"/>
      <c r="EJO20" s="437"/>
      <c r="EJP20" s="437"/>
      <c r="EJQ20" s="437"/>
      <c r="EJR20" s="437"/>
      <c r="EJS20" s="437"/>
      <c r="EJT20" s="437"/>
      <c r="EJU20" s="437"/>
      <c r="EJV20" s="437"/>
      <c r="EJW20" s="437"/>
      <c r="EJX20" s="437"/>
      <c r="EJY20" s="437"/>
      <c r="EJZ20" s="437"/>
      <c r="EKA20" s="437"/>
      <c r="EKB20" s="437"/>
      <c r="EKC20" s="437"/>
      <c r="EKD20" s="437"/>
      <c r="EKE20" s="437"/>
      <c r="EKF20" s="437"/>
      <c r="EKG20" s="437"/>
      <c r="EKH20" s="437"/>
      <c r="EKI20" s="437"/>
      <c r="EKJ20" s="437"/>
      <c r="EKK20" s="437"/>
      <c r="EKL20" s="437"/>
      <c r="EKM20" s="437"/>
      <c r="EKN20" s="437"/>
      <c r="EKO20" s="437"/>
      <c r="EKP20" s="437"/>
      <c r="EKQ20" s="437"/>
      <c r="EKR20" s="437"/>
      <c r="EKS20" s="437"/>
      <c r="EKT20" s="437"/>
      <c r="EKU20" s="437"/>
      <c r="EKV20" s="437"/>
      <c r="EKW20" s="437"/>
      <c r="EKX20" s="437"/>
      <c r="EKY20" s="437"/>
      <c r="EKZ20" s="437"/>
      <c r="ELA20" s="437"/>
      <c r="ELB20" s="437"/>
      <c r="ELC20" s="437"/>
      <c r="ELD20" s="437"/>
      <c r="ELE20" s="437"/>
      <c r="ELF20" s="437"/>
      <c r="ELG20" s="437"/>
      <c r="ELH20" s="437"/>
      <c r="ELI20" s="437"/>
      <c r="ELJ20" s="437"/>
      <c r="ELK20" s="437"/>
      <c r="ELL20" s="437"/>
      <c r="ELM20" s="437"/>
      <c r="ELN20" s="437"/>
      <c r="ELO20" s="437"/>
      <c r="ELP20" s="437"/>
      <c r="ELQ20" s="437"/>
      <c r="ELR20" s="437"/>
      <c r="ELS20" s="437"/>
      <c r="ELT20" s="437"/>
      <c r="ELU20" s="437"/>
      <c r="ELV20" s="437"/>
      <c r="ELW20" s="437"/>
      <c r="ELX20" s="437"/>
      <c r="ELY20" s="437"/>
      <c r="ELZ20" s="437"/>
      <c r="EMA20" s="437"/>
      <c r="EMB20" s="437"/>
      <c r="EMC20" s="437"/>
      <c r="EMD20" s="437"/>
      <c r="EME20" s="437"/>
      <c r="EMF20" s="437"/>
      <c r="EMG20" s="437"/>
      <c r="EMH20" s="437"/>
      <c r="EMI20" s="437"/>
      <c r="EMJ20" s="437"/>
      <c r="EMK20" s="437"/>
      <c r="EML20" s="437"/>
      <c r="EMM20" s="437"/>
      <c r="EMN20" s="437"/>
      <c r="EMO20" s="437"/>
      <c r="EMP20" s="437"/>
      <c r="EMQ20" s="437"/>
      <c r="EMR20" s="437"/>
      <c r="EMS20" s="437"/>
      <c r="EMT20" s="437"/>
      <c r="EMU20" s="437"/>
      <c r="EMV20" s="437"/>
      <c r="EMW20" s="437"/>
      <c r="EMX20" s="437"/>
      <c r="EMY20" s="437"/>
      <c r="EMZ20" s="437"/>
      <c r="ENA20" s="437"/>
      <c r="ENB20" s="437"/>
      <c r="ENC20" s="437"/>
      <c r="END20" s="437"/>
      <c r="ENE20" s="437"/>
      <c r="ENF20" s="437"/>
      <c r="ENG20" s="437"/>
      <c r="ENH20" s="437"/>
      <c r="ENI20" s="437"/>
      <c r="ENJ20" s="437"/>
      <c r="ENK20" s="437"/>
      <c r="ENL20" s="437"/>
      <c r="ENM20" s="437"/>
      <c r="ENN20" s="437"/>
      <c r="ENO20" s="437"/>
      <c r="ENP20" s="437"/>
      <c r="ENQ20" s="437"/>
      <c r="ENR20" s="437"/>
      <c r="ENS20" s="437"/>
      <c r="ENT20" s="437"/>
      <c r="ENU20" s="437"/>
      <c r="ENV20" s="437"/>
      <c r="ENW20" s="437"/>
      <c r="ENX20" s="437"/>
      <c r="ENY20" s="437"/>
      <c r="ENZ20" s="437"/>
      <c r="EOA20" s="437"/>
      <c r="EOB20" s="437"/>
      <c r="EOC20" s="437"/>
      <c r="EOD20" s="437"/>
      <c r="EOE20" s="437"/>
      <c r="EOF20" s="437"/>
      <c r="EOG20" s="437"/>
      <c r="EOH20" s="437"/>
      <c r="EOI20" s="437"/>
      <c r="EOJ20" s="437"/>
      <c r="EOK20" s="437"/>
      <c r="EOL20" s="437"/>
      <c r="EOM20" s="437"/>
      <c r="EON20" s="437"/>
      <c r="EOO20" s="437"/>
      <c r="EOP20" s="437"/>
      <c r="EOQ20" s="437"/>
      <c r="EOR20" s="437"/>
      <c r="EOS20" s="437"/>
      <c r="EOT20" s="437"/>
      <c r="EOU20" s="437"/>
      <c r="EOV20" s="437"/>
      <c r="EOW20" s="437"/>
      <c r="EOX20" s="437"/>
      <c r="EOY20" s="437"/>
      <c r="EOZ20" s="437"/>
      <c r="EPA20" s="437"/>
      <c r="EPB20" s="437"/>
      <c r="EPC20" s="437"/>
      <c r="EPD20" s="437"/>
      <c r="EPE20" s="437"/>
      <c r="EPF20" s="437"/>
      <c r="EPG20" s="437"/>
      <c r="EPH20" s="437"/>
      <c r="EPI20" s="437"/>
      <c r="EPJ20" s="437"/>
      <c r="EPK20" s="437"/>
      <c r="EPL20" s="437"/>
      <c r="EPM20" s="437"/>
      <c r="EPN20" s="437"/>
      <c r="EPO20" s="437"/>
      <c r="EPP20" s="437"/>
      <c r="EPQ20" s="437"/>
      <c r="EPR20" s="437"/>
      <c r="EPS20" s="437"/>
      <c r="EPT20" s="437"/>
      <c r="EPU20" s="437"/>
      <c r="EPV20" s="437"/>
      <c r="EPW20" s="437"/>
      <c r="EPX20" s="437"/>
      <c r="EPY20" s="437"/>
      <c r="EPZ20" s="437"/>
      <c r="EQA20" s="437"/>
      <c r="EQB20" s="437"/>
      <c r="EQC20" s="437"/>
      <c r="EQD20" s="437"/>
      <c r="EQE20" s="437"/>
      <c r="EQF20" s="437"/>
      <c r="EQG20" s="437"/>
      <c r="EQH20" s="437"/>
      <c r="EQI20" s="437"/>
      <c r="EQJ20" s="437"/>
      <c r="EQK20" s="437"/>
      <c r="EQL20" s="437"/>
      <c r="EQM20" s="437"/>
      <c r="EQN20" s="437"/>
      <c r="EQO20" s="437"/>
      <c r="EQP20" s="437"/>
      <c r="EQQ20" s="437"/>
      <c r="EQR20" s="437"/>
      <c r="EQS20" s="437"/>
      <c r="EQT20" s="437"/>
      <c r="EQU20" s="437"/>
      <c r="EQV20" s="437"/>
      <c r="EQW20" s="437"/>
      <c r="EQX20" s="437"/>
      <c r="EQY20" s="437"/>
      <c r="EQZ20" s="437"/>
      <c r="ERA20" s="437"/>
      <c r="ERB20" s="437"/>
      <c r="ERC20" s="437"/>
      <c r="ERD20" s="437"/>
      <c r="ERE20" s="437"/>
      <c r="ERF20" s="437"/>
      <c r="ERG20" s="437"/>
      <c r="ERH20" s="437"/>
      <c r="ERI20" s="437"/>
      <c r="ERJ20" s="437"/>
      <c r="ERK20" s="437"/>
      <c r="ERL20" s="437"/>
      <c r="ERM20" s="437"/>
      <c r="ERN20" s="437"/>
      <c r="ERO20" s="437"/>
      <c r="ERP20" s="437"/>
      <c r="ERQ20" s="437"/>
      <c r="ERR20" s="437"/>
      <c r="ERS20" s="437"/>
      <c r="ERT20" s="437"/>
      <c r="ERU20" s="437"/>
      <c r="ERV20" s="437"/>
      <c r="ERW20" s="437"/>
      <c r="ERX20" s="437"/>
      <c r="ERY20" s="437"/>
      <c r="ERZ20" s="437"/>
      <c r="ESA20" s="437"/>
      <c r="ESB20" s="437"/>
      <c r="ESC20" s="437"/>
      <c r="ESD20" s="437"/>
      <c r="ESE20" s="437"/>
      <c r="ESF20" s="437"/>
      <c r="ESG20" s="437"/>
      <c r="ESH20" s="437"/>
      <c r="ESI20" s="437"/>
      <c r="ESJ20" s="437"/>
      <c r="ESK20" s="437"/>
      <c r="ESL20" s="437"/>
      <c r="ESM20" s="437"/>
      <c r="ESN20" s="437"/>
      <c r="ESO20" s="437"/>
      <c r="ESP20" s="437"/>
      <c r="ESQ20" s="437"/>
      <c r="ESR20" s="437"/>
      <c r="ESS20" s="437"/>
      <c r="EST20" s="437"/>
      <c r="ESU20" s="437"/>
      <c r="ESV20" s="437"/>
      <c r="ESW20" s="437"/>
      <c r="ESX20" s="437"/>
      <c r="ESY20" s="437"/>
      <c r="ESZ20" s="437"/>
      <c r="ETA20" s="437"/>
      <c r="ETB20" s="437"/>
      <c r="ETC20" s="437"/>
      <c r="ETD20" s="437"/>
      <c r="ETE20" s="437"/>
      <c r="ETF20" s="437"/>
      <c r="ETG20" s="437"/>
      <c r="ETH20" s="437"/>
      <c r="ETI20" s="437"/>
      <c r="ETJ20" s="437"/>
      <c r="ETK20" s="437"/>
      <c r="ETL20" s="437"/>
      <c r="ETM20" s="437"/>
      <c r="ETN20" s="437"/>
      <c r="ETO20" s="437"/>
      <c r="ETP20" s="437"/>
      <c r="ETQ20" s="437"/>
      <c r="ETR20" s="437"/>
      <c r="ETS20" s="437"/>
      <c r="ETT20" s="437"/>
      <c r="ETU20" s="437"/>
      <c r="ETV20" s="437"/>
      <c r="ETW20" s="437"/>
      <c r="ETX20" s="437"/>
      <c r="ETY20" s="437"/>
      <c r="ETZ20" s="437"/>
      <c r="EUA20" s="437"/>
      <c r="EUB20" s="437"/>
      <c r="EUC20" s="437"/>
      <c r="EUD20" s="437"/>
      <c r="EUE20" s="437"/>
      <c r="EUF20" s="437"/>
      <c r="EUG20" s="437"/>
      <c r="EUH20" s="437"/>
      <c r="EUI20" s="437"/>
      <c r="EUJ20" s="437"/>
      <c r="EUK20" s="437"/>
      <c r="EUL20" s="437"/>
      <c r="EUM20" s="437"/>
      <c r="EUN20" s="437"/>
      <c r="EUO20" s="437"/>
      <c r="EUP20" s="437"/>
      <c r="EUQ20" s="437"/>
      <c r="EUR20" s="437"/>
      <c r="EUS20" s="437"/>
      <c r="EUT20" s="437"/>
      <c r="EUU20" s="437"/>
      <c r="EUV20" s="437"/>
      <c r="EUW20" s="437"/>
      <c r="EUX20" s="437"/>
      <c r="EUY20" s="437"/>
      <c r="EUZ20" s="437"/>
      <c r="EVA20" s="437"/>
      <c r="EVB20" s="437"/>
      <c r="EVC20" s="437"/>
      <c r="EVD20" s="437"/>
      <c r="EVE20" s="437"/>
      <c r="EVF20" s="437"/>
      <c r="EVG20" s="437"/>
      <c r="EVH20" s="437"/>
      <c r="EVI20" s="437"/>
      <c r="EVJ20" s="437"/>
      <c r="EVK20" s="437"/>
      <c r="EVL20" s="437"/>
      <c r="EVM20" s="437"/>
      <c r="EVN20" s="437"/>
      <c r="EVO20" s="437"/>
      <c r="EVP20" s="437"/>
      <c r="EVQ20" s="437"/>
      <c r="EVR20" s="437"/>
      <c r="EVS20" s="437"/>
      <c r="EVT20" s="437"/>
      <c r="EVU20" s="437"/>
      <c r="EVV20" s="437"/>
      <c r="EVW20" s="437"/>
      <c r="EVX20" s="437"/>
      <c r="EVY20" s="437"/>
      <c r="EVZ20" s="437"/>
      <c r="EWA20" s="437"/>
      <c r="EWB20" s="437"/>
      <c r="EWC20" s="437"/>
      <c r="EWD20" s="437"/>
      <c r="EWE20" s="437"/>
      <c r="EWF20" s="437"/>
      <c r="EWG20" s="437"/>
      <c r="EWH20" s="437"/>
      <c r="EWI20" s="437"/>
      <c r="EWJ20" s="437"/>
      <c r="EWK20" s="437"/>
      <c r="EWL20" s="437"/>
      <c r="EWM20" s="437"/>
      <c r="EWN20" s="437"/>
      <c r="EWO20" s="437"/>
      <c r="EWP20" s="437"/>
      <c r="EWQ20" s="437"/>
      <c r="EWR20" s="437"/>
      <c r="EWS20" s="437"/>
      <c r="EWT20" s="437"/>
      <c r="EWU20" s="437"/>
      <c r="EWV20" s="437"/>
      <c r="EWW20" s="437"/>
      <c r="EWX20" s="437"/>
      <c r="EWY20" s="437"/>
      <c r="EWZ20" s="437"/>
      <c r="EXA20" s="437"/>
      <c r="EXB20" s="437"/>
      <c r="EXC20" s="437"/>
      <c r="EXD20" s="437"/>
      <c r="EXE20" s="437"/>
      <c r="EXF20" s="437"/>
      <c r="EXG20" s="437"/>
      <c r="EXH20" s="437"/>
      <c r="EXI20" s="437"/>
      <c r="EXJ20" s="437"/>
      <c r="EXK20" s="437"/>
      <c r="EXL20" s="437"/>
      <c r="EXM20" s="437"/>
      <c r="EXN20" s="437"/>
      <c r="EXO20" s="437"/>
      <c r="EXP20" s="437"/>
      <c r="EXQ20" s="437"/>
      <c r="EXR20" s="437"/>
      <c r="EXS20" s="437"/>
      <c r="EXT20" s="437"/>
      <c r="EXU20" s="437"/>
      <c r="EXV20" s="437"/>
      <c r="EXW20" s="437"/>
      <c r="EXX20" s="437"/>
      <c r="EXY20" s="437"/>
      <c r="EXZ20" s="437"/>
      <c r="EYA20" s="437"/>
      <c r="EYB20" s="437"/>
      <c r="EYC20" s="437"/>
      <c r="EYD20" s="437"/>
      <c r="EYE20" s="437"/>
      <c r="EYF20" s="437"/>
      <c r="EYG20" s="437"/>
      <c r="EYH20" s="437"/>
      <c r="EYI20" s="437"/>
      <c r="EYJ20" s="437"/>
      <c r="EYK20" s="437"/>
      <c r="EYL20" s="437"/>
      <c r="EYM20" s="437"/>
      <c r="EYN20" s="437"/>
      <c r="EYO20" s="437"/>
      <c r="EYP20" s="437"/>
      <c r="EYQ20" s="437"/>
      <c r="EYR20" s="437"/>
      <c r="EYS20" s="437"/>
      <c r="EYT20" s="437"/>
      <c r="EYU20" s="437"/>
      <c r="EYV20" s="437"/>
      <c r="EYW20" s="437"/>
      <c r="EYX20" s="437"/>
      <c r="EYY20" s="437"/>
      <c r="EYZ20" s="437"/>
      <c r="EZA20" s="437"/>
      <c r="EZB20" s="437"/>
      <c r="EZC20" s="437"/>
      <c r="EZD20" s="437"/>
      <c r="EZE20" s="437"/>
      <c r="EZF20" s="437"/>
      <c r="EZG20" s="437"/>
      <c r="EZH20" s="437"/>
      <c r="EZI20" s="437"/>
      <c r="EZJ20" s="437"/>
      <c r="EZK20" s="437"/>
      <c r="EZL20" s="437"/>
      <c r="EZM20" s="437"/>
      <c r="EZN20" s="437"/>
      <c r="EZO20" s="437"/>
      <c r="EZP20" s="437"/>
      <c r="EZQ20" s="437"/>
      <c r="EZR20" s="437"/>
      <c r="EZS20" s="437"/>
      <c r="EZT20" s="437"/>
      <c r="EZU20" s="437"/>
      <c r="EZV20" s="437"/>
      <c r="EZW20" s="437"/>
      <c r="EZX20" s="437"/>
      <c r="EZY20" s="437"/>
      <c r="EZZ20" s="437"/>
      <c r="FAA20" s="437"/>
      <c r="FAB20" s="437"/>
      <c r="FAC20" s="437"/>
      <c r="FAD20" s="437"/>
      <c r="FAE20" s="437"/>
      <c r="FAF20" s="437"/>
      <c r="FAG20" s="437"/>
      <c r="FAH20" s="437"/>
      <c r="FAI20" s="437"/>
      <c r="FAJ20" s="437"/>
      <c r="FAK20" s="437"/>
      <c r="FAL20" s="437"/>
      <c r="FAM20" s="437"/>
      <c r="FAN20" s="437"/>
      <c r="FAO20" s="437"/>
      <c r="FAP20" s="437"/>
      <c r="FAQ20" s="437"/>
      <c r="FAR20" s="437"/>
      <c r="FAS20" s="437"/>
      <c r="FAT20" s="437"/>
      <c r="FAU20" s="437"/>
      <c r="FAV20" s="437"/>
      <c r="FAW20" s="437"/>
      <c r="FAX20" s="437"/>
      <c r="FAY20" s="437"/>
      <c r="FAZ20" s="437"/>
      <c r="FBA20" s="437"/>
      <c r="FBB20" s="437"/>
      <c r="FBC20" s="437"/>
      <c r="FBD20" s="437"/>
      <c r="FBE20" s="437"/>
      <c r="FBF20" s="437"/>
      <c r="FBG20" s="437"/>
      <c r="FBH20" s="437"/>
      <c r="FBI20" s="437"/>
      <c r="FBJ20" s="437"/>
      <c r="FBK20" s="437"/>
      <c r="FBL20" s="437"/>
      <c r="FBM20" s="437"/>
      <c r="FBN20" s="437"/>
      <c r="FBO20" s="437"/>
      <c r="FBP20" s="437"/>
      <c r="FBQ20" s="437"/>
      <c r="FBR20" s="437"/>
      <c r="FBS20" s="437"/>
      <c r="FBT20" s="437"/>
      <c r="FBU20" s="437"/>
      <c r="FBV20" s="437"/>
      <c r="FBW20" s="437"/>
      <c r="FBX20" s="437"/>
      <c r="FBY20" s="437"/>
      <c r="FBZ20" s="437"/>
      <c r="FCA20" s="437"/>
      <c r="FCB20" s="437"/>
      <c r="FCC20" s="437"/>
      <c r="FCD20" s="437"/>
      <c r="FCE20" s="437"/>
      <c r="FCF20" s="437"/>
      <c r="FCG20" s="437"/>
      <c r="FCH20" s="437"/>
      <c r="FCI20" s="437"/>
      <c r="FCJ20" s="437"/>
      <c r="FCK20" s="437"/>
      <c r="FCL20" s="437"/>
      <c r="FCM20" s="437"/>
      <c r="FCN20" s="437"/>
      <c r="FCO20" s="437"/>
      <c r="FCP20" s="437"/>
      <c r="FCQ20" s="437"/>
      <c r="FCR20" s="437"/>
      <c r="FCS20" s="437"/>
      <c r="FCT20" s="437"/>
      <c r="FCU20" s="437"/>
      <c r="FCV20" s="437"/>
      <c r="FCW20" s="437"/>
      <c r="FCX20" s="437"/>
      <c r="FCY20" s="437"/>
      <c r="FCZ20" s="437"/>
      <c r="FDA20" s="437"/>
      <c r="FDB20" s="437"/>
      <c r="FDC20" s="437"/>
      <c r="FDD20" s="437"/>
      <c r="FDE20" s="437"/>
      <c r="FDF20" s="437"/>
      <c r="FDG20" s="437"/>
      <c r="FDH20" s="437"/>
      <c r="FDI20" s="437"/>
      <c r="FDJ20" s="437"/>
      <c r="FDK20" s="437"/>
      <c r="FDL20" s="437"/>
      <c r="FDM20" s="437"/>
      <c r="FDN20" s="437"/>
      <c r="FDO20" s="437"/>
      <c r="FDP20" s="437"/>
      <c r="FDQ20" s="437"/>
      <c r="FDR20" s="437"/>
      <c r="FDS20" s="437"/>
      <c r="FDT20" s="437"/>
      <c r="FDU20" s="437"/>
      <c r="FDV20" s="437"/>
      <c r="FDW20" s="437"/>
      <c r="FDX20" s="437"/>
      <c r="FDY20" s="437"/>
      <c r="FDZ20" s="437"/>
      <c r="FEA20" s="437"/>
      <c r="FEB20" s="437"/>
      <c r="FEC20" s="437"/>
      <c r="FED20" s="437"/>
      <c r="FEE20" s="437"/>
      <c r="FEF20" s="437"/>
      <c r="FEG20" s="437"/>
      <c r="FEH20" s="437"/>
      <c r="FEI20" s="437"/>
      <c r="FEJ20" s="437"/>
      <c r="FEK20" s="437"/>
      <c r="FEL20" s="437"/>
      <c r="FEM20" s="437"/>
      <c r="FEN20" s="437"/>
      <c r="FEO20" s="437"/>
      <c r="FEP20" s="437"/>
      <c r="FEQ20" s="437"/>
      <c r="FER20" s="437"/>
      <c r="FES20" s="437"/>
      <c r="FET20" s="437"/>
      <c r="FEU20" s="437"/>
      <c r="FEV20" s="437"/>
      <c r="FEW20" s="437"/>
      <c r="FEX20" s="437"/>
      <c r="FEY20" s="437"/>
      <c r="FEZ20" s="437"/>
      <c r="FFA20" s="437"/>
      <c r="FFB20" s="437"/>
      <c r="FFC20" s="437"/>
      <c r="FFD20" s="437"/>
      <c r="FFE20" s="437"/>
      <c r="FFF20" s="437"/>
      <c r="FFG20" s="437"/>
      <c r="FFH20" s="437"/>
      <c r="FFI20" s="437"/>
      <c r="FFJ20" s="437"/>
      <c r="FFK20" s="437"/>
      <c r="FFL20" s="437"/>
      <c r="FFM20" s="437"/>
      <c r="FFN20" s="437"/>
      <c r="FFO20" s="437"/>
      <c r="FFP20" s="437"/>
      <c r="FFQ20" s="437"/>
      <c r="FFR20" s="437"/>
      <c r="FFS20" s="437"/>
      <c r="FFT20" s="437"/>
      <c r="FFU20" s="437"/>
      <c r="FFV20" s="437"/>
      <c r="FFW20" s="437"/>
      <c r="FFX20" s="437"/>
      <c r="FFY20" s="437"/>
      <c r="FFZ20" s="437"/>
      <c r="FGA20" s="437"/>
      <c r="FGB20" s="437"/>
      <c r="FGC20" s="437"/>
      <c r="FGD20" s="437"/>
      <c r="FGE20" s="437"/>
      <c r="FGF20" s="437"/>
      <c r="FGG20" s="437"/>
      <c r="FGH20" s="437"/>
      <c r="FGI20" s="437"/>
      <c r="FGJ20" s="437"/>
      <c r="FGK20" s="437"/>
      <c r="FGL20" s="437"/>
      <c r="FGM20" s="437"/>
      <c r="FGN20" s="437"/>
      <c r="FGO20" s="437"/>
      <c r="FGP20" s="437"/>
      <c r="FGQ20" s="437"/>
      <c r="FGR20" s="437"/>
      <c r="FGS20" s="437"/>
      <c r="FGT20" s="437"/>
      <c r="FGU20" s="437"/>
      <c r="FGV20" s="437"/>
      <c r="FGW20" s="437"/>
      <c r="FGX20" s="437"/>
      <c r="FGY20" s="437"/>
      <c r="FGZ20" s="437"/>
      <c r="FHA20" s="437"/>
    </row>
    <row r="21" spans="1:4265" ht="14.4">
      <c r="A21" s="439" t="s">
        <v>393</v>
      </c>
      <c r="B21" s="168" t="s">
        <v>607</v>
      </c>
      <c r="C21" s="436"/>
      <c r="D21" s="436"/>
      <c r="E21" s="436"/>
      <c r="F21" s="436"/>
      <c r="G21" s="436"/>
      <c r="H21" s="436"/>
      <c r="I21" s="436"/>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c r="BR21" s="437"/>
      <c r="BS21" s="437"/>
      <c r="BT21" s="437"/>
      <c r="BU21" s="437"/>
      <c r="BV21" s="437"/>
      <c r="BW21" s="437"/>
      <c r="BX21" s="437"/>
      <c r="BY21" s="437"/>
      <c r="BZ21" s="437"/>
      <c r="CA21" s="437"/>
      <c r="CB21" s="437"/>
      <c r="CC21" s="437"/>
      <c r="CD21" s="437"/>
      <c r="CE21" s="437"/>
      <c r="CF21" s="437"/>
      <c r="CG21" s="437"/>
      <c r="CH21" s="437"/>
      <c r="CI21" s="437"/>
      <c r="CJ21" s="437"/>
      <c r="CK21" s="437"/>
      <c r="CL21" s="437"/>
      <c r="CM21" s="437"/>
      <c r="CN21" s="437"/>
      <c r="CO21" s="437"/>
      <c r="CP21" s="437"/>
      <c r="CQ21" s="437"/>
      <c r="CR21" s="437"/>
      <c r="CS21" s="437"/>
      <c r="CT21" s="437"/>
      <c r="CU21" s="437"/>
      <c r="CV21" s="437"/>
      <c r="CW21" s="437"/>
      <c r="CX21" s="437"/>
      <c r="CY21" s="437"/>
      <c r="CZ21" s="437"/>
      <c r="DA21" s="437"/>
      <c r="DB21" s="437"/>
      <c r="DC21" s="437"/>
      <c r="DD21" s="437"/>
      <c r="DE21" s="437"/>
      <c r="DF21" s="437"/>
      <c r="DG21" s="437"/>
      <c r="DH21" s="437"/>
      <c r="DI21" s="437"/>
      <c r="DJ21" s="437"/>
      <c r="DK21" s="437"/>
      <c r="DL21" s="437"/>
      <c r="DM21" s="437"/>
      <c r="DN21" s="437"/>
      <c r="DO21" s="437"/>
      <c r="DP21" s="437"/>
      <c r="DQ21" s="437"/>
      <c r="DR21" s="437"/>
      <c r="DS21" s="437"/>
      <c r="DT21" s="437"/>
      <c r="DU21" s="437"/>
      <c r="DV21" s="437"/>
      <c r="DW21" s="437"/>
      <c r="DX21" s="437"/>
      <c r="DY21" s="437"/>
      <c r="DZ21" s="437"/>
      <c r="EA21" s="437"/>
      <c r="EB21" s="437"/>
      <c r="EC21" s="437"/>
      <c r="ED21" s="437"/>
      <c r="EE21" s="437"/>
      <c r="EF21" s="437"/>
      <c r="EG21" s="437"/>
      <c r="EH21" s="437"/>
      <c r="EI21" s="437"/>
      <c r="EJ21" s="437"/>
      <c r="EK21" s="437"/>
      <c r="EL21" s="437"/>
      <c r="EM21" s="437"/>
      <c r="EN21" s="437"/>
      <c r="EO21" s="437"/>
      <c r="EP21" s="437"/>
      <c r="EQ21" s="437"/>
      <c r="ER21" s="437"/>
      <c r="ES21" s="437"/>
      <c r="ET21" s="437"/>
      <c r="EU21" s="437"/>
      <c r="EV21" s="437"/>
      <c r="EW21" s="437"/>
      <c r="EX21" s="437"/>
      <c r="EY21" s="437"/>
      <c r="EZ21" s="437"/>
      <c r="FA21" s="437"/>
      <c r="FB21" s="437"/>
      <c r="FC21" s="437"/>
      <c r="FD21" s="437"/>
      <c r="FE21" s="437"/>
      <c r="FF21" s="437"/>
      <c r="FG21" s="437"/>
      <c r="FH21" s="437"/>
      <c r="FI21" s="437"/>
      <c r="FJ21" s="437"/>
      <c r="FK21" s="437"/>
      <c r="FL21" s="437"/>
      <c r="FM21" s="437"/>
      <c r="FN21" s="437"/>
      <c r="FO21" s="437"/>
      <c r="FP21" s="437"/>
      <c r="FQ21" s="437"/>
      <c r="FR21" s="437"/>
      <c r="FS21" s="437"/>
      <c r="FT21" s="437"/>
      <c r="FU21" s="437"/>
      <c r="FV21" s="437"/>
      <c r="FW21" s="437"/>
      <c r="FX21" s="437"/>
      <c r="FY21" s="437"/>
      <c r="FZ21" s="437"/>
      <c r="GA21" s="437"/>
      <c r="GB21" s="437"/>
      <c r="GC21" s="437"/>
      <c r="GD21" s="437"/>
      <c r="GE21" s="437"/>
      <c r="GF21" s="437"/>
      <c r="GG21" s="437"/>
      <c r="GH21" s="437"/>
      <c r="GI21" s="437"/>
      <c r="GJ21" s="437"/>
      <c r="GK21" s="437"/>
      <c r="GL21" s="437"/>
      <c r="GM21" s="437"/>
      <c r="GN21" s="437"/>
      <c r="GO21" s="437"/>
      <c r="GP21" s="437"/>
      <c r="GQ21" s="437"/>
      <c r="GR21" s="437"/>
      <c r="GS21" s="437"/>
      <c r="GT21" s="437"/>
      <c r="GU21" s="437"/>
      <c r="GV21" s="437"/>
      <c r="GW21" s="437"/>
      <c r="GX21" s="437"/>
      <c r="GY21" s="437"/>
      <c r="GZ21" s="437"/>
      <c r="HA21" s="437"/>
      <c r="HB21" s="437"/>
      <c r="HC21" s="437"/>
      <c r="HD21" s="437"/>
      <c r="HE21" s="437"/>
      <c r="HF21" s="437"/>
      <c r="HG21" s="437"/>
      <c r="HH21" s="437"/>
      <c r="HI21" s="437"/>
      <c r="HJ21" s="437"/>
      <c r="HK21" s="437"/>
      <c r="HL21" s="437"/>
      <c r="HM21" s="437"/>
      <c r="HN21" s="437"/>
      <c r="HO21" s="437"/>
      <c r="HP21" s="437"/>
      <c r="HQ21" s="437"/>
      <c r="HR21" s="437"/>
      <c r="HS21" s="437"/>
      <c r="HT21" s="437"/>
      <c r="HU21" s="437"/>
      <c r="HV21" s="437"/>
      <c r="HW21" s="437"/>
      <c r="HX21" s="437"/>
      <c r="HY21" s="437"/>
      <c r="HZ21" s="437"/>
      <c r="IA21" s="437"/>
      <c r="IB21" s="437"/>
      <c r="IC21" s="437"/>
      <c r="ID21" s="437"/>
      <c r="IE21" s="437"/>
      <c r="IF21" s="437"/>
      <c r="IG21" s="437"/>
      <c r="IH21" s="437"/>
      <c r="II21" s="437"/>
      <c r="IJ21" s="437"/>
      <c r="IK21" s="437"/>
      <c r="IL21" s="437"/>
      <c r="IM21" s="437"/>
      <c r="IN21" s="437"/>
      <c r="IO21" s="437"/>
      <c r="IP21" s="437"/>
      <c r="IQ21" s="437"/>
      <c r="IR21" s="437"/>
      <c r="IS21" s="437"/>
      <c r="IT21" s="437"/>
      <c r="IU21" s="437"/>
      <c r="IV21" s="437"/>
      <c r="IW21" s="437"/>
      <c r="IX21" s="437"/>
      <c r="IY21" s="437"/>
      <c r="IZ21" s="437"/>
      <c r="JA21" s="437"/>
      <c r="JB21" s="437"/>
      <c r="JC21" s="437"/>
      <c r="JD21" s="437"/>
      <c r="JE21" s="437"/>
      <c r="JF21" s="437"/>
      <c r="JG21" s="437"/>
      <c r="JH21" s="437"/>
      <c r="JI21" s="437"/>
      <c r="JJ21" s="437"/>
      <c r="JK21" s="437"/>
      <c r="JL21" s="437"/>
      <c r="JM21" s="437"/>
      <c r="JN21" s="437"/>
      <c r="JO21" s="437"/>
      <c r="JP21" s="437"/>
      <c r="JQ21" s="437"/>
      <c r="JR21" s="437"/>
      <c r="JS21" s="437"/>
      <c r="JT21" s="437"/>
      <c r="JU21" s="437"/>
      <c r="JV21" s="437"/>
      <c r="JW21" s="437"/>
      <c r="JX21" s="437"/>
      <c r="JY21" s="437"/>
      <c r="JZ21" s="437"/>
      <c r="KA21" s="437"/>
      <c r="KB21" s="437"/>
      <c r="KC21" s="437"/>
      <c r="KD21" s="437"/>
      <c r="KE21" s="437"/>
      <c r="KF21" s="437"/>
      <c r="KG21" s="437"/>
      <c r="KH21" s="437"/>
      <c r="KI21" s="437"/>
      <c r="KJ21" s="437"/>
      <c r="KK21" s="437"/>
      <c r="KL21" s="437"/>
      <c r="KM21" s="437"/>
      <c r="KN21" s="437"/>
      <c r="KO21" s="437"/>
      <c r="KP21" s="437"/>
      <c r="KQ21" s="437"/>
      <c r="KR21" s="437"/>
      <c r="KS21" s="437"/>
      <c r="KT21" s="437"/>
      <c r="KU21" s="437"/>
      <c r="KV21" s="437"/>
      <c r="KW21" s="437"/>
      <c r="KX21" s="437"/>
      <c r="KY21" s="437"/>
      <c r="KZ21" s="437"/>
      <c r="LA21" s="437"/>
      <c r="LB21" s="437"/>
      <c r="LC21" s="437"/>
      <c r="LD21" s="437"/>
      <c r="LE21" s="437"/>
      <c r="LF21" s="437"/>
      <c r="LG21" s="437"/>
      <c r="LH21" s="437"/>
      <c r="LI21" s="437"/>
      <c r="LJ21" s="437"/>
      <c r="LK21" s="437"/>
      <c r="LL21" s="437"/>
      <c r="LM21" s="437"/>
      <c r="LN21" s="437"/>
      <c r="LO21" s="437"/>
      <c r="LP21" s="437"/>
      <c r="LQ21" s="437"/>
      <c r="LR21" s="437"/>
      <c r="LS21" s="437"/>
      <c r="LT21" s="437"/>
      <c r="LU21" s="437"/>
      <c r="LV21" s="437"/>
      <c r="LW21" s="437"/>
      <c r="LX21" s="437"/>
      <c r="LY21" s="437"/>
      <c r="LZ21" s="437"/>
      <c r="MA21" s="437"/>
      <c r="MB21" s="437"/>
      <c r="MC21" s="437"/>
      <c r="MD21" s="437"/>
      <c r="ME21" s="437"/>
      <c r="MF21" s="437"/>
      <c r="MG21" s="437"/>
      <c r="MH21" s="437"/>
      <c r="MI21" s="437"/>
      <c r="MJ21" s="437"/>
      <c r="MK21" s="437"/>
      <c r="ML21" s="437"/>
      <c r="MM21" s="437"/>
      <c r="MN21" s="437"/>
      <c r="MO21" s="437"/>
      <c r="MP21" s="437"/>
      <c r="MQ21" s="437"/>
      <c r="MR21" s="437"/>
      <c r="MS21" s="437"/>
      <c r="MT21" s="437"/>
      <c r="MU21" s="437"/>
      <c r="MV21" s="437"/>
      <c r="MW21" s="437"/>
      <c r="MX21" s="437"/>
      <c r="MY21" s="437"/>
      <c r="MZ21" s="437"/>
      <c r="NA21" s="437"/>
      <c r="NB21" s="437"/>
      <c r="NC21" s="437"/>
      <c r="ND21" s="437"/>
      <c r="NE21" s="437"/>
      <c r="NF21" s="437"/>
      <c r="NG21" s="437"/>
      <c r="NH21" s="437"/>
      <c r="NI21" s="437"/>
      <c r="NJ21" s="437"/>
      <c r="NK21" s="437"/>
      <c r="NL21" s="437"/>
      <c r="NM21" s="437"/>
      <c r="NN21" s="437"/>
      <c r="NO21" s="437"/>
      <c r="NP21" s="437"/>
      <c r="NQ21" s="437"/>
      <c r="NR21" s="437"/>
      <c r="NS21" s="437"/>
      <c r="NT21" s="437"/>
      <c r="NU21" s="437"/>
      <c r="NV21" s="437"/>
      <c r="NW21" s="437"/>
      <c r="NX21" s="437"/>
      <c r="NY21" s="437"/>
      <c r="NZ21" s="437"/>
      <c r="OA21" s="437"/>
      <c r="OB21" s="437"/>
      <c r="OC21" s="437"/>
      <c r="OD21" s="437"/>
      <c r="OE21" s="437"/>
      <c r="OF21" s="437"/>
      <c r="OG21" s="437"/>
      <c r="OH21" s="437"/>
      <c r="OI21" s="437"/>
      <c r="OJ21" s="437"/>
      <c r="OK21" s="437"/>
      <c r="OL21" s="437"/>
      <c r="OM21" s="437"/>
      <c r="ON21" s="437"/>
      <c r="OO21" s="437"/>
      <c r="OP21" s="437"/>
      <c r="OQ21" s="437"/>
      <c r="OR21" s="437"/>
      <c r="OS21" s="437"/>
      <c r="OT21" s="437"/>
      <c r="OU21" s="437"/>
      <c r="OV21" s="437"/>
      <c r="OW21" s="437"/>
      <c r="OX21" s="437"/>
      <c r="OY21" s="437"/>
      <c r="OZ21" s="437"/>
      <c r="PA21" s="437"/>
      <c r="PB21" s="437"/>
      <c r="PC21" s="437"/>
      <c r="PD21" s="437"/>
      <c r="PE21" s="437"/>
      <c r="PF21" s="437"/>
      <c r="PG21" s="437"/>
      <c r="PH21" s="437"/>
      <c r="PI21" s="437"/>
      <c r="PJ21" s="437"/>
      <c r="PK21" s="437"/>
      <c r="PL21" s="437"/>
      <c r="PM21" s="437"/>
      <c r="PN21" s="437"/>
      <c r="PO21" s="437"/>
      <c r="PP21" s="437"/>
      <c r="PQ21" s="437"/>
      <c r="PR21" s="437"/>
      <c r="PS21" s="437"/>
      <c r="PT21" s="437"/>
      <c r="PU21" s="437"/>
      <c r="PV21" s="437"/>
      <c r="PW21" s="437"/>
      <c r="PX21" s="437"/>
      <c r="PY21" s="437"/>
      <c r="PZ21" s="437"/>
      <c r="QA21" s="437"/>
      <c r="QB21" s="437"/>
      <c r="QC21" s="437"/>
      <c r="QD21" s="437"/>
      <c r="QE21" s="437"/>
      <c r="QF21" s="437"/>
      <c r="QG21" s="437"/>
      <c r="QH21" s="437"/>
      <c r="QI21" s="437"/>
      <c r="QJ21" s="437"/>
      <c r="QK21" s="437"/>
      <c r="QL21" s="437"/>
      <c r="QM21" s="437"/>
      <c r="QN21" s="437"/>
      <c r="QO21" s="437"/>
      <c r="QP21" s="437"/>
      <c r="QQ21" s="437"/>
      <c r="QR21" s="437"/>
      <c r="QS21" s="437"/>
      <c r="QT21" s="437"/>
      <c r="QU21" s="437"/>
      <c r="QV21" s="437"/>
      <c r="QW21" s="437"/>
      <c r="QX21" s="437"/>
      <c r="QY21" s="437"/>
      <c r="QZ21" s="437"/>
      <c r="RA21" s="437"/>
      <c r="RB21" s="437"/>
      <c r="RC21" s="437"/>
      <c r="RD21" s="437"/>
      <c r="RE21" s="437"/>
      <c r="RF21" s="437"/>
      <c r="RG21" s="437"/>
      <c r="RH21" s="437"/>
      <c r="RI21" s="437"/>
      <c r="RJ21" s="437"/>
      <c r="RK21" s="437"/>
      <c r="RL21" s="437"/>
      <c r="RM21" s="437"/>
      <c r="RN21" s="437"/>
      <c r="RO21" s="437"/>
      <c r="RP21" s="437"/>
      <c r="RQ21" s="437"/>
      <c r="RR21" s="437"/>
      <c r="RS21" s="437"/>
      <c r="RT21" s="437"/>
      <c r="RU21" s="437"/>
      <c r="RV21" s="437"/>
      <c r="RW21" s="437"/>
      <c r="RX21" s="437"/>
      <c r="RY21" s="437"/>
      <c r="RZ21" s="437"/>
      <c r="SA21" s="437"/>
      <c r="SB21" s="437"/>
      <c r="SC21" s="437"/>
      <c r="SD21" s="437"/>
      <c r="SE21" s="437"/>
      <c r="SF21" s="437"/>
      <c r="SG21" s="437"/>
      <c r="SH21" s="437"/>
      <c r="SI21" s="437"/>
      <c r="SJ21" s="437"/>
      <c r="SK21" s="437"/>
      <c r="SL21" s="437"/>
      <c r="SM21" s="437"/>
      <c r="SN21" s="437"/>
      <c r="SO21" s="437"/>
      <c r="SP21" s="437"/>
      <c r="SQ21" s="437"/>
      <c r="SR21" s="437"/>
      <c r="SS21" s="437"/>
      <c r="ST21" s="437"/>
      <c r="SU21" s="437"/>
      <c r="SV21" s="437"/>
      <c r="SW21" s="437"/>
      <c r="SX21" s="437"/>
      <c r="SY21" s="437"/>
      <c r="SZ21" s="437"/>
      <c r="TA21" s="437"/>
      <c r="TB21" s="437"/>
      <c r="TC21" s="437"/>
      <c r="TD21" s="437"/>
      <c r="TE21" s="437"/>
      <c r="TF21" s="437"/>
      <c r="TG21" s="437"/>
      <c r="TH21" s="437"/>
      <c r="TI21" s="437"/>
      <c r="TJ21" s="437"/>
      <c r="TK21" s="437"/>
      <c r="TL21" s="437"/>
      <c r="TM21" s="437"/>
      <c r="TN21" s="437"/>
      <c r="TO21" s="437"/>
      <c r="TP21" s="437"/>
      <c r="TQ21" s="437"/>
      <c r="TR21" s="437"/>
      <c r="TS21" s="437"/>
      <c r="TT21" s="437"/>
      <c r="TU21" s="437"/>
      <c r="TV21" s="437"/>
      <c r="TW21" s="437"/>
      <c r="TX21" s="437"/>
      <c r="TY21" s="437"/>
      <c r="TZ21" s="437"/>
      <c r="UA21" s="437"/>
      <c r="UB21" s="437"/>
      <c r="UC21" s="437"/>
      <c r="UD21" s="437"/>
      <c r="UE21" s="437"/>
      <c r="UF21" s="437"/>
      <c r="UG21" s="437"/>
      <c r="UH21" s="437"/>
      <c r="UI21" s="437"/>
      <c r="UJ21" s="437"/>
      <c r="UK21" s="437"/>
      <c r="UL21" s="437"/>
      <c r="UM21" s="437"/>
      <c r="UN21" s="437"/>
      <c r="UO21" s="437"/>
      <c r="UP21" s="437"/>
      <c r="UQ21" s="437"/>
      <c r="UR21" s="437"/>
      <c r="US21" s="437"/>
      <c r="UT21" s="437"/>
      <c r="UU21" s="437"/>
      <c r="UV21" s="437"/>
      <c r="UW21" s="437"/>
      <c r="UX21" s="437"/>
      <c r="UY21" s="437"/>
      <c r="UZ21" s="437"/>
      <c r="VA21" s="437"/>
      <c r="VB21" s="437"/>
      <c r="VC21" s="437"/>
      <c r="VD21" s="437"/>
      <c r="VE21" s="437"/>
      <c r="VF21" s="437"/>
      <c r="VG21" s="437"/>
      <c r="VH21" s="437"/>
      <c r="VI21" s="437"/>
      <c r="VJ21" s="437"/>
      <c r="VK21" s="437"/>
      <c r="VL21" s="437"/>
      <c r="VM21" s="437"/>
      <c r="VN21" s="437"/>
      <c r="VO21" s="437"/>
      <c r="VP21" s="437"/>
      <c r="VQ21" s="437"/>
      <c r="VR21" s="437"/>
      <c r="VS21" s="437"/>
      <c r="VT21" s="437"/>
      <c r="VU21" s="437"/>
      <c r="VV21" s="437"/>
      <c r="VW21" s="437"/>
      <c r="VX21" s="437"/>
      <c r="VY21" s="437"/>
      <c r="VZ21" s="437"/>
      <c r="WA21" s="437"/>
      <c r="WB21" s="437"/>
      <c r="WC21" s="437"/>
      <c r="WD21" s="437"/>
      <c r="WE21" s="437"/>
      <c r="WF21" s="437"/>
      <c r="WG21" s="437"/>
      <c r="WH21" s="437"/>
      <c r="WI21" s="437"/>
      <c r="WJ21" s="437"/>
      <c r="WK21" s="437"/>
      <c r="WL21" s="437"/>
      <c r="WM21" s="437"/>
      <c r="WN21" s="437"/>
      <c r="WO21" s="437"/>
      <c r="WP21" s="437"/>
      <c r="WQ21" s="437"/>
      <c r="WR21" s="437"/>
      <c r="WS21" s="437"/>
      <c r="WT21" s="437"/>
      <c r="WU21" s="437"/>
      <c r="WV21" s="437"/>
      <c r="WW21" s="437"/>
      <c r="WX21" s="437"/>
      <c r="WY21" s="437"/>
      <c r="WZ21" s="437"/>
      <c r="XA21" s="437"/>
      <c r="XB21" s="437"/>
      <c r="XC21" s="437"/>
      <c r="XD21" s="437"/>
      <c r="XE21" s="437"/>
      <c r="XF21" s="437"/>
      <c r="XG21" s="437"/>
      <c r="XH21" s="437"/>
      <c r="XI21" s="437"/>
      <c r="XJ21" s="437"/>
      <c r="XK21" s="437"/>
      <c r="XL21" s="437"/>
      <c r="XM21" s="437"/>
      <c r="XN21" s="437"/>
      <c r="XO21" s="437"/>
      <c r="XP21" s="437"/>
      <c r="XQ21" s="437"/>
      <c r="XR21" s="437"/>
      <c r="XS21" s="437"/>
      <c r="XT21" s="437"/>
      <c r="XU21" s="437"/>
      <c r="XV21" s="437"/>
      <c r="XW21" s="437"/>
      <c r="XX21" s="437"/>
      <c r="XY21" s="437"/>
      <c r="XZ21" s="437"/>
      <c r="YA21" s="437"/>
      <c r="YB21" s="437"/>
      <c r="YC21" s="437"/>
      <c r="YD21" s="437"/>
      <c r="YE21" s="437"/>
      <c r="YF21" s="437"/>
      <c r="YG21" s="437"/>
      <c r="YH21" s="437"/>
      <c r="YI21" s="437"/>
      <c r="YJ21" s="437"/>
      <c r="YK21" s="437"/>
      <c r="YL21" s="437"/>
      <c r="YM21" s="437"/>
      <c r="YN21" s="437"/>
      <c r="YO21" s="437"/>
      <c r="YP21" s="437"/>
      <c r="YQ21" s="437"/>
      <c r="YR21" s="437"/>
      <c r="YS21" s="437"/>
      <c r="YT21" s="437"/>
      <c r="YU21" s="437"/>
      <c r="YV21" s="437"/>
      <c r="YW21" s="437"/>
      <c r="YX21" s="437"/>
      <c r="YY21" s="437"/>
      <c r="YZ21" s="437"/>
      <c r="ZA21" s="437"/>
      <c r="ZB21" s="437"/>
      <c r="ZC21" s="437"/>
      <c r="ZD21" s="437"/>
      <c r="ZE21" s="437"/>
      <c r="ZF21" s="437"/>
      <c r="ZG21" s="437"/>
      <c r="ZH21" s="437"/>
      <c r="ZI21" s="437"/>
      <c r="ZJ21" s="437"/>
      <c r="ZK21" s="437"/>
      <c r="ZL21" s="437"/>
      <c r="ZM21" s="437"/>
      <c r="ZN21" s="437"/>
      <c r="ZO21" s="437"/>
      <c r="ZP21" s="437"/>
      <c r="ZQ21" s="437"/>
      <c r="ZR21" s="437"/>
      <c r="ZS21" s="437"/>
      <c r="ZT21" s="437"/>
      <c r="ZU21" s="437"/>
      <c r="ZV21" s="437"/>
      <c r="ZW21" s="437"/>
      <c r="ZX21" s="437"/>
      <c r="ZY21" s="437"/>
      <c r="ZZ21" s="437"/>
      <c r="AAA21" s="437"/>
      <c r="AAB21" s="437"/>
      <c r="AAC21" s="437"/>
      <c r="AAD21" s="437"/>
      <c r="AAE21" s="437"/>
      <c r="AAF21" s="437"/>
      <c r="AAG21" s="437"/>
      <c r="AAH21" s="437"/>
      <c r="AAI21" s="437"/>
      <c r="AAJ21" s="437"/>
      <c r="AAK21" s="437"/>
      <c r="AAL21" s="437"/>
      <c r="AAM21" s="437"/>
      <c r="AAN21" s="437"/>
      <c r="AAO21" s="437"/>
      <c r="AAP21" s="437"/>
      <c r="AAQ21" s="437"/>
      <c r="AAR21" s="437"/>
      <c r="AAS21" s="437"/>
      <c r="AAT21" s="437"/>
      <c r="AAU21" s="437"/>
      <c r="AAV21" s="437"/>
      <c r="AAW21" s="437"/>
      <c r="AAX21" s="437"/>
      <c r="AAY21" s="437"/>
      <c r="AAZ21" s="437"/>
      <c r="ABA21" s="437"/>
      <c r="ABB21" s="437"/>
      <c r="ABC21" s="437"/>
      <c r="ABD21" s="437"/>
      <c r="ABE21" s="437"/>
      <c r="ABF21" s="437"/>
      <c r="ABG21" s="437"/>
      <c r="ABH21" s="437"/>
      <c r="ABI21" s="437"/>
      <c r="ABJ21" s="437"/>
      <c r="ABK21" s="437"/>
      <c r="ABL21" s="437"/>
      <c r="ABM21" s="437"/>
      <c r="ABN21" s="437"/>
      <c r="ABO21" s="437"/>
      <c r="ABP21" s="437"/>
      <c r="ABQ21" s="437"/>
      <c r="ABR21" s="437"/>
      <c r="ABS21" s="437"/>
      <c r="ABT21" s="437"/>
      <c r="ABU21" s="437"/>
      <c r="ABV21" s="437"/>
      <c r="ABW21" s="437"/>
      <c r="ABX21" s="437"/>
      <c r="ABY21" s="437"/>
      <c r="ABZ21" s="437"/>
      <c r="ACA21" s="437"/>
      <c r="ACB21" s="437"/>
      <c r="ACC21" s="437"/>
      <c r="ACD21" s="437"/>
      <c r="ACE21" s="437"/>
      <c r="ACF21" s="437"/>
      <c r="ACG21" s="437"/>
      <c r="ACH21" s="437"/>
      <c r="ACI21" s="437"/>
      <c r="ACJ21" s="437"/>
      <c r="ACK21" s="437"/>
      <c r="ACL21" s="437"/>
      <c r="ACM21" s="437"/>
      <c r="ACN21" s="437"/>
      <c r="ACO21" s="437"/>
      <c r="ACP21" s="437"/>
      <c r="ACQ21" s="437"/>
      <c r="ACR21" s="437"/>
      <c r="ACS21" s="437"/>
      <c r="ACT21" s="437"/>
      <c r="ACU21" s="437"/>
      <c r="ACV21" s="437"/>
      <c r="ACW21" s="437"/>
      <c r="ACX21" s="437"/>
      <c r="ACY21" s="437"/>
      <c r="ACZ21" s="437"/>
      <c r="ADA21" s="437"/>
      <c r="ADB21" s="437"/>
      <c r="ADC21" s="437"/>
      <c r="ADD21" s="437"/>
      <c r="ADE21" s="437"/>
      <c r="ADF21" s="437"/>
      <c r="ADG21" s="437"/>
      <c r="ADH21" s="437"/>
      <c r="ADI21" s="437"/>
      <c r="ADJ21" s="437"/>
      <c r="ADK21" s="437"/>
      <c r="ADL21" s="437"/>
      <c r="ADM21" s="437"/>
      <c r="ADN21" s="437"/>
      <c r="ADO21" s="437"/>
      <c r="ADP21" s="437"/>
      <c r="ADQ21" s="437"/>
      <c r="ADR21" s="437"/>
      <c r="ADS21" s="437"/>
      <c r="ADT21" s="437"/>
      <c r="ADU21" s="437"/>
      <c r="ADV21" s="437"/>
      <c r="ADW21" s="437"/>
      <c r="ADX21" s="437"/>
      <c r="ADY21" s="437"/>
      <c r="ADZ21" s="437"/>
      <c r="AEA21" s="437"/>
      <c r="AEB21" s="437"/>
      <c r="AEC21" s="437"/>
      <c r="AED21" s="437"/>
      <c r="AEE21" s="437"/>
      <c r="AEF21" s="437"/>
      <c r="AEG21" s="437"/>
      <c r="AEH21" s="437"/>
      <c r="AEI21" s="437"/>
      <c r="AEJ21" s="437"/>
      <c r="AEK21" s="437"/>
      <c r="AEL21" s="437"/>
      <c r="AEM21" s="437"/>
      <c r="AEN21" s="437"/>
      <c r="AEO21" s="437"/>
      <c r="AEP21" s="437"/>
      <c r="AEQ21" s="437"/>
      <c r="AER21" s="437"/>
      <c r="AES21" s="437"/>
      <c r="AET21" s="437"/>
      <c r="AEU21" s="437"/>
      <c r="AEV21" s="437"/>
      <c r="AEW21" s="437"/>
      <c r="AEX21" s="437"/>
      <c r="AEY21" s="437"/>
      <c r="AEZ21" s="437"/>
      <c r="AFA21" s="437"/>
      <c r="AFB21" s="437"/>
      <c r="AFC21" s="437"/>
      <c r="AFD21" s="437"/>
      <c r="AFE21" s="437"/>
      <c r="AFF21" s="437"/>
      <c r="AFG21" s="437"/>
      <c r="AFH21" s="437"/>
      <c r="AFI21" s="437"/>
      <c r="AFJ21" s="437"/>
      <c r="AFK21" s="437"/>
      <c r="AFL21" s="437"/>
      <c r="AFM21" s="437"/>
      <c r="AFN21" s="437"/>
      <c r="AFO21" s="437"/>
      <c r="AFP21" s="437"/>
      <c r="AFQ21" s="437"/>
      <c r="AFR21" s="437"/>
      <c r="AFS21" s="437"/>
      <c r="AFT21" s="437"/>
      <c r="AFU21" s="437"/>
      <c r="AFV21" s="437"/>
      <c r="AFW21" s="437"/>
      <c r="AFX21" s="437"/>
      <c r="AFY21" s="437"/>
      <c r="AFZ21" s="437"/>
      <c r="AGA21" s="437"/>
      <c r="AGB21" s="437"/>
      <c r="AGC21" s="437"/>
      <c r="AGD21" s="437"/>
      <c r="AGE21" s="437"/>
      <c r="AGF21" s="437"/>
      <c r="AGG21" s="437"/>
      <c r="AGH21" s="437"/>
      <c r="AGI21" s="437"/>
      <c r="AGJ21" s="437"/>
      <c r="AGK21" s="437"/>
      <c r="AGL21" s="437"/>
      <c r="AGM21" s="437"/>
      <c r="AGN21" s="437"/>
      <c r="AGO21" s="437"/>
      <c r="AGP21" s="437"/>
      <c r="AGQ21" s="437"/>
      <c r="AGR21" s="437"/>
      <c r="AGS21" s="437"/>
      <c r="AGT21" s="437"/>
      <c r="AGU21" s="437"/>
      <c r="AGV21" s="437"/>
      <c r="AGW21" s="437"/>
      <c r="AGX21" s="437"/>
      <c r="AGY21" s="437"/>
      <c r="AGZ21" s="437"/>
      <c r="AHA21" s="437"/>
      <c r="AHB21" s="437"/>
      <c r="AHC21" s="437"/>
      <c r="AHD21" s="437"/>
      <c r="AHE21" s="437"/>
      <c r="AHF21" s="437"/>
      <c r="AHG21" s="437"/>
      <c r="AHH21" s="437"/>
      <c r="AHI21" s="437"/>
      <c r="AHJ21" s="437"/>
      <c r="AHK21" s="437"/>
      <c r="AHL21" s="437"/>
      <c r="AHM21" s="437"/>
      <c r="AHN21" s="437"/>
      <c r="AHO21" s="437"/>
      <c r="AHP21" s="437"/>
      <c r="AHQ21" s="437"/>
      <c r="AHR21" s="437"/>
      <c r="AHS21" s="437"/>
      <c r="AHT21" s="437"/>
      <c r="AHU21" s="437"/>
      <c r="AHV21" s="437"/>
      <c r="AHW21" s="437"/>
      <c r="AHX21" s="437"/>
      <c r="AHY21" s="437"/>
      <c r="AHZ21" s="437"/>
      <c r="AIA21" s="437"/>
      <c r="AIB21" s="437"/>
      <c r="AIC21" s="437"/>
      <c r="AID21" s="437"/>
      <c r="AIE21" s="437"/>
      <c r="AIF21" s="437"/>
      <c r="AIG21" s="437"/>
      <c r="AIH21" s="437"/>
      <c r="AII21" s="437"/>
      <c r="AIJ21" s="437"/>
      <c r="AIK21" s="437"/>
      <c r="AIL21" s="437"/>
      <c r="AIM21" s="437"/>
      <c r="AIN21" s="437"/>
      <c r="AIO21" s="437"/>
      <c r="AIP21" s="437"/>
      <c r="AIQ21" s="437"/>
      <c r="AIR21" s="437"/>
      <c r="AIS21" s="437"/>
      <c r="AIT21" s="437"/>
      <c r="AIU21" s="437"/>
      <c r="AIV21" s="437"/>
      <c r="AIW21" s="437"/>
      <c r="AIX21" s="437"/>
      <c r="AIY21" s="437"/>
      <c r="AIZ21" s="437"/>
      <c r="AJA21" s="437"/>
      <c r="AJB21" s="437"/>
      <c r="AJC21" s="437"/>
      <c r="AJD21" s="437"/>
      <c r="AJE21" s="437"/>
      <c r="AJF21" s="437"/>
      <c r="AJG21" s="437"/>
      <c r="AJH21" s="437"/>
      <c r="AJI21" s="437"/>
      <c r="AJJ21" s="437"/>
      <c r="AJK21" s="437"/>
      <c r="AJL21" s="437"/>
      <c r="AJM21" s="437"/>
      <c r="AJN21" s="437"/>
      <c r="AJO21" s="437"/>
      <c r="AJP21" s="437"/>
      <c r="AJQ21" s="437"/>
      <c r="AJR21" s="437"/>
      <c r="AJS21" s="437"/>
      <c r="AJT21" s="437"/>
      <c r="AJU21" s="437"/>
      <c r="AJV21" s="437"/>
      <c r="AJW21" s="437"/>
      <c r="AJX21" s="437"/>
      <c r="AJY21" s="437"/>
      <c r="AJZ21" s="437"/>
      <c r="AKA21" s="437"/>
      <c r="AKB21" s="437"/>
      <c r="AKC21" s="437"/>
      <c r="AKD21" s="437"/>
      <c r="AKE21" s="437"/>
      <c r="AKF21" s="437"/>
      <c r="AKG21" s="437"/>
      <c r="AKH21" s="437"/>
      <c r="AKI21" s="437"/>
      <c r="AKJ21" s="437"/>
      <c r="AKK21" s="437"/>
      <c r="AKL21" s="437"/>
      <c r="AKM21" s="437"/>
      <c r="AKN21" s="437"/>
      <c r="AKO21" s="437"/>
      <c r="AKP21" s="437"/>
      <c r="AKQ21" s="437"/>
      <c r="AKR21" s="437"/>
      <c r="AKS21" s="437"/>
      <c r="AKT21" s="437"/>
      <c r="AKU21" s="437"/>
      <c r="AKV21" s="437"/>
      <c r="AKW21" s="437"/>
      <c r="AKX21" s="437"/>
      <c r="AKY21" s="437"/>
      <c r="AKZ21" s="437"/>
      <c r="ALA21" s="437"/>
      <c r="ALB21" s="437"/>
      <c r="ALC21" s="437"/>
      <c r="ALD21" s="437"/>
      <c r="ALE21" s="437"/>
      <c r="ALF21" s="437"/>
      <c r="ALG21" s="437"/>
      <c r="ALH21" s="437"/>
      <c r="ALI21" s="437"/>
      <c r="ALJ21" s="437"/>
      <c r="ALK21" s="437"/>
      <c r="ALL21" s="437"/>
      <c r="ALM21" s="437"/>
      <c r="ALN21" s="437"/>
      <c r="ALO21" s="437"/>
      <c r="ALP21" s="437"/>
      <c r="ALQ21" s="437"/>
      <c r="ALR21" s="437"/>
      <c r="ALS21" s="437"/>
      <c r="ALT21" s="437"/>
      <c r="ALU21" s="437"/>
      <c r="ALV21" s="437"/>
      <c r="ALW21" s="437"/>
      <c r="ALX21" s="437"/>
      <c r="ALY21" s="437"/>
      <c r="ALZ21" s="437"/>
      <c r="AMA21" s="437"/>
      <c r="AMB21" s="437"/>
      <c r="AMC21" s="437"/>
      <c r="AMD21" s="437"/>
      <c r="AME21" s="437"/>
      <c r="AMF21" s="437"/>
      <c r="AMG21" s="437"/>
      <c r="AMH21" s="437"/>
      <c r="AMI21" s="437"/>
      <c r="AMJ21" s="437"/>
      <c r="AMK21" s="437"/>
      <c r="AML21" s="437"/>
      <c r="AMM21" s="437"/>
      <c r="AMN21" s="437"/>
      <c r="AMO21" s="437"/>
      <c r="AMP21" s="437"/>
      <c r="AMQ21" s="437"/>
      <c r="AMR21" s="437"/>
      <c r="AMS21" s="437"/>
      <c r="AMT21" s="437"/>
      <c r="AMU21" s="437"/>
      <c r="AMV21" s="437"/>
      <c r="AMW21" s="437"/>
      <c r="AMX21" s="437"/>
      <c r="AMY21" s="437"/>
      <c r="AMZ21" s="437"/>
      <c r="ANA21" s="437"/>
      <c r="ANB21" s="437"/>
      <c r="ANC21" s="437"/>
      <c r="AND21" s="437"/>
      <c r="ANE21" s="437"/>
      <c r="ANF21" s="437"/>
      <c r="ANG21" s="437"/>
      <c r="ANH21" s="437"/>
      <c r="ANI21" s="437"/>
      <c r="ANJ21" s="437"/>
      <c r="ANK21" s="437"/>
      <c r="ANL21" s="437"/>
      <c r="ANM21" s="437"/>
      <c r="ANN21" s="437"/>
      <c r="ANO21" s="437"/>
      <c r="ANP21" s="437"/>
      <c r="ANQ21" s="437"/>
      <c r="ANR21" s="437"/>
      <c r="ANS21" s="437"/>
      <c r="ANT21" s="437"/>
      <c r="ANU21" s="437"/>
      <c r="ANV21" s="437"/>
      <c r="ANW21" s="437"/>
      <c r="ANX21" s="437"/>
      <c r="ANY21" s="437"/>
      <c r="ANZ21" s="437"/>
      <c r="AOA21" s="437"/>
      <c r="AOB21" s="437"/>
      <c r="AOC21" s="437"/>
      <c r="AOD21" s="437"/>
      <c r="AOE21" s="437"/>
      <c r="AOF21" s="437"/>
      <c r="AOG21" s="437"/>
      <c r="AOH21" s="437"/>
      <c r="AOI21" s="437"/>
      <c r="AOJ21" s="437"/>
      <c r="AOK21" s="437"/>
      <c r="AOL21" s="437"/>
      <c r="AOM21" s="437"/>
      <c r="AON21" s="437"/>
      <c r="AOO21" s="437"/>
      <c r="AOP21" s="437"/>
      <c r="AOQ21" s="437"/>
      <c r="AOR21" s="437"/>
      <c r="AOS21" s="437"/>
      <c r="AOT21" s="437"/>
      <c r="AOU21" s="437"/>
      <c r="AOV21" s="437"/>
      <c r="AOW21" s="437"/>
      <c r="AOX21" s="437"/>
      <c r="AOY21" s="437"/>
      <c r="AOZ21" s="437"/>
      <c r="APA21" s="437"/>
      <c r="APB21" s="437"/>
      <c r="APC21" s="437"/>
      <c r="APD21" s="437"/>
      <c r="APE21" s="437"/>
      <c r="APF21" s="437"/>
      <c r="APG21" s="437"/>
      <c r="APH21" s="437"/>
      <c r="API21" s="437"/>
      <c r="APJ21" s="437"/>
      <c r="APK21" s="437"/>
      <c r="APL21" s="437"/>
      <c r="APM21" s="437"/>
      <c r="APN21" s="437"/>
      <c r="APO21" s="437"/>
      <c r="APP21" s="437"/>
      <c r="APQ21" s="437"/>
      <c r="APR21" s="437"/>
      <c r="APS21" s="437"/>
      <c r="APT21" s="437"/>
      <c r="APU21" s="437"/>
      <c r="APV21" s="437"/>
      <c r="APW21" s="437"/>
      <c r="APX21" s="437"/>
      <c r="APY21" s="437"/>
      <c r="APZ21" s="437"/>
      <c r="AQA21" s="437"/>
      <c r="AQB21" s="437"/>
      <c r="AQC21" s="437"/>
      <c r="AQD21" s="437"/>
      <c r="AQE21" s="437"/>
      <c r="AQF21" s="437"/>
      <c r="AQG21" s="437"/>
      <c r="AQH21" s="437"/>
      <c r="AQI21" s="437"/>
      <c r="AQJ21" s="437"/>
      <c r="AQK21" s="437"/>
      <c r="AQL21" s="437"/>
      <c r="AQM21" s="437"/>
      <c r="AQN21" s="437"/>
      <c r="AQO21" s="437"/>
      <c r="AQP21" s="437"/>
      <c r="AQQ21" s="437"/>
      <c r="AQR21" s="437"/>
      <c r="AQS21" s="437"/>
      <c r="AQT21" s="437"/>
      <c r="AQU21" s="437"/>
      <c r="AQV21" s="437"/>
      <c r="AQW21" s="437"/>
      <c r="AQX21" s="437"/>
      <c r="AQY21" s="437"/>
      <c r="AQZ21" s="437"/>
      <c r="ARA21" s="437"/>
      <c r="ARB21" s="437"/>
      <c r="ARC21" s="437"/>
      <c r="ARD21" s="437"/>
      <c r="ARE21" s="437"/>
      <c r="ARF21" s="437"/>
      <c r="ARG21" s="437"/>
      <c r="ARH21" s="437"/>
      <c r="ARI21" s="437"/>
      <c r="ARJ21" s="437"/>
      <c r="ARK21" s="437"/>
      <c r="ARL21" s="437"/>
      <c r="ARM21" s="437"/>
      <c r="ARN21" s="437"/>
      <c r="ARO21" s="437"/>
      <c r="ARP21" s="437"/>
      <c r="ARQ21" s="437"/>
      <c r="ARR21" s="437"/>
      <c r="ARS21" s="437"/>
      <c r="ART21" s="437"/>
      <c r="ARU21" s="437"/>
      <c r="ARV21" s="437"/>
      <c r="ARW21" s="437"/>
      <c r="ARX21" s="437"/>
      <c r="ARY21" s="437"/>
      <c r="ARZ21" s="437"/>
      <c r="ASA21" s="437"/>
      <c r="ASB21" s="437"/>
      <c r="ASC21" s="437"/>
      <c r="ASD21" s="437"/>
      <c r="ASE21" s="437"/>
      <c r="ASF21" s="437"/>
      <c r="ASG21" s="437"/>
      <c r="ASH21" s="437"/>
      <c r="ASI21" s="437"/>
      <c r="ASJ21" s="437"/>
      <c r="ASK21" s="437"/>
      <c r="ASL21" s="437"/>
      <c r="ASM21" s="437"/>
      <c r="ASN21" s="437"/>
      <c r="ASO21" s="437"/>
      <c r="ASP21" s="437"/>
      <c r="ASQ21" s="437"/>
      <c r="ASR21" s="437"/>
      <c r="ASS21" s="437"/>
      <c r="AST21" s="437"/>
      <c r="ASU21" s="437"/>
      <c r="ASV21" s="437"/>
      <c r="ASW21" s="437"/>
      <c r="ASX21" s="437"/>
      <c r="ASY21" s="437"/>
      <c r="ASZ21" s="437"/>
      <c r="ATA21" s="437"/>
      <c r="ATB21" s="437"/>
      <c r="ATC21" s="437"/>
      <c r="ATD21" s="437"/>
      <c r="ATE21" s="437"/>
      <c r="ATF21" s="437"/>
      <c r="ATG21" s="437"/>
      <c r="ATH21" s="437"/>
      <c r="ATI21" s="437"/>
      <c r="ATJ21" s="437"/>
      <c r="ATK21" s="437"/>
      <c r="ATL21" s="437"/>
      <c r="ATM21" s="437"/>
      <c r="ATN21" s="437"/>
      <c r="ATO21" s="437"/>
      <c r="ATP21" s="437"/>
      <c r="ATQ21" s="437"/>
      <c r="ATR21" s="437"/>
      <c r="ATS21" s="437"/>
      <c r="ATT21" s="437"/>
      <c r="ATU21" s="437"/>
      <c r="ATV21" s="437"/>
      <c r="ATW21" s="437"/>
      <c r="ATX21" s="437"/>
      <c r="ATY21" s="437"/>
      <c r="ATZ21" s="437"/>
      <c r="AUA21" s="437"/>
      <c r="AUB21" s="437"/>
      <c r="AUC21" s="437"/>
      <c r="AUD21" s="437"/>
      <c r="AUE21" s="437"/>
      <c r="AUF21" s="437"/>
      <c r="AUG21" s="437"/>
      <c r="AUH21" s="437"/>
      <c r="AUI21" s="437"/>
      <c r="AUJ21" s="437"/>
      <c r="AUK21" s="437"/>
      <c r="AUL21" s="437"/>
      <c r="AUM21" s="437"/>
      <c r="AUN21" s="437"/>
      <c r="AUO21" s="437"/>
      <c r="AUP21" s="437"/>
      <c r="AUQ21" s="437"/>
      <c r="AUR21" s="437"/>
      <c r="AUS21" s="437"/>
      <c r="AUT21" s="437"/>
      <c r="AUU21" s="437"/>
      <c r="AUV21" s="437"/>
      <c r="AUW21" s="437"/>
      <c r="AUX21" s="437"/>
      <c r="AUY21" s="437"/>
      <c r="AUZ21" s="437"/>
      <c r="AVA21" s="437"/>
      <c r="AVB21" s="437"/>
      <c r="AVC21" s="437"/>
      <c r="AVD21" s="437"/>
      <c r="AVE21" s="437"/>
      <c r="AVF21" s="437"/>
      <c r="AVG21" s="437"/>
      <c r="AVH21" s="437"/>
      <c r="AVI21" s="437"/>
      <c r="AVJ21" s="437"/>
      <c r="AVK21" s="437"/>
      <c r="AVL21" s="437"/>
      <c r="AVM21" s="437"/>
      <c r="AVN21" s="437"/>
      <c r="AVO21" s="437"/>
      <c r="AVP21" s="437"/>
      <c r="AVQ21" s="437"/>
      <c r="AVR21" s="437"/>
      <c r="AVS21" s="437"/>
      <c r="AVT21" s="437"/>
      <c r="AVU21" s="437"/>
      <c r="AVV21" s="437"/>
      <c r="AVW21" s="437"/>
      <c r="AVX21" s="437"/>
      <c r="AVY21" s="437"/>
      <c r="AVZ21" s="437"/>
      <c r="AWA21" s="437"/>
      <c r="AWB21" s="437"/>
      <c r="AWC21" s="437"/>
      <c r="AWD21" s="437"/>
      <c r="AWE21" s="437"/>
      <c r="AWF21" s="437"/>
      <c r="AWG21" s="437"/>
      <c r="AWH21" s="437"/>
      <c r="AWI21" s="437"/>
      <c r="AWJ21" s="437"/>
      <c r="AWK21" s="437"/>
      <c r="AWL21" s="437"/>
      <c r="AWM21" s="437"/>
      <c r="AWN21" s="437"/>
      <c r="AWO21" s="437"/>
      <c r="AWP21" s="437"/>
      <c r="AWQ21" s="437"/>
      <c r="AWR21" s="437"/>
      <c r="AWS21" s="437"/>
      <c r="AWT21" s="437"/>
      <c r="AWU21" s="437"/>
      <c r="AWV21" s="437"/>
      <c r="AWW21" s="437"/>
      <c r="AWX21" s="437"/>
      <c r="AWY21" s="437"/>
      <c r="AWZ21" s="437"/>
      <c r="AXA21" s="437"/>
      <c r="AXB21" s="437"/>
      <c r="AXC21" s="437"/>
      <c r="AXD21" s="437"/>
      <c r="AXE21" s="437"/>
      <c r="AXF21" s="437"/>
      <c r="AXG21" s="437"/>
      <c r="AXH21" s="437"/>
      <c r="AXI21" s="437"/>
      <c r="AXJ21" s="437"/>
      <c r="AXK21" s="437"/>
      <c r="AXL21" s="437"/>
      <c r="AXM21" s="437"/>
      <c r="AXN21" s="437"/>
      <c r="AXO21" s="437"/>
      <c r="AXP21" s="437"/>
      <c r="AXQ21" s="437"/>
      <c r="AXR21" s="437"/>
      <c r="AXS21" s="437"/>
      <c r="AXT21" s="437"/>
      <c r="AXU21" s="437"/>
      <c r="AXV21" s="437"/>
      <c r="AXW21" s="437"/>
      <c r="AXX21" s="437"/>
      <c r="AXY21" s="437"/>
      <c r="AXZ21" s="437"/>
      <c r="AYA21" s="437"/>
      <c r="AYB21" s="437"/>
      <c r="AYC21" s="437"/>
      <c r="AYD21" s="437"/>
      <c r="AYE21" s="437"/>
      <c r="AYF21" s="437"/>
      <c r="AYG21" s="437"/>
      <c r="AYH21" s="437"/>
      <c r="AYI21" s="437"/>
      <c r="AYJ21" s="437"/>
      <c r="AYK21" s="437"/>
      <c r="AYL21" s="437"/>
      <c r="AYM21" s="437"/>
      <c r="AYN21" s="437"/>
      <c r="AYO21" s="437"/>
      <c r="AYP21" s="437"/>
      <c r="AYQ21" s="437"/>
      <c r="AYR21" s="437"/>
      <c r="AYS21" s="437"/>
      <c r="AYT21" s="437"/>
      <c r="AYU21" s="437"/>
      <c r="AYV21" s="437"/>
      <c r="AYW21" s="437"/>
      <c r="AYX21" s="437"/>
      <c r="AYY21" s="437"/>
      <c r="AYZ21" s="437"/>
      <c r="AZA21" s="437"/>
      <c r="AZB21" s="437"/>
      <c r="AZC21" s="437"/>
      <c r="AZD21" s="437"/>
      <c r="AZE21" s="437"/>
      <c r="AZF21" s="437"/>
      <c r="AZG21" s="437"/>
      <c r="AZH21" s="437"/>
      <c r="AZI21" s="437"/>
      <c r="AZJ21" s="437"/>
      <c r="AZK21" s="437"/>
      <c r="AZL21" s="437"/>
      <c r="AZM21" s="437"/>
      <c r="AZN21" s="437"/>
      <c r="AZO21" s="437"/>
      <c r="AZP21" s="437"/>
      <c r="AZQ21" s="437"/>
      <c r="AZR21" s="437"/>
      <c r="AZS21" s="437"/>
      <c r="AZT21" s="437"/>
      <c r="AZU21" s="437"/>
      <c r="AZV21" s="437"/>
      <c r="AZW21" s="437"/>
      <c r="AZX21" s="437"/>
      <c r="AZY21" s="437"/>
      <c r="AZZ21" s="437"/>
      <c r="BAA21" s="437"/>
      <c r="BAB21" s="437"/>
      <c r="BAC21" s="437"/>
      <c r="BAD21" s="437"/>
      <c r="BAE21" s="437"/>
      <c r="BAF21" s="437"/>
      <c r="BAG21" s="437"/>
      <c r="BAH21" s="437"/>
      <c r="BAI21" s="437"/>
      <c r="BAJ21" s="437"/>
      <c r="BAK21" s="437"/>
      <c r="BAL21" s="437"/>
      <c r="BAM21" s="437"/>
      <c r="BAN21" s="437"/>
      <c r="BAO21" s="437"/>
      <c r="BAP21" s="437"/>
      <c r="BAQ21" s="437"/>
      <c r="BAR21" s="437"/>
      <c r="BAS21" s="437"/>
      <c r="BAT21" s="437"/>
      <c r="BAU21" s="437"/>
      <c r="BAV21" s="437"/>
      <c r="BAW21" s="437"/>
      <c r="BAX21" s="437"/>
      <c r="BAY21" s="437"/>
      <c r="BAZ21" s="437"/>
      <c r="BBA21" s="437"/>
      <c r="BBB21" s="437"/>
      <c r="BBC21" s="437"/>
      <c r="BBD21" s="437"/>
      <c r="BBE21" s="437"/>
      <c r="BBF21" s="437"/>
      <c r="BBG21" s="437"/>
      <c r="BBH21" s="437"/>
      <c r="BBI21" s="437"/>
      <c r="BBJ21" s="437"/>
      <c r="BBK21" s="437"/>
      <c r="BBL21" s="437"/>
      <c r="BBM21" s="437"/>
      <c r="BBN21" s="437"/>
      <c r="BBO21" s="437"/>
      <c r="BBP21" s="437"/>
      <c r="BBQ21" s="437"/>
      <c r="BBR21" s="437"/>
      <c r="BBS21" s="437"/>
      <c r="BBT21" s="437"/>
      <c r="BBU21" s="437"/>
      <c r="BBV21" s="437"/>
      <c r="BBW21" s="437"/>
      <c r="BBX21" s="437"/>
      <c r="BBY21" s="437"/>
      <c r="BBZ21" s="437"/>
      <c r="BCA21" s="437"/>
      <c r="BCB21" s="437"/>
      <c r="BCC21" s="437"/>
      <c r="BCD21" s="437"/>
      <c r="BCE21" s="437"/>
      <c r="BCF21" s="437"/>
      <c r="BCG21" s="437"/>
      <c r="BCH21" s="437"/>
      <c r="BCI21" s="437"/>
      <c r="BCJ21" s="437"/>
      <c r="BCK21" s="437"/>
      <c r="BCL21" s="437"/>
      <c r="BCM21" s="437"/>
      <c r="BCN21" s="437"/>
      <c r="BCO21" s="437"/>
      <c r="BCP21" s="437"/>
      <c r="BCQ21" s="437"/>
      <c r="BCR21" s="437"/>
      <c r="BCS21" s="437"/>
      <c r="BCT21" s="437"/>
      <c r="BCU21" s="437"/>
      <c r="BCV21" s="437"/>
      <c r="BCW21" s="437"/>
      <c r="BCX21" s="437"/>
      <c r="BCY21" s="437"/>
      <c r="BCZ21" s="437"/>
      <c r="BDA21" s="437"/>
      <c r="BDB21" s="437"/>
      <c r="BDC21" s="437"/>
      <c r="BDD21" s="437"/>
      <c r="BDE21" s="437"/>
      <c r="BDF21" s="437"/>
      <c r="BDG21" s="437"/>
      <c r="BDH21" s="437"/>
      <c r="BDI21" s="437"/>
      <c r="BDJ21" s="437"/>
      <c r="BDK21" s="437"/>
      <c r="BDL21" s="437"/>
      <c r="BDM21" s="437"/>
      <c r="BDN21" s="437"/>
      <c r="BDO21" s="437"/>
      <c r="BDP21" s="437"/>
      <c r="BDQ21" s="437"/>
      <c r="BDR21" s="437"/>
      <c r="BDS21" s="437"/>
      <c r="BDT21" s="437"/>
      <c r="BDU21" s="437"/>
      <c r="BDV21" s="437"/>
      <c r="BDW21" s="437"/>
      <c r="BDX21" s="437"/>
      <c r="BDY21" s="437"/>
      <c r="BDZ21" s="437"/>
      <c r="BEA21" s="437"/>
      <c r="BEB21" s="437"/>
      <c r="BEC21" s="437"/>
      <c r="BED21" s="437"/>
      <c r="BEE21" s="437"/>
      <c r="BEF21" s="437"/>
      <c r="BEG21" s="437"/>
      <c r="BEH21" s="437"/>
      <c r="BEI21" s="437"/>
      <c r="BEJ21" s="437"/>
      <c r="BEK21" s="437"/>
      <c r="BEL21" s="437"/>
      <c r="BEM21" s="437"/>
      <c r="BEN21" s="437"/>
      <c r="BEO21" s="437"/>
      <c r="BEP21" s="437"/>
      <c r="BEQ21" s="437"/>
      <c r="BER21" s="437"/>
      <c r="BES21" s="437"/>
      <c r="BET21" s="437"/>
      <c r="BEU21" s="437"/>
      <c r="BEV21" s="437"/>
      <c r="BEW21" s="437"/>
      <c r="BEX21" s="437"/>
      <c r="BEY21" s="437"/>
      <c r="BEZ21" s="437"/>
      <c r="BFA21" s="437"/>
      <c r="BFB21" s="437"/>
      <c r="BFC21" s="437"/>
      <c r="BFD21" s="437"/>
      <c r="BFE21" s="437"/>
      <c r="BFF21" s="437"/>
      <c r="BFG21" s="437"/>
      <c r="BFH21" s="437"/>
      <c r="BFI21" s="437"/>
      <c r="BFJ21" s="437"/>
      <c r="BFK21" s="437"/>
      <c r="BFL21" s="437"/>
      <c r="BFM21" s="437"/>
      <c r="BFN21" s="437"/>
      <c r="BFO21" s="437"/>
      <c r="BFP21" s="437"/>
      <c r="BFQ21" s="437"/>
      <c r="BFR21" s="437"/>
      <c r="BFS21" s="437"/>
      <c r="BFT21" s="437"/>
      <c r="BFU21" s="437"/>
      <c r="BFV21" s="437"/>
      <c r="BFW21" s="437"/>
      <c r="BFX21" s="437"/>
      <c r="BFY21" s="437"/>
      <c r="BFZ21" s="437"/>
      <c r="BGA21" s="437"/>
      <c r="BGB21" s="437"/>
      <c r="BGC21" s="437"/>
      <c r="BGD21" s="437"/>
      <c r="BGE21" s="437"/>
      <c r="BGF21" s="437"/>
      <c r="BGG21" s="437"/>
      <c r="BGH21" s="437"/>
      <c r="BGI21" s="437"/>
      <c r="BGJ21" s="437"/>
      <c r="BGK21" s="437"/>
      <c r="BGL21" s="437"/>
      <c r="BGM21" s="437"/>
      <c r="BGN21" s="437"/>
      <c r="BGO21" s="437"/>
      <c r="BGP21" s="437"/>
      <c r="BGQ21" s="437"/>
      <c r="BGR21" s="437"/>
      <c r="BGS21" s="437"/>
      <c r="BGT21" s="437"/>
      <c r="BGU21" s="437"/>
      <c r="BGV21" s="437"/>
      <c r="BGW21" s="437"/>
      <c r="BGX21" s="437"/>
      <c r="BGY21" s="437"/>
      <c r="BGZ21" s="437"/>
      <c r="BHA21" s="437"/>
      <c r="BHB21" s="437"/>
      <c r="BHC21" s="437"/>
      <c r="BHD21" s="437"/>
      <c r="BHE21" s="437"/>
      <c r="BHF21" s="437"/>
      <c r="BHG21" s="437"/>
      <c r="BHH21" s="437"/>
      <c r="BHI21" s="437"/>
      <c r="BHJ21" s="437"/>
      <c r="BHK21" s="437"/>
      <c r="BHL21" s="437"/>
      <c r="BHM21" s="437"/>
      <c r="BHN21" s="437"/>
      <c r="BHO21" s="437"/>
      <c r="BHP21" s="437"/>
      <c r="BHQ21" s="437"/>
      <c r="BHR21" s="437"/>
      <c r="BHS21" s="437"/>
      <c r="BHT21" s="437"/>
      <c r="BHU21" s="437"/>
      <c r="BHV21" s="437"/>
      <c r="BHW21" s="437"/>
      <c r="BHX21" s="437"/>
      <c r="BHY21" s="437"/>
      <c r="BHZ21" s="437"/>
      <c r="BIA21" s="437"/>
      <c r="BIB21" s="437"/>
      <c r="BIC21" s="437"/>
      <c r="BID21" s="437"/>
      <c r="BIE21" s="437"/>
      <c r="BIF21" s="437"/>
      <c r="BIG21" s="437"/>
      <c r="BIH21" s="437"/>
      <c r="BII21" s="437"/>
      <c r="BIJ21" s="437"/>
      <c r="BIK21" s="437"/>
      <c r="BIL21" s="437"/>
      <c r="BIM21" s="437"/>
      <c r="BIN21" s="437"/>
      <c r="BIO21" s="437"/>
      <c r="BIP21" s="437"/>
      <c r="BIQ21" s="437"/>
      <c r="BIR21" s="437"/>
      <c r="BIS21" s="437"/>
      <c r="BIT21" s="437"/>
      <c r="BIU21" s="437"/>
      <c r="BIV21" s="437"/>
      <c r="BIW21" s="437"/>
      <c r="BIX21" s="437"/>
      <c r="BIY21" s="437"/>
      <c r="BIZ21" s="437"/>
      <c r="BJA21" s="437"/>
      <c r="BJB21" s="437"/>
      <c r="BJC21" s="437"/>
      <c r="BJD21" s="437"/>
      <c r="BJE21" s="437"/>
      <c r="BJF21" s="437"/>
      <c r="BJG21" s="437"/>
      <c r="BJH21" s="437"/>
      <c r="BJI21" s="437"/>
      <c r="BJJ21" s="437"/>
      <c r="BJK21" s="437"/>
      <c r="BJL21" s="437"/>
      <c r="BJM21" s="437"/>
      <c r="BJN21" s="437"/>
      <c r="BJO21" s="437"/>
      <c r="BJP21" s="437"/>
      <c r="BJQ21" s="437"/>
      <c r="BJR21" s="437"/>
      <c r="BJS21" s="437"/>
      <c r="BJT21" s="437"/>
      <c r="BJU21" s="437"/>
      <c r="BJV21" s="437"/>
      <c r="BJW21" s="437"/>
      <c r="BJX21" s="437"/>
      <c r="BJY21" s="437"/>
      <c r="BJZ21" s="437"/>
      <c r="BKA21" s="437"/>
      <c r="BKB21" s="437"/>
      <c r="BKC21" s="437"/>
      <c r="BKD21" s="437"/>
      <c r="BKE21" s="437"/>
      <c r="BKF21" s="437"/>
      <c r="BKG21" s="437"/>
      <c r="BKH21" s="437"/>
      <c r="BKI21" s="437"/>
      <c r="BKJ21" s="437"/>
      <c r="BKK21" s="437"/>
      <c r="BKL21" s="437"/>
      <c r="BKM21" s="437"/>
      <c r="BKN21" s="437"/>
      <c r="BKO21" s="437"/>
      <c r="BKP21" s="437"/>
      <c r="BKQ21" s="437"/>
      <c r="BKR21" s="437"/>
      <c r="BKS21" s="437"/>
      <c r="BKT21" s="437"/>
      <c r="BKU21" s="437"/>
      <c r="BKV21" s="437"/>
      <c r="BKW21" s="437"/>
      <c r="BKX21" s="437"/>
      <c r="BKY21" s="437"/>
      <c r="BKZ21" s="437"/>
      <c r="BLA21" s="437"/>
      <c r="BLB21" s="437"/>
      <c r="BLC21" s="437"/>
      <c r="BLD21" s="437"/>
      <c r="BLE21" s="437"/>
      <c r="BLF21" s="437"/>
      <c r="BLG21" s="437"/>
      <c r="BLH21" s="437"/>
      <c r="BLI21" s="437"/>
      <c r="BLJ21" s="437"/>
      <c r="BLK21" s="437"/>
      <c r="BLL21" s="437"/>
      <c r="BLM21" s="437"/>
      <c r="BLN21" s="437"/>
      <c r="BLO21" s="437"/>
      <c r="BLP21" s="437"/>
      <c r="BLQ21" s="437"/>
      <c r="BLR21" s="437"/>
      <c r="BLS21" s="437"/>
      <c r="BLT21" s="437"/>
      <c r="BLU21" s="437"/>
      <c r="BLV21" s="437"/>
      <c r="BLW21" s="437"/>
      <c r="BLX21" s="437"/>
      <c r="BLY21" s="437"/>
      <c r="BLZ21" s="437"/>
      <c r="BMA21" s="437"/>
      <c r="BMB21" s="437"/>
      <c r="BMC21" s="437"/>
      <c r="BMD21" s="437"/>
      <c r="BME21" s="437"/>
      <c r="BMF21" s="437"/>
      <c r="BMG21" s="437"/>
      <c r="BMH21" s="437"/>
      <c r="BMI21" s="437"/>
      <c r="BMJ21" s="437"/>
      <c r="BMK21" s="437"/>
      <c r="BML21" s="437"/>
      <c r="BMM21" s="437"/>
      <c r="BMN21" s="437"/>
      <c r="BMO21" s="437"/>
      <c r="BMP21" s="437"/>
      <c r="BMQ21" s="437"/>
      <c r="BMR21" s="437"/>
      <c r="BMS21" s="437"/>
      <c r="BMT21" s="437"/>
      <c r="BMU21" s="437"/>
      <c r="BMV21" s="437"/>
      <c r="BMW21" s="437"/>
      <c r="BMX21" s="437"/>
      <c r="BMY21" s="437"/>
      <c r="BMZ21" s="437"/>
      <c r="BNA21" s="437"/>
      <c r="BNB21" s="437"/>
      <c r="BNC21" s="437"/>
      <c r="BND21" s="437"/>
      <c r="BNE21" s="437"/>
      <c r="BNF21" s="437"/>
      <c r="BNG21" s="437"/>
      <c r="BNH21" s="437"/>
      <c r="BNI21" s="437"/>
      <c r="BNJ21" s="437"/>
      <c r="BNK21" s="437"/>
      <c r="BNL21" s="437"/>
      <c r="BNM21" s="437"/>
      <c r="BNN21" s="437"/>
      <c r="BNO21" s="437"/>
      <c r="BNP21" s="437"/>
      <c r="BNQ21" s="437"/>
      <c r="BNR21" s="437"/>
      <c r="BNS21" s="437"/>
      <c r="BNT21" s="437"/>
      <c r="BNU21" s="437"/>
      <c r="BNV21" s="437"/>
      <c r="BNW21" s="437"/>
      <c r="BNX21" s="437"/>
      <c r="BNY21" s="437"/>
      <c r="BNZ21" s="437"/>
      <c r="BOA21" s="437"/>
      <c r="BOB21" s="437"/>
      <c r="BOC21" s="437"/>
      <c r="BOD21" s="437"/>
      <c r="BOE21" s="437"/>
      <c r="BOF21" s="437"/>
      <c r="BOG21" s="437"/>
      <c r="BOH21" s="437"/>
      <c r="BOI21" s="437"/>
      <c r="BOJ21" s="437"/>
      <c r="BOK21" s="437"/>
      <c r="BOL21" s="437"/>
      <c r="BOM21" s="437"/>
      <c r="BON21" s="437"/>
      <c r="BOO21" s="437"/>
      <c r="BOP21" s="437"/>
      <c r="BOQ21" s="437"/>
      <c r="BOR21" s="437"/>
      <c r="BOS21" s="437"/>
      <c r="BOT21" s="437"/>
      <c r="BOU21" s="437"/>
      <c r="BOV21" s="437"/>
      <c r="BOW21" s="437"/>
      <c r="BOX21" s="437"/>
      <c r="BOY21" s="437"/>
      <c r="BOZ21" s="437"/>
      <c r="BPA21" s="437"/>
      <c r="BPB21" s="437"/>
      <c r="BPC21" s="437"/>
      <c r="BPD21" s="437"/>
      <c r="BPE21" s="437"/>
      <c r="BPF21" s="437"/>
      <c r="BPG21" s="437"/>
      <c r="BPH21" s="437"/>
      <c r="BPI21" s="437"/>
      <c r="BPJ21" s="437"/>
      <c r="BPK21" s="437"/>
      <c r="BPL21" s="437"/>
      <c r="BPM21" s="437"/>
      <c r="BPN21" s="437"/>
      <c r="BPO21" s="437"/>
      <c r="BPP21" s="437"/>
      <c r="BPQ21" s="437"/>
      <c r="BPR21" s="437"/>
      <c r="BPS21" s="437"/>
      <c r="BPT21" s="437"/>
      <c r="BPU21" s="437"/>
      <c r="BPV21" s="437"/>
      <c r="BPW21" s="437"/>
      <c r="BPX21" s="437"/>
      <c r="BPY21" s="437"/>
      <c r="BPZ21" s="437"/>
      <c r="BQA21" s="437"/>
      <c r="BQB21" s="437"/>
      <c r="BQC21" s="437"/>
      <c r="BQD21" s="437"/>
      <c r="BQE21" s="437"/>
      <c r="BQF21" s="437"/>
      <c r="BQG21" s="437"/>
      <c r="BQH21" s="437"/>
      <c r="BQI21" s="437"/>
      <c r="BQJ21" s="437"/>
      <c r="BQK21" s="437"/>
      <c r="BQL21" s="437"/>
      <c r="BQM21" s="437"/>
      <c r="BQN21" s="437"/>
      <c r="BQO21" s="437"/>
      <c r="BQP21" s="437"/>
      <c r="BQQ21" s="437"/>
      <c r="BQR21" s="437"/>
      <c r="BQS21" s="437"/>
      <c r="BQT21" s="437"/>
      <c r="BQU21" s="437"/>
      <c r="BQV21" s="437"/>
      <c r="BQW21" s="437"/>
      <c r="BQX21" s="437"/>
      <c r="BQY21" s="437"/>
      <c r="BQZ21" s="437"/>
      <c r="BRA21" s="437"/>
      <c r="BRB21" s="437"/>
      <c r="BRC21" s="437"/>
      <c r="BRD21" s="437"/>
      <c r="BRE21" s="437"/>
      <c r="BRF21" s="437"/>
      <c r="BRG21" s="437"/>
      <c r="BRH21" s="437"/>
      <c r="BRI21" s="437"/>
      <c r="BRJ21" s="437"/>
      <c r="BRK21" s="437"/>
      <c r="BRL21" s="437"/>
      <c r="BRM21" s="437"/>
      <c r="BRN21" s="437"/>
      <c r="BRO21" s="437"/>
      <c r="BRP21" s="437"/>
      <c r="BRQ21" s="437"/>
      <c r="BRR21" s="437"/>
      <c r="BRS21" s="437"/>
      <c r="BRT21" s="437"/>
      <c r="BRU21" s="437"/>
      <c r="BRV21" s="437"/>
      <c r="BRW21" s="437"/>
      <c r="BRX21" s="437"/>
      <c r="BRY21" s="437"/>
      <c r="BRZ21" s="437"/>
      <c r="BSA21" s="437"/>
      <c r="BSB21" s="437"/>
      <c r="BSC21" s="437"/>
      <c r="BSD21" s="437"/>
      <c r="BSE21" s="437"/>
      <c r="BSF21" s="437"/>
      <c r="BSG21" s="437"/>
      <c r="BSH21" s="437"/>
      <c r="BSI21" s="437"/>
      <c r="BSJ21" s="437"/>
      <c r="BSK21" s="437"/>
      <c r="BSL21" s="437"/>
      <c r="BSM21" s="437"/>
      <c r="BSN21" s="437"/>
      <c r="BSO21" s="437"/>
      <c r="BSP21" s="437"/>
      <c r="BSQ21" s="437"/>
      <c r="BSR21" s="437"/>
      <c r="BSS21" s="437"/>
      <c r="BST21" s="437"/>
      <c r="BSU21" s="437"/>
      <c r="BSV21" s="437"/>
      <c r="BSW21" s="437"/>
      <c r="BSX21" s="437"/>
      <c r="BSY21" s="437"/>
      <c r="BSZ21" s="437"/>
      <c r="BTA21" s="437"/>
      <c r="BTB21" s="437"/>
      <c r="BTC21" s="437"/>
      <c r="BTD21" s="437"/>
      <c r="BTE21" s="437"/>
      <c r="BTF21" s="437"/>
      <c r="BTG21" s="437"/>
      <c r="BTH21" s="437"/>
      <c r="BTI21" s="437"/>
      <c r="BTJ21" s="437"/>
      <c r="BTK21" s="437"/>
      <c r="BTL21" s="437"/>
      <c r="BTM21" s="437"/>
      <c r="BTN21" s="437"/>
      <c r="BTO21" s="437"/>
      <c r="BTP21" s="437"/>
      <c r="BTQ21" s="437"/>
      <c r="BTR21" s="437"/>
      <c r="BTS21" s="437"/>
      <c r="BTT21" s="437"/>
      <c r="BTU21" s="437"/>
      <c r="BTV21" s="437"/>
      <c r="BTW21" s="437"/>
      <c r="BTX21" s="437"/>
      <c r="BTY21" s="437"/>
      <c r="BTZ21" s="437"/>
      <c r="BUA21" s="437"/>
      <c r="BUB21" s="437"/>
      <c r="BUC21" s="437"/>
      <c r="BUD21" s="437"/>
      <c r="BUE21" s="437"/>
      <c r="BUF21" s="437"/>
      <c r="BUG21" s="437"/>
      <c r="BUH21" s="437"/>
      <c r="BUI21" s="437"/>
      <c r="BUJ21" s="437"/>
      <c r="BUK21" s="437"/>
      <c r="BUL21" s="437"/>
      <c r="BUM21" s="437"/>
      <c r="BUN21" s="437"/>
      <c r="BUO21" s="437"/>
      <c r="BUP21" s="437"/>
      <c r="BUQ21" s="437"/>
      <c r="BUR21" s="437"/>
      <c r="BUS21" s="437"/>
      <c r="BUT21" s="437"/>
      <c r="BUU21" s="437"/>
      <c r="BUV21" s="437"/>
      <c r="BUW21" s="437"/>
      <c r="BUX21" s="437"/>
      <c r="BUY21" s="437"/>
      <c r="BUZ21" s="437"/>
      <c r="BVA21" s="437"/>
      <c r="BVB21" s="437"/>
      <c r="BVC21" s="437"/>
      <c r="BVD21" s="437"/>
      <c r="BVE21" s="437"/>
      <c r="BVF21" s="437"/>
      <c r="BVG21" s="437"/>
      <c r="BVH21" s="437"/>
      <c r="BVI21" s="437"/>
      <c r="BVJ21" s="437"/>
      <c r="BVK21" s="437"/>
      <c r="BVL21" s="437"/>
      <c r="BVM21" s="437"/>
      <c r="BVN21" s="437"/>
      <c r="BVO21" s="437"/>
      <c r="BVP21" s="437"/>
      <c r="BVQ21" s="437"/>
      <c r="BVR21" s="437"/>
      <c r="BVS21" s="437"/>
      <c r="BVT21" s="437"/>
      <c r="BVU21" s="437"/>
      <c r="BVV21" s="437"/>
      <c r="BVW21" s="437"/>
      <c r="BVX21" s="437"/>
      <c r="BVY21" s="437"/>
      <c r="BVZ21" s="437"/>
      <c r="BWA21" s="437"/>
      <c r="BWB21" s="437"/>
      <c r="BWC21" s="437"/>
      <c r="BWD21" s="437"/>
      <c r="BWE21" s="437"/>
      <c r="BWF21" s="437"/>
      <c r="BWG21" s="437"/>
      <c r="BWH21" s="437"/>
      <c r="BWI21" s="437"/>
      <c r="BWJ21" s="437"/>
      <c r="BWK21" s="437"/>
      <c r="BWL21" s="437"/>
      <c r="BWM21" s="437"/>
      <c r="BWN21" s="437"/>
      <c r="BWO21" s="437"/>
      <c r="BWP21" s="437"/>
      <c r="BWQ21" s="437"/>
      <c r="BWR21" s="437"/>
      <c r="BWS21" s="437"/>
      <c r="BWT21" s="437"/>
      <c r="BWU21" s="437"/>
      <c r="BWV21" s="437"/>
      <c r="BWW21" s="437"/>
      <c r="BWX21" s="437"/>
      <c r="BWY21" s="437"/>
      <c r="BWZ21" s="437"/>
      <c r="BXA21" s="437"/>
      <c r="BXB21" s="437"/>
      <c r="BXC21" s="437"/>
      <c r="BXD21" s="437"/>
      <c r="BXE21" s="437"/>
      <c r="BXF21" s="437"/>
      <c r="BXG21" s="437"/>
      <c r="BXH21" s="437"/>
      <c r="BXI21" s="437"/>
      <c r="BXJ21" s="437"/>
      <c r="BXK21" s="437"/>
      <c r="BXL21" s="437"/>
      <c r="BXM21" s="437"/>
      <c r="BXN21" s="437"/>
      <c r="BXO21" s="437"/>
      <c r="BXP21" s="437"/>
      <c r="BXQ21" s="437"/>
      <c r="BXR21" s="437"/>
      <c r="BXS21" s="437"/>
      <c r="BXT21" s="437"/>
      <c r="BXU21" s="437"/>
      <c r="BXV21" s="437"/>
      <c r="BXW21" s="437"/>
      <c r="BXX21" s="437"/>
      <c r="BXY21" s="437"/>
      <c r="BXZ21" s="437"/>
      <c r="BYA21" s="437"/>
      <c r="BYB21" s="437"/>
      <c r="BYC21" s="437"/>
      <c r="BYD21" s="437"/>
      <c r="BYE21" s="437"/>
      <c r="BYF21" s="437"/>
      <c r="BYG21" s="437"/>
      <c r="BYH21" s="437"/>
      <c r="BYI21" s="437"/>
      <c r="BYJ21" s="437"/>
      <c r="BYK21" s="437"/>
      <c r="BYL21" s="437"/>
      <c r="BYM21" s="437"/>
      <c r="BYN21" s="437"/>
      <c r="BYO21" s="437"/>
      <c r="BYP21" s="437"/>
      <c r="BYQ21" s="437"/>
      <c r="BYR21" s="437"/>
      <c r="BYS21" s="437"/>
      <c r="BYT21" s="437"/>
      <c r="BYU21" s="437"/>
      <c r="BYV21" s="437"/>
      <c r="BYW21" s="437"/>
      <c r="BYX21" s="437"/>
      <c r="BYY21" s="437"/>
      <c r="BYZ21" s="437"/>
      <c r="BZA21" s="437"/>
      <c r="BZB21" s="437"/>
      <c r="BZC21" s="437"/>
      <c r="BZD21" s="437"/>
      <c r="BZE21" s="437"/>
      <c r="BZF21" s="437"/>
      <c r="BZG21" s="437"/>
      <c r="BZH21" s="437"/>
      <c r="BZI21" s="437"/>
      <c r="BZJ21" s="437"/>
      <c r="BZK21" s="437"/>
      <c r="BZL21" s="437"/>
      <c r="BZM21" s="437"/>
      <c r="BZN21" s="437"/>
      <c r="BZO21" s="437"/>
      <c r="BZP21" s="437"/>
      <c r="BZQ21" s="437"/>
      <c r="BZR21" s="437"/>
      <c r="BZS21" s="437"/>
      <c r="BZT21" s="437"/>
      <c r="BZU21" s="437"/>
      <c r="BZV21" s="437"/>
      <c r="BZW21" s="437"/>
      <c r="BZX21" s="437"/>
      <c r="BZY21" s="437"/>
      <c r="BZZ21" s="437"/>
      <c r="CAA21" s="437"/>
      <c r="CAB21" s="437"/>
      <c r="CAC21" s="437"/>
      <c r="CAD21" s="437"/>
      <c r="CAE21" s="437"/>
      <c r="CAF21" s="437"/>
      <c r="CAG21" s="437"/>
      <c r="CAH21" s="437"/>
      <c r="CAI21" s="437"/>
      <c r="CAJ21" s="437"/>
      <c r="CAK21" s="437"/>
      <c r="CAL21" s="437"/>
      <c r="CAM21" s="437"/>
      <c r="CAN21" s="437"/>
      <c r="CAO21" s="437"/>
      <c r="CAP21" s="437"/>
      <c r="CAQ21" s="437"/>
      <c r="CAR21" s="437"/>
      <c r="CAS21" s="437"/>
      <c r="CAT21" s="437"/>
      <c r="CAU21" s="437"/>
      <c r="CAV21" s="437"/>
      <c r="CAW21" s="437"/>
      <c r="CAX21" s="437"/>
      <c r="CAY21" s="437"/>
      <c r="CAZ21" s="437"/>
      <c r="CBA21" s="437"/>
      <c r="CBB21" s="437"/>
      <c r="CBC21" s="437"/>
      <c r="CBD21" s="437"/>
      <c r="CBE21" s="437"/>
      <c r="CBF21" s="437"/>
      <c r="CBG21" s="437"/>
      <c r="CBH21" s="437"/>
      <c r="CBI21" s="437"/>
      <c r="CBJ21" s="437"/>
      <c r="CBK21" s="437"/>
      <c r="CBL21" s="437"/>
      <c r="CBM21" s="437"/>
      <c r="CBN21" s="437"/>
      <c r="CBO21" s="437"/>
      <c r="CBP21" s="437"/>
      <c r="CBQ21" s="437"/>
      <c r="CBR21" s="437"/>
      <c r="CBS21" s="437"/>
      <c r="CBT21" s="437"/>
      <c r="CBU21" s="437"/>
      <c r="CBV21" s="437"/>
      <c r="CBW21" s="437"/>
      <c r="CBX21" s="437"/>
      <c r="CBY21" s="437"/>
      <c r="CBZ21" s="437"/>
      <c r="CCA21" s="437"/>
      <c r="CCB21" s="437"/>
      <c r="CCC21" s="437"/>
      <c r="CCD21" s="437"/>
      <c r="CCE21" s="437"/>
      <c r="CCF21" s="437"/>
      <c r="CCG21" s="437"/>
      <c r="CCH21" s="437"/>
      <c r="CCI21" s="437"/>
      <c r="CCJ21" s="437"/>
      <c r="CCK21" s="437"/>
      <c r="CCL21" s="437"/>
      <c r="CCM21" s="437"/>
      <c r="CCN21" s="437"/>
      <c r="CCO21" s="437"/>
      <c r="CCP21" s="437"/>
      <c r="CCQ21" s="437"/>
      <c r="CCR21" s="437"/>
      <c r="CCS21" s="437"/>
      <c r="CCT21" s="437"/>
      <c r="CCU21" s="437"/>
      <c r="CCV21" s="437"/>
      <c r="CCW21" s="437"/>
      <c r="CCX21" s="437"/>
      <c r="CCY21" s="437"/>
      <c r="CCZ21" s="437"/>
      <c r="CDA21" s="437"/>
      <c r="CDB21" s="437"/>
      <c r="CDC21" s="437"/>
      <c r="CDD21" s="437"/>
      <c r="CDE21" s="437"/>
      <c r="CDF21" s="437"/>
      <c r="CDG21" s="437"/>
      <c r="CDH21" s="437"/>
      <c r="CDI21" s="437"/>
      <c r="CDJ21" s="437"/>
      <c r="CDK21" s="437"/>
      <c r="CDL21" s="437"/>
      <c r="CDM21" s="437"/>
      <c r="CDN21" s="437"/>
      <c r="CDO21" s="437"/>
      <c r="CDP21" s="437"/>
      <c r="CDQ21" s="437"/>
      <c r="CDR21" s="437"/>
      <c r="CDS21" s="437"/>
      <c r="CDT21" s="437"/>
      <c r="CDU21" s="437"/>
      <c r="CDV21" s="437"/>
      <c r="CDW21" s="437"/>
      <c r="CDX21" s="437"/>
      <c r="CDY21" s="437"/>
      <c r="CDZ21" s="437"/>
      <c r="CEA21" s="437"/>
      <c r="CEB21" s="437"/>
      <c r="CEC21" s="437"/>
      <c r="CED21" s="437"/>
      <c r="CEE21" s="437"/>
      <c r="CEF21" s="437"/>
      <c r="CEG21" s="437"/>
      <c r="CEH21" s="437"/>
      <c r="CEI21" s="437"/>
      <c r="CEJ21" s="437"/>
      <c r="CEK21" s="437"/>
      <c r="CEL21" s="437"/>
      <c r="CEM21" s="437"/>
      <c r="CEN21" s="437"/>
      <c r="CEO21" s="437"/>
      <c r="CEP21" s="437"/>
      <c r="CEQ21" s="437"/>
      <c r="CER21" s="437"/>
      <c r="CES21" s="437"/>
      <c r="CET21" s="437"/>
      <c r="CEU21" s="437"/>
      <c r="CEV21" s="437"/>
      <c r="CEW21" s="437"/>
      <c r="CEX21" s="437"/>
      <c r="CEY21" s="437"/>
      <c r="CEZ21" s="437"/>
      <c r="CFA21" s="437"/>
      <c r="CFB21" s="437"/>
      <c r="CFC21" s="437"/>
      <c r="CFD21" s="437"/>
      <c r="CFE21" s="437"/>
      <c r="CFF21" s="437"/>
      <c r="CFG21" s="437"/>
      <c r="CFH21" s="437"/>
      <c r="CFI21" s="437"/>
      <c r="CFJ21" s="437"/>
      <c r="CFK21" s="437"/>
      <c r="CFL21" s="437"/>
      <c r="CFM21" s="437"/>
      <c r="CFN21" s="437"/>
      <c r="CFO21" s="437"/>
      <c r="CFP21" s="437"/>
      <c r="CFQ21" s="437"/>
      <c r="CFR21" s="437"/>
      <c r="CFS21" s="437"/>
      <c r="CFT21" s="437"/>
      <c r="CFU21" s="437"/>
      <c r="CFV21" s="437"/>
      <c r="CFW21" s="437"/>
      <c r="CFX21" s="437"/>
      <c r="CFY21" s="437"/>
      <c r="CFZ21" s="437"/>
      <c r="CGA21" s="437"/>
      <c r="CGB21" s="437"/>
      <c r="CGC21" s="437"/>
      <c r="CGD21" s="437"/>
      <c r="CGE21" s="437"/>
      <c r="CGF21" s="437"/>
      <c r="CGG21" s="437"/>
      <c r="CGH21" s="437"/>
      <c r="CGI21" s="437"/>
      <c r="CGJ21" s="437"/>
      <c r="CGK21" s="437"/>
      <c r="CGL21" s="437"/>
      <c r="CGM21" s="437"/>
      <c r="CGN21" s="437"/>
      <c r="CGO21" s="437"/>
      <c r="CGP21" s="437"/>
      <c r="CGQ21" s="437"/>
      <c r="CGR21" s="437"/>
      <c r="CGS21" s="437"/>
      <c r="CGT21" s="437"/>
      <c r="CGU21" s="437"/>
      <c r="CGV21" s="437"/>
      <c r="CGW21" s="437"/>
      <c r="CGX21" s="437"/>
      <c r="CGY21" s="437"/>
      <c r="CGZ21" s="437"/>
      <c r="CHA21" s="437"/>
      <c r="CHB21" s="437"/>
      <c r="CHC21" s="437"/>
      <c r="CHD21" s="437"/>
      <c r="CHE21" s="437"/>
      <c r="CHF21" s="437"/>
      <c r="CHG21" s="437"/>
      <c r="CHH21" s="437"/>
      <c r="CHI21" s="437"/>
      <c r="CHJ21" s="437"/>
      <c r="CHK21" s="437"/>
      <c r="CHL21" s="437"/>
      <c r="CHM21" s="437"/>
      <c r="CHN21" s="437"/>
      <c r="CHO21" s="437"/>
      <c r="CHP21" s="437"/>
      <c r="CHQ21" s="437"/>
      <c r="CHR21" s="437"/>
      <c r="CHS21" s="437"/>
      <c r="CHT21" s="437"/>
      <c r="CHU21" s="437"/>
      <c r="CHV21" s="437"/>
      <c r="CHW21" s="437"/>
      <c r="CHX21" s="437"/>
      <c r="CHY21" s="437"/>
      <c r="CHZ21" s="437"/>
      <c r="CIA21" s="437"/>
      <c r="CIB21" s="437"/>
      <c r="CIC21" s="437"/>
      <c r="CID21" s="437"/>
      <c r="CIE21" s="437"/>
      <c r="CIF21" s="437"/>
      <c r="CIG21" s="437"/>
      <c r="CIH21" s="437"/>
      <c r="CII21" s="437"/>
      <c r="CIJ21" s="437"/>
      <c r="CIK21" s="437"/>
      <c r="CIL21" s="437"/>
      <c r="CIM21" s="437"/>
      <c r="CIN21" s="437"/>
      <c r="CIO21" s="437"/>
      <c r="CIP21" s="437"/>
      <c r="CIQ21" s="437"/>
      <c r="CIR21" s="437"/>
      <c r="CIS21" s="437"/>
      <c r="CIT21" s="437"/>
      <c r="CIU21" s="437"/>
      <c r="CIV21" s="437"/>
      <c r="CIW21" s="437"/>
      <c r="CIX21" s="437"/>
      <c r="CIY21" s="437"/>
      <c r="CIZ21" s="437"/>
      <c r="CJA21" s="437"/>
      <c r="CJB21" s="437"/>
      <c r="CJC21" s="437"/>
      <c r="CJD21" s="437"/>
      <c r="CJE21" s="437"/>
      <c r="CJF21" s="437"/>
      <c r="CJG21" s="437"/>
      <c r="CJH21" s="437"/>
      <c r="CJI21" s="437"/>
      <c r="CJJ21" s="437"/>
      <c r="CJK21" s="437"/>
      <c r="CJL21" s="437"/>
      <c r="CJM21" s="437"/>
      <c r="CJN21" s="437"/>
      <c r="CJO21" s="437"/>
      <c r="CJP21" s="437"/>
      <c r="CJQ21" s="437"/>
      <c r="CJR21" s="437"/>
      <c r="CJS21" s="437"/>
      <c r="CJT21" s="437"/>
      <c r="CJU21" s="437"/>
      <c r="CJV21" s="437"/>
      <c r="CJW21" s="437"/>
      <c r="CJX21" s="437"/>
      <c r="CJY21" s="437"/>
      <c r="CJZ21" s="437"/>
      <c r="CKA21" s="437"/>
      <c r="CKB21" s="437"/>
      <c r="CKC21" s="437"/>
      <c r="CKD21" s="437"/>
      <c r="CKE21" s="437"/>
      <c r="CKF21" s="437"/>
      <c r="CKG21" s="437"/>
      <c r="CKH21" s="437"/>
      <c r="CKI21" s="437"/>
      <c r="CKJ21" s="437"/>
      <c r="CKK21" s="437"/>
      <c r="CKL21" s="437"/>
      <c r="CKM21" s="437"/>
      <c r="CKN21" s="437"/>
      <c r="CKO21" s="437"/>
      <c r="CKP21" s="437"/>
      <c r="CKQ21" s="437"/>
      <c r="CKR21" s="437"/>
      <c r="CKS21" s="437"/>
      <c r="CKT21" s="437"/>
      <c r="CKU21" s="437"/>
      <c r="CKV21" s="437"/>
      <c r="CKW21" s="437"/>
      <c r="CKX21" s="437"/>
      <c r="CKY21" s="437"/>
      <c r="CKZ21" s="437"/>
      <c r="CLA21" s="437"/>
      <c r="CLB21" s="437"/>
      <c r="CLC21" s="437"/>
      <c r="CLD21" s="437"/>
      <c r="CLE21" s="437"/>
      <c r="CLF21" s="437"/>
      <c r="CLG21" s="437"/>
      <c r="CLH21" s="437"/>
      <c r="CLI21" s="437"/>
      <c r="CLJ21" s="437"/>
      <c r="CLK21" s="437"/>
      <c r="CLL21" s="437"/>
      <c r="CLM21" s="437"/>
      <c r="CLN21" s="437"/>
      <c r="CLO21" s="437"/>
      <c r="CLP21" s="437"/>
      <c r="CLQ21" s="437"/>
      <c r="CLR21" s="437"/>
      <c r="CLS21" s="437"/>
      <c r="CLT21" s="437"/>
      <c r="CLU21" s="437"/>
      <c r="CLV21" s="437"/>
      <c r="CLW21" s="437"/>
      <c r="CLX21" s="437"/>
      <c r="CLY21" s="437"/>
      <c r="CLZ21" s="437"/>
      <c r="CMA21" s="437"/>
      <c r="CMB21" s="437"/>
      <c r="CMC21" s="437"/>
      <c r="CMD21" s="437"/>
      <c r="CME21" s="437"/>
      <c r="CMF21" s="437"/>
      <c r="CMG21" s="437"/>
      <c r="CMH21" s="437"/>
      <c r="CMI21" s="437"/>
      <c r="CMJ21" s="437"/>
      <c r="CMK21" s="437"/>
      <c r="CML21" s="437"/>
      <c r="CMM21" s="437"/>
      <c r="CMN21" s="437"/>
      <c r="CMO21" s="437"/>
      <c r="CMP21" s="437"/>
      <c r="CMQ21" s="437"/>
      <c r="CMR21" s="437"/>
      <c r="CMS21" s="437"/>
      <c r="CMT21" s="437"/>
      <c r="CMU21" s="437"/>
      <c r="CMV21" s="437"/>
      <c r="CMW21" s="437"/>
      <c r="CMX21" s="437"/>
      <c r="CMY21" s="437"/>
      <c r="CMZ21" s="437"/>
      <c r="CNA21" s="437"/>
      <c r="CNB21" s="437"/>
      <c r="CNC21" s="437"/>
      <c r="CND21" s="437"/>
      <c r="CNE21" s="437"/>
      <c r="CNF21" s="437"/>
      <c r="CNG21" s="437"/>
      <c r="CNH21" s="437"/>
      <c r="CNI21" s="437"/>
      <c r="CNJ21" s="437"/>
      <c r="CNK21" s="437"/>
      <c r="CNL21" s="437"/>
      <c r="CNM21" s="437"/>
      <c r="CNN21" s="437"/>
      <c r="CNO21" s="437"/>
      <c r="CNP21" s="437"/>
      <c r="CNQ21" s="437"/>
      <c r="CNR21" s="437"/>
      <c r="CNS21" s="437"/>
      <c r="CNT21" s="437"/>
      <c r="CNU21" s="437"/>
      <c r="CNV21" s="437"/>
      <c r="CNW21" s="437"/>
      <c r="CNX21" s="437"/>
      <c r="CNY21" s="437"/>
      <c r="CNZ21" s="437"/>
      <c r="COA21" s="437"/>
      <c r="COB21" s="437"/>
      <c r="COC21" s="437"/>
      <c r="COD21" s="437"/>
      <c r="COE21" s="437"/>
      <c r="COF21" s="437"/>
      <c r="COG21" s="437"/>
      <c r="COH21" s="437"/>
      <c r="COI21" s="437"/>
      <c r="COJ21" s="437"/>
      <c r="COK21" s="437"/>
      <c r="COL21" s="437"/>
      <c r="COM21" s="437"/>
      <c r="CON21" s="437"/>
      <c r="COO21" s="437"/>
      <c r="COP21" s="437"/>
      <c r="COQ21" s="437"/>
      <c r="COR21" s="437"/>
      <c r="COS21" s="437"/>
      <c r="COT21" s="437"/>
      <c r="COU21" s="437"/>
      <c r="COV21" s="437"/>
      <c r="COW21" s="437"/>
      <c r="COX21" s="437"/>
      <c r="COY21" s="437"/>
      <c r="COZ21" s="437"/>
      <c r="CPA21" s="437"/>
      <c r="CPB21" s="437"/>
      <c r="CPC21" s="437"/>
      <c r="CPD21" s="437"/>
      <c r="CPE21" s="437"/>
      <c r="CPF21" s="437"/>
      <c r="CPG21" s="437"/>
      <c r="CPH21" s="437"/>
      <c r="CPI21" s="437"/>
      <c r="CPJ21" s="437"/>
      <c r="CPK21" s="437"/>
      <c r="CPL21" s="437"/>
      <c r="CPM21" s="437"/>
      <c r="CPN21" s="437"/>
      <c r="CPO21" s="437"/>
      <c r="CPP21" s="437"/>
      <c r="CPQ21" s="437"/>
      <c r="CPR21" s="437"/>
      <c r="CPS21" s="437"/>
      <c r="CPT21" s="437"/>
      <c r="CPU21" s="437"/>
      <c r="CPV21" s="437"/>
      <c r="CPW21" s="437"/>
      <c r="CPX21" s="437"/>
      <c r="CPY21" s="437"/>
      <c r="CPZ21" s="437"/>
      <c r="CQA21" s="437"/>
      <c r="CQB21" s="437"/>
      <c r="CQC21" s="437"/>
      <c r="CQD21" s="437"/>
      <c r="CQE21" s="437"/>
      <c r="CQF21" s="437"/>
      <c r="CQG21" s="437"/>
      <c r="CQH21" s="437"/>
      <c r="CQI21" s="437"/>
      <c r="CQJ21" s="437"/>
      <c r="CQK21" s="437"/>
      <c r="CQL21" s="437"/>
      <c r="CQM21" s="437"/>
      <c r="CQN21" s="437"/>
      <c r="CQO21" s="437"/>
      <c r="CQP21" s="437"/>
      <c r="CQQ21" s="437"/>
      <c r="CQR21" s="437"/>
      <c r="CQS21" s="437"/>
      <c r="CQT21" s="437"/>
      <c r="CQU21" s="437"/>
      <c r="CQV21" s="437"/>
      <c r="CQW21" s="437"/>
      <c r="CQX21" s="437"/>
      <c r="CQY21" s="437"/>
      <c r="CQZ21" s="437"/>
      <c r="CRA21" s="437"/>
      <c r="CRB21" s="437"/>
      <c r="CRC21" s="437"/>
      <c r="CRD21" s="437"/>
      <c r="CRE21" s="437"/>
      <c r="CRF21" s="437"/>
      <c r="CRG21" s="437"/>
      <c r="CRH21" s="437"/>
      <c r="CRI21" s="437"/>
      <c r="CRJ21" s="437"/>
      <c r="CRK21" s="437"/>
      <c r="CRL21" s="437"/>
      <c r="CRM21" s="437"/>
      <c r="CRN21" s="437"/>
      <c r="CRO21" s="437"/>
      <c r="CRP21" s="437"/>
      <c r="CRQ21" s="437"/>
      <c r="CRR21" s="437"/>
      <c r="CRS21" s="437"/>
      <c r="CRT21" s="437"/>
      <c r="CRU21" s="437"/>
      <c r="CRV21" s="437"/>
      <c r="CRW21" s="437"/>
      <c r="CRX21" s="437"/>
      <c r="CRY21" s="437"/>
      <c r="CRZ21" s="437"/>
      <c r="CSA21" s="437"/>
      <c r="CSB21" s="437"/>
      <c r="CSC21" s="437"/>
      <c r="CSD21" s="437"/>
      <c r="CSE21" s="437"/>
      <c r="CSF21" s="437"/>
      <c r="CSG21" s="437"/>
      <c r="CSH21" s="437"/>
      <c r="CSI21" s="437"/>
      <c r="CSJ21" s="437"/>
      <c r="CSK21" s="437"/>
      <c r="CSL21" s="437"/>
      <c r="CSM21" s="437"/>
      <c r="CSN21" s="437"/>
      <c r="CSO21" s="437"/>
      <c r="CSP21" s="437"/>
      <c r="CSQ21" s="437"/>
      <c r="CSR21" s="437"/>
      <c r="CSS21" s="437"/>
      <c r="CST21" s="437"/>
      <c r="CSU21" s="437"/>
      <c r="CSV21" s="437"/>
      <c r="CSW21" s="437"/>
      <c r="CSX21" s="437"/>
      <c r="CSY21" s="437"/>
      <c r="CSZ21" s="437"/>
      <c r="CTA21" s="437"/>
      <c r="CTB21" s="437"/>
      <c r="CTC21" s="437"/>
      <c r="CTD21" s="437"/>
      <c r="CTE21" s="437"/>
      <c r="CTF21" s="437"/>
      <c r="CTG21" s="437"/>
      <c r="CTH21" s="437"/>
      <c r="CTI21" s="437"/>
      <c r="CTJ21" s="437"/>
      <c r="CTK21" s="437"/>
      <c r="CTL21" s="437"/>
      <c r="CTM21" s="437"/>
      <c r="CTN21" s="437"/>
      <c r="CTO21" s="437"/>
      <c r="CTP21" s="437"/>
      <c r="CTQ21" s="437"/>
      <c r="CTR21" s="437"/>
      <c r="CTS21" s="437"/>
      <c r="CTT21" s="437"/>
      <c r="CTU21" s="437"/>
      <c r="CTV21" s="437"/>
      <c r="CTW21" s="437"/>
      <c r="CTX21" s="437"/>
      <c r="CTY21" s="437"/>
      <c r="CTZ21" s="437"/>
      <c r="CUA21" s="437"/>
      <c r="CUB21" s="437"/>
      <c r="CUC21" s="437"/>
      <c r="CUD21" s="437"/>
      <c r="CUE21" s="437"/>
      <c r="CUF21" s="437"/>
      <c r="CUG21" s="437"/>
      <c r="CUH21" s="437"/>
      <c r="CUI21" s="437"/>
      <c r="CUJ21" s="437"/>
      <c r="CUK21" s="437"/>
      <c r="CUL21" s="437"/>
      <c r="CUM21" s="437"/>
      <c r="CUN21" s="437"/>
      <c r="CUO21" s="437"/>
      <c r="CUP21" s="437"/>
      <c r="CUQ21" s="437"/>
      <c r="CUR21" s="437"/>
      <c r="CUS21" s="437"/>
      <c r="CUT21" s="437"/>
      <c r="CUU21" s="437"/>
      <c r="CUV21" s="437"/>
      <c r="CUW21" s="437"/>
      <c r="CUX21" s="437"/>
      <c r="CUY21" s="437"/>
      <c r="CUZ21" s="437"/>
      <c r="CVA21" s="437"/>
      <c r="CVB21" s="437"/>
      <c r="CVC21" s="437"/>
      <c r="CVD21" s="437"/>
      <c r="CVE21" s="437"/>
      <c r="CVF21" s="437"/>
      <c r="CVG21" s="437"/>
      <c r="CVH21" s="437"/>
      <c r="CVI21" s="437"/>
      <c r="CVJ21" s="437"/>
      <c r="CVK21" s="437"/>
      <c r="CVL21" s="437"/>
      <c r="CVM21" s="437"/>
      <c r="CVN21" s="437"/>
      <c r="CVO21" s="437"/>
      <c r="CVP21" s="437"/>
      <c r="CVQ21" s="437"/>
      <c r="CVR21" s="437"/>
      <c r="CVS21" s="437"/>
      <c r="CVT21" s="437"/>
      <c r="CVU21" s="437"/>
      <c r="CVV21" s="437"/>
      <c r="CVW21" s="437"/>
      <c r="CVX21" s="437"/>
      <c r="CVY21" s="437"/>
      <c r="CVZ21" s="437"/>
      <c r="CWA21" s="437"/>
      <c r="CWB21" s="437"/>
      <c r="CWC21" s="437"/>
      <c r="CWD21" s="437"/>
      <c r="CWE21" s="437"/>
      <c r="CWF21" s="437"/>
      <c r="CWG21" s="437"/>
      <c r="CWH21" s="437"/>
      <c r="CWI21" s="437"/>
      <c r="CWJ21" s="437"/>
      <c r="CWK21" s="437"/>
      <c r="CWL21" s="437"/>
      <c r="CWM21" s="437"/>
      <c r="CWN21" s="437"/>
      <c r="CWO21" s="437"/>
      <c r="CWP21" s="437"/>
      <c r="CWQ21" s="437"/>
      <c r="CWR21" s="437"/>
      <c r="CWS21" s="437"/>
      <c r="CWT21" s="437"/>
      <c r="CWU21" s="437"/>
      <c r="CWV21" s="437"/>
      <c r="CWW21" s="437"/>
      <c r="CWX21" s="437"/>
      <c r="CWY21" s="437"/>
      <c r="CWZ21" s="437"/>
      <c r="CXA21" s="437"/>
      <c r="CXB21" s="437"/>
      <c r="CXC21" s="437"/>
      <c r="CXD21" s="437"/>
      <c r="CXE21" s="437"/>
      <c r="CXF21" s="437"/>
      <c r="CXG21" s="437"/>
      <c r="CXH21" s="437"/>
      <c r="CXI21" s="437"/>
      <c r="CXJ21" s="437"/>
      <c r="CXK21" s="437"/>
      <c r="CXL21" s="437"/>
      <c r="CXM21" s="437"/>
      <c r="CXN21" s="437"/>
      <c r="CXO21" s="437"/>
      <c r="CXP21" s="437"/>
      <c r="CXQ21" s="437"/>
      <c r="CXR21" s="437"/>
      <c r="CXS21" s="437"/>
      <c r="CXT21" s="437"/>
      <c r="CXU21" s="437"/>
      <c r="CXV21" s="437"/>
      <c r="CXW21" s="437"/>
      <c r="CXX21" s="437"/>
      <c r="CXY21" s="437"/>
      <c r="CXZ21" s="437"/>
      <c r="CYA21" s="437"/>
      <c r="CYB21" s="437"/>
      <c r="CYC21" s="437"/>
      <c r="CYD21" s="437"/>
      <c r="CYE21" s="437"/>
      <c r="CYF21" s="437"/>
      <c r="CYG21" s="437"/>
      <c r="CYH21" s="437"/>
      <c r="CYI21" s="437"/>
      <c r="CYJ21" s="437"/>
      <c r="CYK21" s="437"/>
      <c r="CYL21" s="437"/>
      <c r="CYM21" s="437"/>
      <c r="CYN21" s="437"/>
      <c r="CYO21" s="437"/>
      <c r="CYP21" s="437"/>
      <c r="CYQ21" s="437"/>
      <c r="CYR21" s="437"/>
      <c r="CYS21" s="437"/>
      <c r="CYT21" s="437"/>
      <c r="CYU21" s="437"/>
      <c r="CYV21" s="437"/>
      <c r="CYW21" s="437"/>
      <c r="CYX21" s="437"/>
      <c r="CYY21" s="437"/>
      <c r="CYZ21" s="437"/>
      <c r="CZA21" s="437"/>
      <c r="CZB21" s="437"/>
      <c r="CZC21" s="437"/>
      <c r="CZD21" s="437"/>
      <c r="CZE21" s="437"/>
      <c r="CZF21" s="437"/>
      <c r="CZG21" s="437"/>
      <c r="CZH21" s="437"/>
      <c r="CZI21" s="437"/>
      <c r="CZJ21" s="437"/>
      <c r="CZK21" s="437"/>
      <c r="CZL21" s="437"/>
      <c r="CZM21" s="437"/>
      <c r="CZN21" s="437"/>
      <c r="CZO21" s="437"/>
      <c r="CZP21" s="437"/>
      <c r="CZQ21" s="437"/>
      <c r="CZR21" s="437"/>
      <c r="CZS21" s="437"/>
      <c r="CZT21" s="437"/>
      <c r="CZU21" s="437"/>
      <c r="CZV21" s="437"/>
      <c r="CZW21" s="437"/>
      <c r="CZX21" s="437"/>
      <c r="CZY21" s="437"/>
      <c r="CZZ21" s="437"/>
      <c r="DAA21" s="437"/>
      <c r="DAB21" s="437"/>
      <c r="DAC21" s="437"/>
      <c r="DAD21" s="437"/>
      <c r="DAE21" s="437"/>
      <c r="DAF21" s="437"/>
      <c r="DAG21" s="437"/>
      <c r="DAH21" s="437"/>
      <c r="DAI21" s="437"/>
      <c r="DAJ21" s="437"/>
      <c r="DAK21" s="437"/>
      <c r="DAL21" s="437"/>
      <c r="DAM21" s="437"/>
      <c r="DAN21" s="437"/>
      <c r="DAO21" s="437"/>
      <c r="DAP21" s="437"/>
      <c r="DAQ21" s="437"/>
      <c r="DAR21" s="437"/>
      <c r="DAS21" s="437"/>
      <c r="DAT21" s="437"/>
      <c r="DAU21" s="437"/>
      <c r="DAV21" s="437"/>
      <c r="DAW21" s="437"/>
      <c r="DAX21" s="437"/>
      <c r="DAY21" s="437"/>
      <c r="DAZ21" s="437"/>
      <c r="DBA21" s="437"/>
      <c r="DBB21" s="437"/>
      <c r="DBC21" s="437"/>
      <c r="DBD21" s="437"/>
      <c r="DBE21" s="437"/>
      <c r="DBF21" s="437"/>
      <c r="DBG21" s="437"/>
      <c r="DBH21" s="437"/>
      <c r="DBI21" s="437"/>
      <c r="DBJ21" s="437"/>
      <c r="DBK21" s="437"/>
      <c r="DBL21" s="437"/>
      <c r="DBM21" s="437"/>
      <c r="DBN21" s="437"/>
      <c r="DBO21" s="437"/>
      <c r="DBP21" s="437"/>
      <c r="DBQ21" s="437"/>
      <c r="DBR21" s="437"/>
      <c r="DBS21" s="437"/>
      <c r="DBT21" s="437"/>
      <c r="DBU21" s="437"/>
      <c r="DBV21" s="437"/>
      <c r="DBW21" s="437"/>
      <c r="DBX21" s="437"/>
      <c r="DBY21" s="437"/>
      <c r="DBZ21" s="437"/>
      <c r="DCA21" s="437"/>
      <c r="DCB21" s="437"/>
      <c r="DCC21" s="437"/>
      <c r="DCD21" s="437"/>
      <c r="DCE21" s="437"/>
      <c r="DCF21" s="437"/>
      <c r="DCG21" s="437"/>
      <c r="DCH21" s="437"/>
      <c r="DCI21" s="437"/>
      <c r="DCJ21" s="437"/>
      <c r="DCK21" s="437"/>
      <c r="DCL21" s="437"/>
      <c r="DCM21" s="437"/>
      <c r="DCN21" s="437"/>
      <c r="DCO21" s="437"/>
      <c r="DCP21" s="437"/>
      <c r="DCQ21" s="437"/>
      <c r="DCR21" s="437"/>
      <c r="DCS21" s="437"/>
      <c r="DCT21" s="437"/>
      <c r="DCU21" s="437"/>
      <c r="DCV21" s="437"/>
      <c r="DCW21" s="437"/>
      <c r="DCX21" s="437"/>
      <c r="DCY21" s="437"/>
      <c r="DCZ21" s="437"/>
      <c r="DDA21" s="437"/>
      <c r="DDB21" s="437"/>
      <c r="DDC21" s="437"/>
      <c r="DDD21" s="437"/>
      <c r="DDE21" s="437"/>
      <c r="DDF21" s="437"/>
      <c r="DDG21" s="437"/>
      <c r="DDH21" s="437"/>
      <c r="DDI21" s="437"/>
      <c r="DDJ21" s="437"/>
      <c r="DDK21" s="437"/>
      <c r="DDL21" s="437"/>
      <c r="DDM21" s="437"/>
      <c r="DDN21" s="437"/>
      <c r="DDO21" s="437"/>
      <c r="DDP21" s="437"/>
      <c r="DDQ21" s="437"/>
      <c r="DDR21" s="437"/>
      <c r="DDS21" s="437"/>
      <c r="DDT21" s="437"/>
      <c r="DDU21" s="437"/>
      <c r="DDV21" s="437"/>
      <c r="DDW21" s="437"/>
      <c r="DDX21" s="437"/>
      <c r="DDY21" s="437"/>
      <c r="DDZ21" s="437"/>
      <c r="DEA21" s="437"/>
      <c r="DEB21" s="437"/>
      <c r="DEC21" s="437"/>
      <c r="DED21" s="437"/>
      <c r="DEE21" s="437"/>
      <c r="DEF21" s="437"/>
      <c r="DEG21" s="437"/>
      <c r="DEH21" s="437"/>
      <c r="DEI21" s="437"/>
      <c r="DEJ21" s="437"/>
      <c r="DEK21" s="437"/>
      <c r="DEL21" s="437"/>
      <c r="DEM21" s="437"/>
      <c r="DEN21" s="437"/>
      <c r="DEO21" s="437"/>
      <c r="DEP21" s="437"/>
      <c r="DEQ21" s="437"/>
      <c r="DER21" s="437"/>
      <c r="DES21" s="437"/>
      <c r="DET21" s="437"/>
      <c r="DEU21" s="437"/>
      <c r="DEV21" s="437"/>
      <c r="DEW21" s="437"/>
      <c r="DEX21" s="437"/>
      <c r="DEY21" s="437"/>
      <c r="DEZ21" s="437"/>
      <c r="DFA21" s="437"/>
      <c r="DFB21" s="437"/>
      <c r="DFC21" s="437"/>
      <c r="DFD21" s="437"/>
      <c r="DFE21" s="437"/>
      <c r="DFF21" s="437"/>
      <c r="DFG21" s="437"/>
      <c r="DFH21" s="437"/>
      <c r="DFI21" s="437"/>
      <c r="DFJ21" s="437"/>
      <c r="DFK21" s="437"/>
      <c r="DFL21" s="437"/>
      <c r="DFM21" s="437"/>
      <c r="DFN21" s="437"/>
      <c r="DFO21" s="437"/>
      <c r="DFP21" s="437"/>
      <c r="DFQ21" s="437"/>
      <c r="DFR21" s="437"/>
      <c r="DFS21" s="437"/>
      <c r="DFT21" s="437"/>
      <c r="DFU21" s="437"/>
      <c r="DFV21" s="437"/>
      <c r="DFW21" s="437"/>
      <c r="DFX21" s="437"/>
      <c r="DFY21" s="437"/>
      <c r="DFZ21" s="437"/>
      <c r="DGA21" s="437"/>
      <c r="DGB21" s="437"/>
      <c r="DGC21" s="437"/>
      <c r="DGD21" s="437"/>
      <c r="DGE21" s="437"/>
      <c r="DGF21" s="437"/>
      <c r="DGG21" s="437"/>
      <c r="DGH21" s="437"/>
      <c r="DGI21" s="437"/>
      <c r="DGJ21" s="437"/>
      <c r="DGK21" s="437"/>
      <c r="DGL21" s="437"/>
      <c r="DGM21" s="437"/>
      <c r="DGN21" s="437"/>
      <c r="DGO21" s="437"/>
      <c r="DGP21" s="437"/>
      <c r="DGQ21" s="437"/>
      <c r="DGR21" s="437"/>
      <c r="DGS21" s="437"/>
      <c r="DGT21" s="437"/>
      <c r="DGU21" s="437"/>
      <c r="DGV21" s="437"/>
      <c r="DGW21" s="437"/>
      <c r="DGX21" s="437"/>
      <c r="DGY21" s="437"/>
      <c r="DGZ21" s="437"/>
      <c r="DHA21" s="437"/>
      <c r="DHB21" s="437"/>
      <c r="DHC21" s="437"/>
      <c r="DHD21" s="437"/>
      <c r="DHE21" s="437"/>
      <c r="DHF21" s="437"/>
      <c r="DHG21" s="437"/>
      <c r="DHH21" s="437"/>
      <c r="DHI21" s="437"/>
      <c r="DHJ21" s="437"/>
      <c r="DHK21" s="437"/>
      <c r="DHL21" s="437"/>
      <c r="DHM21" s="437"/>
      <c r="DHN21" s="437"/>
      <c r="DHO21" s="437"/>
      <c r="DHP21" s="437"/>
      <c r="DHQ21" s="437"/>
      <c r="DHR21" s="437"/>
      <c r="DHS21" s="437"/>
      <c r="DHT21" s="437"/>
      <c r="DHU21" s="437"/>
      <c r="DHV21" s="437"/>
      <c r="DHW21" s="437"/>
      <c r="DHX21" s="437"/>
      <c r="DHY21" s="437"/>
      <c r="DHZ21" s="437"/>
      <c r="DIA21" s="437"/>
      <c r="DIB21" s="437"/>
      <c r="DIC21" s="437"/>
      <c r="DID21" s="437"/>
      <c r="DIE21" s="437"/>
      <c r="DIF21" s="437"/>
      <c r="DIG21" s="437"/>
      <c r="DIH21" s="437"/>
      <c r="DII21" s="437"/>
      <c r="DIJ21" s="437"/>
      <c r="DIK21" s="437"/>
      <c r="DIL21" s="437"/>
      <c r="DIM21" s="437"/>
      <c r="DIN21" s="437"/>
      <c r="DIO21" s="437"/>
      <c r="DIP21" s="437"/>
      <c r="DIQ21" s="437"/>
      <c r="DIR21" s="437"/>
      <c r="DIS21" s="437"/>
      <c r="DIT21" s="437"/>
      <c r="DIU21" s="437"/>
      <c r="DIV21" s="437"/>
      <c r="DIW21" s="437"/>
      <c r="DIX21" s="437"/>
      <c r="DIY21" s="437"/>
      <c r="DIZ21" s="437"/>
      <c r="DJA21" s="437"/>
      <c r="DJB21" s="437"/>
      <c r="DJC21" s="437"/>
      <c r="DJD21" s="437"/>
      <c r="DJE21" s="437"/>
      <c r="DJF21" s="437"/>
      <c r="DJG21" s="437"/>
      <c r="DJH21" s="437"/>
      <c r="DJI21" s="437"/>
      <c r="DJJ21" s="437"/>
      <c r="DJK21" s="437"/>
      <c r="DJL21" s="437"/>
      <c r="DJM21" s="437"/>
      <c r="DJN21" s="437"/>
      <c r="DJO21" s="437"/>
      <c r="DJP21" s="437"/>
      <c r="DJQ21" s="437"/>
      <c r="DJR21" s="437"/>
      <c r="DJS21" s="437"/>
      <c r="DJT21" s="437"/>
      <c r="DJU21" s="437"/>
      <c r="DJV21" s="437"/>
      <c r="DJW21" s="437"/>
      <c r="DJX21" s="437"/>
      <c r="DJY21" s="437"/>
      <c r="DJZ21" s="437"/>
      <c r="DKA21" s="437"/>
      <c r="DKB21" s="437"/>
      <c r="DKC21" s="437"/>
      <c r="DKD21" s="437"/>
      <c r="DKE21" s="437"/>
      <c r="DKF21" s="437"/>
      <c r="DKG21" s="437"/>
      <c r="DKH21" s="437"/>
      <c r="DKI21" s="437"/>
      <c r="DKJ21" s="437"/>
      <c r="DKK21" s="437"/>
      <c r="DKL21" s="437"/>
      <c r="DKM21" s="437"/>
      <c r="DKN21" s="437"/>
      <c r="DKO21" s="437"/>
      <c r="DKP21" s="437"/>
      <c r="DKQ21" s="437"/>
      <c r="DKR21" s="437"/>
      <c r="DKS21" s="437"/>
      <c r="DKT21" s="437"/>
      <c r="DKU21" s="437"/>
      <c r="DKV21" s="437"/>
      <c r="DKW21" s="437"/>
      <c r="DKX21" s="437"/>
      <c r="DKY21" s="437"/>
      <c r="DKZ21" s="437"/>
      <c r="DLA21" s="437"/>
      <c r="DLB21" s="437"/>
      <c r="DLC21" s="437"/>
      <c r="DLD21" s="437"/>
      <c r="DLE21" s="437"/>
      <c r="DLF21" s="437"/>
      <c r="DLG21" s="437"/>
      <c r="DLH21" s="437"/>
      <c r="DLI21" s="437"/>
      <c r="DLJ21" s="437"/>
      <c r="DLK21" s="437"/>
      <c r="DLL21" s="437"/>
      <c r="DLM21" s="437"/>
      <c r="DLN21" s="437"/>
      <c r="DLO21" s="437"/>
      <c r="DLP21" s="437"/>
      <c r="DLQ21" s="437"/>
      <c r="DLR21" s="437"/>
      <c r="DLS21" s="437"/>
      <c r="DLT21" s="437"/>
      <c r="DLU21" s="437"/>
      <c r="DLV21" s="437"/>
      <c r="DLW21" s="437"/>
      <c r="DLX21" s="437"/>
      <c r="DLY21" s="437"/>
      <c r="DLZ21" s="437"/>
      <c r="DMA21" s="437"/>
      <c r="DMB21" s="437"/>
      <c r="DMC21" s="437"/>
      <c r="DMD21" s="437"/>
      <c r="DME21" s="437"/>
      <c r="DMF21" s="437"/>
      <c r="DMG21" s="437"/>
      <c r="DMH21" s="437"/>
      <c r="DMI21" s="437"/>
      <c r="DMJ21" s="437"/>
      <c r="DMK21" s="437"/>
      <c r="DML21" s="437"/>
      <c r="DMM21" s="437"/>
      <c r="DMN21" s="437"/>
      <c r="DMO21" s="437"/>
      <c r="DMP21" s="437"/>
      <c r="DMQ21" s="437"/>
      <c r="DMR21" s="437"/>
      <c r="DMS21" s="437"/>
      <c r="DMT21" s="437"/>
      <c r="DMU21" s="437"/>
      <c r="DMV21" s="437"/>
      <c r="DMW21" s="437"/>
      <c r="DMX21" s="437"/>
      <c r="DMY21" s="437"/>
      <c r="DMZ21" s="437"/>
      <c r="DNA21" s="437"/>
      <c r="DNB21" s="437"/>
      <c r="DNC21" s="437"/>
      <c r="DND21" s="437"/>
      <c r="DNE21" s="437"/>
      <c r="DNF21" s="437"/>
      <c r="DNG21" s="437"/>
      <c r="DNH21" s="437"/>
      <c r="DNI21" s="437"/>
      <c r="DNJ21" s="437"/>
      <c r="DNK21" s="437"/>
      <c r="DNL21" s="437"/>
      <c r="DNM21" s="437"/>
      <c r="DNN21" s="437"/>
      <c r="DNO21" s="437"/>
      <c r="DNP21" s="437"/>
      <c r="DNQ21" s="437"/>
      <c r="DNR21" s="437"/>
      <c r="DNS21" s="437"/>
      <c r="DNT21" s="437"/>
      <c r="DNU21" s="437"/>
      <c r="DNV21" s="437"/>
      <c r="DNW21" s="437"/>
      <c r="DNX21" s="437"/>
      <c r="DNY21" s="437"/>
      <c r="DNZ21" s="437"/>
      <c r="DOA21" s="437"/>
      <c r="DOB21" s="437"/>
      <c r="DOC21" s="437"/>
      <c r="DOD21" s="437"/>
      <c r="DOE21" s="437"/>
      <c r="DOF21" s="437"/>
      <c r="DOG21" s="437"/>
      <c r="DOH21" s="437"/>
      <c r="DOI21" s="437"/>
      <c r="DOJ21" s="437"/>
      <c r="DOK21" s="437"/>
      <c r="DOL21" s="437"/>
      <c r="DOM21" s="437"/>
      <c r="DON21" s="437"/>
      <c r="DOO21" s="437"/>
      <c r="DOP21" s="437"/>
      <c r="DOQ21" s="437"/>
      <c r="DOR21" s="437"/>
      <c r="DOS21" s="437"/>
      <c r="DOT21" s="437"/>
      <c r="DOU21" s="437"/>
      <c r="DOV21" s="437"/>
      <c r="DOW21" s="437"/>
      <c r="DOX21" s="437"/>
      <c r="DOY21" s="437"/>
      <c r="DOZ21" s="437"/>
      <c r="DPA21" s="437"/>
      <c r="DPB21" s="437"/>
      <c r="DPC21" s="437"/>
      <c r="DPD21" s="437"/>
      <c r="DPE21" s="437"/>
      <c r="DPF21" s="437"/>
      <c r="DPG21" s="437"/>
      <c r="DPH21" s="437"/>
      <c r="DPI21" s="437"/>
      <c r="DPJ21" s="437"/>
      <c r="DPK21" s="437"/>
      <c r="DPL21" s="437"/>
      <c r="DPM21" s="437"/>
      <c r="DPN21" s="437"/>
      <c r="DPO21" s="437"/>
      <c r="DPP21" s="437"/>
      <c r="DPQ21" s="437"/>
      <c r="DPR21" s="437"/>
      <c r="DPS21" s="437"/>
      <c r="DPT21" s="437"/>
      <c r="DPU21" s="437"/>
      <c r="DPV21" s="437"/>
      <c r="DPW21" s="437"/>
      <c r="DPX21" s="437"/>
      <c r="DPY21" s="437"/>
      <c r="DPZ21" s="437"/>
      <c r="DQA21" s="437"/>
      <c r="DQB21" s="437"/>
      <c r="DQC21" s="437"/>
      <c r="DQD21" s="437"/>
      <c r="DQE21" s="437"/>
      <c r="DQF21" s="437"/>
      <c r="DQG21" s="437"/>
      <c r="DQH21" s="437"/>
      <c r="DQI21" s="437"/>
      <c r="DQJ21" s="437"/>
      <c r="DQK21" s="437"/>
      <c r="DQL21" s="437"/>
      <c r="DQM21" s="437"/>
      <c r="DQN21" s="437"/>
      <c r="DQO21" s="437"/>
      <c r="DQP21" s="437"/>
      <c r="DQQ21" s="437"/>
      <c r="DQR21" s="437"/>
      <c r="DQS21" s="437"/>
      <c r="DQT21" s="437"/>
      <c r="DQU21" s="437"/>
      <c r="DQV21" s="437"/>
      <c r="DQW21" s="437"/>
      <c r="DQX21" s="437"/>
      <c r="DQY21" s="437"/>
      <c r="DQZ21" s="437"/>
      <c r="DRA21" s="437"/>
      <c r="DRB21" s="437"/>
      <c r="DRC21" s="437"/>
      <c r="DRD21" s="437"/>
      <c r="DRE21" s="437"/>
      <c r="DRF21" s="437"/>
      <c r="DRG21" s="437"/>
      <c r="DRH21" s="437"/>
      <c r="DRI21" s="437"/>
      <c r="DRJ21" s="437"/>
      <c r="DRK21" s="437"/>
      <c r="DRL21" s="437"/>
      <c r="DRM21" s="437"/>
      <c r="DRN21" s="437"/>
      <c r="DRO21" s="437"/>
      <c r="DRP21" s="437"/>
      <c r="DRQ21" s="437"/>
      <c r="DRR21" s="437"/>
      <c r="DRS21" s="437"/>
      <c r="DRT21" s="437"/>
      <c r="DRU21" s="437"/>
      <c r="DRV21" s="437"/>
      <c r="DRW21" s="437"/>
      <c r="DRX21" s="437"/>
      <c r="DRY21" s="437"/>
      <c r="DRZ21" s="437"/>
      <c r="DSA21" s="437"/>
      <c r="DSB21" s="437"/>
      <c r="DSC21" s="437"/>
      <c r="DSD21" s="437"/>
      <c r="DSE21" s="437"/>
      <c r="DSF21" s="437"/>
      <c r="DSG21" s="437"/>
      <c r="DSH21" s="437"/>
      <c r="DSI21" s="437"/>
      <c r="DSJ21" s="437"/>
      <c r="DSK21" s="437"/>
      <c r="DSL21" s="437"/>
      <c r="DSM21" s="437"/>
      <c r="DSN21" s="437"/>
      <c r="DSO21" s="437"/>
      <c r="DSP21" s="437"/>
      <c r="DSQ21" s="437"/>
      <c r="DSR21" s="437"/>
      <c r="DSS21" s="437"/>
      <c r="DST21" s="437"/>
      <c r="DSU21" s="437"/>
      <c r="DSV21" s="437"/>
      <c r="DSW21" s="437"/>
      <c r="DSX21" s="437"/>
      <c r="DSY21" s="437"/>
      <c r="DSZ21" s="437"/>
      <c r="DTA21" s="437"/>
      <c r="DTB21" s="437"/>
      <c r="DTC21" s="437"/>
      <c r="DTD21" s="437"/>
      <c r="DTE21" s="437"/>
      <c r="DTF21" s="437"/>
      <c r="DTG21" s="437"/>
      <c r="DTH21" s="437"/>
      <c r="DTI21" s="437"/>
      <c r="DTJ21" s="437"/>
      <c r="DTK21" s="437"/>
      <c r="DTL21" s="437"/>
      <c r="DTM21" s="437"/>
      <c r="DTN21" s="437"/>
      <c r="DTO21" s="437"/>
      <c r="DTP21" s="437"/>
      <c r="DTQ21" s="437"/>
      <c r="DTR21" s="437"/>
      <c r="DTS21" s="437"/>
      <c r="DTT21" s="437"/>
      <c r="DTU21" s="437"/>
      <c r="DTV21" s="437"/>
      <c r="DTW21" s="437"/>
      <c r="DTX21" s="437"/>
      <c r="DTY21" s="437"/>
      <c r="DTZ21" s="437"/>
      <c r="DUA21" s="437"/>
      <c r="DUB21" s="437"/>
      <c r="DUC21" s="437"/>
      <c r="DUD21" s="437"/>
      <c r="DUE21" s="437"/>
      <c r="DUF21" s="437"/>
      <c r="DUG21" s="437"/>
      <c r="DUH21" s="437"/>
      <c r="DUI21" s="437"/>
      <c r="DUJ21" s="437"/>
      <c r="DUK21" s="437"/>
      <c r="DUL21" s="437"/>
      <c r="DUM21" s="437"/>
      <c r="DUN21" s="437"/>
      <c r="DUO21" s="437"/>
      <c r="DUP21" s="437"/>
      <c r="DUQ21" s="437"/>
      <c r="DUR21" s="437"/>
      <c r="DUS21" s="437"/>
      <c r="DUT21" s="437"/>
      <c r="DUU21" s="437"/>
      <c r="DUV21" s="437"/>
      <c r="DUW21" s="437"/>
      <c r="DUX21" s="437"/>
      <c r="DUY21" s="437"/>
      <c r="DUZ21" s="437"/>
      <c r="DVA21" s="437"/>
      <c r="DVB21" s="437"/>
      <c r="DVC21" s="437"/>
      <c r="DVD21" s="437"/>
      <c r="DVE21" s="437"/>
      <c r="DVF21" s="437"/>
      <c r="DVG21" s="437"/>
      <c r="DVH21" s="437"/>
      <c r="DVI21" s="437"/>
      <c r="DVJ21" s="437"/>
      <c r="DVK21" s="437"/>
      <c r="DVL21" s="437"/>
      <c r="DVM21" s="437"/>
      <c r="DVN21" s="437"/>
      <c r="DVO21" s="437"/>
      <c r="DVP21" s="437"/>
      <c r="DVQ21" s="437"/>
      <c r="DVR21" s="437"/>
      <c r="DVS21" s="437"/>
      <c r="DVT21" s="437"/>
      <c r="DVU21" s="437"/>
      <c r="DVV21" s="437"/>
      <c r="DVW21" s="437"/>
      <c r="DVX21" s="437"/>
      <c r="DVY21" s="437"/>
      <c r="DVZ21" s="437"/>
      <c r="DWA21" s="437"/>
      <c r="DWB21" s="437"/>
      <c r="DWC21" s="437"/>
      <c r="DWD21" s="437"/>
      <c r="DWE21" s="437"/>
      <c r="DWF21" s="437"/>
      <c r="DWG21" s="437"/>
      <c r="DWH21" s="437"/>
      <c r="DWI21" s="437"/>
      <c r="DWJ21" s="437"/>
      <c r="DWK21" s="437"/>
      <c r="DWL21" s="437"/>
      <c r="DWM21" s="437"/>
      <c r="DWN21" s="437"/>
      <c r="DWO21" s="437"/>
      <c r="DWP21" s="437"/>
      <c r="DWQ21" s="437"/>
      <c r="DWR21" s="437"/>
      <c r="DWS21" s="437"/>
      <c r="DWT21" s="437"/>
      <c r="DWU21" s="437"/>
      <c r="DWV21" s="437"/>
      <c r="DWW21" s="437"/>
      <c r="DWX21" s="437"/>
      <c r="DWY21" s="437"/>
      <c r="DWZ21" s="437"/>
      <c r="DXA21" s="437"/>
      <c r="DXB21" s="437"/>
      <c r="DXC21" s="437"/>
      <c r="DXD21" s="437"/>
      <c r="DXE21" s="437"/>
      <c r="DXF21" s="437"/>
      <c r="DXG21" s="437"/>
      <c r="DXH21" s="437"/>
      <c r="DXI21" s="437"/>
      <c r="DXJ21" s="437"/>
      <c r="DXK21" s="437"/>
      <c r="DXL21" s="437"/>
      <c r="DXM21" s="437"/>
      <c r="DXN21" s="437"/>
      <c r="DXO21" s="437"/>
      <c r="DXP21" s="437"/>
      <c r="DXQ21" s="437"/>
      <c r="DXR21" s="437"/>
      <c r="DXS21" s="437"/>
      <c r="DXT21" s="437"/>
      <c r="DXU21" s="437"/>
      <c r="DXV21" s="437"/>
      <c r="DXW21" s="437"/>
      <c r="DXX21" s="437"/>
      <c r="DXY21" s="437"/>
      <c r="DXZ21" s="437"/>
      <c r="DYA21" s="437"/>
      <c r="DYB21" s="437"/>
      <c r="DYC21" s="437"/>
      <c r="DYD21" s="437"/>
      <c r="DYE21" s="437"/>
      <c r="DYF21" s="437"/>
      <c r="DYG21" s="437"/>
      <c r="DYH21" s="437"/>
      <c r="DYI21" s="437"/>
      <c r="DYJ21" s="437"/>
      <c r="DYK21" s="437"/>
      <c r="DYL21" s="437"/>
      <c r="DYM21" s="437"/>
      <c r="DYN21" s="437"/>
      <c r="DYO21" s="437"/>
      <c r="DYP21" s="437"/>
      <c r="DYQ21" s="437"/>
      <c r="DYR21" s="437"/>
      <c r="DYS21" s="437"/>
      <c r="DYT21" s="437"/>
      <c r="DYU21" s="437"/>
      <c r="DYV21" s="437"/>
      <c r="DYW21" s="437"/>
      <c r="DYX21" s="437"/>
      <c r="DYY21" s="437"/>
      <c r="DYZ21" s="437"/>
      <c r="DZA21" s="437"/>
      <c r="DZB21" s="437"/>
      <c r="DZC21" s="437"/>
      <c r="DZD21" s="437"/>
      <c r="DZE21" s="437"/>
      <c r="DZF21" s="437"/>
      <c r="DZG21" s="437"/>
      <c r="DZH21" s="437"/>
      <c r="DZI21" s="437"/>
      <c r="DZJ21" s="437"/>
      <c r="DZK21" s="437"/>
      <c r="DZL21" s="437"/>
      <c r="DZM21" s="437"/>
      <c r="DZN21" s="437"/>
      <c r="DZO21" s="437"/>
      <c r="DZP21" s="437"/>
      <c r="DZQ21" s="437"/>
      <c r="DZR21" s="437"/>
      <c r="DZS21" s="437"/>
      <c r="DZT21" s="437"/>
      <c r="DZU21" s="437"/>
      <c r="DZV21" s="437"/>
      <c r="DZW21" s="437"/>
      <c r="DZX21" s="437"/>
      <c r="DZY21" s="437"/>
      <c r="DZZ21" s="437"/>
      <c r="EAA21" s="437"/>
      <c r="EAB21" s="437"/>
      <c r="EAC21" s="437"/>
      <c r="EAD21" s="437"/>
      <c r="EAE21" s="437"/>
      <c r="EAF21" s="437"/>
      <c r="EAG21" s="437"/>
      <c r="EAH21" s="437"/>
      <c r="EAI21" s="437"/>
      <c r="EAJ21" s="437"/>
      <c r="EAK21" s="437"/>
      <c r="EAL21" s="437"/>
      <c r="EAM21" s="437"/>
      <c r="EAN21" s="437"/>
      <c r="EAO21" s="437"/>
      <c r="EAP21" s="437"/>
      <c r="EAQ21" s="437"/>
      <c r="EAR21" s="437"/>
      <c r="EAS21" s="437"/>
      <c r="EAT21" s="437"/>
      <c r="EAU21" s="437"/>
      <c r="EAV21" s="437"/>
      <c r="EAW21" s="437"/>
      <c r="EAX21" s="437"/>
      <c r="EAY21" s="437"/>
      <c r="EAZ21" s="437"/>
      <c r="EBA21" s="437"/>
      <c r="EBB21" s="437"/>
      <c r="EBC21" s="437"/>
      <c r="EBD21" s="437"/>
      <c r="EBE21" s="437"/>
      <c r="EBF21" s="437"/>
      <c r="EBG21" s="437"/>
      <c r="EBH21" s="437"/>
      <c r="EBI21" s="437"/>
      <c r="EBJ21" s="437"/>
      <c r="EBK21" s="437"/>
      <c r="EBL21" s="437"/>
      <c r="EBM21" s="437"/>
      <c r="EBN21" s="437"/>
      <c r="EBO21" s="437"/>
      <c r="EBP21" s="437"/>
      <c r="EBQ21" s="437"/>
      <c r="EBR21" s="437"/>
      <c r="EBS21" s="437"/>
      <c r="EBT21" s="437"/>
      <c r="EBU21" s="437"/>
      <c r="EBV21" s="437"/>
      <c r="EBW21" s="437"/>
      <c r="EBX21" s="437"/>
      <c r="EBY21" s="437"/>
      <c r="EBZ21" s="437"/>
      <c r="ECA21" s="437"/>
      <c r="ECB21" s="437"/>
      <c r="ECC21" s="437"/>
      <c r="ECD21" s="437"/>
      <c r="ECE21" s="437"/>
      <c r="ECF21" s="437"/>
      <c r="ECG21" s="437"/>
      <c r="ECH21" s="437"/>
      <c r="ECI21" s="437"/>
      <c r="ECJ21" s="437"/>
      <c r="ECK21" s="437"/>
      <c r="ECL21" s="437"/>
      <c r="ECM21" s="437"/>
      <c r="ECN21" s="437"/>
      <c r="ECO21" s="437"/>
      <c r="ECP21" s="437"/>
      <c r="ECQ21" s="437"/>
      <c r="ECR21" s="437"/>
      <c r="ECS21" s="437"/>
      <c r="ECT21" s="437"/>
      <c r="ECU21" s="437"/>
      <c r="ECV21" s="437"/>
      <c r="ECW21" s="437"/>
      <c r="ECX21" s="437"/>
      <c r="ECY21" s="437"/>
      <c r="ECZ21" s="437"/>
      <c r="EDA21" s="437"/>
      <c r="EDB21" s="437"/>
      <c r="EDC21" s="437"/>
      <c r="EDD21" s="437"/>
      <c r="EDE21" s="437"/>
      <c r="EDF21" s="437"/>
      <c r="EDG21" s="437"/>
      <c r="EDH21" s="437"/>
      <c r="EDI21" s="437"/>
      <c r="EDJ21" s="437"/>
      <c r="EDK21" s="437"/>
      <c r="EDL21" s="437"/>
      <c r="EDM21" s="437"/>
      <c r="EDN21" s="437"/>
      <c r="EDO21" s="437"/>
      <c r="EDP21" s="437"/>
      <c r="EDQ21" s="437"/>
      <c r="EDR21" s="437"/>
      <c r="EDS21" s="437"/>
      <c r="EDT21" s="437"/>
      <c r="EDU21" s="437"/>
      <c r="EDV21" s="437"/>
      <c r="EDW21" s="437"/>
      <c r="EDX21" s="437"/>
      <c r="EDY21" s="437"/>
      <c r="EDZ21" s="437"/>
      <c r="EEA21" s="437"/>
      <c r="EEB21" s="437"/>
      <c r="EEC21" s="437"/>
      <c r="EED21" s="437"/>
      <c r="EEE21" s="437"/>
      <c r="EEF21" s="437"/>
      <c r="EEG21" s="437"/>
      <c r="EEH21" s="437"/>
      <c r="EEI21" s="437"/>
      <c r="EEJ21" s="437"/>
      <c r="EEK21" s="437"/>
      <c r="EEL21" s="437"/>
      <c r="EEM21" s="437"/>
      <c r="EEN21" s="437"/>
      <c r="EEO21" s="437"/>
      <c r="EEP21" s="437"/>
      <c r="EEQ21" s="437"/>
      <c r="EER21" s="437"/>
      <c r="EES21" s="437"/>
      <c r="EET21" s="437"/>
      <c r="EEU21" s="437"/>
      <c r="EEV21" s="437"/>
      <c r="EEW21" s="437"/>
      <c r="EEX21" s="437"/>
      <c r="EEY21" s="437"/>
      <c r="EEZ21" s="437"/>
      <c r="EFA21" s="437"/>
      <c r="EFB21" s="437"/>
      <c r="EFC21" s="437"/>
      <c r="EFD21" s="437"/>
      <c r="EFE21" s="437"/>
      <c r="EFF21" s="437"/>
      <c r="EFG21" s="437"/>
      <c r="EFH21" s="437"/>
      <c r="EFI21" s="437"/>
      <c r="EFJ21" s="437"/>
      <c r="EFK21" s="437"/>
      <c r="EFL21" s="437"/>
      <c r="EFM21" s="437"/>
      <c r="EFN21" s="437"/>
      <c r="EFO21" s="437"/>
      <c r="EFP21" s="437"/>
      <c r="EFQ21" s="437"/>
      <c r="EFR21" s="437"/>
      <c r="EFS21" s="437"/>
      <c r="EFT21" s="437"/>
      <c r="EFU21" s="437"/>
      <c r="EFV21" s="437"/>
      <c r="EFW21" s="437"/>
      <c r="EFX21" s="437"/>
      <c r="EFY21" s="437"/>
      <c r="EFZ21" s="437"/>
      <c r="EGA21" s="437"/>
      <c r="EGB21" s="437"/>
      <c r="EGC21" s="437"/>
      <c r="EGD21" s="437"/>
      <c r="EGE21" s="437"/>
      <c r="EGF21" s="437"/>
      <c r="EGG21" s="437"/>
      <c r="EGH21" s="437"/>
      <c r="EGI21" s="437"/>
      <c r="EGJ21" s="437"/>
      <c r="EGK21" s="437"/>
      <c r="EGL21" s="437"/>
      <c r="EGM21" s="437"/>
      <c r="EGN21" s="437"/>
      <c r="EGO21" s="437"/>
      <c r="EGP21" s="437"/>
      <c r="EGQ21" s="437"/>
      <c r="EGR21" s="437"/>
      <c r="EGS21" s="437"/>
      <c r="EGT21" s="437"/>
      <c r="EGU21" s="437"/>
      <c r="EGV21" s="437"/>
      <c r="EGW21" s="437"/>
      <c r="EGX21" s="437"/>
      <c r="EGY21" s="437"/>
      <c r="EGZ21" s="437"/>
      <c r="EHA21" s="437"/>
      <c r="EHB21" s="437"/>
      <c r="EHC21" s="437"/>
      <c r="EHD21" s="437"/>
      <c r="EHE21" s="437"/>
      <c r="EHF21" s="437"/>
      <c r="EHG21" s="437"/>
      <c r="EHH21" s="437"/>
      <c r="EHI21" s="437"/>
      <c r="EHJ21" s="437"/>
      <c r="EHK21" s="437"/>
      <c r="EHL21" s="437"/>
      <c r="EHM21" s="437"/>
      <c r="EHN21" s="437"/>
      <c r="EHO21" s="437"/>
      <c r="EHP21" s="437"/>
      <c r="EHQ21" s="437"/>
      <c r="EHR21" s="437"/>
      <c r="EHS21" s="437"/>
      <c r="EHT21" s="437"/>
      <c r="EHU21" s="437"/>
      <c r="EHV21" s="437"/>
      <c r="EHW21" s="437"/>
      <c r="EHX21" s="437"/>
      <c r="EHY21" s="437"/>
      <c r="EHZ21" s="437"/>
      <c r="EIA21" s="437"/>
      <c r="EIB21" s="437"/>
      <c r="EIC21" s="437"/>
      <c r="EID21" s="437"/>
      <c r="EIE21" s="437"/>
      <c r="EIF21" s="437"/>
      <c r="EIG21" s="437"/>
      <c r="EIH21" s="437"/>
      <c r="EII21" s="437"/>
      <c r="EIJ21" s="437"/>
      <c r="EIK21" s="437"/>
      <c r="EIL21" s="437"/>
      <c r="EIM21" s="437"/>
      <c r="EIN21" s="437"/>
      <c r="EIO21" s="437"/>
      <c r="EIP21" s="437"/>
      <c r="EIQ21" s="437"/>
      <c r="EIR21" s="437"/>
      <c r="EIS21" s="437"/>
      <c r="EIT21" s="437"/>
      <c r="EIU21" s="437"/>
      <c r="EIV21" s="437"/>
      <c r="EIW21" s="437"/>
      <c r="EIX21" s="437"/>
      <c r="EIY21" s="437"/>
      <c r="EIZ21" s="437"/>
      <c r="EJA21" s="437"/>
      <c r="EJB21" s="437"/>
      <c r="EJC21" s="437"/>
      <c r="EJD21" s="437"/>
      <c r="EJE21" s="437"/>
      <c r="EJF21" s="437"/>
      <c r="EJG21" s="437"/>
      <c r="EJH21" s="437"/>
      <c r="EJI21" s="437"/>
      <c r="EJJ21" s="437"/>
      <c r="EJK21" s="437"/>
      <c r="EJL21" s="437"/>
      <c r="EJM21" s="437"/>
      <c r="EJN21" s="437"/>
      <c r="EJO21" s="437"/>
      <c r="EJP21" s="437"/>
      <c r="EJQ21" s="437"/>
      <c r="EJR21" s="437"/>
      <c r="EJS21" s="437"/>
      <c r="EJT21" s="437"/>
      <c r="EJU21" s="437"/>
      <c r="EJV21" s="437"/>
      <c r="EJW21" s="437"/>
      <c r="EJX21" s="437"/>
      <c r="EJY21" s="437"/>
      <c r="EJZ21" s="437"/>
      <c r="EKA21" s="437"/>
      <c r="EKB21" s="437"/>
      <c r="EKC21" s="437"/>
      <c r="EKD21" s="437"/>
      <c r="EKE21" s="437"/>
      <c r="EKF21" s="437"/>
      <c r="EKG21" s="437"/>
      <c r="EKH21" s="437"/>
      <c r="EKI21" s="437"/>
      <c r="EKJ21" s="437"/>
      <c r="EKK21" s="437"/>
      <c r="EKL21" s="437"/>
      <c r="EKM21" s="437"/>
      <c r="EKN21" s="437"/>
      <c r="EKO21" s="437"/>
      <c r="EKP21" s="437"/>
      <c r="EKQ21" s="437"/>
      <c r="EKR21" s="437"/>
      <c r="EKS21" s="437"/>
      <c r="EKT21" s="437"/>
      <c r="EKU21" s="437"/>
      <c r="EKV21" s="437"/>
      <c r="EKW21" s="437"/>
      <c r="EKX21" s="437"/>
      <c r="EKY21" s="437"/>
      <c r="EKZ21" s="437"/>
      <c r="ELA21" s="437"/>
      <c r="ELB21" s="437"/>
      <c r="ELC21" s="437"/>
      <c r="ELD21" s="437"/>
      <c r="ELE21" s="437"/>
      <c r="ELF21" s="437"/>
      <c r="ELG21" s="437"/>
      <c r="ELH21" s="437"/>
      <c r="ELI21" s="437"/>
      <c r="ELJ21" s="437"/>
      <c r="ELK21" s="437"/>
      <c r="ELL21" s="437"/>
      <c r="ELM21" s="437"/>
      <c r="ELN21" s="437"/>
      <c r="ELO21" s="437"/>
      <c r="ELP21" s="437"/>
      <c r="ELQ21" s="437"/>
      <c r="ELR21" s="437"/>
      <c r="ELS21" s="437"/>
      <c r="ELT21" s="437"/>
      <c r="ELU21" s="437"/>
      <c r="ELV21" s="437"/>
      <c r="ELW21" s="437"/>
      <c r="ELX21" s="437"/>
      <c r="ELY21" s="437"/>
      <c r="ELZ21" s="437"/>
      <c r="EMA21" s="437"/>
      <c r="EMB21" s="437"/>
      <c r="EMC21" s="437"/>
      <c r="EMD21" s="437"/>
      <c r="EME21" s="437"/>
      <c r="EMF21" s="437"/>
      <c r="EMG21" s="437"/>
      <c r="EMH21" s="437"/>
      <c r="EMI21" s="437"/>
      <c r="EMJ21" s="437"/>
      <c r="EMK21" s="437"/>
      <c r="EML21" s="437"/>
      <c r="EMM21" s="437"/>
      <c r="EMN21" s="437"/>
      <c r="EMO21" s="437"/>
      <c r="EMP21" s="437"/>
      <c r="EMQ21" s="437"/>
      <c r="EMR21" s="437"/>
      <c r="EMS21" s="437"/>
      <c r="EMT21" s="437"/>
      <c r="EMU21" s="437"/>
      <c r="EMV21" s="437"/>
      <c r="EMW21" s="437"/>
      <c r="EMX21" s="437"/>
      <c r="EMY21" s="437"/>
      <c r="EMZ21" s="437"/>
      <c r="ENA21" s="437"/>
      <c r="ENB21" s="437"/>
      <c r="ENC21" s="437"/>
      <c r="END21" s="437"/>
      <c r="ENE21" s="437"/>
      <c r="ENF21" s="437"/>
      <c r="ENG21" s="437"/>
      <c r="ENH21" s="437"/>
      <c r="ENI21" s="437"/>
      <c r="ENJ21" s="437"/>
      <c r="ENK21" s="437"/>
      <c r="ENL21" s="437"/>
      <c r="ENM21" s="437"/>
      <c r="ENN21" s="437"/>
      <c r="ENO21" s="437"/>
      <c r="ENP21" s="437"/>
      <c r="ENQ21" s="437"/>
      <c r="ENR21" s="437"/>
      <c r="ENS21" s="437"/>
      <c r="ENT21" s="437"/>
      <c r="ENU21" s="437"/>
      <c r="ENV21" s="437"/>
      <c r="ENW21" s="437"/>
      <c r="ENX21" s="437"/>
      <c r="ENY21" s="437"/>
      <c r="ENZ21" s="437"/>
      <c r="EOA21" s="437"/>
      <c r="EOB21" s="437"/>
      <c r="EOC21" s="437"/>
      <c r="EOD21" s="437"/>
      <c r="EOE21" s="437"/>
      <c r="EOF21" s="437"/>
      <c r="EOG21" s="437"/>
      <c r="EOH21" s="437"/>
      <c r="EOI21" s="437"/>
      <c r="EOJ21" s="437"/>
      <c r="EOK21" s="437"/>
      <c r="EOL21" s="437"/>
      <c r="EOM21" s="437"/>
      <c r="EON21" s="437"/>
      <c r="EOO21" s="437"/>
      <c r="EOP21" s="437"/>
      <c r="EOQ21" s="437"/>
      <c r="EOR21" s="437"/>
      <c r="EOS21" s="437"/>
      <c r="EOT21" s="437"/>
      <c r="EOU21" s="437"/>
      <c r="EOV21" s="437"/>
      <c r="EOW21" s="437"/>
      <c r="EOX21" s="437"/>
      <c r="EOY21" s="437"/>
      <c r="EOZ21" s="437"/>
      <c r="EPA21" s="437"/>
      <c r="EPB21" s="437"/>
      <c r="EPC21" s="437"/>
      <c r="EPD21" s="437"/>
      <c r="EPE21" s="437"/>
      <c r="EPF21" s="437"/>
      <c r="EPG21" s="437"/>
      <c r="EPH21" s="437"/>
      <c r="EPI21" s="437"/>
      <c r="EPJ21" s="437"/>
      <c r="EPK21" s="437"/>
      <c r="EPL21" s="437"/>
      <c r="EPM21" s="437"/>
      <c r="EPN21" s="437"/>
      <c r="EPO21" s="437"/>
      <c r="EPP21" s="437"/>
      <c r="EPQ21" s="437"/>
      <c r="EPR21" s="437"/>
      <c r="EPS21" s="437"/>
      <c r="EPT21" s="437"/>
      <c r="EPU21" s="437"/>
      <c r="EPV21" s="437"/>
      <c r="EPW21" s="437"/>
      <c r="EPX21" s="437"/>
      <c r="EPY21" s="437"/>
      <c r="EPZ21" s="437"/>
      <c r="EQA21" s="437"/>
      <c r="EQB21" s="437"/>
      <c r="EQC21" s="437"/>
      <c r="EQD21" s="437"/>
      <c r="EQE21" s="437"/>
      <c r="EQF21" s="437"/>
      <c r="EQG21" s="437"/>
      <c r="EQH21" s="437"/>
      <c r="EQI21" s="437"/>
      <c r="EQJ21" s="437"/>
      <c r="EQK21" s="437"/>
      <c r="EQL21" s="437"/>
      <c r="EQM21" s="437"/>
      <c r="EQN21" s="437"/>
      <c r="EQO21" s="437"/>
      <c r="EQP21" s="437"/>
      <c r="EQQ21" s="437"/>
      <c r="EQR21" s="437"/>
      <c r="EQS21" s="437"/>
      <c r="EQT21" s="437"/>
      <c r="EQU21" s="437"/>
      <c r="EQV21" s="437"/>
      <c r="EQW21" s="437"/>
      <c r="EQX21" s="437"/>
      <c r="EQY21" s="437"/>
      <c r="EQZ21" s="437"/>
      <c r="ERA21" s="437"/>
      <c r="ERB21" s="437"/>
      <c r="ERC21" s="437"/>
      <c r="ERD21" s="437"/>
      <c r="ERE21" s="437"/>
      <c r="ERF21" s="437"/>
      <c r="ERG21" s="437"/>
      <c r="ERH21" s="437"/>
      <c r="ERI21" s="437"/>
      <c r="ERJ21" s="437"/>
      <c r="ERK21" s="437"/>
      <c r="ERL21" s="437"/>
      <c r="ERM21" s="437"/>
      <c r="ERN21" s="437"/>
      <c r="ERO21" s="437"/>
      <c r="ERP21" s="437"/>
      <c r="ERQ21" s="437"/>
      <c r="ERR21" s="437"/>
      <c r="ERS21" s="437"/>
      <c r="ERT21" s="437"/>
      <c r="ERU21" s="437"/>
      <c r="ERV21" s="437"/>
      <c r="ERW21" s="437"/>
      <c r="ERX21" s="437"/>
      <c r="ERY21" s="437"/>
      <c r="ERZ21" s="437"/>
      <c r="ESA21" s="437"/>
      <c r="ESB21" s="437"/>
      <c r="ESC21" s="437"/>
      <c r="ESD21" s="437"/>
      <c r="ESE21" s="437"/>
      <c r="ESF21" s="437"/>
      <c r="ESG21" s="437"/>
      <c r="ESH21" s="437"/>
      <c r="ESI21" s="437"/>
      <c r="ESJ21" s="437"/>
      <c r="ESK21" s="437"/>
      <c r="ESL21" s="437"/>
      <c r="ESM21" s="437"/>
      <c r="ESN21" s="437"/>
      <c r="ESO21" s="437"/>
      <c r="ESP21" s="437"/>
      <c r="ESQ21" s="437"/>
      <c r="ESR21" s="437"/>
      <c r="ESS21" s="437"/>
      <c r="EST21" s="437"/>
      <c r="ESU21" s="437"/>
      <c r="ESV21" s="437"/>
      <c r="ESW21" s="437"/>
      <c r="ESX21" s="437"/>
      <c r="ESY21" s="437"/>
      <c r="ESZ21" s="437"/>
      <c r="ETA21" s="437"/>
      <c r="ETB21" s="437"/>
      <c r="ETC21" s="437"/>
      <c r="ETD21" s="437"/>
      <c r="ETE21" s="437"/>
      <c r="ETF21" s="437"/>
      <c r="ETG21" s="437"/>
      <c r="ETH21" s="437"/>
      <c r="ETI21" s="437"/>
      <c r="ETJ21" s="437"/>
      <c r="ETK21" s="437"/>
      <c r="ETL21" s="437"/>
      <c r="ETM21" s="437"/>
      <c r="ETN21" s="437"/>
      <c r="ETO21" s="437"/>
      <c r="ETP21" s="437"/>
      <c r="ETQ21" s="437"/>
      <c r="ETR21" s="437"/>
      <c r="ETS21" s="437"/>
      <c r="ETT21" s="437"/>
      <c r="ETU21" s="437"/>
      <c r="ETV21" s="437"/>
      <c r="ETW21" s="437"/>
      <c r="ETX21" s="437"/>
      <c r="ETY21" s="437"/>
      <c r="ETZ21" s="437"/>
      <c r="EUA21" s="437"/>
      <c r="EUB21" s="437"/>
      <c r="EUC21" s="437"/>
      <c r="EUD21" s="437"/>
      <c r="EUE21" s="437"/>
      <c r="EUF21" s="437"/>
      <c r="EUG21" s="437"/>
      <c r="EUH21" s="437"/>
      <c r="EUI21" s="437"/>
      <c r="EUJ21" s="437"/>
      <c r="EUK21" s="437"/>
      <c r="EUL21" s="437"/>
      <c r="EUM21" s="437"/>
      <c r="EUN21" s="437"/>
      <c r="EUO21" s="437"/>
      <c r="EUP21" s="437"/>
      <c r="EUQ21" s="437"/>
      <c r="EUR21" s="437"/>
      <c r="EUS21" s="437"/>
      <c r="EUT21" s="437"/>
      <c r="EUU21" s="437"/>
      <c r="EUV21" s="437"/>
      <c r="EUW21" s="437"/>
      <c r="EUX21" s="437"/>
      <c r="EUY21" s="437"/>
      <c r="EUZ21" s="437"/>
      <c r="EVA21" s="437"/>
      <c r="EVB21" s="437"/>
      <c r="EVC21" s="437"/>
      <c r="EVD21" s="437"/>
      <c r="EVE21" s="437"/>
      <c r="EVF21" s="437"/>
      <c r="EVG21" s="437"/>
      <c r="EVH21" s="437"/>
      <c r="EVI21" s="437"/>
      <c r="EVJ21" s="437"/>
      <c r="EVK21" s="437"/>
      <c r="EVL21" s="437"/>
      <c r="EVM21" s="437"/>
      <c r="EVN21" s="437"/>
      <c r="EVO21" s="437"/>
      <c r="EVP21" s="437"/>
      <c r="EVQ21" s="437"/>
      <c r="EVR21" s="437"/>
      <c r="EVS21" s="437"/>
      <c r="EVT21" s="437"/>
      <c r="EVU21" s="437"/>
      <c r="EVV21" s="437"/>
      <c r="EVW21" s="437"/>
      <c r="EVX21" s="437"/>
      <c r="EVY21" s="437"/>
      <c r="EVZ21" s="437"/>
      <c r="EWA21" s="437"/>
      <c r="EWB21" s="437"/>
      <c r="EWC21" s="437"/>
      <c r="EWD21" s="437"/>
      <c r="EWE21" s="437"/>
      <c r="EWF21" s="437"/>
      <c r="EWG21" s="437"/>
      <c r="EWH21" s="437"/>
      <c r="EWI21" s="437"/>
      <c r="EWJ21" s="437"/>
      <c r="EWK21" s="437"/>
      <c r="EWL21" s="437"/>
      <c r="EWM21" s="437"/>
      <c r="EWN21" s="437"/>
      <c r="EWO21" s="437"/>
      <c r="EWP21" s="437"/>
      <c r="EWQ21" s="437"/>
      <c r="EWR21" s="437"/>
      <c r="EWS21" s="437"/>
      <c r="EWT21" s="437"/>
      <c r="EWU21" s="437"/>
      <c r="EWV21" s="437"/>
      <c r="EWW21" s="437"/>
      <c r="EWX21" s="437"/>
      <c r="EWY21" s="437"/>
      <c r="EWZ21" s="437"/>
      <c r="EXA21" s="437"/>
      <c r="EXB21" s="437"/>
      <c r="EXC21" s="437"/>
      <c r="EXD21" s="437"/>
      <c r="EXE21" s="437"/>
      <c r="EXF21" s="437"/>
      <c r="EXG21" s="437"/>
      <c r="EXH21" s="437"/>
      <c r="EXI21" s="437"/>
      <c r="EXJ21" s="437"/>
      <c r="EXK21" s="437"/>
      <c r="EXL21" s="437"/>
      <c r="EXM21" s="437"/>
      <c r="EXN21" s="437"/>
      <c r="EXO21" s="437"/>
      <c r="EXP21" s="437"/>
      <c r="EXQ21" s="437"/>
      <c r="EXR21" s="437"/>
      <c r="EXS21" s="437"/>
      <c r="EXT21" s="437"/>
      <c r="EXU21" s="437"/>
      <c r="EXV21" s="437"/>
      <c r="EXW21" s="437"/>
      <c r="EXX21" s="437"/>
      <c r="EXY21" s="437"/>
      <c r="EXZ21" s="437"/>
      <c r="EYA21" s="437"/>
      <c r="EYB21" s="437"/>
      <c r="EYC21" s="437"/>
      <c r="EYD21" s="437"/>
      <c r="EYE21" s="437"/>
      <c r="EYF21" s="437"/>
      <c r="EYG21" s="437"/>
      <c r="EYH21" s="437"/>
      <c r="EYI21" s="437"/>
      <c r="EYJ21" s="437"/>
      <c r="EYK21" s="437"/>
      <c r="EYL21" s="437"/>
      <c r="EYM21" s="437"/>
      <c r="EYN21" s="437"/>
      <c r="EYO21" s="437"/>
      <c r="EYP21" s="437"/>
      <c r="EYQ21" s="437"/>
      <c r="EYR21" s="437"/>
      <c r="EYS21" s="437"/>
      <c r="EYT21" s="437"/>
      <c r="EYU21" s="437"/>
      <c r="EYV21" s="437"/>
      <c r="EYW21" s="437"/>
      <c r="EYX21" s="437"/>
      <c r="EYY21" s="437"/>
      <c r="EYZ21" s="437"/>
      <c r="EZA21" s="437"/>
      <c r="EZB21" s="437"/>
      <c r="EZC21" s="437"/>
      <c r="EZD21" s="437"/>
      <c r="EZE21" s="437"/>
      <c r="EZF21" s="437"/>
      <c r="EZG21" s="437"/>
      <c r="EZH21" s="437"/>
      <c r="EZI21" s="437"/>
      <c r="EZJ21" s="437"/>
      <c r="EZK21" s="437"/>
      <c r="EZL21" s="437"/>
      <c r="EZM21" s="437"/>
      <c r="EZN21" s="437"/>
      <c r="EZO21" s="437"/>
      <c r="EZP21" s="437"/>
      <c r="EZQ21" s="437"/>
      <c r="EZR21" s="437"/>
      <c r="EZS21" s="437"/>
      <c r="EZT21" s="437"/>
      <c r="EZU21" s="437"/>
      <c r="EZV21" s="437"/>
      <c r="EZW21" s="437"/>
      <c r="EZX21" s="437"/>
      <c r="EZY21" s="437"/>
      <c r="EZZ21" s="437"/>
      <c r="FAA21" s="437"/>
      <c r="FAB21" s="437"/>
      <c r="FAC21" s="437"/>
      <c r="FAD21" s="437"/>
      <c r="FAE21" s="437"/>
      <c r="FAF21" s="437"/>
      <c r="FAG21" s="437"/>
      <c r="FAH21" s="437"/>
      <c r="FAI21" s="437"/>
      <c r="FAJ21" s="437"/>
      <c r="FAK21" s="437"/>
      <c r="FAL21" s="437"/>
      <c r="FAM21" s="437"/>
      <c r="FAN21" s="437"/>
      <c r="FAO21" s="437"/>
      <c r="FAP21" s="437"/>
      <c r="FAQ21" s="437"/>
      <c r="FAR21" s="437"/>
      <c r="FAS21" s="437"/>
      <c r="FAT21" s="437"/>
      <c r="FAU21" s="437"/>
      <c r="FAV21" s="437"/>
      <c r="FAW21" s="437"/>
      <c r="FAX21" s="437"/>
      <c r="FAY21" s="437"/>
      <c r="FAZ21" s="437"/>
      <c r="FBA21" s="437"/>
      <c r="FBB21" s="437"/>
      <c r="FBC21" s="437"/>
      <c r="FBD21" s="437"/>
      <c r="FBE21" s="437"/>
      <c r="FBF21" s="437"/>
      <c r="FBG21" s="437"/>
      <c r="FBH21" s="437"/>
      <c r="FBI21" s="437"/>
      <c r="FBJ21" s="437"/>
      <c r="FBK21" s="437"/>
      <c r="FBL21" s="437"/>
      <c r="FBM21" s="437"/>
      <c r="FBN21" s="437"/>
      <c r="FBO21" s="437"/>
      <c r="FBP21" s="437"/>
      <c r="FBQ21" s="437"/>
      <c r="FBR21" s="437"/>
      <c r="FBS21" s="437"/>
      <c r="FBT21" s="437"/>
      <c r="FBU21" s="437"/>
      <c r="FBV21" s="437"/>
      <c r="FBW21" s="437"/>
      <c r="FBX21" s="437"/>
      <c r="FBY21" s="437"/>
      <c r="FBZ21" s="437"/>
      <c r="FCA21" s="437"/>
      <c r="FCB21" s="437"/>
      <c r="FCC21" s="437"/>
      <c r="FCD21" s="437"/>
      <c r="FCE21" s="437"/>
      <c r="FCF21" s="437"/>
      <c r="FCG21" s="437"/>
      <c r="FCH21" s="437"/>
      <c r="FCI21" s="437"/>
      <c r="FCJ21" s="437"/>
      <c r="FCK21" s="437"/>
      <c r="FCL21" s="437"/>
      <c r="FCM21" s="437"/>
      <c r="FCN21" s="437"/>
      <c r="FCO21" s="437"/>
      <c r="FCP21" s="437"/>
      <c r="FCQ21" s="437"/>
      <c r="FCR21" s="437"/>
      <c r="FCS21" s="437"/>
      <c r="FCT21" s="437"/>
      <c r="FCU21" s="437"/>
      <c r="FCV21" s="437"/>
      <c r="FCW21" s="437"/>
      <c r="FCX21" s="437"/>
      <c r="FCY21" s="437"/>
      <c r="FCZ21" s="437"/>
      <c r="FDA21" s="437"/>
      <c r="FDB21" s="437"/>
      <c r="FDC21" s="437"/>
      <c r="FDD21" s="437"/>
      <c r="FDE21" s="437"/>
      <c r="FDF21" s="437"/>
      <c r="FDG21" s="437"/>
      <c r="FDH21" s="437"/>
      <c r="FDI21" s="437"/>
      <c r="FDJ21" s="437"/>
      <c r="FDK21" s="437"/>
      <c r="FDL21" s="437"/>
      <c r="FDM21" s="437"/>
      <c r="FDN21" s="437"/>
      <c r="FDO21" s="437"/>
      <c r="FDP21" s="437"/>
      <c r="FDQ21" s="437"/>
      <c r="FDR21" s="437"/>
      <c r="FDS21" s="437"/>
      <c r="FDT21" s="437"/>
      <c r="FDU21" s="437"/>
      <c r="FDV21" s="437"/>
      <c r="FDW21" s="437"/>
      <c r="FDX21" s="437"/>
      <c r="FDY21" s="437"/>
      <c r="FDZ21" s="437"/>
      <c r="FEA21" s="437"/>
      <c r="FEB21" s="437"/>
      <c r="FEC21" s="437"/>
      <c r="FED21" s="437"/>
      <c r="FEE21" s="437"/>
      <c r="FEF21" s="437"/>
      <c r="FEG21" s="437"/>
      <c r="FEH21" s="437"/>
      <c r="FEI21" s="437"/>
      <c r="FEJ21" s="437"/>
      <c r="FEK21" s="437"/>
      <c r="FEL21" s="437"/>
      <c r="FEM21" s="437"/>
      <c r="FEN21" s="437"/>
      <c r="FEO21" s="437"/>
      <c r="FEP21" s="437"/>
      <c r="FEQ21" s="437"/>
      <c r="FER21" s="437"/>
      <c r="FES21" s="437"/>
      <c r="FET21" s="437"/>
      <c r="FEU21" s="437"/>
      <c r="FEV21" s="437"/>
      <c r="FEW21" s="437"/>
      <c r="FEX21" s="437"/>
      <c r="FEY21" s="437"/>
      <c r="FEZ21" s="437"/>
      <c r="FFA21" s="437"/>
      <c r="FFB21" s="437"/>
      <c r="FFC21" s="437"/>
      <c r="FFD21" s="437"/>
      <c r="FFE21" s="437"/>
      <c r="FFF21" s="437"/>
      <c r="FFG21" s="437"/>
      <c r="FFH21" s="437"/>
      <c r="FFI21" s="437"/>
      <c r="FFJ21" s="437"/>
      <c r="FFK21" s="437"/>
      <c r="FFL21" s="437"/>
      <c r="FFM21" s="437"/>
      <c r="FFN21" s="437"/>
      <c r="FFO21" s="437"/>
      <c r="FFP21" s="437"/>
      <c r="FFQ21" s="437"/>
      <c r="FFR21" s="437"/>
      <c r="FFS21" s="437"/>
      <c r="FFT21" s="437"/>
      <c r="FFU21" s="437"/>
      <c r="FFV21" s="437"/>
      <c r="FFW21" s="437"/>
      <c r="FFX21" s="437"/>
      <c r="FFY21" s="437"/>
      <c r="FFZ21" s="437"/>
      <c r="FGA21" s="437"/>
      <c r="FGB21" s="437"/>
      <c r="FGC21" s="437"/>
      <c r="FGD21" s="437"/>
      <c r="FGE21" s="437"/>
      <c r="FGF21" s="437"/>
      <c r="FGG21" s="437"/>
      <c r="FGH21" s="437"/>
      <c r="FGI21" s="437"/>
      <c r="FGJ21" s="437"/>
      <c r="FGK21" s="437"/>
      <c r="FGL21" s="437"/>
      <c r="FGM21" s="437"/>
      <c r="FGN21" s="437"/>
      <c r="FGO21" s="437"/>
      <c r="FGP21" s="437"/>
      <c r="FGQ21" s="437"/>
      <c r="FGR21" s="437"/>
      <c r="FGS21" s="437"/>
      <c r="FGT21" s="437"/>
      <c r="FGU21" s="437"/>
      <c r="FGV21" s="437"/>
      <c r="FGW21" s="437"/>
      <c r="FGX21" s="437"/>
      <c r="FGY21" s="437"/>
      <c r="FGZ21" s="437"/>
      <c r="FHA21" s="437"/>
    </row>
    <row r="22" spans="1:4265" ht="12">
      <c r="A22" s="439" t="s">
        <v>394</v>
      </c>
      <c r="B22" s="168" t="s">
        <v>440</v>
      </c>
      <c r="C22" s="440"/>
      <c r="D22" s="440"/>
      <c r="E22" s="440"/>
      <c r="F22" s="440"/>
      <c r="G22" s="440"/>
      <c r="H22" s="440"/>
      <c r="I22" s="440"/>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7"/>
      <c r="AY22" s="437"/>
      <c r="AZ22" s="437"/>
      <c r="BA22" s="437"/>
      <c r="BB22" s="437"/>
      <c r="BC22" s="437"/>
      <c r="BD22" s="437"/>
      <c r="BE22" s="437"/>
      <c r="BF22" s="437"/>
      <c r="BG22" s="437"/>
      <c r="BH22" s="437"/>
      <c r="BI22" s="437"/>
      <c r="BJ22" s="437"/>
      <c r="BK22" s="437"/>
      <c r="BL22" s="437"/>
      <c r="BM22" s="437"/>
      <c r="BN22" s="437"/>
      <c r="BO22" s="437"/>
      <c r="BP22" s="437"/>
      <c r="BQ22" s="437"/>
      <c r="BR22" s="437"/>
      <c r="BS22" s="437"/>
      <c r="BT22" s="437"/>
      <c r="BU22" s="437"/>
      <c r="BV22" s="437"/>
      <c r="BW22" s="437"/>
      <c r="BX22" s="437"/>
      <c r="BY22" s="437"/>
      <c r="BZ22" s="437"/>
      <c r="CA22" s="437"/>
      <c r="CB22" s="437"/>
      <c r="CC22" s="437"/>
      <c r="CD22" s="437"/>
      <c r="CE22" s="437"/>
      <c r="CF22" s="437"/>
      <c r="CG22" s="437"/>
      <c r="CH22" s="437"/>
      <c r="CI22" s="437"/>
      <c r="CJ22" s="437"/>
      <c r="CK22" s="437"/>
      <c r="CL22" s="437"/>
      <c r="CM22" s="437"/>
      <c r="CN22" s="437"/>
      <c r="CO22" s="437"/>
      <c r="CP22" s="437"/>
      <c r="CQ22" s="437"/>
      <c r="CR22" s="437"/>
      <c r="CS22" s="437"/>
      <c r="CT22" s="437"/>
      <c r="CU22" s="437"/>
      <c r="CV22" s="437"/>
      <c r="CW22" s="437"/>
      <c r="CX22" s="437"/>
      <c r="CY22" s="437"/>
      <c r="CZ22" s="437"/>
      <c r="DA22" s="437"/>
      <c r="DB22" s="437"/>
      <c r="DC22" s="437"/>
      <c r="DD22" s="437"/>
      <c r="DE22" s="437"/>
      <c r="DF22" s="437"/>
      <c r="DG22" s="437"/>
      <c r="DH22" s="437"/>
      <c r="DI22" s="437"/>
      <c r="DJ22" s="437"/>
      <c r="DK22" s="437"/>
      <c r="DL22" s="437"/>
      <c r="DM22" s="437"/>
      <c r="DN22" s="437"/>
      <c r="DO22" s="437"/>
      <c r="DP22" s="437"/>
      <c r="DQ22" s="437"/>
      <c r="DR22" s="437"/>
      <c r="DS22" s="437"/>
      <c r="DT22" s="437"/>
      <c r="DU22" s="437"/>
      <c r="DV22" s="437"/>
      <c r="DW22" s="437"/>
      <c r="DX22" s="437"/>
      <c r="DY22" s="437"/>
      <c r="DZ22" s="437"/>
      <c r="EA22" s="437"/>
      <c r="EB22" s="437"/>
      <c r="EC22" s="437"/>
      <c r="ED22" s="437"/>
      <c r="EE22" s="437"/>
      <c r="EF22" s="437"/>
      <c r="EG22" s="437"/>
      <c r="EH22" s="437"/>
      <c r="EI22" s="437"/>
      <c r="EJ22" s="437"/>
      <c r="EK22" s="437"/>
      <c r="EL22" s="437"/>
      <c r="EM22" s="437"/>
      <c r="EN22" s="437"/>
      <c r="EO22" s="437"/>
      <c r="EP22" s="437"/>
      <c r="EQ22" s="437"/>
      <c r="ER22" s="437"/>
      <c r="ES22" s="437"/>
      <c r="ET22" s="437"/>
      <c r="EU22" s="437"/>
      <c r="EV22" s="437"/>
      <c r="EW22" s="437"/>
      <c r="EX22" s="437"/>
      <c r="EY22" s="437"/>
      <c r="EZ22" s="437"/>
      <c r="FA22" s="437"/>
      <c r="FB22" s="437"/>
      <c r="FC22" s="437"/>
      <c r="FD22" s="437"/>
      <c r="FE22" s="437"/>
      <c r="FF22" s="437"/>
      <c r="FG22" s="437"/>
      <c r="FH22" s="437"/>
      <c r="FI22" s="437"/>
      <c r="FJ22" s="437"/>
      <c r="FK22" s="437"/>
      <c r="FL22" s="437"/>
      <c r="FM22" s="437"/>
      <c r="FN22" s="437"/>
      <c r="FO22" s="437"/>
      <c r="FP22" s="437"/>
      <c r="FQ22" s="437"/>
      <c r="FR22" s="437"/>
      <c r="FS22" s="437"/>
      <c r="FT22" s="437"/>
      <c r="FU22" s="437"/>
      <c r="FV22" s="437"/>
      <c r="FW22" s="437"/>
      <c r="FX22" s="437"/>
      <c r="FY22" s="437"/>
      <c r="FZ22" s="437"/>
      <c r="GA22" s="437"/>
      <c r="GB22" s="437"/>
      <c r="GC22" s="437"/>
      <c r="GD22" s="437"/>
      <c r="GE22" s="437"/>
      <c r="GF22" s="437"/>
      <c r="GG22" s="437"/>
      <c r="GH22" s="437"/>
      <c r="GI22" s="437"/>
      <c r="GJ22" s="437"/>
      <c r="GK22" s="437"/>
      <c r="GL22" s="437"/>
      <c r="GM22" s="437"/>
      <c r="GN22" s="437"/>
      <c r="GO22" s="437"/>
      <c r="GP22" s="437"/>
      <c r="GQ22" s="437"/>
      <c r="GR22" s="437"/>
      <c r="GS22" s="437"/>
      <c r="GT22" s="437"/>
      <c r="GU22" s="437"/>
      <c r="GV22" s="437"/>
      <c r="GW22" s="437"/>
      <c r="GX22" s="437"/>
      <c r="GY22" s="437"/>
      <c r="GZ22" s="437"/>
      <c r="HA22" s="437"/>
      <c r="HB22" s="437"/>
      <c r="HC22" s="437"/>
      <c r="HD22" s="437"/>
      <c r="HE22" s="437"/>
      <c r="HF22" s="437"/>
      <c r="HG22" s="437"/>
      <c r="HH22" s="437"/>
      <c r="HI22" s="437"/>
      <c r="HJ22" s="437"/>
      <c r="HK22" s="437"/>
      <c r="HL22" s="437"/>
      <c r="HM22" s="437"/>
      <c r="HN22" s="437"/>
      <c r="HO22" s="437"/>
      <c r="HP22" s="437"/>
      <c r="HQ22" s="437"/>
      <c r="HR22" s="437"/>
      <c r="HS22" s="437"/>
      <c r="HT22" s="437"/>
      <c r="HU22" s="437"/>
      <c r="HV22" s="437"/>
      <c r="HW22" s="437"/>
      <c r="HX22" s="437"/>
      <c r="HY22" s="437"/>
      <c r="HZ22" s="437"/>
      <c r="IA22" s="437"/>
      <c r="IB22" s="437"/>
      <c r="IC22" s="437"/>
      <c r="ID22" s="437"/>
      <c r="IE22" s="437"/>
      <c r="IF22" s="437"/>
      <c r="IG22" s="437"/>
      <c r="IH22" s="437"/>
      <c r="II22" s="437"/>
      <c r="IJ22" s="437"/>
      <c r="IK22" s="437"/>
      <c r="IL22" s="437"/>
      <c r="IM22" s="437"/>
      <c r="IN22" s="437"/>
      <c r="IO22" s="437"/>
      <c r="IP22" s="437"/>
      <c r="IQ22" s="437"/>
      <c r="IR22" s="437"/>
      <c r="IS22" s="437"/>
      <c r="IT22" s="437"/>
      <c r="IU22" s="437"/>
      <c r="IV22" s="437"/>
      <c r="IW22" s="437"/>
      <c r="IX22" s="437"/>
      <c r="IY22" s="437"/>
      <c r="IZ22" s="437"/>
      <c r="JA22" s="437"/>
      <c r="JB22" s="437"/>
      <c r="JC22" s="437"/>
      <c r="JD22" s="437"/>
      <c r="JE22" s="437"/>
      <c r="JF22" s="437"/>
      <c r="JG22" s="437"/>
      <c r="JH22" s="437"/>
      <c r="JI22" s="437"/>
      <c r="JJ22" s="437"/>
      <c r="JK22" s="437"/>
      <c r="JL22" s="437"/>
      <c r="JM22" s="437"/>
      <c r="JN22" s="437"/>
      <c r="JO22" s="437"/>
      <c r="JP22" s="437"/>
      <c r="JQ22" s="437"/>
      <c r="JR22" s="437"/>
      <c r="JS22" s="437"/>
      <c r="JT22" s="437"/>
      <c r="JU22" s="437"/>
      <c r="JV22" s="437"/>
      <c r="JW22" s="437"/>
      <c r="JX22" s="437"/>
      <c r="JY22" s="437"/>
      <c r="JZ22" s="437"/>
      <c r="KA22" s="437"/>
      <c r="KB22" s="437"/>
      <c r="KC22" s="437"/>
      <c r="KD22" s="437"/>
      <c r="KE22" s="437"/>
      <c r="KF22" s="437"/>
      <c r="KG22" s="437"/>
      <c r="KH22" s="437"/>
      <c r="KI22" s="437"/>
      <c r="KJ22" s="437"/>
      <c r="KK22" s="437"/>
      <c r="KL22" s="437"/>
      <c r="KM22" s="437"/>
      <c r="KN22" s="437"/>
      <c r="KO22" s="437"/>
      <c r="KP22" s="437"/>
      <c r="KQ22" s="437"/>
      <c r="KR22" s="437"/>
      <c r="KS22" s="437"/>
      <c r="KT22" s="437"/>
      <c r="KU22" s="437"/>
      <c r="KV22" s="437"/>
      <c r="KW22" s="437"/>
      <c r="KX22" s="437"/>
      <c r="KY22" s="437"/>
      <c r="KZ22" s="437"/>
      <c r="LA22" s="437"/>
      <c r="LB22" s="437"/>
      <c r="LC22" s="437"/>
      <c r="LD22" s="437"/>
      <c r="LE22" s="437"/>
      <c r="LF22" s="437"/>
      <c r="LG22" s="437"/>
      <c r="LH22" s="437"/>
      <c r="LI22" s="437"/>
      <c r="LJ22" s="437"/>
      <c r="LK22" s="437"/>
      <c r="LL22" s="437"/>
      <c r="LM22" s="437"/>
      <c r="LN22" s="437"/>
      <c r="LO22" s="437"/>
      <c r="LP22" s="437"/>
      <c r="LQ22" s="437"/>
      <c r="LR22" s="437"/>
      <c r="LS22" s="437"/>
      <c r="LT22" s="437"/>
      <c r="LU22" s="437"/>
      <c r="LV22" s="437"/>
      <c r="LW22" s="437"/>
      <c r="LX22" s="437"/>
      <c r="LY22" s="437"/>
      <c r="LZ22" s="437"/>
      <c r="MA22" s="437"/>
      <c r="MB22" s="437"/>
      <c r="MC22" s="437"/>
      <c r="MD22" s="437"/>
      <c r="ME22" s="437"/>
      <c r="MF22" s="437"/>
      <c r="MG22" s="437"/>
      <c r="MH22" s="437"/>
      <c r="MI22" s="437"/>
      <c r="MJ22" s="437"/>
      <c r="MK22" s="437"/>
      <c r="ML22" s="437"/>
      <c r="MM22" s="437"/>
      <c r="MN22" s="437"/>
      <c r="MO22" s="437"/>
      <c r="MP22" s="437"/>
      <c r="MQ22" s="437"/>
      <c r="MR22" s="437"/>
      <c r="MS22" s="437"/>
      <c r="MT22" s="437"/>
      <c r="MU22" s="437"/>
      <c r="MV22" s="437"/>
      <c r="MW22" s="437"/>
      <c r="MX22" s="437"/>
      <c r="MY22" s="437"/>
      <c r="MZ22" s="437"/>
      <c r="NA22" s="437"/>
      <c r="NB22" s="437"/>
      <c r="NC22" s="437"/>
      <c r="ND22" s="437"/>
      <c r="NE22" s="437"/>
      <c r="NF22" s="437"/>
      <c r="NG22" s="437"/>
      <c r="NH22" s="437"/>
      <c r="NI22" s="437"/>
      <c r="NJ22" s="437"/>
      <c r="NK22" s="437"/>
      <c r="NL22" s="437"/>
      <c r="NM22" s="437"/>
      <c r="NN22" s="437"/>
      <c r="NO22" s="437"/>
      <c r="NP22" s="437"/>
      <c r="NQ22" s="437"/>
      <c r="NR22" s="437"/>
      <c r="NS22" s="437"/>
      <c r="NT22" s="437"/>
      <c r="NU22" s="437"/>
      <c r="NV22" s="437"/>
      <c r="NW22" s="437"/>
      <c r="NX22" s="437"/>
      <c r="NY22" s="437"/>
      <c r="NZ22" s="437"/>
      <c r="OA22" s="437"/>
      <c r="OB22" s="437"/>
      <c r="OC22" s="437"/>
      <c r="OD22" s="437"/>
      <c r="OE22" s="437"/>
      <c r="OF22" s="437"/>
      <c r="OG22" s="437"/>
      <c r="OH22" s="437"/>
      <c r="OI22" s="437"/>
      <c r="OJ22" s="437"/>
      <c r="OK22" s="437"/>
      <c r="OL22" s="437"/>
      <c r="OM22" s="437"/>
      <c r="ON22" s="437"/>
      <c r="OO22" s="437"/>
      <c r="OP22" s="437"/>
      <c r="OQ22" s="437"/>
      <c r="OR22" s="437"/>
      <c r="OS22" s="437"/>
      <c r="OT22" s="437"/>
      <c r="OU22" s="437"/>
      <c r="OV22" s="437"/>
      <c r="OW22" s="437"/>
      <c r="OX22" s="437"/>
      <c r="OY22" s="437"/>
      <c r="OZ22" s="437"/>
      <c r="PA22" s="437"/>
      <c r="PB22" s="437"/>
      <c r="PC22" s="437"/>
      <c r="PD22" s="437"/>
      <c r="PE22" s="437"/>
      <c r="PF22" s="437"/>
      <c r="PG22" s="437"/>
      <c r="PH22" s="437"/>
      <c r="PI22" s="437"/>
      <c r="PJ22" s="437"/>
      <c r="PK22" s="437"/>
      <c r="PL22" s="437"/>
      <c r="PM22" s="437"/>
      <c r="PN22" s="437"/>
      <c r="PO22" s="437"/>
      <c r="PP22" s="437"/>
      <c r="PQ22" s="437"/>
      <c r="PR22" s="437"/>
      <c r="PS22" s="437"/>
      <c r="PT22" s="437"/>
      <c r="PU22" s="437"/>
      <c r="PV22" s="437"/>
      <c r="PW22" s="437"/>
      <c r="PX22" s="437"/>
      <c r="PY22" s="437"/>
      <c r="PZ22" s="437"/>
      <c r="QA22" s="437"/>
      <c r="QB22" s="437"/>
      <c r="QC22" s="437"/>
      <c r="QD22" s="437"/>
      <c r="QE22" s="437"/>
      <c r="QF22" s="437"/>
      <c r="QG22" s="437"/>
      <c r="QH22" s="437"/>
      <c r="QI22" s="437"/>
      <c r="QJ22" s="437"/>
      <c r="QK22" s="437"/>
      <c r="QL22" s="437"/>
      <c r="QM22" s="437"/>
      <c r="QN22" s="437"/>
      <c r="QO22" s="437"/>
      <c r="QP22" s="437"/>
      <c r="QQ22" s="437"/>
      <c r="QR22" s="437"/>
      <c r="QS22" s="437"/>
      <c r="QT22" s="437"/>
      <c r="QU22" s="437"/>
      <c r="QV22" s="437"/>
      <c r="QW22" s="437"/>
      <c r="QX22" s="437"/>
      <c r="QY22" s="437"/>
      <c r="QZ22" s="437"/>
      <c r="RA22" s="437"/>
      <c r="RB22" s="437"/>
      <c r="RC22" s="437"/>
      <c r="RD22" s="437"/>
      <c r="RE22" s="437"/>
      <c r="RF22" s="437"/>
      <c r="RG22" s="437"/>
      <c r="RH22" s="437"/>
      <c r="RI22" s="437"/>
      <c r="RJ22" s="437"/>
      <c r="RK22" s="437"/>
      <c r="RL22" s="437"/>
      <c r="RM22" s="437"/>
      <c r="RN22" s="437"/>
      <c r="RO22" s="437"/>
      <c r="RP22" s="437"/>
      <c r="RQ22" s="437"/>
      <c r="RR22" s="437"/>
      <c r="RS22" s="437"/>
      <c r="RT22" s="437"/>
      <c r="RU22" s="437"/>
      <c r="RV22" s="437"/>
      <c r="RW22" s="437"/>
      <c r="RX22" s="437"/>
      <c r="RY22" s="437"/>
      <c r="RZ22" s="437"/>
      <c r="SA22" s="437"/>
      <c r="SB22" s="437"/>
      <c r="SC22" s="437"/>
      <c r="SD22" s="437"/>
      <c r="SE22" s="437"/>
      <c r="SF22" s="437"/>
      <c r="SG22" s="437"/>
      <c r="SH22" s="437"/>
      <c r="SI22" s="437"/>
      <c r="SJ22" s="437"/>
      <c r="SK22" s="437"/>
      <c r="SL22" s="437"/>
      <c r="SM22" s="437"/>
      <c r="SN22" s="437"/>
      <c r="SO22" s="437"/>
      <c r="SP22" s="437"/>
      <c r="SQ22" s="437"/>
      <c r="SR22" s="437"/>
      <c r="SS22" s="437"/>
      <c r="ST22" s="437"/>
      <c r="SU22" s="437"/>
      <c r="SV22" s="437"/>
      <c r="SW22" s="437"/>
      <c r="SX22" s="437"/>
      <c r="SY22" s="437"/>
      <c r="SZ22" s="437"/>
      <c r="TA22" s="437"/>
      <c r="TB22" s="437"/>
      <c r="TC22" s="437"/>
      <c r="TD22" s="437"/>
      <c r="TE22" s="437"/>
      <c r="TF22" s="437"/>
      <c r="TG22" s="437"/>
      <c r="TH22" s="437"/>
      <c r="TI22" s="437"/>
      <c r="TJ22" s="437"/>
      <c r="TK22" s="437"/>
      <c r="TL22" s="437"/>
      <c r="TM22" s="437"/>
      <c r="TN22" s="437"/>
      <c r="TO22" s="437"/>
      <c r="TP22" s="437"/>
      <c r="TQ22" s="437"/>
      <c r="TR22" s="437"/>
      <c r="TS22" s="437"/>
      <c r="TT22" s="437"/>
      <c r="TU22" s="437"/>
      <c r="TV22" s="437"/>
      <c r="TW22" s="437"/>
      <c r="TX22" s="437"/>
      <c r="TY22" s="437"/>
      <c r="TZ22" s="437"/>
      <c r="UA22" s="437"/>
      <c r="UB22" s="437"/>
      <c r="UC22" s="437"/>
      <c r="UD22" s="437"/>
      <c r="UE22" s="437"/>
      <c r="UF22" s="437"/>
      <c r="UG22" s="437"/>
      <c r="UH22" s="437"/>
      <c r="UI22" s="437"/>
      <c r="UJ22" s="437"/>
      <c r="UK22" s="437"/>
      <c r="UL22" s="437"/>
      <c r="UM22" s="437"/>
      <c r="UN22" s="437"/>
      <c r="UO22" s="437"/>
      <c r="UP22" s="437"/>
      <c r="UQ22" s="437"/>
      <c r="UR22" s="437"/>
      <c r="US22" s="437"/>
      <c r="UT22" s="437"/>
      <c r="UU22" s="437"/>
      <c r="UV22" s="437"/>
      <c r="UW22" s="437"/>
      <c r="UX22" s="437"/>
      <c r="UY22" s="437"/>
      <c r="UZ22" s="437"/>
      <c r="VA22" s="437"/>
      <c r="VB22" s="437"/>
      <c r="VC22" s="437"/>
      <c r="VD22" s="437"/>
      <c r="VE22" s="437"/>
      <c r="VF22" s="437"/>
      <c r="VG22" s="437"/>
      <c r="VH22" s="437"/>
      <c r="VI22" s="437"/>
      <c r="VJ22" s="437"/>
      <c r="VK22" s="437"/>
      <c r="VL22" s="437"/>
      <c r="VM22" s="437"/>
      <c r="VN22" s="437"/>
      <c r="VO22" s="437"/>
      <c r="VP22" s="437"/>
      <c r="VQ22" s="437"/>
      <c r="VR22" s="437"/>
      <c r="VS22" s="437"/>
      <c r="VT22" s="437"/>
      <c r="VU22" s="437"/>
      <c r="VV22" s="437"/>
      <c r="VW22" s="437"/>
      <c r="VX22" s="437"/>
      <c r="VY22" s="437"/>
      <c r="VZ22" s="437"/>
      <c r="WA22" s="437"/>
      <c r="WB22" s="437"/>
      <c r="WC22" s="437"/>
      <c r="WD22" s="437"/>
      <c r="WE22" s="437"/>
      <c r="WF22" s="437"/>
      <c r="WG22" s="437"/>
      <c r="WH22" s="437"/>
      <c r="WI22" s="437"/>
      <c r="WJ22" s="437"/>
      <c r="WK22" s="437"/>
      <c r="WL22" s="437"/>
      <c r="WM22" s="437"/>
      <c r="WN22" s="437"/>
      <c r="WO22" s="437"/>
      <c r="WP22" s="437"/>
      <c r="WQ22" s="437"/>
      <c r="WR22" s="437"/>
      <c r="WS22" s="437"/>
      <c r="WT22" s="437"/>
      <c r="WU22" s="437"/>
      <c r="WV22" s="437"/>
      <c r="WW22" s="437"/>
      <c r="WX22" s="437"/>
      <c r="WY22" s="437"/>
      <c r="WZ22" s="437"/>
      <c r="XA22" s="437"/>
      <c r="XB22" s="437"/>
      <c r="XC22" s="437"/>
      <c r="XD22" s="437"/>
      <c r="XE22" s="437"/>
      <c r="XF22" s="437"/>
      <c r="XG22" s="437"/>
      <c r="XH22" s="437"/>
      <c r="XI22" s="437"/>
      <c r="XJ22" s="437"/>
      <c r="XK22" s="437"/>
      <c r="XL22" s="437"/>
      <c r="XM22" s="437"/>
      <c r="XN22" s="437"/>
      <c r="XO22" s="437"/>
      <c r="XP22" s="437"/>
      <c r="XQ22" s="437"/>
      <c r="XR22" s="437"/>
      <c r="XS22" s="437"/>
      <c r="XT22" s="437"/>
      <c r="XU22" s="437"/>
      <c r="XV22" s="437"/>
      <c r="XW22" s="437"/>
      <c r="XX22" s="437"/>
      <c r="XY22" s="437"/>
      <c r="XZ22" s="437"/>
      <c r="YA22" s="437"/>
      <c r="YB22" s="437"/>
      <c r="YC22" s="437"/>
      <c r="YD22" s="437"/>
      <c r="YE22" s="437"/>
      <c r="YF22" s="437"/>
      <c r="YG22" s="437"/>
      <c r="YH22" s="437"/>
      <c r="YI22" s="437"/>
      <c r="YJ22" s="437"/>
      <c r="YK22" s="437"/>
      <c r="YL22" s="437"/>
      <c r="YM22" s="437"/>
      <c r="YN22" s="437"/>
      <c r="YO22" s="437"/>
      <c r="YP22" s="437"/>
      <c r="YQ22" s="437"/>
      <c r="YR22" s="437"/>
      <c r="YS22" s="437"/>
      <c r="YT22" s="437"/>
      <c r="YU22" s="437"/>
      <c r="YV22" s="437"/>
      <c r="YW22" s="437"/>
      <c r="YX22" s="437"/>
      <c r="YY22" s="437"/>
      <c r="YZ22" s="437"/>
      <c r="ZA22" s="437"/>
      <c r="ZB22" s="437"/>
      <c r="ZC22" s="437"/>
      <c r="ZD22" s="437"/>
      <c r="ZE22" s="437"/>
      <c r="ZF22" s="437"/>
      <c r="ZG22" s="437"/>
      <c r="ZH22" s="437"/>
      <c r="ZI22" s="437"/>
      <c r="ZJ22" s="437"/>
      <c r="ZK22" s="437"/>
      <c r="ZL22" s="437"/>
      <c r="ZM22" s="437"/>
      <c r="ZN22" s="437"/>
      <c r="ZO22" s="437"/>
      <c r="ZP22" s="437"/>
      <c r="ZQ22" s="437"/>
      <c r="ZR22" s="437"/>
      <c r="ZS22" s="437"/>
      <c r="ZT22" s="437"/>
      <c r="ZU22" s="437"/>
      <c r="ZV22" s="437"/>
      <c r="ZW22" s="437"/>
      <c r="ZX22" s="437"/>
      <c r="ZY22" s="437"/>
      <c r="ZZ22" s="437"/>
      <c r="AAA22" s="437"/>
      <c r="AAB22" s="437"/>
      <c r="AAC22" s="437"/>
      <c r="AAD22" s="437"/>
      <c r="AAE22" s="437"/>
      <c r="AAF22" s="437"/>
      <c r="AAG22" s="437"/>
      <c r="AAH22" s="437"/>
      <c r="AAI22" s="437"/>
      <c r="AAJ22" s="437"/>
      <c r="AAK22" s="437"/>
      <c r="AAL22" s="437"/>
      <c r="AAM22" s="437"/>
      <c r="AAN22" s="437"/>
      <c r="AAO22" s="437"/>
      <c r="AAP22" s="437"/>
      <c r="AAQ22" s="437"/>
      <c r="AAR22" s="437"/>
      <c r="AAS22" s="437"/>
      <c r="AAT22" s="437"/>
      <c r="AAU22" s="437"/>
      <c r="AAV22" s="437"/>
      <c r="AAW22" s="437"/>
      <c r="AAX22" s="437"/>
      <c r="AAY22" s="437"/>
      <c r="AAZ22" s="437"/>
      <c r="ABA22" s="437"/>
      <c r="ABB22" s="437"/>
      <c r="ABC22" s="437"/>
      <c r="ABD22" s="437"/>
      <c r="ABE22" s="437"/>
      <c r="ABF22" s="437"/>
      <c r="ABG22" s="437"/>
      <c r="ABH22" s="437"/>
      <c r="ABI22" s="437"/>
      <c r="ABJ22" s="437"/>
      <c r="ABK22" s="437"/>
      <c r="ABL22" s="437"/>
      <c r="ABM22" s="437"/>
      <c r="ABN22" s="437"/>
      <c r="ABO22" s="437"/>
      <c r="ABP22" s="437"/>
      <c r="ABQ22" s="437"/>
      <c r="ABR22" s="437"/>
      <c r="ABS22" s="437"/>
      <c r="ABT22" s="437"/>
      <c r="ABU22" s="437"/>
      <c r="ABV22" s="437"/>
      <c r="ABW22" s="437"/>
      <c r="ABX22" s="437"/>
      <c r="ABY22" s="437"/>
      <c r="ABZ22" s="437"/>
      <c r="ACA22" s="437"/>
      <c r="ACB22" s="437"/>
      <c r="ACC22" s="437"/>
      <c r="ACD22" s="437"/>
      <c r="ACE22" s="437"/>
      <c r="ACF22" s="437"/>
      <c r="ACG22" s="437"/>
      <c r="ACH22" s="437"/>
      <c r="ACI22" s="437"/>
      <c r="ACJ22" s="437"/>
      <c r="ACK22" s="437"/>
      <c r="ACL22" s="437"/>
      <c r="ACM22" s="437"/>
      <c r="ACN22" s="437"/>
      <c r="ACO22" s="437"/>
      <c r="ACP22" s="437"/>
      <c r="ACQ22" s="437"/>
      <c r="ACR22" s="437"/>
      <c r="ACS22" s="437"/>
      <c r="ACT22" s="437"/>
      <c r="ACU22" s="437"/>
      <c r="ACV22" s="437"/>
      <c r="ACW22" s="437"/>
      <c r="ACX22" s="437"/>
      <c r="ACY22" s="437"/>
      <c r="ACZ22" s="437"/>
      <c r="ADA22" s="437"/>
      <c r="ADB22" s="437"/>
      <c r="ADC22" s="437"/>
      <c r="ADD22" s="437"/>
      <c r="ADE22" s="437"/>
      <c r="ADF22" s="437"/>
      <c r="ADG22" s="437"/>
      <c r="ADH22" s="437"/>
      <c r="ADI22" s="437"/>
      <c r="ADJ22" s="437"/>
      <c r="ADK22" s="437"/>
      <c r="ADL22" s="437"/>
      <c r="ADM22" s="437"/>
      <c r="ADN22" s="437"/>
      <c r="ADO22" s="437"/>
      <c r="ADP22" s="437"/>
      <c r="ADQ22" s="437"/>
      <c r="ADR22" s="437"/>
      <c r="ADS22" s="437"/>
      <c r="ADT22" s="437"/>
      <c r="ADU22" s="437"/>
      <c r="ADV22" s="437"/>
      <c r="ADW22" s="437"/>
      <c r="ADX22" s="437"/>
      <c r="ADY22" s="437"/>
      <c r="ADZ22" s="437"/>
      <c r="AEA22" s="437"/>
      <c r="AEB22" s="437"/>
      <c r="AEC22" s="437"/>
      <c r="AED22" s="437"/>
      <c r="AEE22" s="437"/>
      <c r="AEF22" s="437"/>
      <c r="AEG22" s="437"/>
      <c r="AEH22" s="437"/>
      <c r="AEI22" s="437"/>
      <c r="AEJ22" s="437"/>
      <c r="AEK22" s="437"/>
      <c r="AEL22" s="437"/>
      <c r="AEM22" s="437"/>
      <c r="AEN22" s="437"/>
      <c r="AEO22" s="437"/>
      <c r="AEP22" s="437"/>
      <c r="AEQ22" s="437"/>
      <c r="AER22" s="437"/>
      <c r="AES22" s="437"/>
      <c r="AET22" s="437"/>
      <c r="AEU22" s="437"/>
      <c r="AEV22" s="437"/>
      <c r="AEW22" s="437"/>
      <c r="AEX22" s="437"/>
      <c r="AEY22" s="437"/>
      <c r="AEZ22" s="437"/>
      <c r="AFA22" s="437"/>
      <c r="AFB22" s="437"/>
      <c r="AFC22" s="437"/>
      <c r="AFD22" s="437"/>
      <c r="AFE22" s="437"/>
      <c r="AFF22" s="437"/>
      <c r="AFG22" s="437"/>
      <c r="AFH22" s="437"/>
      <c r="AFI22" s="437"/>
      <c r="AFJ22" s="437"/>
      <c r="AFK22" s="437"/>
      <c r="AFL22" s="437"/>
      <c r="AFM22" s="437"/>
      <c r="AFN22" s="437"/>
      <c r="AFO22" s="437"/>
      <c r="AFP22" s="437"/>
      <c r="AFQ22" s="437"/>
      <c r="AFR22" s="437"/>
      <c r="AFS22" s="437"/>
      <c r="AFT22" s="437"/>
      <c r="AFU22" s="437"/>
      <c r="AFV22" s="437"/>
      <c r="AFW22" s="437"/>
      <c r="AFX22" s="437"/>
      <c r="AFY22" s="437"/>
      <c r="AFZ22" s="437"/>
      <c r="AGA22" s="437"/>
      <c r="AGB22" s="437"/>
      <c r="AGC22" s="437"/>
      <c r="AGD22" s="437"/>
      <c r="AGE22" s="437"/>
      <c r="AGF22" s="437"/>
      <c r="AGG22" s="437"/>
      <c r="AGH22" s="437"/>
      <c r="AGI22" s="437"/>
      <c r="AGJ22" s="437"/>
      <c r="AGK22" s="437"/>
      <c r="AGL22" s="437"/>
      <c r="AGM22" s="437"/>
      <c r="AGN22" s="437"/>
      <c r="AGO22" s="437"/>
      <c r="AGP22" s="437"/>
      <c r="AGQ22" s="437"/>
      <c r="AGR22" s="437"/>
      <c r="AGS22" s="437"/>
      <c r="AGT22" s="437"/>
      <c r="AGU22" s="437"/>
      <c r="AGV22" s="437"/>
      <c r="AGW22" s="437"/>
      <c r="AGX22" s="437"/>
      <c r="AGY22" s="437"/>
      <c r="AGZ22" s="437"/>
      <c r="AHA22" s="437"/>
      <c r="AHB22" s="437"/>
      <c r="AHC22" s="437"/>
      <c r="AHD22" s="437"/>
      <c r="AHE22" s="437"/>
      <c r="AHF22" s="437"/>
      <c r="AHG22" s="437"/>
      <c r="AHH22" s="437"/>
      <c r="AHI22" s="437"/>
      <c r="AHJ22" s="437"/>
      <c r="AHK22" s="437"/>
      <c r="AHL22" s="437"/>
      <c r="AHM22" s="437"/>
      <c r="AHN22" s="437"/>
      <c r="AHO22" s="437"/>
      <c r="AHP22" s="437"/>
      <c r="AHQ22" s="437"/>
      <c r="AHR22" s="437"/>
      <c r="AHS22" s="437"/>
      <c r="AHT22" s="437"/>
      <c r="AHU22" s="437"/>
      <c r="AHV22" s="437"/>
      <c r="AHW22" s="437"/>
      <c r="AHX22" s="437"/>
      <c r="AHY22" s="437"/>
      <c r="AHZ22" s="437"/>
      <c r="AIA22" s="437"/>
      <c r="AIB22" s="437"/>
      <c r="AIC22" s="437"/>
      <c r="AID22" s="437"/>
      <c r="AIE22" s="437"/>
      <c r="AIF22" s="437"/>
      <c r="AIG22" s="437"/>
      <c r="AIH22" s="437"/>
      <c r="AII22" s="437"/>
      <c r="AIJ22" s="437"/>
      <c r="AIK22" s="437"/>
      <c r="AIL22" s="437"/>
      <c r="AIM22" s="437"/>
      <c r="AIN22" s="437"/>
      <c r="AIO22" s="437"/>
      <c r="AIP22" s="437"/>
      <c r="AIQ22" s="437"/>
      <c r="AIR22" s="437"/>
      <c r="AIS22" s="437"/>
      <c r="AIT22" s="437"/>
      <c r="AIU22" s="437"/>
      <c r="AIV22" s="437"/>
      <c r="AIW22" s="437"/>
      <c r="AIX22" s="437"/>
      <c r="AIY22" s="437"/>
      <c r="AIZ22" s="437"/>
      <c r="AJA22" s="437"/>
      <c r="AJB22" s="437"/>
      <c r="AJC22" s="437"/>
      <c r="AJD22" s="437"/>
      <c r="AJE22" s="437"/>
      <c r="AJF22" s="437"/>
      <c r="AJG22" s="437"/>
      <c r="AJH22" s="437"/>
      <c r="AJI22" s="437"/>
      <c r="AJJ22" s="437"/>
      <c r="AJK22" s="437"/>
      <c r="AJL22" s="437"/>
      <c r="AJM22" s="437"/>
      <c r="AJN22" s="437"/>
      <c r="AJO22" s="437"/>
      <c r="AJP22" s="437"/>
      <c r="AJQ22" s="437"/>
      <c r="AJR22" s="437"/>
      <c r="AJS22" s="437"/>
      <c r="AJT22" s="437"/>
      <c r="AJU22" s="437"/>
      <c r="AJV22" s="437"/>
      <c r="AJW22" s="437"/>
      <c r="AJX22" s="437"/>
      <c r="AJY22" s="437"/>
      <c r="AJZ22" s="437"/>
      <c r="AKA22" s="437"/>
      <c r="AKB22" s="437"/>
      <c r="AKC22" s="437"/>
      <c r="AKD22" s="437"/>
      <c r="AKE22" s="437"/>
      <c r="AKF22" s="437"/>
      <c r="AKG22" s="437"/>
      <c r="AKH22" s="437"/>
      <c r="AKI22" s="437"/>
      <c r="AKJ22" s="437"/>
      <c r="AKK22" s="437"/>
      <c r="AKL22" s="437"/>
      <c r="AKM22" s="437"/>
      <c r="AKN22" s="437"/>
      <c r="AKO22" s="437"/>
      <c r="AKP22" s="437"/>
      <c r="AKQ22" s="437"/>
      <c r="AKR22" s="437"/>
      <c r="AKS22" s="437"/>
      <c r="AKT22" s="437"/>
      <c r="AKU22" s="437"/>
      <c r="AKV22" s="437"/>
      <c r="AKW22" s="437"/>
      <c r="AKX22" s="437"/>
      <c r="AKY22" s="437"/>
      <c r="AKZ22" s="437"/>
      <c r="ALA22" s="437"/>
      <c r="ALB22" s="437"/>
      <c r="ALC22" s="437"/>
      <c r="ALD22" s="437"/>
      <c r="ALE22" s="437"/>
      <c r="ALF22" s="437"/>
      <c r="ALG22" s="437"/>
      <c r="ALH22" s="437"/>
      <c r="ALI22" s="437"/>
      <c r="ALJ22" s="437"/>
      <c r="ALK22" s="437"/>
      <c r="ALL22" s="437"/>
      <c r="ALM22" s="437"/>
      <c r="ALN22" s="437"/>
      <c r="ALO22" s="437"/>
      <c r="ALP22" s="437"/>
      <c r="ALQ22" s="437"/>
      <c r="ALR22" s="437"/>
      <c r="ALS22" s="437"/>
      <c r="ALT22" s="437"/>
      <c r="ALU22" s="437"/>
      <c r="ALV22" s="437"/>
      <c r="ALW22" s="437"/>
      <c r="ALX22" s="437"/>
      <c r="ALY22" s="437"/>
      <c r="ALZ22" s="437"/>
      <c r="AMA22" s="437"/>
      <c r="AMB22" s="437"/>
      <c r="AMC22" s="437"/>
      <c r="AMD22" s="437"/>
      <c r="AME22" s="437"/>
      <c r="AMF22" s="437"/>
      <c r="AMG22" s="437"/>
      <c r="AMH22" s="437"/>
      <c r="AMI22" s="437"/>
      <c r="AMJ22" s="437"/>
      <c r="AMK22" s="437"/>
      <c r="AML22" s="437"/>
      <c r="AMM22" s="437"/>
      <c r="AMN22" s="437"/>
      <c r="AMO22" s="437"/>
      <c r="AMP22" s="437"/>
      <c r="AMQ22" s="437"/>
      <c r="AMR22" s="437"/>
      <c r="AMS22" s="437"/>
      <c r="AMT22" s="437"/>
      <c r="AMU22" s="437"/>
      <c r="AMV22" s="437"/>
      <c r="AMW22" s="437"/>
      <c r="AMX22" s="437"/>
      <c r="AMY22" s="437"/>
      <c r="AMZ22" s="437"/>
      <c r="ANA22" s="437"/>
      <c r="ANB22" s="437"/>
      <c r="ANC22" s="437"/>
      <c r="AND22" s="437"/>
      <c r="ANE22" s="437"/>
      <c r="ANF22" s="437"/>
      <c r="ANG22" s="437"/>
      <c r="ANH22" s="437"/>
      <c r="ANI22" s="437"/>
      <c r="ANJ22" s="437"/>
      <c r="ANK22" s="437"/>
      <c r="ANL22" s="437"/>
      <c r="ANM22" s="437"/>
      <c r="ANN22" s="437"/>
      <c r="ANO22" s="437"/>
      <c r="ANP22" s="437"/>
      <c r="ANQ22" s="437"/>
      <c r="ANR22" s="437"/>
      <c r="ANS22" s="437"/>
      <c r="ANT22" s="437"/>
      <c r="ANU22" s="437"/>
      <c r="ANV22" s="437"/>
      <c r="ANW22" s="437"/>
      <c r="ANX22" s="437"/>
      <c r="ANY22" s="437"/>
      <c r="ANZ22" s="437"/>
      <c r="AOA22" s="437"/>
      <c r="AOB22" s="437"/>
      <c r="AOC22" s="437"/>
      <c r="AOD22" s="437"/>
      <c r="AOE22" s="437"/>
      <c r="AOF22" s="437"/>
      <c r="AOG22" s="437"/>
      <c r="AOH22" s="437"/>
      <c r="AOI22" s="437"/>
      <c r="AOJ22" s="437"/>
      <c r="AOK22" s="437"/>
      <c r="AOL22" s="437"/>
      <c r="AOM22" s="437"/>
      <c r="AON22" s="437"/>
      <c r="AOO22" s="437"/>
      <c r="AOP22" s="437"/>
      <c r="AOQ22" s="437"/>
      <c r="AOR22" s="437"/>
      <c r="AOS22" s="437"/>
      <c r="AOT22" s="437"/>
      <c r="AOU22" s="437"/>
      <c r="AOV22" s="437"/>
      <c r="AOW22" s="437"/>
      <c r="AOX22" s="437"/>
      <c r="AOY22" s="437"/>
      <c r="AOZ22" s="437"/>
      <c r="APA22" s="437"/>
      <c r="APB22" s="437"/>
      <c r="APC22" s="437"/>
      <c r="APD22" s="437"/>
      <c r="APE22" s="437"/>
      <c r="APF22" s="437"/>
      <c r="APG22" s="437"/>
      <c r="APH22" s="437"/>
      <c r="API22" s="437"/>
      <c r="APJ22" s="437"/>
      <c r="APK22" s="437"/>
      <c r="APL22" s="437"/>
      <c r="APM22" s="437"/>
      <c r="APN22" s="437"/>
      <c r="APO22" s="437"/>
      <c r="APP22" s="437"/>
      <c r="APQ22" s="437"/>
      <c r="APR22" s="437"/>
      <c r="APS22" s="437"/>
      <c r="APT22" s="437"/>
      <c r="APU22" s="437"/>
      <c r="APV22" s="437"/>
      <c r="APW22" s="437"/>
      <c r="APX22" s="437"/>
      <c r="APY22" s="437"/>
      <c r="APZ22" s="437"/>
      <c r="AQA22" s="437"/>
      <c r="AQB22" s="437"/>
      <c r="AQC22" s="437"/>
      <c r="AQD22" s="437"/>
      <c r="AQE22" s="437"/>
      <c r="AQF22" s="437"/>
      <c r="AQG22" s="437"/>
      <c r="AQH22" s="437"/>
      <c r="AQI22" s="437"/>
      <c r="AQJ22" s="437"/>
      <c r="AQK22" s="437"/>
      <c r="AQL22" s="437"/>
      <c r="AQM22" s="437"/>
      <c r="AQN22" s="437"/>
      <c r="AQO22" s="437"/>
      <c r="AQP22" s="437"/>
      <c r="AQQ22" s="437"/>
      <c r="AQR22" s="437"/>
      <c r="AQS22" s="437"/>
      <c r="AQT22" s="437"/>
      <c r="AQU22" s="437"/>
      <c r="AQV22" s="437"/>
      <c r="AQW22" s="437"/>
      <c r="AQX22" s="437"/>
      <c r="AQY22" s="437"/>
      <c r="AQZ22" s="437"/>
      <c r="ARA22" s="437"/>
      <c r="ARB22" s="437"/>
      <c r="ARC22" s="437"/>
      <c r="ARD22" s="437"/>
      <c r="ARE22" s="437"/>
      <c r="ARF22" s="437"/>
      <c r="ARG22" s="437"/>
      <c r="ARH22" s="437"/>
      <c r="ARI22" s="437"/>
      <c r="ARJ22" s="437"/>
      <c r="ARK22" s="437"/>
      <c r="ARL22" s="437"/>
      <c r="ARM22" s="437"/>
      <c r="ARN22" s="437"/>
      <c r="ARO22" s="437"/>
      <c r="ARP22" s="437"/>
      <c r="ARQ22" s="437"/>
      <c r="ARR22" s="437"/>
      <c r="ARS22" s="437"/>
      <c r="ART22" s="437"/>
      <c r="ARU22" s="437"/>
      <c r="ARV22" s="437"/>
      <c r="ARW22" s="437"/>
      <c r="ARX22" s="437"/>
      <c r="ARY22" s="437"/>
      <c r="ARZ22" s="437"/>
      <c r="ASA22" s="437"/>
      <c r="ASB22" s="437"/>
      <c r="ASC22" s="437"/>
      <c r="ASD22" s="437"/>
      <c r="ASE22" s="437"/>
      <c r="ASF22" s="437"/>
      <c r="ASG22" s="437"/>
      <c r="ASH22" s="437"/>
      <c r="ASI22" s="437"/>
      <c r="ASJ22" s="437"/>
      <c r="ASK22" s="437"/>
      <c r="ASL22" s="437"/>
      <c r="ASM22" s="437"/>
      <c r="ASN22" s="437"/>
      <c r="ASO22" s="437"/>
      <c r="ASP22" s="437"/>
      <c r="ASQ22" s="437"/>
      <c r="ASR22" s="437"/>
      <c r="ASS22" s="437"/>
      <c r="AST22" s="437"/>
      <c r="ASU22" s="437"/>
      <c r="ASV22" s="437"/>
      <c r="ASW22" s="437"/>
      <c r="ASX22" s="437"/>
      <c r="ASY22" s="437"/>
      <c r="ASZ22" s="437"/>
      <c r="ATA22" s="437"/>
      <c r="ATB22" s="437"/>
      <c r="ATC22" s="437"/>
      <c r="ATD22" s="437"/>
      <c r="ATE22" s="437"/>
      <c r="ATF22" s="437"/>
      <c r="ATG22" s="437"/>
      <c r="ATH22" s="437"/>
      <c r="ATI22" s="437"/>
      <c r="ATJ22" s="437"/>
      <c r="ATK22" s="437"/>
      <c r="ATL22" s="437"/>
      <c r="ATM22" s="437"/>
      <c r="ATN22" s="437"/>
      <c r="ATO22" s="437"/>
      <c r="ATP22" s="437"/>
      <c r="ATQ22" s="437"/>
      <c r="ATR22" s="437"/>
      <c r="ATS22" s="437"/>
      <c r="ATT22" s="437"/>
      <c r="ATU22" s="437"/>
      <c r="ATV22" s="437"/>
      <c r="ATW22" s="437"/>
      <c r="ATX22" s="437"/>
      <c r="ATY22" s="437"/>
      <c r="ATZ22" s="437"/>
      <c r="AUA22" s="437"/>
      <c r="AUB22" s="437"/>
      <c r="AUC22" s="437"/>
      <c r="AUD22" s="437"/>
      <c r="AUE22" s="437"/>
      <c r="AUF22" s="437"/>
      <c r="AUG22" s="437"/>
      <c r="AUH22" s="437"/>
      <c r="AUI22" s="437"/>
      <c r="AUJ22" s="437"/>
      <c r="AUK22" s="437"/>
      <c r="AUL22" s="437"/>
      <c r="AUM22" s="437"/>
      <c r="AUN22" s="437"/>
      <c r="AUO22" s="437"/>
      <c r="AUP22" s="437"/>
      <c r="AUQ22" s="437"/>
      <c r="AUR22" s="437"/>
      <c r="AUS22" s="437"/>
      <c r="AUT22" s="437"/>
      <c r="AUU22" s="437"/>
      <c r="AUV22" s="437"/>
      <c r="AUW22" s="437"/>
      <c r="AUX22" s="437"/>
      <c r="AUY22" s="437"/>
      <c r="AUZ22" s="437"/>
      <c r="AVA22" s="437"/>
      <c r="AVB22" s="437"/>
      <c r="AVC22" s="437"/>
      <c r="AVD22" s="437"/>
      <c r="AVE22" s="437"/>
      <c r="AVF22" s="437"/>
      <c r="AVG22" s="437"/>
      <c r="AVH22" s="437"/>
      <c r="AVI22" s="437"/>
      <c r="AVJ22" s="437"/>
      <c r="AVK22" s="437"/>
      <c r="AVL22" s="437"/>
      <c r="AVM22" s="437"/>
      <c r="AVN22" s="437"/>
      <c r="AVO22" s="437"/>
      <c r="AVP22" s="437"/>
      <c r="AVQ22" s="437"/>
      <c r="AVR22" s="437"/>
      <c r="AVS22" s="437"/>
      <c r="AVT22" s="437"/>
      <c r="AVU22" s="437"/>
      <c r="AVV22" s="437"/>
      <c r="AVW22" s="437"/>
      <c r="AVX22" s="437"/>
      <c r="AVY22" s="437"/>
      <c r="AVZ22" s="437"/>
      <c r="AWA22" s="437"/>
      <c r="AWB22" s="437"/>
      <c r="AWC22" s="437"/>
      <c r="AWD22" s="437"/>
      <c r="AWE22" s="437"/>
      <c r="AWF22" s="437"/>
      <c r="AWG22" s="437"/>
      <c r="AWH22" s="437"/>
      <c r="AWI22" s="437"/>
      <c r="AWJ22" s="437"/>
      <c r="AWK22" s="437"/>
      <c r="AWL22" s="437"/>
      <c r="AWM22" s="437"/>
      <c r="AWN22" s="437"/>
      <c r="AWO22" s="437"/>
      <c r="AWP22" s="437"/>
      <c r="AWQ22" s="437"/>
      <c r="AWR22" s="437"/>
      <c r="AWS22" s="437"/>
      <c r="AWT22" s="437"/>
      <c r="AWU22" s="437"/>
      <c r="AWV22" s="437"/>
      <c r="AWW22" s="437"/>
      <c r="AWX22" s="437"/>
      <c r="AWY22" s="437"/>
      <c r="AWZ22" s="437"/>
      <c r="AXA22" s="437"/>
      <c r="AXB22" s="437"/>
      <c r="AXC22" s="437"/>
      <c r="AXD22" s="437"/>
      <c r="AXE22" s="437"/>
      <c r="AXF22" s="437"/>
      <c r="AXG22" s="437"/>
      <c r="AXH22" s="437"/>
      <c r="AXI22" s="437"/>
      <c r="AXJ22" s="437"/>
      <c r="AXK22" s="437"/>
      <c r="AXL22" s="437"/>
      <c r="AXM22" s="437"/>
      <c r="AXN22" s="437"/>
      <c r="AXO22" s="437"/>
      <c r="AXP22" s="437"/>
      <c r="AXQ22" s="437"/>
      <c r="AXR22" s="437"/>
      <c r="AXS22" s="437"/>
      <c r="AXT22" s="437"/>
      <c r="AXU22" s="437"/>
      <c r="AXV22" s="437"/>
      <c r="AXW22" s="437"/>
      <c r="AXX22" s="437"/>
      <c r="AXY22" s="437"/>
      <c r="AXZ22" s="437"/>
      <c r="AYA22" s="437"/>
      <c r="AYB22" s="437"/>
      <c r="AYC22" s="437"/>
      <c r="AYD22" s="437"/>
      <c r="AYE22" s="437"/>
      <c r="AYF22" s="437"/>
      <c r="AYG22" s="437"/>
      <c r="AYH22" s="437"/>
      <c r="AYI22" s="437"/>
      <c r="AYJ22" s="437"/>
      <c r="AYK22" s="437"/>
      <c r="AYL22" s="437"/>
      <c r="AYM22" s="437"/>
      <c r="AYN22" s="437"/>
      <c r="AYO22" s="437"/>
      <c r="AYP22" s="437"/>
      <c r="AYQ22" s="437"/>
      <c r="AYR22" s="437"/>
      <c r="AYS22" s="437"/>
      <c r="AYT22" s="437"/>
      <c r="AYU22" s="437"/>
      <c r="AYV22" s="437"/>
      <c r="AYW22" s="437"/>
      <c r="AYX22" s="437"/>
      <c r="AYY22" s="437"/>
      <c r="AYZ22" s="437"/>
      <c r="AZA22" s="437"/>
      <c r="AZB22" s="437"/>
      <c r="AZC22" s="437"/>
      <c r="AZD22" s="437"/>
      <c r="AZE22" s="437"/>
      <c r="AZF22" s="437"/>
      <c r="AZG22" s="437"/>
      <c r="AZH22" s="437"/>
      <c r="AZI22" s="437"/>
      <c r="AZJ22" s="437"/>
      <c r="AZK22" s="437"/>
      <c r="AZL22" s="437"/>
      <c r="AZM22" s="437"/>
      <c r="AZN22" s="437"/>
      <c r="AZO22" s="437"/>
      <c r="AZP22" s="437"/>
      <c r="AZQ22" s="437"/>
      <c r="AZR22" s="437"/>
      <c r="AZS22" s="437"/>
      <c r="AZT22" s="437"/>
      <c r="AZU22" s="437"/>
      <c r="AZV22" s="437"/>
      <c r="AZW22" s="437"/>
      <c r="AZX22" s="437"/>
      <c r="AZY22" s="437"/>
      <c r="AZZ22" s="437"/>
      <c r="BAA22" s="437"/>
      <c r="BAB22" s="437"/>
      <c r="BAC22" s="437"/>
      <c r="BAD22" s="437"/>
      <c r="BAE22" s="437"/>
      <c r="BAF22" s="437"/>
      <c r="BAG22" s="437"/>
      <c r="BAH22" s="437"/>
      <c r="BAI22" s="437"/>
      <c r="BAJ22" s="437"/>
      <c r="BAK22" s="437"/>
      <c r="BAL22" s="437"/>
      <c r="BAM22" s="437"/>
      <c r="BAN22" s="437"/>
      <c r="BAO22" s="437"/>
      <c r="BAP22" s="437"/>
      <c r="BAQ22" s="437"/>
      <c r="BAR22" s="437"/>
      <c r="BAS22" s="437"/>
      <c r="BAT22" s="437"/>
      <c r="BAU22" s="437"/>
      <c r="BAV22" s="437"/>
      <c r="BAW22" s="437"/>
      <c r="BAX22" s="437"/>
      <c r="BAY22" s="437"/>
      <c r="BAZ22" s="437"/>
      <c r="BBA22" s="437"/>
      <c r="BBB22" s="437"/>
      <c r="BBC22" s="437"/>
      <c r="BBD22" s="437"/>
      <c r="BBE22" s="437"/>
      <c r="BBF22" s="437"/>
      <c r="BBG22" s="437"/>
      <c r="BBH22" s="437"/>
      <c r="BBI22" s="437"/>
      <c r="BBJ22" s="437"/>
      <c r="BBK22" s="437"/>
      <c r="BBL22" s="437"/>
      <c r="BBM22" s="437"/>
      <c r="BBN22" s="437"/>
      <c r="BBO22" s="437"/>
      <c r="BBP22" s="437"/>
      <c r="BBQ22" s="437"/>
      <c r="BBR22" s="437"/>
      <c r="BBS22" s="437"/>
      <c r="BBT22" s="437"/>
      <c r="BBU22" s="437"/>
      <c r="BBV22" s="437"/>
      <c r="BBW22" s="437"/>
      <c r="BBX22" s="437"/>
      <c r="BBY22" s="437"/>
      <c r="BBZ22" s="437"/>
      <c r="BCA22" s="437"/>
      <c r="BCB22" s="437"/>
      <c r="BCC22" s="437"/>
      <c r="BCD22" s="437"/>
      <c r="BCE22" s="437"/>
      <c r="BCF22" s="437"/>
      <c r="BCG22" s="437"/>
      <c r="BCH22" s="437"/>
      <c r="BCI22" s="437"/>
      <c r="BCJ22" s="437"/>
      <c r="BCK22" s="437"/>
      <c r="BCL22" s="437"/>
      <c r="BCM22" s="437"/>
      <c r="BCN22" s="437"/>
      <c r="BCO22" s="437"/>
      <c r="BCP22" s="437"/>
      <c r="BCQ22" s="437"/>
      <c r="BCR22" s="437"/>
      <c r="BCS22" s="437"/>
      <c r="BCT22" s="437"/>
      <c r="BCU22" s="437"/>
      <c r="BCV22" s="437"/>
      <c r="BCW22" s="437"/>
      <c r="BCX22" s="437"/>
      <c r="BCY22" s="437"/>
      <c r="BCZ22" s="437"/>
      <c r="BDA22" s="437"/>
      <c r="BDB22" s="437"/>
      <c r="BDC22" s="437"/>
      <c r="BDD22" s="437"/>
      <c r="BDE22" s="437"/>
      <c r="BDF22" s="437"/>
      <c r="BDG22" s="437"/>
      <c r="BDH22" s="437"/>
      <c r="BDI22" s="437"/>
      <c r="BDJ22" s="437"/>
      <c r="BDK22" s="437"/>
      <c r="BDL22" s="437"/>
      <c r="BDM22" s="437"/>
      <c r="BDN22" s="437"/>
      <c r="BDO22" s="437"/>
      <c r="BDP22" s="437"/>
      <c r="BDQ22" s="437"/>
      <c r="BDR22" s="437"/>
      <c r="BDS22" s="437"/>
      <c r="BDT22" s="437"/>
      <c r="BDU22" s="437"/>
      <c r="BDV22" s="437"/>
      <c r="BDW22" s="437"/>
      <c r="BDX22" s="437"/>
      <c r="BDY22" s="437"/>
      <c r="BDZ22" s="437"/>
      <c r="BEA22" s="437"/>
      <c r="BEB22" s="437"/>
      <c r="BEC22" s="437"/>
      <c r="BED22" s="437"/>
      <c r="BEE22" s="437"/>
      <c r="BEF22" s="437"/>
      <c r="BEG22" s="437"/>
      <c r="BEH22" s="437"/>
      <c r="BEI22" s="437"/>
      <c r="BEJ22" s="437"/>
      <c r="BEK22" s="437"/>
      <c r="BEL22" s="437"/>
      <c r="BEM22" s="437"/>
      <c r="BEN22" s="437"/>
      <c r="BEO22" s="437"/>
      <c r="BEP22" s="437"/>
      <c r="BEQ22" s="437"/>
      <c r="BER22" s="437"/>
      <c r="BES22" s="437"/>
      <c r="BET22" s="437"/>
      <c r="BEU22" s="437"/>
      <c r="BEV22" s="437"/>
      <c r="BEW22" s="437"/>
      <c r="BEX22" s="437"/>
      <c r="BEY22" s="437"/>
      <c r="BEZ22" s="437"/>
      <c r="BFA22" s="437"/>
      <c r="BFB22" s="437"/>
      <c r="BFC22" s="437"/>
      <c r="BFD22" s="437"/>
      <c r="BFE22" s="437"/>
      <c r="BFF22" s="437"/>
      <c r="BFG22" s="437"/>
      <c r="BFH22" s="437"/>
      <c r="BFI22" s="437"/>
      <c r="BFJ22" s="437"/>
      <c r="BFK22" s="437"/>
      <c r="BFL22" s="437"/>
      <c r="BFM22" s="437"/>
      <c r="BFN22" s="437"/>
      <c r="BFO22" s="437"/>
      <c r="BFP22" s="437"/>
      <c r="BFQ22" s="437"/>
      <c r="BFR22" s="437"/>
      <c r="BFS22" s="437"/>
      <c r="BFT22" s="437"/>
      <c r="BFU22" s="437"/>
      <c r="BFV22" s="437"/>
      <c r="BFW22" s="437"/>
      <c r="BFX22" s="437"/>
      <c r="BFY22" s="437"/>
      <c r="BFZ22" s="437"/>
      <c r="BGA22" s="437"/>
      <c r="BGB22" s="437"/>
      <c r="BGC22" s="437"/>
      <c r="BGD22" s="437"/>
      <c r="BGE22" s="437"/>
      <c r="BGF22" s="437"/>
      <c r="BGG22" s="437"/>
      <c r="BGH22" s="437"/>
      <c r="BGI22" s="437"/>
      <c r="BGJ22" s="437"/>
      <c r="BGK22" s="437"/>
      <c r="BGL22" s="437"/>
      <c r="BGM22" s="437"/>
      <c r="BGN22" s="437"/>
      <c r="BGO22" s="437"/>
      <c r="BGP22" s="437"/>
      <c r="BGQ22" s="437"/>
      <c r="BGR22" s="437"/>
      <c r="BGS22" s="437"/>
      <c r="BGT22" s="437"/>
      <c r="BGU22" s="437"/>
      <c r="BGV22" s="437"/>
      <c r="BGW22" s="437"/>
      <c r="BGX22" s="437"/>
      <c r="BGY22" s="437"/>
      <c r="BGZ22" s="437"/>
      <c r="BHA22" s="437"/>
      <c r="BHB22" s="437"/>
      <c r="BHC22" s="437"/>
      <c r="BHD22" s="437"/>
      <c r="BHE22" s="437"/>
      <c r="BHF22" s="437"/>
      <c r="BHG22" s="437"/>
      <c r="BHH22" s="437"/>
      <c r="BHI22" s="437"/>
      <c r="BHJ22" s="437"/>
      <c r="BHK22" s="437"/>
      <c r="BHL22" s="437"/>
      <c r="BHM22" s="437"/>
      <c r="BHN22" s="437"/>
      <c r="BHO22" s="437"/>
      <c r="BHP22" s="437"/>
      <c r="BHQ22" s="437"/>
      <c r="BHR22" s="437"/>
      <c r="BHS22" s="437"/>
      <c r="BHT22" s="437"/>
      <c r="BHU22" s="437"/>
      <c r="BHV22" s="437"/>
      <c r="BHW22" s="437"/>
      <c r="BHX22" s="437"/>
      <c r="BHY22" s="437"/>
      <c r="BHZ22" s="437"/>
      <c r="BIA22" s="437"/>
      <c r="BIB22" s="437"/>
      <c r="BIC22" s="437"/>
      <c r="BID22" s="437"/>
      <c r="BIE22" s="437"/>
      <c r="BIF22" s="437"/>
      <c r="BIG22" s="437"/>
      <c r="BIH22" s="437"/>
      <c r="BII22" s="437"/>
      <c r="BIJ22" s="437"/>
      <c r="BIK22" s="437"/>
      <c r="BIL22" s="437"/>
      <c r="BIM22" s="437"/>
      <c r="BIN22" s="437"/>
      <c r="BIO22" s="437"/>
      <c r="BIP22" s="437"/>
      <c r="BIQ22" s="437"/>
      <c r="BIR22" s="437"/>
      <c r="BIS22" s="437"/>
      <c r="BIT22" s="437"/>
      <c r="BIU22" s="437"/>
      <c r="BIV22" s="437"/>
      <c r="BIW22" s="437"/>
      <c r="BIX22" s="437"/>
      <c r="BIY22" s="437"/>
      <c r="BIZ22" s="437"/>
      <c r="BJA22" s="437"/>
      <c r="BJB22" s="437"/>
      <c r="BJC22" s="437"/>
      <c r="BJD22" s="437"/>
      <c r="BJE22" s="437"/>
      <c r="BJF22" s="437"/>
      <c r="BJG22" s="437"/>
      <c r="BJH22" s="437"/>
      <c r="BJI22" s="437"/>
      <c r="BJJ22" s="437"/>
      <c r="BJK22" s="437"/>
      <c r="BJL22" s="437"/>
      <c r="BJM22" s="437"/>
      <c r="BJN22" s="437"/>
      <c r="BJO22" s="437"/>
      <c r="BJP22" s="437"/>
      <c r="BJQ22" s="437"/>
      <c r="BJR22" s="437"/>
      <c r="BJS22" s="437"/>
      <c r="BJT22" s="437"/>
      <c r="BJU22" s="437"/>
      <c r="BJV22" s="437"/>
      <c r="BJW22" s="437"/>
      <c r="BJX22" s="437"/>
      <c r="BJY22" s="437"/>
      <c r="BJZ22" s="437"/>
      <c r="BKA22" s="437"/>
      <c r="BKB22" s="437"/>
      <c r="BKC22" s="437"/>
      <c r="BKD22" s="437"/>
      <c r="BKE22" s="437"/>
      <c r="BKF22" s="437"/>
      <c r="BKG22" s="437"/>
      <c r="BKH22" s="437"/>
      <c r="BKI22" s="437"/>
      <c r="BKJ22" s="437"/>
      <c r="BKK22" s="437"/>
      <c r="BKL22" s="437"/>
      <c r="BKM22" s="437"/>
      <c r="BKN22" s="437"/>
      <c r="BKO22" s="437"/>
      <c r="BKP22" s="437"/>
      <c r="BKQ22" s="437"/>
      <c r="BKR22" s="437"/>
      <c r="BKS22" s="437"/>
      <c r="BKT22" s="437"/>
      <c r="BKU22" s="437"/>
      <c r="BKV22" s="437"/>
      <c r="BKW22" s="437"/>
      <c r="BKX22" s="437"/>
      <c r="BKY22" s="437"/>
      <c r="BKZ22" s="437"/>
      <c r="BLA22" s="437"/>
      <c r="BLB22" s="437"/>
      <c r="BLC22" s="437"/>
      <c r="BLD22" s="437"/>
      <c r="BLE22" s="437"/>
      <c r="BLF22" s="437"/>
      <c r="BLG22" s="437"/>
      <c r="BLH22" s="437"/>
      <c r="BLI22" s="437"/>
      <c r="BLJ22" s="437"/>
      <c r="BLK22" s="437"/>
      <c r="BLL22" s="437"/>
      <c r="BLM22" s="437"/>
      <c r="BLN22" s="437"/>
      <c r="BLO22" s="437"/>
      <c r="BLP22" s="437"/>
      <c r="BLQ22" s="437"/>
      <c r="BLR22" s="437"/>
      <c r="BLS22" s="437"/>
      <c r="BLT22" s="437"/>
      <c r="BLU22" s="437"/>
      <c r="BLV22" s="437"/>
      <c r="BLW22" s="437"/>
      <c r="BLX22" s="437"/>
      <c r="BLY22" s="437"/>
      <c r="BLZ22" s="437"/>
      <c r="BMA22" s="437"/>
      <c r="BMB22" s="437"/>
      <c r="BMC22" s="437"/>
      <c r="BMD22" s="437"/>
      <c r="BME22" s="437"/>
      <c r="BMF22" s="437"/>
      <c r="BMG22" s="437"/>
      <c r="BMH22" s="437"/>
      <c r="BMI22" s="437"/>
      <c r="BMJ22" s="437"/>
      <c r="BMK22" s="437"/>
      <c r="BML22" s="437"/>
      <c r="BMM22" s="437"/>
      <c r="BMN22" s="437"/>
      <c r="BMO22" s="437"/>
      <c r="BMP22" s="437"/>
      <c r="BMQ22" s="437"/>
      <c r="BMR22" s="437"/>
      <c r="BMS22" s="437"/>
      <c r="BMT22" s="437"/>
      <c r="BMU22" s="437"/>
      <c r="BMV22" s="437"/>
      <c r="BMW22" s="437"/>
      <c r="BMX22" s="437"/>
      <c r="BMY22" s="437"/>
      <c r="BMZ22" s="437"/>
      <c r="BNA22" s="437"/>
      <c r="BNB22" s="437"/>
      <c r="BNC22" s="437"/>
      <c r="BND22" s="437"/>
      <c r="BNE22" s="437"/>
      <c r="BNF22" s="437"/>
      <c r="BNG22" s="437"/>
      <c r="BNH22" s="437"/>
      <c r="BNI22" s="437"/>
      <c r="BNJ22" s="437"/>
      <c r="BNK22" s="437"/>
      <c r="BNL22" s="437"/>
      <c r="BNM22" s="437"/>
      <c r="BNN22" s="437"/>
      <c r="BNO22" s="437"/>
      <c r="BNP22" s="437"/>
      <c r="BNQ22" s="437"/>
      <c r="BNR22" s="437"/>
      <c r="BNS22" s="437"/>
      <c r="BNT22" s="437"/>
      <c r="BNU22" s="437"/>
      <c r="BNV22" s="437"/>
      <c r="BNW22" s="437"/>
      <c r="BNX22" s="437"/>
      <c r="BNY22" s="437"/>
      <c r="BNZ22" s="437"/>
      <c r="BOA22" s="437"/>
      <c r="BOB22" s="437"/>
      <c r="BOC22" s="437"/>
      <c r="BOD22" s="437"/>
      <c r="BOE22" s="437"/>
      <c r="BOF22" s="437"/>
      <c r="BOG22" s="437"/>
      <c r="BOH22" s="437"/>
      <c r="BOI22" s="437"/>
      <c r="BOJ22" s="437"/>
      <c r="BOK22" s="437"/>
      <c r="BOL22" s="437"/>
      <c r="BOM22" s="437"/>
      <c r="BON22" s="437"/>
      <c r="BOO22" s="437"/>
      <c r="BOP22" s="437"/>
      <c r="BOQ22" s="437"/>
      <c r="BOR22" s="437"/>
      <c r="BOS22" s="437"/>
      <c r="BOT22" s="437"/>
      <c r="BOU22" s="437"/>
      <c r="BOV22" s="437"/>
      <c r="BOW22" s="437"/>
      <c r="BOX22" s="437"/>
      <c r="BOY22" s="437"/>
      <c r="BOZ22" s="437"/>
      <c r="BPA22" s="437"/>
      <c r="BPB22" s="437"/>
      <c r="BPC22" s="437"/>
      <c r="BPD22" s="437"/>
      <c r="BPE22" s="437"/>
      <c r="BPF22" s="437"/>
      <c r="BPG22" s="437"/>
      <c r="BPH22" s="437"/>
      <c r="BPI22" s="437"/>
      <c r="BPJ22" s="437"/>
      <c r="BPK22" s="437"/>
      <c r="BPL22" s="437"/>
      <c r="BPM22" s="437"/>
      <c r="BPN22" s="437"/>
      <c r="BPO22" s="437"/>
      <c r="BPP22" s="437"/>
      <c r="BPQ22" s="437"/>
      <c r="BPR22" s="437"/>
      <c r="BPS22" s="437"/>
      <c r="BPT22" s="437"/>
      <c r="BPU22" s="437"/>
      <c r="BPV22" s="437"/>
      <c r="BPW22" s="437"/>
      <c r="BPX22" s="437"/>
      <c r="BPY22" s="437"/>
      <c r="BPZ22" s="437"/>
      <c r="BQA22" s="437"/>
      <c r="BQB22" s="437"/>
      <c r="BQC22" s="437"/>
      <c r="BQD22" s="437"/>
      <c r="BQE22" s="437"/>
      <c r="BQF22" s="437"/>
      <c r="BQG22" s="437"/>
      <c r="BQH22" s="437"/>
      <c r="BQI22" s="437"/>
      <c r="BQJ22" s="437"/>
      <c r="BQK22" s="437"/>
      <c r="BQL22" s="437"/>
      <c r="BQM22" s="437"/>
      <c r="BQN22" s="437"/>
      <c r="BQO22" s="437"/>
      <c r="BQP22" s="437"/>
      <c r="BQQ22" s="437"/>
      <c r="BQR22" s="437"/>
      <c r="BQS22" s="437"/>
      <c r="BQT22" s="437"/>
      <c r="BQU22" s="437"/>
      <c r="BQV22" s="437"/>
      <c r="BQW22" s="437"/>
      <c r="BQX22" s="437"/>
      <c r="BQY22" s="437"/>
      <c r="BQZ22" s="437"/>
      <c r="BRA22" s="437"/>
      <c r="BRB22" s="437"/>
      <c r="BRC22" s="437"/>
      <c r="BRD22" s="437"/>
      <c r="BRE22" s="437"/>
      <c r="BRF22" s="437"/>
      <c r="BRG22" s="437"/>
      <c r="BRH22" s="437"/>
      <c r="BRI22" s="437"/>
      <c r="BRJ22" s="437"/>
      <c r="BRK22" s="437"/>
      <c r="BRL22" s="437"/>
      <c r="BRM22" s="437"/>
      <c r="BRN22" s="437"/>
      <c r="BRO22" s="437"/>
      <c r="BRP22" s="437"/>
      <c r="BRQ22" s="437"/>
      <c r="BRR22" s="437"/>
      <c r="BRS22" s="437"/>
      <c r="BRT22" s="437"/>
      <c r="BRU22" s="437"/>
      <c r="BRV22" s="437"/>
      <c r="BRW22" s="437"/>
      <c r="BRX22" s="437"/>
      <c r="BRY22" s="437"/>
      <c r="BRZ22" s="437"/>
      <c r="BSA22" s="437"/>
      <c r="BSB22" s="437"/>
      <c r="BSC22" s="437"/>
      <c r="BSD22" s="437"/>
      <c r="BSE22" s="437"/>
      <c r="BSF22" s="437"/>
      <c r="BSG22" s="437"/>
      <c r="BSH22" s="437"/>
      <c r="BSI22" s="437"/>
      <c r="BSJ22" s="437"/>
      <c r="BSK22" s="437"/>
      <c r="BSL22" s="437"/>
      <c r="BSM22" s="437"/>
      <c r="BSN22" s="437"/>
      <c r="BSO22" s="437"/>
      <c r="BSP22" s="437"/>
      <c r="BSQ22" s="437"/>
      <c r="BSR22" s="437"/>
      <c r="BSS22" s="437"/>
      <c r="BST22" s="437"/>
      <c r="BSU22" s="437"/>
      <c r="BSV22" s="437"/>
      <c r="BSW22" s="437"/>
      <c r="BSX22" s="437"/>
      <c r="BSY22" s="437"/>
      <c r="BSZ22" s="437"/>
      <c r="BTA22" s="437"/>
      <c r="BTB22" s="437"/>
      <c r="BTC22" s="437"/>
      <c r="BTD22" s="437"/>
      <c r="BTE22" s="437"/>
      <c r="BTF22" s="437"/>
      <c r="BTG22" s="437"/>
      <c r="BTH22" s="437"/>
      <c r="BTI22" s="437"/>
      <c r="BTJ22" s="437"/>
      <c r="BTK22" s="437"/>
      <c r="BTL22" s="437"/>
      <c r="BTM22" s="437"/>
      <c r="BTN22" s="437"/>
      <c r="BTO22" s="437"/>
      <c r="BTP22" s="437"/>
      <c r="BTQ22" s="437"/>
      <c r="BTR22" s="437"/>
      <c r="BTS22" s="437"/>
      <c r="BTT22" s="437"/>
      <c r="BTU22" s="437"/>
      <c r="BTV22" s="437"/>
      <c r="BTW22" s="437"/>
      <c r="BTX22" s="437"/>
      <c r="BTY22" s="437"/>
      <c r="BTZ22" s="437"/>
      <c r="BUA22" s="437"/>
      <c r="BUB22" s="437"/>
      <c r="BUC22" s="437"/>
      <c r="BUD22" s="437"/>
      <c r="BUE22" s="437"/>
      <c r="BUF22" s="437"/>
      <c r="BUG22" s="437"/>
      <c r="BUH22" s="437"/>
      <c r="BUI22" s="437"/>
      <c r="BUJ22" s="437"/>
      <c r="BUK22" s="437"/>
      <c r="BUL22" s="437"/>
      <c r="BUM22" s="437"/>
      <c r="BUN22" s="437"/>
      <c r="BUO22" s="437"/>
      <c r="BUP22" s="437"/>
      <c r="BUQ22" s="437"/>
      <c r="BUR22" s="437"/>
      <c r="BUS22" s="437"/>
      <c r="BUT22" s="437"/>
      <c r="BUU22" s="437"/>
      <c r="BUV22" s="437"/>
      <c r="BUW22" s="437"/>
      <c r="BUX22" s="437"/>
      <c r="BUY22" s="437"/>
      <c r="BUZ22" s="437"/>
      <c r="BVA22" s="437"/>
      <c r="BVB22" s="437"/>
      <c r="BVC22" s="437"/>
      <c r="BVD22" s="437"/>
      <c r="BVE22" s="437"/>
      <c r="BVF22" s="437"/>
      <c r="BVG22" s="437"/>
      <c r="BVH22" s="437"/>
      <c r="BVI22" s="437"/>
      <c r="BVJ22" s="437"/>
      <c r="BVK22" s="437"/>
      <c r="BVL22" s="437"/>
      <c r="BVM22" s="437"/>
      <c r="BVN22" s="437"/>
      <c r="BVO22" s="437"/>
      <c r="BVP22" s="437"/>
      <c r="BVQ22" s="437"/>
      <c r="BVR22" s="437"/>
      <c r="BVS22" s="437"/>
      <c r="BVT22" s="437"/>
      <c r="BVU22" s="437"/>
      <c r="BVV22" s="437"/>
      <c r="BVW22" s="437"/>
      <c r="BVX22" s="437"/>
      <c r="BVY22" s="437"/>
      <c r="BVZ22" s="437"/>
      <c r="BWA22" s="437"/>
      <c r="BWB22" s="437"/>
      <c r="BWC22" s="437"/>
      <c r="BWD22" s="437"/>
      <c r="BWE22" s="437"/>
      <c r="BWF22" s="437"/>
      <c r="BWG22" s="437"/>
      <c r="BWH22" s="437"/>
      <c r="BWI22" s="437"/>
      <c r="BWJ22" s="437"/>
      <c r="BWK22" s="437"/>
      <c r="BWL22" s="437"/>
      <c r="BWM22" s="437"/>
      <c r="BWN22" s="437"/>
      <c r="BWO22" s="437"/>
      <c r="BWP22" s="437"/>
      <c r="BWQ22" s="437"/>
      <c r="BWR22" s="437"/>
      <c r="BWS22" s="437"/>
      <c r="BWT22" s="437"/>
      <c r="BWU22" s="437"/>
      <c r="BWV22" s="437"/>
      <c r="BWW22" s="437"/>
      <c r="BWX22" s="437"/>
      <c r="BWY22" s="437"/>
      <c r="BWZ22" s="437"/>
      <c r="BXA22" s="437"/>
      <c r="BXB22" s="437"/>
      <c r="BXC22" s="437"/>
      <c r="BXD22" s="437"/>
      <c r="BXE22" s="437"/>
      <c r="BXF22" s="437"/>
      <c r="BXG22" s="437"/>
      <c r="BXH22" s="437"/>
      <c r="BXI22" s="437"/>
      <c r="BXJ22" s="437"/>
      <c r="BXK22" s="437"/>
      <c r="BXL22" s="437"/>
      <c r="BXM22" s="437"/>
      <c r="BXN22" s="437"/>
      <c r="BXO22" s="437"/>
      <c r="BXP22" s="437"/>
      <c r="BXQ22" s="437"/>
      <c r="BXR22" s="437"/>
      <c r="BXS22" s="437"/>
      <c r="BXT22" s="437"/>
      <c r="BXU22" s="437"/>
      <c r="BXV22" s="437"/>
      <c r="BXW22" s="437"/>
      <c r="BXX22" s="437"/>
      <c r="BXY22" s="437"/>
      <c r="BXZ22" s="437"/>
      <c r="BYA22" s="437"/>
      <c r="BYB22" s="437"/>
      <c r="BYC22" s="437"/>
      <c r="BYD22" s="437"/>
      <c r="BYE22" s="437"/>
      <c r="BYF22" s="437"/>
      <c r="BYG22" s="437"/>
      <c r="BYH22" s="437"/>
      <c r="BYI22" s="437"/>
      <c r="BYJ22" s="437"/>
      <c r="BYK22" s="437"/>
      <c r="BYL22" s="437"/>
      <c r="BYM22" s="437"/>
      <c r="BYN22" s="437"/>
      <c r="BYO22" s="437"/>
      <c r="BYP22" s="437"/>
      <c r="BYQ22" s="437"/>
      <c r="BYR22" s="437"/>
      <c r="BYS22" s="437"/>
      <c r="BYT22" s="437"/>
      <c r="BYU22" s="437"/>
      <c r="BYV22" s="437"/>
      <c r="BYW22" s="437"/>
      <c r="BYX22" s="437"/>
      <c r="BYY22" s="437"/>
      <c r="BYZ22" s="437"/>
      <c r="BZA22" s="437"/>
      <c r="BZB22" s="437"/>
      <c r="BZC22" s="437"/>
      <c r="BZD22" s="437"/>
      <c r="BZE22" s="437"/>
      <c r="BZF22" s="437"/>
      <c r="BZG22" s="437"/>
      <c r="BZH22" s="437"/>
      <c r="BZI22" s="437"/>
      <c r="BZJ22" s="437"/>
      <c r="BZK22" s="437"/>
      <c r="BZL22" s="437"/>
      <c r="BZM22" s="437"/>
      <c r="BZN22" s="437"/>
      <c r="BZO22" s="437"/>
      <c r="BZP22" s="437"/>
      <c r="BZQ22" s="437"/>
      <c r="BZR22" s="437"/>
      <c r="BZS22" s="437"/>
      <c r="BZT22" s="437"/>
      <c r="BZU22" s="437"/>
      <c r="BZV22" s="437"/>
      <c r="BZW22" s="437"/>
      <c r="BZX22" s="437"/>
      <c r="BZY22" s="437"/>
      <c r="BZZ22" s="437"/>
      <c r="CAA22" s="437"/>
      <c r="CAB22" s="437"/>
      <c r="CAC22" s="437"/>
      <c r="CAD22" s="437"/>
      <c r="CAE22" s="437"/>
      <c r="CAF22" s="437"/>
      <c r="CAG22" s="437"/>
      <c r="CAH22" s="437"/>
      <c r="CAI22" s="437"/>
      <c r="CAJ22" s="437"/>
      <c r="CAK22" s="437"/>
      <c r="CAL22" s="437"/>
      <c r="CAM22" s="437"/>
      <c r="CAN22" s="437"/>
      <c r="CAO22" s="437"/>
      <c r="CAP22" s="437"/>
      <c r="CAQ22" s="437"/>
      <c r="CAR22" s="437"/>
      <c r="CAS22" s="437"/>
      <c r="CAT22" s="437"/>
      <c r="CAU22" s="437"/>
      <c r="CAV22" s="437"/>
      <c r="CAW22" s="437"/>
      <c r="CAX22" s="437"/>
      <c r="CAY22" s="437"/>
      <c r="CAZ22" s="437"/>
      <c r="CBA22" s="437"/>
      <c r="CBB22" s="437"/>
      <c r="CBC22" s="437"/>
      <c r="CBD22" s="437"/>
      <c r="CBE22" s="437"/>
      <c r="CBF22" s="437"/>
      <c r="CBG22" s="437"/>
      <c r="CBH22" s="437"/>
      <c r="CBI22" s="437"/>
      <c r="CBJ22" s="437"/>
      <c r="CBK22" s="437"/>
      <c r="CBL22" s="437"/>
      <c r="CBM22" s="437"/>
      <c r="CBN22" s="437"/>
      <c r="CBO22" s="437"/>
      <c r="CBP22" s="437"/>
      <c r="CBQ22" s="437"/>
      <c r="CBR22" s="437"/>
      <c r="CBS22" s="437"/>
      <c r="CBT22" s="437"/>
      <c r="CBU22" s="437"/>
      <c r="CBV22" s="437"/>
      <c r="CBW22" s="437"/>
      <c r="CBX22" s="437"/>
      <c r="CBY22" s="437"/>
      <c r="CBZ22" s="437"/>
      <c r="CCA22" s="437"/>
      <c r="CCB22" s="437"/>
      <c r="CCC22" s="437"/>
      <c r="CCD22" s="437"/>
      <c r="CCE22" s="437"/>
      <c r="CCF22" s="437"/>
      <c r="CCG22" s="437"/>
      <c r="CCH22" s="437"/>
      <c r="CCI22" s="437"/>
      <c r="CCJ22" s="437"/>
      <c r="CCK22" s="437"/>
      <c r="CCL22" s="437"/>
      <c r="CCM22" s="437"/>
      <c r="CCN22" s="437"/>
      <c r="CCO22" s="437"/>
      <c r="CCP22" s="437"/>
      <c r="CCQ22" s="437"/>
      <c r="CCR22" s="437"/>
      <c r="CCS22" s="437"/>
      <c r="CCT22" s="437"/>
      <c r="CCU22" s="437"/>
      <c r="CCV22" s="437"/>
      <c r="CCW22" s="437"/>
      <c r="CCX22" s="437"/>
      <c r="CCY22" s="437"/>
      <c r="CCZ22" s="437"/>
      <c r="CDA22" s="437"/>
      <c r="CDB22" s="437"/>
      <c r="CDC22" s="437"/>
      <c r="CDD22" s="437"/>
      <c r="CDE22" s="437"/>
      <c r="CDF22" s="437"/>
      <c r="CDG22" s="437"/>
      <c r="CDH22" s="437"/>
      <c r="CDI22" s="437"/>
      <c r="CDJ22" s="437"/>
      <c r="CDK22" s="437"/>
      <c r="CDL22" s="437"/>
      <c r="CDM22" s="437"/>
      <c r="CDN22" s="437"/>
      <c r="CDO22" s="437"/>
      <c r="CDP22" s="437"/>
      <c r="CDQ22" s="437"/>
      <c r="CDR22" s="437"/>
      <c r="CDS22" s="437"/>
      <c r="CDT22" s="437"/>
      <c r="CDU22" s="437"/>
      <c r="CDV22" s="437"/>
      <c r="CDW22" s="437"/>
      <c r="CDX22" s="437"/>
      <c r="CDY22" s="437"/>
      <c r="CDZ22" s="437"/>
      <c r="CEA22" s="437"/>
      <c r="CEB22" s="437"/>
      <c r="CEC22" s="437"/>
      <c r="CED22" s="437"/>
      <c r="CEE22" s="437"/>
      <c r="CEF22" s="437"/>
      <c r="CEG22" s="437"/>
      <c r="CEH22" s="437"/>
      <c r="CEI22" s="437"/>
      <c r="CEJ22" s="437"/>
      <c r="CEK22" s="437"/>
      <c r="CEL22" s="437"/>
      <c r="CEM22" s="437"/>
      <c r="CEN22" s="437"/>
      <c r="CEO22" s="437"/>
      <c r="CEP22" s="437"/>
      <c r="CEQ22" s="437"/>
      <c r="CER22" s="437"/>
      <c r="CES22" s="437"/>
      <c r="CET22" s="437"/>
      <c r="CEU22" s="437"/>
      <c r="CEV22" s="437"/>
      <c r="CEW22" s="437"/>
      <c r="CEX22" s="437"/>
      <c r="CEY22" s="437"/>
      <c r="CEZ22" s="437"/>
      <c r="CFA22" s="437"/>
      <c r="CFB22" s="437"/>
      <c r="CFC22" s="437"/>
      <c r="CFD22" s="437"/>
      <c r="CFE22" s="437"/>
      <c r="CFF22" s="437"/>
      <c r="CFG22" s="437"/>
      <c r="CFH22" s="437"/>
      <c r="CFI22" s="437"/>
      <c r="CFJ22" s="437"/>
      <c r="CFK22" s="437"/>
      <c r="CFL22" s="437"/>
      <c r="CFM22" s="437"/>
      <c r="CFN22" s="437"/>
      <c r="CFO22" s="437"/>
      <c r="CFP22" s="437"/>
      <c r="CFQ22" s="437"/>
      <c r="CFR22" s="437"/>
      <c r="CFS22" s="437"/>
      <c r="CFT22" s="437"/>
      <c r="CFU22" s="437"/>
      <c r="CFV22" s="437"/>
      <c r="CFW22" s="437"/>
      <c r="CFX22" s="437"/>
      <c r="CFY22" s="437"/>
      <c r="CFZ22" s="437"/>
      <c r="CGA22" s="437"/>
      <c r="CGB22" s="437"/>
      <c r="CGC22" s="437"/>
      <c r="CGD22" s="437"/>
      <c r="CGE22" s="437"/>
      <c r="CGF22" s="437"/>
      <c r="CGG22" s="437"/>
      <c r="CGH22" s="437"/>
      <c r="CGI22" s="437"/>
      <c r="CGJ22" s="437"/>
      <c r="CGK22" s="437"/>
      <c r="CGL22" s="437"/>
      <c r="CGM22" s="437"/>
      <c r="CGN22" s="437"/>
      <c r="CGO22" s="437"/>
      <c r="CGP22" s="437"/>
      <c r="CGQ22" s="437"/>
      <c r="CGR22" s="437"/>
      <c r="CGS22" s="437"/>
      <c r="CGT22" s="437"/>
      <c r="CGU22" s="437"/>
      <c r="CGV22" s="437"/>
      <c r="CGW22" s="437"/>
      <c r="CGX22" s="437"/>
      <c r="CGY22" s="437"/>
      <c r="CGZ22" s="437"/>
      <c r="CHA22" s="437"/>
      <c r="CHB22" s="437"/>
      <c r="CHC22" s="437"/>
      <c r="CHD22" s="437"/>
      <c r="CHE22" s="437"/>
      <c r="CHF22" s="437"/>
      <c r="CHG22" s="437"/>
      <c r="CHH22" s="437"/>
      <c r="CHI22" s="437"/>
      <c r="CHJ22" s="437"/>
      <c r="CHK22" s="437"/>
      <c r="CHL22" s="437"/>
      <c r="CHM22" s="437"/>
      <c r="CHN22" s="437"/>
      <c r="CHO22" s="437"/>
      <c r="CHP22" s="437"/>
      <c r="CHQ22" s="437"/>
      <c r="CHR22" s="437"/>
      <c r="CHS22" s="437"/>
      <c r="CHT22" s="437"/>
      <c r="CHU22" s="437"/>
      <c r="CHV22" s="437"/>
      <c r="CHW22" s="437"/>
      <c r="CHX22" s="437"/>
      <c r="CHY22" s="437"/>
      <c r="CHZ22" s="437"/>
      <c r="CIA22" s="437"/>
      <c r="CIB22" s="437"/>
      <c r="CIC22" s="437"/>
      <c r="CID22" s="437"/>
      <c r="CIE22" s="437"/>
      <c r="CIF22" s="437"/>
      <c r="CIG22" s="437"/>
      <c r="CIH22" s="437"/>
      <c r="CII22" s="437"/>
      <c r="CIJ22" s="437"/>
      <c r="CIK22" s="437"/>
      <c r="CIL22" s="437"/>
      <c r="CIM22" s="437"/>
      <c r="CIN22" s="437"/>
      <c r="CIO22" s="437"/>
      <c r="CIP22" s="437"/>
      <c r="CIQ22" s="437"/>
      <c r="CIR22" s="437"/>
      <c r="CIS22" s="437"/>
      <c r="CIT22" s="437"/>
      <c r="CIU22" s="437"/>
      <c r="CIV22" s="437"/>
      <c r="CIW22" s="437"/>
      <c r="CIX22" s="437"/>
      <c r="CIY22" s="437"/>
      <c r="CIZ22" s="437"/>
      <c r="CJA22" s="437"/>
      <c r="CJB22" s="437"/>
      <c r="CJC22" s="437"/>
      <c r="CJD22" s="437"/>
      <c r="CJE22" s="437"/>
      <c r="CJF22" s="437"/>
      <c r="CJG22" s="437"/>
      <c r="CJH22" s="437"/>
      <c r="CJI22" s="437"/>
      <c r="CJJ22" s="437"/>
      <c r="CJK22" s="437"/>
      <c r="CJL22" s="437"/>
      <c r="CJM22" s="437"/>
      <c r="CJN22" s="437"/>
      <c r="CJO22" s="437"/>
      <c r="CJP22" s="437"/>
      <c r="CJQ22" s="437"/>
      <c r="CJR22" s="437"/>
      <c r="CJS22" s="437"/>
      <c r="CJT22" s="437"/>
      <c r="CJU22" s="437"/>
      <c r="CJV22" s="437"/>
      <c r="CJW22" s="437"/>
      <c r="CJX22" s="437"/>
      <c r="CJY22" s="437"/>
      <c r="CJZ22" s="437"/>
      <c r="CKA22" s="437"/>
      <c r="CKB22" s="437"/>
      <c r="CKC22" s="437"/>
      <c r="CKD22" s="437"/>
      <c r="CKE22" s="437"/>
      <c r="CKF22" s="437"/>
      <c r="CKG22" s="437"/>
      <c r="CKH22" s="437"/>
      <c r="CKI22" s="437"/>
      <c r="CKJ22" s="437"/>
      <c r="CKK22" s="437"/>
      <c r="CKL22" s="437"/>
      <c r="CKM22" s="437"/>
      <c r="CKN22" s="437"/>
      <c r="CKO22" s="437"/>
      <c r="CKP22" s="437"/>
      <c r="CKQ22" s="437"/>
      <c r="CKR22" s="437"/>
      <c r="CKS22" s="437"/>
      <c r="CKT22" s="437"/>
      <c r="CKU22" s="437"/>
      <c r="CKV22" s="437"/>
      <c r="CKW22" s="437"/>
      <c r="CKX22" s="437"/>
      <c r="CKY22" s="437"/>
      <c r="CKZ22" s="437"/>
      <c r="CLA22" s="437"/>
      <c r="CLB22" s="437"/>
      <c r="CLC22" s="437"/>
      <c r="CLD22" s="437"/>
      <c r="CLE22" s="437"/>
      <c r="CLF22" s="437"/>
      <c r="CLG22" s="437"/>
      <c r="CLH22" s="437"/>
      <c r="CLI22" s="437"/>
      <c r="CLJ22" s="437"/>
      <c r="CLK22" s="437"/>
      <c r="CLL22" s="437"/>
      <c r="CLM22" s="437"/>
      <c r="CLN22" s="437"/>
      <c r="CLO22" s="437"/>
      <c r="CLP22" s="437"/>
      <c r="CLQ22" s="437"/>
      <c r="CLR22" s="437"/>
      <c r="CLS22" s="437"/>
      <c r="CLT22" s="437"/>
      <c r="CLU22" s="437"/>
      <c r="CLV22" s="437"/>
      <c r="CLW22" s="437"/>
      <c r="CLX22" s="437"/>
      <c r="CLY22" s="437"/>
      <c r="CLZ22" s="437"/>
      <c r="CMA22" s="437"/>
      <c r="CMB22" s="437"/>
      <c r="CMC22" s="437"/>
      <c r="CMD22" s="437"/>
      <c r="CME22" s="437"/>
      <c r="CMF22" s="437"/>
      <c r="CMG22" s="437"/>
      <c r="CMH22" s="437"/>
      <c r="CMI22" s="437"/>
      <c r="CMJ22" s="437"/>
      <c r="CMK22" s="437"/>
      <c r="CML22" s="437"/>
      <c r="CMM22" s="437"/>
      <c r="CMN22" s="437"/>
      <c r="CMO22" s="437"/>
      <c r="CMP22" s="437"/>
      <c r="CMQ22" s="437"/>
      <c r="CMR22" s="437"/>
      <c r="CMS22" s="437"/>
      <c r="CMT22" s="437"/>
      <c r="CMU22" s="437"/>
      <c r="CMV22" s="437"/>
      <c r="CMW22" s="437"/>
      <c r="CMX22" s="437"/>
      <c r="CMY22" s="437"/>
      <c r="CMZ22" s="437"/>
      <c r="CNA22" s="437"/>
      <c r="CNB22" s="437"/>
      <c r="CNC22" s="437"/>
      <c r="CND22" s="437"/>
      <c r="CNE22" s="437"/>
      <c r="CNF22" s="437"/>
      <c r="CNG22" s="437"/>
      <c r="CNH22" s="437"/>
      <c r="CNI22" s="437"/>
      <c r="CNJ22" s="437"/>
      <c r="CNK22" s="437"/>
      <c r="CNL22" s="437"/>
      <c r="CNM22" s="437"/>
      <c r="CNN22" s="437"/>
      <c r="CNO22" s="437"/>
      <c r="CNP22" s="437"/>
      <c r="CNQ22" s="437"/>
      <c r="CNR22" s="437"/>
      <c r="CNS22" s="437"/>
      <c r="CNT22" s="437"/>
      <c r="CNU22" s="437"/>
      <c r="CNV22" s="437"/>
      <c r="CNW22" s="437"/>
      <c r="CNX22" s="437"/>
      <c r="CNY22" s="437"/>
      <c r="CNZ22" s="437"/>
      <c r="COA22" s="437"/>
      <c r="COB22" s="437"/>
      <c r="COC22" s="437"/>
      <c r="COD22" s="437"/>
      <c r="COE22" s="437"/>
      <c r="COF22" s="437"/>
      <c r="COG22" s="437"/>
      <c r="COH22" s="437"/>
      <c r="COI22" s="437"/>
      <c r="COJ22" s="437"/>
      <c r="COK22" s="437"/>
      <c r="COL22" s="437"/>
      <c r="COM22" s="437"/>
      <c r="CON22" s="437"/>
      <c r="COO22" s="437"/>
      <c r="COP22" s="437"/>
      <c r="COQ22" s="437"/>
      <c r="COR22" s="437"/>
      <c r="COS22" s="437"/>
      <c r="COT22" s="437"/>
      <c r="COU22" s="437"/>
      <c r="COV22" s="437"/>
      <c r="COW22" s="437"/>
      <c r="COX22" s="437"/>
      <c r="COY22" s="437"/>
      <c r="COZ22" s="437"/>
      <c r="CPA22" s="437"/>
      <c r="CPB22" s="437"/>
      <c r="CPC22" s="437"/>
      <c r="CPD22" s="437"/>
      <c r="CPE22" s="437"/>
      <c r="CPF22" s="437"/>
      <c r="CPG22" s="437"/>
      <c r="CPH22" s="437"/>
      <c r="CPI22" s="437"/>
      <c r="CPJ22" s="437"/>
      <c r="CPK22" s="437"/>
      <c r="CPL22" s="437"/>
      <c r="CPM22" s="437"/>
      <c r="CPN22" s="437"/>
      <c r="CPO22" s="437"/>
      <c r="CPP22" s="437"/>
      <c r="CPQ22" s="437"/>
      <c r="CPR22" s="437"/>
      <c r="CPS22" s="437"/>
      <c r="CPT22" s="437"/>
      <c r="CPU22" s="437"/>
      <c r="CPV22" s="437"/>
      <c r="CPW22" s="437"/>
      <c r="CPX22" s="437"/>
      <c r="CPY22" s="437"/>
      <c r="CPZ22" s="437"/>
      <c r="CQA22" s="437"/>
      <c r="CQB22" s="437"/>
      <c r="CQC22" s="437"/>
      <c r="CQD22" s="437"/>
      <c r="CQE22" s="437"/>
      <c r="CQF22" s="437"/>
      <c r="CQG22" s="437"/>
      <c r="CQH22" s="437"/>
      <c r="CQI22" s="437"/>
      <c r="CQJ22" s="437"/>
      <c r="CQK22" s="437"/>
      <c r="CQL22" s="437"/>
      <c r="CQM22" s="437"/>
      <c r="CQN22" s="437"/>
      <c r="CQO22" s="437"/>
      <c r="CQP22" s="437"/>
      <c r="CQQ22" s="437"/>
      <c r="CQR22" s="437"/>
      <c r="CQS22" s="437"/>
      <c r="CQT22" s="437"/>
      <c r="CQU22" s="437"/>
      <c r="CQV22" s="437"/>
      <c r="CQW22" s="437"/>
      <c r="CQX22" s="437"/>
      <c r="CQY22" s="437"/>
      <c r="CQZ22" s="437"/>
      <c r="CRA22" s="437"/>
      <c r="CRB22" s="437"/>
      <c r="CRC22" s="437"/>
      <c r="CRD22" s="437"/>
      <c r="CRE22" s="437"/>
      <c r="CRF22" s="437"/>
      <c r="CRG22" s="437"/>
      <c r="CRH22" s="437"/>
      <c r="CRI22" s="437"/>
      <c r="CRJ22" s="437"/>
      <c r="CRK22" s="437"/>
      <c r="CRL22" s="437"/>
      <c r="CRM22" s="437"/>
      <c r="CRN22" s="437"/>
      <c r="CRO22" s="437"/>
      <c r="CRP22" s="437"/>
      <c r="CRQ22" s="437"/>
      <c r="CRR22" s="437"/>
      <c r="CRS22" s="437"/>
      <c r="CRT22" s="437"/>
      <c r="CRU22" s="437"/>
      <c r="CRV22" s="437"/>
      <c r="CRW22" s="437"/>
      <c r="CRX22" s="437"/>
      <c r="CRY22" s="437"/>
      <c r="CRZ22" s="437"/>
      <c r="CSA22" s="437"/>
      <c r="CSB22" s="437"/>
      <c r="CSC22" s="437"/>
      <c r="CSD22" s="437"/>
      <c r="CSE22" s="437"/>
      <c r="CSF22" s="437"/>
      <c r="CSG22" s="437"/>
      <c r="CSH22" s="437"/>
      <c r="CSI22" s="437"/>
      <c r="CSJ22" s="437"/>
      <c r="CSK22" s="437"/>
      <c r="CSL22" s="437"/>
      <c r="CSM22" s="437"/>
      <c r="CSN22" s="437"/>
      <c r="CSO22" s="437"/>
      <c r="CSP22" s="437"/>
      <c r="CSQ22" s="437"/>
      <c r="CSR22" s="437"/>
      <c r="CSS22" s="437"/>
      <c r="CST22" s="437"/>
      <c r="CSU22" s="437"/>
      <c r="CSV22" s="437"/>
      <c r="CSW22" s="437"/>
      <c r="CSX22" s="437"/>
      <c r="CSY22" s="437"/>
      <c r="CSZ22" s="437"/>
      <c r="CTA22" s="437"/>
      <c r="CTB22" s="437"/>
      <c r="CTC22" s="437"/>
      <c r="CTD22" s="437"/>
      <c r="CTE22" s="437"/>
      <c r="CTF22" s="437"/>
      <c r="CTG22" s="437"/>
      <c r="CTH22" s="437"/>
      <c r="CTI22" s="437"/>
      <c r="CTJ22" s="437"/>
      <c r="CTK22" s="437"/>
      <c r="CTL22" s="437"/>
      <c r="CTM22" s="437"/>
      <c r="CTN22" s="437"/>
      <c r="CTO22" s="437"/>
      <c r="CTP22" s="437"/>
      <c r="CTQ22" s="437"/>
      <c r="CTR22" s="437"/>
      <c r="CTS22" s="437"/>
      <c r="CTT22" s="437"/>
      <c r="CTU22" s="437"/>
      <c r="CTV22" s="437"/>
      <c r="CTW22" s="437"/>
      <c r="CTX22" s="437"/>
      <c r="CTY22" s="437"/>
      <c r="CTZ22" s="437"/>
      <c r="CUA22" s="437"/>
      <c r="CUB22" s="437"/>
      <c r="CUC22" s="437"/>
      <c r="CUD22" s="437"/>
      <c r="CUE22" s="437"/>
      <c r="CUF22" s="437"/>
      <c r="CUG22" s="437"/>
      <c r="CUH22" s="437"/>
      <c r="CUI22" s="437"/>
      <c r="CUJ22" s="437"/>
      <c r="CUK22" s="437"/>
      <c r="CUL22" s="437"/>
      <c r="CUM22" s="437"/>
      <c r="CUN22" s="437"/>
      <c r="CUO22" s="437"/>
      <c r="CUP22" s="437"/>
      <c r="CUQ22" s="437"/>
      <c r="CUR22" s="437"/>
      <c r="CUS22" s="437"/>
      <c r="CUT22" s="437"/>
      <c r="CUU22" s="437"/>
      <c r="CUV22" s="437"/>
      <c r="CUW22" s="437"/>
      <c r="CUX22" s="437"/>
      <c r="CUY22" s="437"/>
      <c r="CUZ22" s="437"/>
      <c r="CVA22" s="437"/>
      <c r="CVB22" s="437"/>
      <c r="CVC22" s="437"/>
      <c r="CVD22" s="437"/>
      <c r="CVE22" s="437"/>
      <c r="CVF22" s="437"/>
      <c r="CVG22" s="437"/>
      <c r="CVH22" s="437"/>
      <c r="CVI22" s="437"/>
      <c r="CVJ22" s="437"/>
      <c r="CVK22" s="437"/>
      <c r="CVL22" s="437"/>
      <c r="CVM22" s="437"/>
      <c r="CVN22" s="437"/>
      <c r="CVO22" s="437"/>
      <c r="CVP22" s="437"/>
      <c r="CVQ22" s="437"/>
      <c r="CVR22" s="437"/>
      <c r="CVS22" s="437"/>
      <c r="CVT22" s="437"/>
      <c r="CVU22" s="437"/>
      <c r="CVV22" s="437"/>
      <c r="CVW22" s="437"/>
      <c r="CVX22" s="437"/>
      <c r="CVY22" s="437"/>
      <c r="CVZ22" s="437"/>
      <c r="CWA22" s="437"/>
      <c r="CWB22" s="437"/>
      <c r="CWC22" s="437"/>
      <c r="CWD22" s="437"/>
      <c r="CWE22" s="437"/>
      <c r="CWF22" s="437"/>
      <c r="CWG22" s="437"/>
      <c r="CWH22" s="437"/>
      <c r="CWI22" s="437"/>
      <c r="CWJ22" s="437"/>
      <c r="CWK22" s="437"/>
      <c r="CWL22" s="437"/>
      <c r="CWM22" s="437"/>
      <c r="CWN22" s="437"/>
      <c r="CWO22" s="437"/>
      <c r="CWP22" s="437"/>
      <c r="CWQ22" s="437"/>
      <c r="CWR22" s="437"/>
      <c r="CWS22" s="437"/>
      <c r="CWT22" s="437"/>
      <c r="CWU22" s="437"/>
      <c r="CWV22" s="437"/>
      <c r="CWW22" s="437"/>
      <c r="CWX22" s="437"/>
      <c r="CWY22" s="437"/>
      <c r="CWZ22" s="437"/>
      <c r="CXA22" s="437"/>
      <c r="CXB22" s="437"/>
      <c r="CXC22" s="437"/>
      <c r="CXD22" s="437"/>
      <c r="CXE22" s="437"/>
      <c r="CXF22" s="437"/>
      <c r="CXG22" s="437"/>
      <c r="CXH22" s="437"/>
      <c r="CXI22" s="437"/>
      <c r="CXJ22" s="437"/>
      <c r="CXK22" s="437"/>
      <c r="CXL22" s="437"/>
      <c r="CXM22" s="437"/>
      <c r="CXN22" s="437"/>
      <c r="CXO22" s="437"/>
      <c r="CXP22" s="437"/>
      <c r="CXQ22" s="437"/>
      <c r="CXR22" s="437"/>
      <c r="CXS22" s="437"/>
      <c r="CXT22" s="437"/>
      <c r="CXU22" s="437"/>
      <c r="CXV22" s="437"/>
      <c r="CXW22" s="437"/>
      <c r="CXX22" s="437"/>
      <c r="CXY22" s="437"/>
      <c r="CXZ22" s="437"/>
      <c r="CYA22" s="437"/>
      <c r="CYB22" s="437"/>
      <c r="CYC22" s="437"/>
      <c r="CYD22" s="437"/>
      <c r="CYE22" s="437"/>
      <c r="CYF22" s="437"/>
      <c r="CYG22" s="437"/>
      <c r="CYH22" s="437"/>
      <c r="CYI22" s="437"/>
      <c r="CYJ22" s="437"/>
      <c r="CYK22" s="437"/>
      <c r="CYL22" s="437"/>
      <c r="CYM22" s="437"/>
      <c r="CYN22" s="437"/>
      <c r="CYO22" s="437"/>
      <c r="CYP22" s="437"/>
      <c r="CYQ22" s="437"/>
      <c r="CYR22" s="437"/>
      <c r="CYS22" s="437"/>
      <c r="CYT22" s="437"/>
      <c r="CYU22" s="437"/>
      <c r="CYV22" s="437"/>
      <c r="CYW22" s="437"/>
      <c r="CYX22" s="437"/>
      <c r="CYY22" s="437"/>
      <c r="CYZ22" s="437"/>
      <c r="CZA22" s="437"/>
      <c r="CZB22" s="437"/>
      <c r="CZC22" s="437"/>
      <c r="CZD22" s="437"/>
      <c r="CZE22" s="437"/>
      <c r="CZF22" s="437"/>
      <c r="CZG22" s="437"/>
      <c r="CZH22" s="437"/>
      <c r="CZI22" s="437"/>
      <c r="CZJ22" s="437"/>
      <c r="CZK22" s="437"/>
      <c r="CZL22" s="437"/>
      <c r="CZM22" s="437"/>
      <c r="CZN22" s="437"/>
      <c r="CZO22" s="437"/>
      <c r="CZP22" s="437"/>
      <c r="CZQ22" s="437"/>
      <c r="CZR22" s="437"/>
      <c r="CZS22" s="437"/>
      <c r="CZT22" s="437"/>
      <c r="CZU22" s="437"/>
      <c r="CZV22" s="437"/>
      <c r="CZW22" s="437"/>
      <c r="CZX22" s="437"/>
      <c r="CZY22" s="437"/>
      <c r="CZZ22" s="437"/>
      <c r="DAA22" s="437"/>
      <c r="DAB22" s="437"/>
      <c r="DAC22" s="437"/>
      <c r="DAD22" s="437"/>
      <c r="DAE22" s="437"/>
      <c r="DAF22" s="437"/>
      <c r="DAG22" s="437"/>
      <c r="DAH22" s="437"/>
      <c r="DAI22" s="437"/>
      <c r="DAJ22" s="437"/>
      <c r="DAK22" s="437"/>
      <c r="DAL22" s="437"/>
      <c r="DAM22" s="437"/>
      <c r="DAN22" s="437"/>
      <c r="DAO22" s="437"/>
      <c r="DAP22" s="437"/>
      <c r="DAQ22" s="437"/>
      <c r="DAR22" s="437"/>
      <c r="DAS22" s="437"/>
      <c r="DAT22" s="437"/>
      <c r="DAU22" s="437"/>
      <c r="DAV22" s="437"/>
      <c r="DAW22" s="437"/>
      <c r="DAX22" s="437"/>
      <c r="DAY22" s="437"/>
      <c r="DAZ22" s="437"/>
      <c r="DBA22" s="437"/>
      <c r="DBB22" s="437"/>
      <c r="DBC22" s="437"/>
      <c r="DBD22" s="437"/>
      <c r="DBE22" s="437"/>
      <c r="DBF22" s="437"/>
      <c r="DBG22" s="437"/>
      <c r="DBH22" s="437"/>
      <c r="DBI22" s="437"/>
      <c r="DBJ22" s="437"/>
      <c r="DBK22" s="437"/>
      <c r="DBL22" s="437"/>
      <c r="DBM22" s="437"/>
      <c r="DBN22" s="437"/>
      <c r="DBO22" s="437"/>
      <c r="DBP22" s="437"/>
      <c r="DBQ22" s="437"/>
      <c r="DBR22" s="437"/>
      <c r="DBS22" s="437"/>
      <c r="DBT22" s="437"/>
      <c r="DBU22" s="437"/>
      <c r="DBV22" s="437"/>
      <c r="DBW22" s="437"/>
      <c r="DBX22" s="437"/>
      <c r="DBY22" s="437"/>
      <c r="DBZ22" s="437"/>
      <c r="DCA22" s="437"/>
      <c r="DCB22" s="437"/>
      <c r="DCC22" s="437"/>
      <c r="DCD22" s="437"/>
      <c r="DCE22" s="437"/>
      <c r="DCF22" s="437"/>
      <c r="DCG22" s="437"/>
      <c r="DCH22" s="437"/>
      <c r="DCI22" s="437"/>
      <c r="DCJ22" s="437"/>
      <c r="DCK22" s="437"/>
      <c r="DCL22" s="437"/>
      <c r="DCM22" s="437"/>
      <c r="DCN22" s="437"/>
      <c r="DCO22" s="437"/>
      <c r="DCP22" s="437"/>
      <c r="DCQ22" s="437"/>
      <c r="DCR22" s="437"/>
      <c r="DCS22" s="437"/>
      <c r="DCT22" s="437"/>
      <c r="DCU22" s="437"/>
      <c r="DCV22" s="437"/>
      <c r="DCW22" s="437"/>
      <c r="DCX22" s="437"/>
      <c r="DCY22" s="437"/>
      <c r="DCZ22" s="437"/>
      <c r="DDA22" s="437"/>
      <c r="DDB22" s="437"/>
      <c r="DDC22" s="437"/>
      <c r="DDD22" s="437"/>
      <c r="DDE22" s="437"/>
      <c r="DDF22" s="437"/>
      <c r="DDG22" s="437"/>
      <c r="DDH22" s="437"/>
      <c r="DDI22" s="437"/>
      <c r="DDJ22" s="437"/>
      <c r="DDK22" s="437"/>
      <c r="DDL22" s="437"/>
      <c r="DDM22" s="437"/>
      <c r="DDN22" s="437"/>
      <c r="DDO22" s="437"/>
      <c r="DDP22" s="437"/>
      <c r="DDQ22" s="437"/>
      <c r="DDR22" s="437"/>
      <c r="DDS22" s="437"/>
      <c r="DDT22" s="437"/>
      <c r="DDU22" s="437"/>
      <c r="DDV22" s="437"/>
      <c r="DDW22" s="437"/>
      <c r="DDX22" s="437"/>
      <c r="DDY22" s="437"/>
      <c r="DDZ22" s="437"/>
      <c r="DEA22" s="437"/>
      <c r="DEB22" s="437"/>
      <c r="DEC22" s="437"/>
      <c r="DED22" s="437"/>
      <c r="DEE22" s="437"/>
      <c r="DEF22" s="437"/>
      <c r="DEG22" s="437"/>
      <c r="DEH22" s="437"/>
      <c r="DEI22" s="437"/>
      <c r="DEJ22" s="437"/>
      <c r="DEK22" s="437"/>
      <c r="DEL22" s="437"/>
      <c r="DEM22" s="437"/>
      <c r="DEN22" s="437"/>
      <c r="DEO22" s="437"/>
      <c r="DEP22" s="437"/>
      <c r="DEQ22" s="437"/>
      <c r="DER22" s="437"/>
      <c r="DES22" s="437"/>
      <c r="DET22" s="437"/>
      <c r="DEU22" s="437"/>
      <c r="DEV22" s="437"/>
      <c r="DEW22" s="437"/>
      <c r="DEX22" s="437"/>
      <c r="DEY22" s="437"/>
      <c r="DEZ22" s="437"/>
      <c r="DFA22" s="437"/>
      <c r="DFB22" s="437"/>
      <c r="DFC22" s="437"/>
      <c r="DFD22" s="437"/>
      <c r="DFE22" s="437"/>
      <c r="DFF22" s="437"/>
      <c r="DFG22" s="437"/>
      <c r="DFH22" s="437"/>
      <c r="DFI22" s="437"/>
      <c r="DFJ22" s="437"/>
      <c r="DFK22" s="437"/>
      <c r="DFL22" s="437"/>
      <c r="DFM22" s="437"/>
      <c r="DFN22" s="437"/>
      <c r="DFO22" s="437"/>
      <c r="DFP22" s="437"/>
      <c r="DFQ22" s="437"/>
      <c r="DFR22" s="437"/>
      <c r="DFS22" s="437"/>
      <c r="DFT22" s="437"/>
      <c r="DFU22" s="437"/>
      <c r="DFV22" s="437"/>
      <c r="DFW22" s="437"/>
      <c r="DFX22" s="437"/>
      <c r="DFY22" s="437"/>
      <c r="DFZ22" s="437"/>
      <c r="DGA22" s="437"/>
      <c r="DGB22" s="437"/>
      <c r="DGC22" s="437"/>
      <c r="DGD22" s="437"/>
      <c r="DGE22" s="437"/>
      <c r="DGF22" s="437"/>
      <c r="DGG22" s="437"/>
      <c r="DGH22" s="437"/>
      <c r="DGI22" s="437"/>
      <c r="DGJ22" s="437"/>
      <c r="DGK22" s="437"/>
      <c r="DGL22" s="437"/>
      <c r="DGM22" s="437"/>
      <c r="DGN22" s="437"/>
      <c r="DGO22" s="437"/>
      <c r="DGP22" s="437"/>
      <c r="DGQ22" s="437"/>
      <c r="DGR22" s="437"/>
      <c r="DGS22" s="437"/>
      <c r="DGT22" s="437"/>
      <c r="DGU22" s="437"/>
      <c r="DGV22" s="437"/>
      <c r="DGW22" s="437"/>
      <c r="DGX22" s="437"/>
      <c r="DGY22" s="437"/>
      <c r="DGZ22" s="437"/>
      <c r="DHA22" s="437"/>
      <c r="DHB22" s="437"/>
      <c r="DHC22" s="437"/>
      <c r="DHD22" s="437"/>
      <c r="DHE22" s="437"/>
      <c r="DHF22" s="437"/>
      <c r="DHG22" s="437"/>
      <c r="DHH22" s="437"/>
      <c r="DHI22" s="437"/>
      <c r="DHJ22" s="437"/>
      <c r="DHK22" s="437"/>
      <c r="DHL22" s="437"/>
      <c r="DHM22" s="437"/>
      <c r="DHN22" s="437"/>
      <c r="DHO22" s="437"/>
      <c r="DHP22" s="437"/>
      <c r="DHQ22" s="437"/>
      <c r="DHR22" s="437"/>
      <c r="DHS22" s="437"/>
      <c r="DHT22" s="437"/>
      <c r="DHU22" s="437"/>
      <c r="DHV22" s="437"/>
      <c r="DHW22" s="437"/>
      <c r="DHX22" s="437"/>
      <c r="DHY22" s="437"/>
      <c r="DHZ22" s="437"/>
      <c r="DIA22" s="437"/>
      <c r="DIB22" s="437"/>
      <c r="DIC22" s="437"/>
      <c r="DID22" s="437"/>
      <c r="DIE22" s="437"/>
      <c r="DIF22" s="437"/>
      <c r="DIG22" s="437"/>
      <c r="DIH22" s="437"/>
      <c r="DII22" s="437"/>
      <c r="DIJ22" s="437"/>
      <c r="DIK22" s="437"/>
      <c r="DIL22" s="437"/>
      <c r="DIM22" s="437"/>
      <c r="DIN22" s="437"/>
      <c r="DIO22" s="437"/>
      <c r="DIP22" s="437"/>
      <c r="DIQ22" s="437"/>
      <c r="DIR22" s="437"/>
      <c r="DIS22" s="437"/>
      <c r="DIT22" s="437"/>
      <c r="DIU22" s="437"/>
      <c r="DIV22" s="437"/>
      <c r="DIW22" s="437"/>
      <c r="DIX22" s="437"/>
      <c r="DIY22" s="437"/>
      <c r="DIZ22" s="437"/>
      <c r="DJA22" s="437"/>
      <c r="DJB22" s="437"/>
      <c r="DJC22" s="437"/>
      <c r="DJD22" s="437"/>
      <c r="DJE22" s="437"/>
      <c r="DJF22" s="437"/>
      <c r="DJG22" s="437"/>
      <c r="DJH22" s="437"/>
      <c r="DJI22" s="437"/>
      <c r="DJJ22" s="437"/>
      <c r="DJK22" s="437"/>
      <c r="DJL22" s="437"/>
      <c r="DJM22" s="437"/>
      <c r="DJN22" s="437"/>
      <c r="DJO22" s="437"/>
      <c r="DJP22" s="437"/>
      <c r="DJQ22" s="437"/>
      <c r="DJR22" s="437"/>
      <c r="DJS22" s="437"/>
      <c r="DJT22" s="437"/>
      <c r="DJU22" s="437"/>
      <c r="DJV22" s="437"/>
      <c r="DJW22" s="437"/>
      <c r="DJX22" s="437"/>
      <c r="DJY22" s="437"/>
      <c r="DJZ22" s="437"/>
      <c r="DKA22" s="437"/>
      <c r="DKB22" s="437"/>
      <c r="DKC22" s="437"/>
      <c r="DKD22" s="437"/>
      <c r="DKE22" s="437"/>
      <c r="DKF22" s="437"/>
      <c r="DKG22" s="437"/>
      <c r="DKH22" s="437"/>
      <c r="DKI22" s="437"/>
      <c r="DKJ22" s="437"/>
      <c r="DKK22" s="437"/>
      <c r="DKL22" s="437"/>
      <c r="DKM22" s="437"/>
      <c r="DKN22" s="437"/>
      <c r="DKO22" s="437"/>
      <c r="DKP22" s="437"/>
      <c r="DKQ22" s="437"/>
      <c r="DKR22" s="437"/>
      <c r="DKS22" s="437"/>
      <c r="DKT22" s="437"/>
      <c r="DKU22" s="437"/>
      <c r="DKV22" s="437"/>
      <c r="DKW22" s="437"/>
      <c r="DKX22" s="437"/>
      <c r="DKY22" s="437"/>
      <c r="DKZ22" s="437"/>
      <c r="DLA22" s="437"/>
      <c r="DLB22" s="437"/>
      <c r="DLC22" s="437"/>
      <c r="DLD22" s="437"/>
      <c r="DLE22" s="437"/>
      <c r="DLF22" s="437"/>
      <c r="DLG22" s="437"/>
      <c r="DLH22" s="437"/>
      <c r="DLI22" s="437"/>
      <c r="DLJ22" s="437"/>
      <c r="DLK22" s="437"/>
      <c r="DLL22" s="437"/>
      <c r="DLM22" s="437"/>
      <c r="DLN22" s="437"/>
      <c r="DLO22" s="437"/>
      <c r="DLP22" s="437"/>
      <c r="DLQ22" s="437"/>
      <c r="DLR22" s="437"/>
      <c r="DLS22" s="437"/>
      <c r="DLT22" s="437"/>
      <c r="DLU22" s="437"/>
      <c r="DLV22" s="437"/>
      <c r="DLW22" s="437"/>
      <c r="DLX22" s="437"/>
      <c r="DLY22" s="437"/>
      <c r="DLZ22" s="437"/>
      <c r="DMA22" s="437"/>
      <c r="DMB22" s="437"/>
      <c r="DMC22" s="437"/>
      <c r="DMD22" s="437"/>
      <c r="DME22" s="437"/>
      <c r="DMF22" s="437"/>
      <c r="DMG22" s="437"/>
      <c r="DMH22" s="437"/>
      <c r="DMI22" s="437"/>
      <c r="DMJ22" s="437"/>
      <c r="DMK22" s="437"/>
      <c r="DML22" s="437"/>
      <c r="DMM22" s="437"/>
      <c r="DMN22" s="437"/>
      <c r="DMO22" s="437"/>
      <c r="DMP22" s="437"/>
      <c r="DMQ22" s="437"/>
      <c r="DMR22" s="437"/>
      <c r="DMS22" s="437"/>
      <c r="DMT22" s="437"/>
      <c r="DMU22" s="437"/>
      <c r="DMV22" s="437"/>
      <c r="DMW22" s="437"/>
      <c r="DMX22" s="437"/>
      <c r="DMY22" s="437"/>
      <c r="DMZ22" s="437"/>
      <c r="DNA22" s="437"/>
      <c r="DNB22" s="437"/>
      <c r="DNC22" s="437"/>
      <c r="DND22" s="437"/>
      <c r="DNE22" s="437"/>
      <c r="DNF22" s="437"/>
      <c r="DNG22" s="437"/>
      <c r="DNH22" s="437"/>
      <c r="DNI22" s="437"/>
      <c r="DNJ22" s="437"/>
      <c r="DNK22" s="437"/>
      <c r="DNL22" s="437"/>
      <c r="DNM22" s="437"/>
      <c r="DNN22" s="437"/>
      <c r="DNO22" s="437"/>
      <c r="DNP22" s="437"/>
      <c r="DNQ22" s="437"/>
      <c r="DNR22" s="437"/>
      <c r="DNS22" s="437"/>
      <c r="DNT22" s="437"/>
      <c r="DNU22" s="437"/>
      <c r="DNV22" s="437"/>
      <c r="DNW22" s="437"/>
      <c r="DNX22" s="437"/>
      <c r="DNY22" s="437"/>
      <c r="DNZ22" s="437"/>
      <c r="DOA22" s="437"/>
      <c r="DOB22" s="437"/>
      <c r="DOC22" s="437"/>
      <c r="DOD22" s="437"/>
      <c r="DOE22" s="437"/>
      <c r="DOF22" s="437"/>
      <c r="DOG22" s="437"/>
      <c r="DOH22" s="437"/>
      <c r="DOI22" s="437"/>
      <c r="DOJ22" s="437"/>
      <c r="DOK22" s="437"/>
      <c r="DOL22" s="437"/>
      <c r="DOM22" s="437"/>
      <c r="DON22" s="437"/>
      <c r="DOO22" s="437"/>
      <c r="DOP22" s="437"/>
      <c r="DOQ22" s="437"/>
      <c r="DOR22" s="437"/>
      <c r="DOS22" s="437"/>
      <c r="DOT22" s="437"/>
      <c r="DOU22" s="437"/>
      <c r="DOV22" s="437"/>
      <c r="DOW22" s="437"/>
      <c r="DOX22" s="437"/>
      <c r="DOY22" s="437"/>
      <c r="DOZ22" s="437"/>
      <c r="DPA22" s="437"/>
      <c r="DPB22" s="437"/>
      <c r="DPC22" s="437"/>
      <c r="DPD22" s="437"/>
      <c r="DPE22" s="437"/>
      <c r="DPF22" s="437"/>
      <c r="DPG22" s="437"/>
      <c r="DPH22" s="437"/>
      <c r="DPI22" s="437"/>
      <c r="DPJ22" s="437"/>
      <c r="DPK22" s="437"/>
      <c r="DPL22" s="437"/>
      <c r="DPM22" s="437"/>
      <c r="DPN22" s="437"/>
      <c r="DPO22" s="437"/>
      <c r="DPP22" s="437"/>
      <c r="DPQ22" s="437"/>
      <c r="DPR22" s="437"/>
      <c r="DPS22" s="437"/>
      <c r="DPT22" s="437"/>
      <c r="DPU22" s="437"/>
      <c r="DPV22" s="437"/>
      <c r="DPW22" s="437"/>
      <c r="DPX22" s="437"/>
      <c r="DPY22" s="437"/>
      <c r="DPZ22" s="437"/>
      <c r="DQA22" s="437"/>
      <c r="DQB22" s="437"/>
      <c r="DQC22" s="437"/>
      <c r="DQD22" s="437"/>
      <c r="DQE22" s="437"/>
      <c r="DQF22" s="437"/>
      <c r="DQG22" s="437"/>
      <c r="DQH22" s="437"/>
      <c r="DQI22" s="437"/>
      <c r="DQJ22" s="437"/>
      <c r="DQK22" s="437"/>
      <c r="DQL22" s="437"/>
      <c r="DQM22" s="437"/>
      <c r="DQN22" s="437"/>
      <c r="DQO22" s="437"/>
      <c r="DQP22" s="437"/>
      <c r="DQQ22" s="437"/>
      <c r="DQR22" s="437"/>
      <c r="DQS22" s="437"/>
      <c r="DQT22" s="437"/>
      <c r="DQU22" s="437"/>
      <c r="DQV22" s="437"/>
      <c r="DQW22" s="437"/>
      <c r="DQX22" s="437"/>
      <c r="DQY22" s="437"/>
      <c r="DQZ22" s="437"/>
      <c r="DRA22" s="437"/>
      <c r="DRB22" s="437"/>
      <c r="DRC22" s="437"/>
      <c r="DRD22" s="437"/>
      <c r="DRE22" s="437"/>
      <c r="DRF22" s="437"/>
      <c r="DRG22" s="437"/>
      <c r="DRH22" s="437"/>
      <c r="DRI22" s="437"/>
      <c r="DRJ22" s="437"/>
      <c r="DRK22" s="437"/>
      <c r="DRL22" s="437"/>
      <c r="DRM22" s="437"/>
      <c r="DRN22" s="437"/>
      <c r="DRO22" s="437"/>
      <c r="DRP22" s="437"/>
      <c r="DRQ22" s="437"/>
      <c r="DRR22" s="437"/>
      <c r="DRS22" s="437"/>
      <c r="DRT22" s="437"/>
      <c r="DRU22" s="437"/>
      <c r="DRV22" s="437"/>
      <c r="DRW22" s="437"/>
      <c r="DRX22" s="437"/>
      <c r="DRY22" s="437"/>
      <c r="DRZ22" s="437"/>
      <c r="DSA22" s="437"/>
      <c r="DSB22" s="437"/>
      <c r="DSC22" s="437"/>
      <c r="DSD22" s="437"/>
      <c r="DSE22" s="437"/>
      <c r="DSF22" s="437"/>
      <c r="DSG22" s="437"/>
      <c r="DSH22" s="437"/>
      <c r="DSI22" s="437"/>
      <c r="DSJ22" s="437"/>
      <c r="DSK22" s="437"/>
      <c r="DSL22" s="437"/>
      <c r="DSM22" s="437"/>
      <c r="DSN22" s="437"/>
      <c r="DSO22" s="437"/>
      <c r="DSP22" s="437"/>
      <c r="DSQ22" s="437"/>
      <c r="DSR22" s="437"/>
      <c r="DSS22" s="437"/>
      <c r="DST22" s="437"/>
      <c r="DSU22" s="437"/>
      <c r="DSV22" s="437"/>
      <c r="DSW22" s="437"/>
      <c r="DSX22" s="437"/>
      <c r="DSY22" s="437"/>
      <c r="DSZ22" s="437"/>
      <c r="DTA22" s="437"/>
      <c r="DTB22" s="437"/>
      <c r="DTC22" s="437"/>
      <c r="DTD22" s="437"/>
      <c r="DTE22" s="437"/>
      <c r="DTF22" s="437"/>
      <c r="DTG22" s="437"/>
      <c r="DTH22" s="437"/>
      <c r="DTI22" s="437"/>
      <c r="DTJ22" s="437"/>
      <c r="DTK22" s="437"/>
      <c r="DTL22" s="437"/>
      <c r="DTM22" s="437"/>
      <c r="DTN22" s="437"/>
      <c r="DTO22" s="437"/>
      <c r="DTP22" s="437"/>
      <c r="DTQ22" s="437"/>
      <c r="DTR22" s="437"/>
      <c r="DTS22" s="437"/>
      <c r="DTT22" s="437"/>
      <c r="DTU22" s="437"/>
      <c r="DTV22" s="437"/>
      <c r="DTW22" s="437"/>
      <c r="DTX22" s="437"/>
      <c r="DTY22" s="437"/>
      <c r="DTZ22" s="437"/>
      <c r="DUA22" s="437"/>
      <c r="DUB22" s="437"/>
      <c r="DUC22" s="437"/>
      <c r="DUD22" s="437"/>
      <c r="DUE22" s="437"/>
      <c r="DUF22" s="437"/>
      <c r="DUG22" s="437"/>
      <c r="DUH22" s="437"/>
      <c r="DUI22" s="437"/>
      <c r="DUJ22" s="437"/>
      <c r="DUK22" s="437"/>
      <c r="DUL22" s="437"/>
      <c r="DUM22" s="437"/>
      <c r="DUN22" s="437"/>
      <c r="DUO22" s="437"/>
      <c r="DUP22" s="437"/>
      <c r="DUQ22" s="437"/>
      <c r="DUR22" s="437"/>
      <c r="DUS22" s="437"/>
      <c r="DUT22" s="437"/>
      <c r="DUU22" s="437"/>
      <c r="DUV22" s="437"/>
      <c r="DUW22" s="437"/>
      <c r="DUX22" s="437"/>
      <c r="DUY22" s="437"/>
      <c r="DUZ22" s="437"/>
      <c r="DVA22" s="437"/>
      <c r="DVB22" s="437"/>
      <c r="DVC22" s="437"/>
      <c r="DVD22" s="437"/>
      <c r="DVE22" s="437"/>
      <c r="DVF22" s="437"/>
      <c r="DVG22" s="437"/>
      <c r="DVH22" s="437"/>
      <c r="DVI22" s="437"/>
      <c r="DVJ22" s="437"/>
      <c r="DVK22" s="437"/>
      <c r="DVL22" s="437"/>
      <c r="DVM22" s="437"/>
      <c r="DVN22" s="437"/>
      <c r="DVO22" s="437"/>
      <c r="DVP22" s="437"/>
      <c r="DVQ22" s="437"/>
      <c r="DVR22" s="437"/>
      <c r="DVS22" s="437"/>
      <c r="DVT22" s="437"/>
      <c r="DVU22" s="437"/>
      <c r="DVV22" s="437"/>
      <c r="DVW22" s="437"/>
      <c r="DVX22" s="437"/>
      <c r="DVY22" s="437"/>
      <c r="DVZ22" s="437"/>
      <c r="DWA22" s="437"/>
      <c r="DWB22" s="437"/>
      <c r="DWC22" s="437"/>
      <c r="DWD22" s="437"/>
      <c r="DWE22" s="437"/>
      <c r="DWF22" s="437"/>
      <c r="DWG22" s="437"/>
      <c r="DWH22" s="437"/>
      <c r="DWI22" s="437"/>
      <c r="DWJ22" s="437"/>
      <c r="DWK22" s="437"/>
      <c r="DWL22" s="437"/>
      <c r="DWM22" s="437"/>
      <c r="DWN22" s="437"/>
      <c r="DWO22" s="437"/>
      <c r="DWP22" s="437"/>
      <c r="DWQ22" s="437"/>
      <c r="DWR22" s="437"/>
      <c r="DWS22" s="437"/>
      <c r="DWT22" s="437"/>
      <c r="DWU22" s="437"/>
      <c r="DWV22" s="437"/>
      <c r="DWW22" s="437"/>
      <c r="DWX22" s="437"/>
      <c r="DWY22" s="437"/>
      <c r="DWZ22" s="437"/>
      <c r="DXA22" s="437"/>
      <c r="DXB22" s="437"/>
      <c r="DXC22" s="437"/>
      <c r="DXD22" s="437"/>
      <c r="DXE22" s="437"/>
      <c r="DXF22" s="437"/>
      <c r="DXG22" s="437"/>
      <c r="DXH22" s="437"/>
      <c r="DXI22" s="437"/>
      <c r="DXJ22" s="437"/>
      <c r="DXK22" s="437"/>
      <c r="DXL22" s="437"/>
      <c r="DXM22" s="437"/>
      <c r="DXN22" s="437"/>
      <c r="DXO22" s="437"/>
      <c r="DXP22" s="437"/>
      <c r="DXQ22" s="437"/>
      <c r="DXR22" s="437"/>
      <c r="DXS22" s="437"/>
      <c r="DXT22" s="437"/>
      <c r="DXU22" s="437"/>
      <c r="DXV22" s="437"/>
      <c r="DXW22" s="437"/>
      <c r="DXX22" s="437"/>
      <c r="DXY22" s="437"/>
      <c r="DXZ22" s="437"/>
      <c r="DYA22" s="437"/>
      <c r="DYB22" s="437"/>
      <c r="DYC22" s="437"/>
      <c r="DYD22" s="437"/>
      <c r="DYE22" s="437"/>
      <c r="DYF22" s="437"/>
      <c r="DYG22" s="437"/>
      <c r="DYH22" s="437"/>
      <c r="DYI22" s="437"/>
      <c r="DYJ22" s="437"/>
      <c r="DYK22" s="437"/>
      <c r="DYL22" s="437"/>
      <c r="DYM22" s="437"/>
      <c r="DYN22" s="437"/>
      <c r="DYO22" s="437"/>
      <c r="DYP22" s="437"/>
      <c r="DYQ22" s="437"/>
      <c r="DYR22" s="437"/>
      <c r="DYS22" s="437"/>
      <c r="DYT22" s="437"/>
      <c r="DYU22" s="437"/>
      <c r="DYV22" s="437"/>
      <c r="DYW22" s="437"/>
      <c r="DYX22" s="437"/>
      <c r="DYY22" s="437"/>
      <c r="DYZ22" s="437"/>
      <c r="DZA22" s="437"/>
      <c r="DZB22" s="437"/>
      <c r="DZC22" s="437"/>
      <c r="DZD22" s="437"/>
      <c r="DZE22" s="437"/>
      <c r="DZF22" s="437"/>
      <c r="DZG22" s="437"/>
      <c r="DZH22" s="437"/>
      <c r="DZI22" s="437"/>
      <c r="DZJ22" s="437"/>
      <c r="DZK22" s="437"/>
      <c r="DZL22" s="437"/>
      <c r="DZM22" s="437"/>
      <c r="DZN22" s="437"/>
      <c r="DZO22" s="437"/>
      <c r="DZP22" s="437"/>
      <c r="DZQ22" s="437"/>
      <c r="DZR22" s="437"/>
      <c r="DZS22" s="437"/>
      <c r="DZT22" s="437"/>
      <c r="DZU22" s="437"/>
      <c r="DZV22" s="437"/>
      <c r="DZW22" s="437"/>
      <c r="DZX22" s="437"/>
      <c r="DZY22" s="437"/>
      <c r="DZZ22" s="437"/>
      <c r="EAA22" s="437"/>
      <c r="EAB22" s="437"/>
      <c r="EAC22" s="437"/>
      <c r="EAD22" s="437"/>
      <c r="EAE22" s="437"/>
      <c r="EAF22" s="437"/>
      <c r="EAG22" s="437"/>
      <c r="EAH22" s="437"/>
      <c r="EAI22" s="437"/>
      <c r="EAJ22" s="437"/>
      <c r="EAK22" s="437"/>
      <c r="EAL22" s="437"/>
      <c r="EAM22" s="437"/>
      <c r="EAN22" s="437"/>
      <c r="EAO22" s="437"/>
      <c r="EAP22" s="437"/>
      <c r="EAQ22" s="437"/>
      <c r="EAR22" s="437"/>
      <c r="EAS22" s="437"/>
      <c r="EAT22" s="437"/>
      <c r="EAU22" s="437"/>
      <c r="EAV22" s="437"/>
      <c r="EAW22" s="437"/>
      <c r="EAX22" s="437"/>
      <c r="EAY22" s="437"/>
      <c r="EAZ22" s="437"/>
      <c r="EBA22" s="437"/>
      <c r="EBB22" s="437"/>
      <c r="EBC22" s="437"/>
      <c r="EBD22" s="437"/>
      <c r="EBE22" s="437"/>
      <c r="EBF22" s="437"/>
      <c r="EBG22" s="437"/>
      <c r="EBH22" s="437"/>
      <c r="EBI22" s="437"/>
      <c r="EBJ22" s="437"/>
      <c r="EBK22" s="437"/>
      <c r="EBL22" s="437"/>
      <c r="EBM22" s="437"/>
      <c r="EBN22" s="437"/>
      <c r="EBO22" s="437"/>
      <c r="EBP22" s="437"/>
      <c r="EBQ22" s="437"/>
      <c r="EBR22" s="437"/>
      <c r="EBS22" s="437"/>
      <c r="EBT22" s="437"/>
      <c r="EBU22" s="437"/>
      <c r="EBV22" s="437"/>
      <c r="EBW22" s="437"/>
      <c r="EBX22" s="437"/>
      <c r="EBY22" s="437"/>
      <c r="EBZ22" s="437"/>
      <c r="ECA22" s="437"/>
      <c r="ECB22" s="437"/>
      <c r="ECC22" s="437"/>
      <c r="ECD22" s="437"/>
      <c r="ECE22" s="437"/>
      <c r="ECF22" s="437"/>
      <c r="ECG22" s="437"/>
      <c r="ECH22" s="437"/>
      <c r="ECI22" s="437"/>
      <c r="ECJ22" s="437"/>
      <c r="ECK22" s="437"/>
      <c r="ECL22" s="437"/>
      <c r="ECM22" s="437"/>
      <c r="ECN22" s="437"/>
      <c r="ECO22" s="437"/>
      <c r="ECP22" s="437"/>
      <c r="ECQ22" s="437"/>
      <c r="ECR22" s="437"/>
      <c r="ECS22" s="437"/>
      <c r="ECT22" s="437"/>
      <c r="ECU22" s="437"/>
      <c r="ECV22" s="437"/>
      <c r="ECW22" s="437"/>
      <c r="ECX22" s="437"/>
      <c r="ECY22" s="437"/>
      <c r="ECZ22" s="437"/>
      <c r="EDA22" s="437"/>
      <c r="EDB22" s="437"/>
      <c r="EDC22" s="437"/>
      <c r="EDD22" s="437"/>
      <c r="EDE22" s="437"/>
      <c r="EDF22" s="437"/>
      <c r="EDG22" s="437"/>
      <c r="EDH22" s="437"/>
      <c r="EDI22" s="437"/>
      <c r="EDJ22" s="437"/>
      <c r="EDK22" s="437"/>
      <c r="EDL22" s="437"/>
      <c r="EDM22" s="437"/>
      <c r="EDN22" s="437"/>
      <c r="EDO22" s="437"/>
      <c r="EDP22" s="437"/>
      <c r="EDQ22" s="437"/>
      <c r="EDR22" s="437"/>
      <c r="EDS22" s="437"/>
      <c r="EDT22" s="437"/>
      <c r="EDU22" s="437"/>
      <c r="EDV22" s="437"/>
      <c r="EDW22" s="437"/>
      <c r="EDX22" s="437"/>
      <c r="EDY22" s="437"/>
      <c r="EDZ22" s="437"/>
      <c r="EEA22" s="437"/>
      <c r="EEB22" s="437"/>
      <c r="EEC22" s="437"/>
      <c r="EED22" s="437"/>
      <c r="EEE22" s="437"/>
      <c r="EEF22" s="437"/>
      <c r="EEG22" s="437"/>
      <c r="EEH22" s="437"/>
      <c r="EEI22" s="437"/>
      <c r="EEJ22" s="437"/>
      <c r="EEK22" s="437"/>
      <c r="EEL22" s="437"/>
      <c r="EEM22" s="437"/>
      <c r="EEN22" s="437"/>
      <c r="EEO22" s="437"/>
      <c r="EEP22" s="437"/>
      <c r="EEQ22" s="437"/>
      <c r="EER22" s="437"/>
      <c r="EES22" s="437"/>
      <c r="EET22" s="437"/>
      <c r="EEU22" s="437"/>
      <c r="EEV22" s="437"/>
      <c r="EEW22" s="437"/>
      <c r="EEX22" s="437"/>
      <c r="EEY22" s="437"/>
      <c r="EEZ22" s="437"/>
      <c r="EFA22" s="437"/>
      <c r="EFB22" s="437"/>
      <c r="EFC22" s="437"/>
      <c r="EFD22" s="437"/>
      <c r="EFE22" s="437"/>
      <c r="EFF22" s="437"/>
      <c r="EFG22" s="437"/>
      <c r="EFH22" s="437"/>
      <c r="EFI22" s="437"/>
      <c r="EFJ22" s="437"/>
      <c r="EFK22" s="437"/>
      <c r="EFL22" s="437"/>
      <c r="EFM22" s="437"/>
      <c r="EFN22" s="437"/>
      <c r="EFO22" s="437"/>
      <c r="EFP22" s="437"/>
      <c r="EFQ22" s="437"/>
      <c r="EFR22" s="437"/>
      <c r="EFS22" s="437"/>
      <c r="EFT22" s="437"/>
      <c r="EFU22" s="437"/>
      <c r="EFV22" s="437"/>
      <c r="EFW22" s="437"/>
      <c r="EFX22" s="437"/>
      <c r="EFY22" s="437"/>
      <c r="EFZ22" s="437"/>
      <c r="EGA22" s="437"/>
      <c r="EGB22" s="437"/>
      <c r="EGC22" s="437"/>
      <c r="EGD22" s="437"/>
      <c r="EGE22" s="437"/>
      <c r="EGF22" s="437"/>
      <c r="EGG22" s="437"/>
      <c r="EGH22" s="437"/>
      <c r="EGI22" s="437"/>
      <c r="EGJ22" s="437"/>
      <c r="EGK22" s="437"/>
      <c r="EGL22" s="437"/>
      <c r="EGM22" s="437"/>
      <c r="EGN22" s="437"/>
      <c r="EGO22" s="437"/>
      <c r="EGP22" s="437"/>
      <c r="EGQ22" s="437"/>
      <c r="EGR22" s="437"/>
      <c r="EGS22" s="437"/>
      <c r="EGT22" s="437"/>
      <c r="EGU22" s="437"/>
      <c r="EGV22" s="437"/>
      <c r="EGW22" s="437"/>
      <c r="EGX22" s="437"/>
      <c r="EGY22" s="437"/>
      <c r="EGZ22" s="437"/>
      <c r="EHA22" s="437"/>
      <c r="EHB22" s="437"/>
      <c r="EHC22" s="437"/>
      <c r="EHD22" s="437"/>
      <c r="EHE22" s="437"/>
      <c r="EHF22" s="437"/>
      <c r="EHG22" s="437"/>
      <c r="EHH22" s="437"/>
      <c r="EHI22" s="437"/>
      <c r="EHJ22" s="437"/>
      <c r="EHK22" s="437"/>
      <c r="EHL22" s="437"/>
      <c r="EHM22" s="437"/>
      <c r="EHN22" s="437"/>
      <c r="EHO22" s="437"/>
      <c r="EHP22" s="437"/>
      <c r="EHQ22" s="437"/>
      <c r="EHR22" s="437"/>
      <c r="EHS22" s="437"/>
      <c r="EHT22" s="437"/>
      <c r="EHU22" s="437"/>
      <c r="EHV22" s="437"/>
      <c r="EHW22" s="437"/>
      <c r="EHX22" s="437"/>
      <c r="EHY22" s="437"/>
      <c r="EHZ22" s="437"/>
      <c r="EIA22" s="437"/>
      <c r="EIB22" s="437"/>
      <c r="EIC22" s="437"/>
      <c r="EID22" s="437"/>
      <c r="EIE22" s="437"/>
      <c r="EIF22" s="437"/>
      <c r="EIG22" s="437"/>
      <c r="EIH22" s="437"/>
      <c r="EII22" s="437"/>
      <c r="EIJ22" s="437"/>
      <c r="EIK22" s="437"/>
      <c r="EIL22" s="437"/>
      <c r="EIM22" s="437"/>
      <c r="EIN22" s="437"/>
      <c r="EIO22" s="437"/>
      <c r="EIP22" s="437"/>
      <c r="EIQ22" s="437"/>
      <c r="EIR22" s="437"/>
      <c r="EIS22" s="437"/>
      <c r="EIT22" s="437"/>
      <c r="EIU22" s="437"/>
      <c r="EIV22" s="437"/>
      <c r="EIW22" s="437"/>
      <c r="EIX22" s="437"/>
      <c r="EIY22" s="437"/>
      <c r="EIZ22" s="437"/>
      <c r="EJA22" s="437"/>
      <c r="EJB22" s="437"/>
      <c r="EJC22" s="437"/>
      <c r="EJD22" s="437"/>
      <c r="EJE22" s="437"/>
      <c r="EJF22" s="437"/>
      <c r="EJG22" s="437"/>
      <c r="EJH22" s="437"/>
      <c r="EJI22" s="437"/>
      <c r="EJJ22" s="437"/>
      <c r="EJK22" s="437"/>
      <c r="EJL22" s="437"/>
      <c r="EJM22" s="437"/>
      <c r="EJN22" s="437"/>
      <c r="EJO22" s="437"/>
      <c r="EJP22" s="437"/>
      <c r="EJQ22" s="437"/>
      <c r="EJR22" s="437"/>
      <c r="EJS22" s="437"/>
      <c r="EJT22" s="437"/>
      <c r="EJU22" s="437"/>
      <c r="EJV22" s="437"/>
      <c r="EJW22" s="437"/>
      <c r="EJX22" s="437"/>
      <c r="EJY22" s="437"/>
      <c r="EJZ22" s="437"/>
      <c r="EKA22" s="437"/>
      <c r="EKB22" s="437"/>
      <c r="EKC22" s="437"/>
      <c r="EKD22" s="437"/>
      <c r="EKE22" s="437"/>
      <c r="EKF22" s="437"/>
      <c r="EKG22" s="437"/>
      <c r="EKH22" s="437"/>
      <c r="EKI22" s="437"/>
      <c r="EKJ22" s="437"/>
      <c r="EKK22" s="437"/>
      <c r="EKL22" s="437"/>
      <c r="EKM22" s="437"/>
      <c r="EKN22" s="437"/>
      <c r="EKO22" s="437"/>
      <c r="EKP22" s="437"/>
      <c r="EKQ22" s="437"/>
      <c r="EKR22" s="437"/>
      <c r="EKS22" s="437"/>
      <c r="EKT22" s="437"/>
      <c r="EKU22" s="437"/>
      <c r="EKV22" s="437"/>
      <c r="EKW22" s="437"/>
      <c r="EKX22" s="437"/>
      <c r="EKY22" s="437"/>
      <c r="EKZ22" s="437"/>
      <c r="ELA22" s="437"/>
      <c r="ELB22" s="437"/>
      <c r="ELC22" s="437"/>
      <c r="ELD22" s="437"/>
      <c r="ELE22" s="437"/>
      <c r="ELF22" s="437"/>
      <c r="ELG22" s="437"/>
      <c r="ELH22" s="437"/>
      <c r="ELI22" s="437"/>
      <c r="ELJ22" s="437"/>
      <c r="ELK22" s="437"/>
      <c r="ELL22" s="437"/>
      <c r="ELM22" s="437"/>
      <c r="ELN22" s="437"/>
      <c r="ELO22" s="437"/>
      <c r="ELP22" s="437"/>
      <c r="ELQ22" s="437"/>
      <c r="ELR22" s="437"/>
      <c r="ELS22" s="437"/>
      <c r="ELT22" s="437"/>
      <c r="ELU22" s="437"/>
      <c r="ELV22" s="437"/>
      <c r="ELW22" s="437"/>
      <c r="ELX22" s="437"/>
      <c r="ELY22" s="437"/>
      <c r="ELZ22" s="437"/>
      <c r="EMA22" s="437"/>
      <c r="EMB22" s="437"/>
      <c r="EMC22" s="437"/>
      <c r="EMD22" s="437"/>
      <c r="EME22" s="437"/>
      <c r="EMF22" s="437"/>
      <c r="EMG22" s="437"/>
      <c r="EMH22" s="437"/>
      <c r="EMI22" s="437"/>
      <c r="EMJ22" s="437"/>
      <c r="EMK22" s="437"/>
      <c r="EML22" s="437"/>
      <c r="EMM22" s="437"/>
      <c r="EMN22" s="437"/>
      <c r="EMO22" s="437"/>
      <c r="EMP22" s="437"/>
      <c r="EMQ22" s="437"/>
      <c r="EMR22" s="437"/>
      <c r="EMS22" s="437"/>
      <c r="EMT22" s="437"/>
      <c r="EMU22" s="437"/>
      <c r="EMV22" s="437"/>
      <c r="EMW22" s="437"/>
      <c r="EMX22" s="437"/>
      <c r="EMY22" s="437"/>
      <c r="EMZ22" s="437"/>
      <c r="ENA22" s="437"/>
      <c r="ENB22" s="437"/>
      <c r="ENC22" s="437"/>
      <c r="END22" s="437"/>
      <c r="ENE22" s="437"/>
      <c r="ENF22" s="437"/>
      <c r="ENG22" s="437"/>
      <c r="ENH22" s="437"/>
      <c r="ENI22" s="437"/>
      <c r="ENJ22" s="437"/>
      <c r="ENK22" s="437"/>
      <c r="ENL22" s="437"/>
      <c r="ENM22" s="437"/>
      <c r="ENN22" s="437"/>
      <c r="ENO22" s="437"/>
      <c r="ENP22" s="437"/>
      <c r="ENQ22" s="437"/>
      <c r="ENR22" s="437"/>
      <c r="ENS22" s="437"/>
      <c r="ENT22" s="437"/>
      <c r="ENU22" s="437"/>
      <c r="ENV22" s="437"/>
      <c r="ENW22" s="437"/>
      <c r="ENX22" s="437"/>
      <c r="ENY22" s="437"/>
      <c r="ENZ22" s="437"/>
      <c r="EOA22" s="437"/>
      <c r="EOB22" s="437"/>
      <c r="EOC22" s="437"/>
      <c r="EOD22" s="437"/>
      <c r="EOE22" s="437"/>
      <c r="EOF22" s="437"/>
      <c r="EOG22" s="437"/>
      <c r="EOH22" s="437"/>
      <c r="EOI22" s="437"/>
      <c r="EOJ22" s="437"/>
      <c r="EOK22" s="437"/>
      <c r="EOL22" s="437"/>
      <c r="EOM22" s="437"/>
      <c r="EON22" s="437"/>
      <c r="EOO22" s="437"/>
      <c r="EOP22" s="437"/>
      <c r="EOQ22" s="437"/>
      <c r="EOR22" s="437"/>
      <c r="EOS22" s="437"/>
      <c r="EOT22" s="437"/>
      <c r="EOU22" s="437"/>
      <c r="EOV22" s="437"/>
      <c r="EOW22" s="437"/>
      <c r="EOX22" s="437"/>
      <c r="EOY22" s="437"/>
      <c r="EOZ22" s="437"/>
      <c r="EPA22" s="437"/>
      <c r="EPB22" s="437"/>
      <c r="EPC22" s="437"/>
      <c r="EPD22" s="437"/>
      <c r="EPE22" s="437"/>
      <c r="EPF22" s="437"/>
      <c r="EPG22" s="437"/>
      <c r="EPH22" s="437"/>
      <c r="EPI22" s="437"/>
      <c r="EPJ22" s="437"/>
      <c r="EPK22" s="437"/>
      <c r="EPL22" s="437"/>
      <c r="EPM22" s="437"/>
      <c r="EPN22" s="437"/>
      <c r="EPO22" s="437"/>
      <c r="EPP22" s="437"/>
      <c r="EPQ22" s="437"/>
      <c r="EPR22" s="437"/>
      <c r="EPS22" s="437"/>
      <c r="EPT22" s="437"/>
      <c r="EPU22" s="437"/>
      <c r="EPV22" s="437"/>
      <c r="EPW22" s="437"/>
      <c r="EPX22" s="437"/>
      <c r="EPY22" s="437"/>
      <c r="EPZ22" s="437"/>
      <c r="EQA22" s="437"/>
      <c r="EQB22" s="437"/>
      <c r="EQC22" s="437"/>
      <c r="EQD22" s="437"/>
      <c r="EQE22" s="437"/>
      <c r="EQF22" s="437"/>
      <c r="EQG22" s="437"/>
      <c r="EQH22" s="437"/>
      <c r="EQI22" s="437"/>
      <c r="EQJ22" s="437"/>
      <c r="EQK22" s="437"/>
      <c r="EQL22" s="437"/>
      <c r="EQM22" s="437"/>
      <c r="EQN22" s="437"/>
      <c r="EQO22" s="437"/>
      <c r="EQP22" s="437"/>
      <c r="EQQ22" s="437"/>
      <c r="EQR22" s="437"/>
      <c r="EQS22" s="437"/>
      <c r="EQT22" s="437"/>
      <c r="EQU22" s="437"/>
      <c r="EQV22" s="437"/>
      <c r="EQW22" s="437"/>
      <c r="EQX22" s="437"/>
      <c r="EQY22" s="437"/>
      <c r="EQZ22" s="437"/>
      <c r="ERA22" s="437"/>
      <c r="ERB22" s="437"/>
      <c r="ERC22" s="437"/>
      <c r="ERD22" s="437"/>
      <c r="ERE22" s="437"/>
      <c r="ERF22" s="437"/>
      <c r="ERG22" s="437"/>
      <c r="ERH22" s="437"/>
      <c r="ERI22" s="437"/>
      <c r="ERJ22" s="437"/>
      <c r="ERK22" s="437"/>
      <c r="ERL22" s="437"/>
      <c r="ERM22" s="437"/>
      <c r="ERN22" s="437"/>
      <c r="ERO22" s="437"/>
      <c r="ERP22" s="437"/>
      <c r="ERQ22" s="437"/>
      <c r="ERR22" s="437"/>
      <c r="ERS22" s="437"/>
      <c r="ERT22" s="437"/>
      <c r="ERU22" s="437"/>
      <c r="ERV22" s="437"/>
      <c r="ERW22" s="437"/>
      <c r="ERX22" s="437"/>
      <c r="ERY22" s="437"/>
      <c r="ERZ22" s="437"/>
      <c r="ESA22" s="437"/>
      <c r="ESB22" s="437"/>
      <c r="ESC22" s="437"/>
      <c r="ESD22" s="437"/>
      <c r="ESE22" s="437"/>
      <c r="ESF22" s="437"/>
      <c r="ESG22" s="437"/>
      <c r="ESH22" s="437"/>
      <c r="ESI22" s="437"/>
      <c r="ESJ22" s="437"/>
      <c r="ESK22" s="437"/>
      <c r="ESL22" s="437"/>
      <c r="ESM22" s="437"/>
      <c r="ESN22" s="437"/>
      <c r="ESO22" s="437"/>
      <c r="ESP22" s="437"/>
      <c r="ESQ22" s="437"/>
      <c r="ESR22" s="437"/>
      <c r="ESS22" s="437"/>
      <c r="EST22" s="437"/>
      <c r="ESU22" s="437"/>
      <c r="ESV22" s="437"/>
      <c r="ESW22" s="437"/>
      <c r="ESX22" s="437"/>
      <c r="ESY22" s="437"/>
      <c r="ESZ22" s="437"/>
      <c r="ETA22" s="437"/>
      <c r="ETB22" s="437"/>
      <c r="ETC22" s="437"/>
      <c r="ETD22" s="437"/>
      <c r="ETE22" s="437"/>
      <c r="ETF22" s="437"/>
      <c r="ETG22" s="437"/>
      <c r="ETH22" s="437"/>
      <c r="ETI22" s="437"/>
      <c r="ETJ22" s="437"/>
      <c r="ETK22" s="437"/>
      <c r="ETL22" s="437"/>
      <c r="ETM22" s="437"/>
      <c r="ETN22" s="437"/>
      <c r="ETO22" s="437"/>
      <c r="ETP22" s="437"/>
      <c r="ETQ22" s="437"/>
      <c r="ETR22" s="437"/>
      <c r="ETS22" s="437"/>
      <c r="ETT22" s="437"/>
      <c r="ETU22" s="437"/>
      <c r="ETV22" s="437"/>
      <c r="ETW22" s="437"/>
      <c r="ETX22" s="437"/>
      <c r="ETY22" s="437"/>
      <c r="ETZ22" s="437"/>
      <c r="EUA22" s="437"/>
      <c r="EUB22" s="437"/>
      <c r="EUC22" s="437"/>
      <c r="EUD22" s="437"/>
      <c r="EUE22" s="437"/>
      <c r="EUF22" s="437"/>
      <c r="EUG22" s="437"/>
      <c r="EUH22" s="437"/>
      <c r="EUI22" s="437"/>
      <c r="EUJ22" s="437"/>
      <c r="EUK22" s="437"/>
      <c r="EUL22" s="437"/>
      <c r="EUM22" s="437"/>
      <c r="EUN22" s="437"/>
      <c r="EUO22" s="437"/>
      <c r="EUP22" s="437"/>
      <c r="EUQ22" s="437"/>
      <c r="EUR22" s="437"/>
      <c r="EUS22" s="437"/>
      <c r="EUT22" s="437"/>
      <c r="EUU22" s="437"/>
      <c r="EUV22" s="437"/>
      <c r="EUW22" s="437"/>
      <c r="EUX22" s="437"/>
      <c r="EUY22" s="437"/>
      <c r="EUZ22" s="437"/>
      <c r="EVA22" s="437"/>
      <c r="EVB22" s="437"/>
      <c r="EVC22" s="437"/>
      <c r="EVD22" s="437"/>
      <c r="EVE22" s="437"/>
      <c r="EVF22" s="437"/>
      <c r="EVG22" s="437"/>
      <c r="EVH22" s="437"/>
      <c r="EVI22" s="437"/>
      <c r="EVJ22" s="437"/>
      <c r="EVK22" s="437"/>
      <c r="EVL22" s="437"/>
      <c r="EVM22" s="437"/>
      <c r="EVN22" s="437"/>
      <c r="EVO22" s="437"/>
      <c r="EVP22" s="437"/>
      <c r="EVQ22" s="437"/>
      <c r="EVR22" s="437"/>
      <c r="EVS22" s="437"/>
      <c r="EVT22" s="437"/>
      <c r="EVU22" s="437"/>
      <c r="EVV22" s="437"/>
      <c r="EVW22" s="437"/>
      <c r="EVX22" s="437"/>
      <c r="EVY22" s="437"/>
      <c r="EVZ22" s="437"/>
      <c r="EWA22" s="437"/>
      <c r="EWB22" s="437"/>
      <c r="EWC22" s="437"/>
      <c r="EWD22" s="437"/>
      <c r="EWE22" s="437"/>
      <c r="EWF22" s="437"/>
      <c r="EWG22" s="437"/>
      <c r="EWH22" s="437"/>
      <c r="EWI22" s="437"/>
      <c r="EWJ22" s="437"/>
      <c r="EWK22" s="437"/>
      <c r="EWL22" s="437"/>
      <c r="EWM22" s="437"/>
      <c r="EWN22" s="437"/>
      <c r="EWO22" s="437"/>
      <c r="EWP22" s="437"/>
      <c r="EWQ22" s="437"/>
      <c r="EWR22" s="437"/>
      <c r="EWS22" s="437"/>
      <c r="EWT22" s="437"/>
      <c r="EWU22" s="437"/>
      <c r="EWV22" s="437"/>
      <c r="EWW22" s="437"/>
      <c r="EWX22" s="437"/>
      <c r="EWY22" s="437"/>
      <c r="EWZ22" s="437"/>
      <c r="EXA22" s="437"/>
      <c r="EXB22" s="437"/>
      <c r="EXC22" s="437"/>
      <c r="EXD22" s="437"/>
      <c r="EXE22" s="437"/>
      <c r="EXF22" s="437"/>
      <c r="EXG22" s="437"/>
      <c r="EXH22" s="437"/>
      <c r="EXI22" s="437"/>
      <c r="EXJ22" s="437"/>
      <c r="EXK22" s="437"/>
      <c r="EXL22" s="437"/>
      <c r="EXM22" s="437"/>
      <c r="EXN22" s="437"/>
      <c r="EXO22" s="437"/>
      <c r="EXP22" s="437"/>
      <c r="EXQ22" s="437"/>
      <c r="EXR22" s="437"/>
      <c r="EXS22" s="437"/>
      <c r="EXT22" s="437"/>
      <c r="EXU22" s="437"/>
      <c r="EXV22" s="437"/>
      <c r="EXW22" s="437"/>
      <c r="EXX22" s="437"/>
      <c r="EXY22" s="437"/>
      <c r="EXZ22" s="437"/>
      <c r="EYA22" s="437"/>
      <c r="EYB22" s="437"/>
      <c r="EYC22" s="437"/>
      <c r="EYD22" s="437"/>
      <c r="EYE22" s="437"/>
      <c r="EYF22" s="437"/>
      <c r="EYG22" s="437"/>
      <c r="EYH22" s="437"/>
      <c r="EYI22" s="437"/>
      <c r="EYJ22" s="437"/>
      <c r="EYK22" s="437"/>
      <c r="EYL22" s="437"/>
      <c r="EYM22" s="437"/>
      <c r="EYN22" s="437"/>
      <c r="EYO22" s="437"/>
      <c r="EYP22" s="437"/>
      <c r="EYQ22" s="437"/>
      <c r="EYR22" s="437"/>
      <c r="EYS22" s="437"/>
      <c r="EYT22" s="437"/>
      <c r="EYU22" s="437"/>
      <c r="EYV22" s="437"/>
      <c r="EYW22" s="437"/>
      <c r="EYX22" s="437"/>
      <c r="EYY22" s="437"/>
      <c r="EYZ22" s="437"/>
      <c r="EZA22" s="437"/>
      <c r="EZB22" s="437"/>
      <c r="EZC22" s="437"/>
      <c r="EZD22" s="437"/>
      <c r="EZE22" s="437"/>
      <c r="EZF22" s="437"/>
      <c r="EZG22" s="437"/>
      <c r="EZH22" s="437"/>
      <c r="EZI22" s="437"/>
      <c r="EZJ22" s="437"/>
      <c r="EZK22" s="437"/>
      <c r="EZL22" s="437"/>
      <c r="EZM22" s="437"/>
      <c r="EZN22" s="437"/>
      <c r="EZO22" s="437"/>
      <c r="EZP22" s="437"/>
      <c r="EZQ22" s="437"/>
      <c r="EZR22" s="437"/>
      <c r="EZS22" s="437"/>
      <c r="EZT22" s="437"/>
      <c r="EZU22" s="437"/>
      <c r="EZV22" s="437"/>
      <c r="EZW22" s="437"/>
      <c r="EZX22" s="437"/>
      <c r="EZY22" s="437"/>
      <c r="EZZ22" s="437"/>
      <c r="FAA22" s="437"/>
      <c r="FAB22" s="437"/>
      <c r="FAC22" s="437"/>
      <c r="FAD22" s="437"/>
      <c r="FAE22" s="437"/>
      <c r="FAF22" s="437"/>
      <c r="FAG22" s="437"/>
      <c r="FAH22" s="437"/>
      <c r="FAI22" s="437"/>
      <c r="FAJ22" s="437"/>
      <c r="FAK22" s="437"/>
      <c r="FAL22" s="437"/>
      <c r="FAM22" s="437"/>
      <c r="FAN22" s="437"/>
      <c r="FAO22" s="437"/>
      <c r="FAP22" s="437"/>
      <c r="FAQ22" s="437"/>
      <c r="FAR22" s="437"/>
      <c r="FAS22" s="437"/>
      <c r="FAT22" s="437"/>
      <c r="FAU22" s="437"/>
      <c r="FAV22" s="437"/>
      <c r="FAW22" s="437"/>
      <c r="FAX22" s="437"/>
      <c r="FAY22" s="437"/>
      <c r="FAZ22" s="437"/>
      <c r="FBA22" s="437"/>
      <c r="FBB22" s="437"/>
      <c r="FBC22" s="437"/>
      <c r="FBD22" s="437"/>
      <c r="FBE22" s="437"/>
      <c r="FBF22" s="437"/>
      <c r="FBG22" s="437"/>
      <c r="FBH22" s="437"/>
      <c r="FBI22" s="437"/>
      <c r="FBJ22" s="437"/>
      <c r="FBK22" s="437"/>
      <c r="FBL22" s="437"/>
      <c r="FBM22" s="437"/>
      <c r="FBN22" s="437"/>
      <c r="FBO22" s="437"/>
      <c r="FBP22" s="437"/>
      <c r="FBQ22" s="437"/>
      <c r="FBR22" s="437"/>
      <c r="FBS22" s="437"/>
      <c r="FBT22" s="437"/>
      <c r="FBU22" s="437"/>
      <c r="FBV22" s="437"/>
      <c r="FBW22" s="437"/>
      <c r="FBX22" s="437"/>
      <c r="FBY22" s="437"/>
      <c r="FBZ22" s="437"/>
      <c r="FCA22" s="437"/>
      <c r="FCB22" s="437"/>
      <c r="FCC22" s="437"/>
      <c r="FCD22" s="437"/>
      <c r="FCE22" s="437"/>
      <c r="FCF22" s="437"/>
      <c r="FCG22" s="437"/>
      <c r="FCH22" s="437"/>
      <c r="FCI22" s="437"/>
      <c r="FCJ22" s="437"/>
      <c r="FCK22" s="437"/>
      <c r="FCL22" s="437"/>
      <c r="FCM22" s="437"/>
      <c r="FCN22" s="437"/>
      <c r="FCO22" s="437"/>
      <c r="FCP22" s="437"/>
      <c r="FCQ22" s="437"/>
      <c r="FCR22" s="437"/>
      <c r="FCS22" s="437"/>
      <c r="FCT22" s="437"/>
      <c r="FCU22" s="437"/>
      <c r="FCV22" s="437"/>
      <c r="FCW22" s="437"/>
      <c r="FCX22" s="437"/>
      <c r="FCY22" s="437"/>
      <c r="FCZ22" s="437"/>
      <c r="FDA22" s="437"/>
      <c r="FDB22" s="437"/>
      <c r="FDC22" s="437"/>
      <c r="FDD22" s="437"/>
      <c r="FDE22" s="437"/>
      <c r="FDF22" s="437"/>
      <c r="FDG22" s="437"/>
      <c r="FDH22" s="437"/>
      <c r="FDI22" s="437"/>
      <c r="FDJ22" s="437"/>
      <c r="FDK22" s="437"/>
      <c r="FDL22" s="437"/>
      <c r="FDM22" s="437"/>
      <c r="FDN22" s="437"/>
      <c r="FDO22" s="437"/>
      <c r="FDP22" s="437"/>
      <c r="FDQ22" s="437"/>
      <c r="FDR22" s="437"/>
      <c r="FDS22" s="437"/>
      <c r="FDT22" s="437"/>
      <c r="FDU22" s="437"/>
      <c r="FDV22" s="437"/>
      <c r="FDW22" s="437"/>
      <c r="FDX22" s="437"/>
      <c r="FDY22" s="437"/>
      <c r="FDZ22" s="437"/>
      <c r="FEA22" s="437"/>
      <c r="FEB22" s="437"/>
      <c r="FEC22" s="437"/>
      <c r="FED22" s="437"/>
      <c r="FEE22" s="437"/>
      <c r="FEF22" s="437"/>
      <c r="FEG22" s="437"/>
      <c r="FEH22" s="437"/>
      <c r="FEI22" s="437"/>
      <c r="FEJ22" s="437"/>
      <c r="FEK22" s="437"/>
      <c r="FEL22" s="437"/>
      <c r="FEM22" s="437"/>
      <c r="FEN22" s="437"/>
      <c r="FEO22" s="437"/>
      <c r="FEP22" s="437"/>
      <c r="FEQ22" s="437"/>
      <c r="FER22" s="437"/>
      <c r="FES22" s="437"/>
      <c r="FET22" s="437"/>
      <c r="FEU22" s="437"/>
      <c r="FEV22" s="437"/>
      <c r="FEW22" s="437"/>
      <c r="FEX22" s="437"/>
      <c r="FEY22" s="437"/>
      <c r="FEZ22" s="437"/>
      <c r="FFA22" s="437"/>
      <c r="FFB22" s="437"/>
      <c r="FFC22" s="437"/>
      <c r="FFD22" s="437"/>
      <c r="FFE22" s="437"/>
      <c r="FFF22" s="437"/>
      <c r="FFG22" s="437"/>
      <c r="FFH22" s="437"/>
      <c r="FFI22" s="437"/>
      <c r="FFJ22" s="437"/>
      <c r="FFK22" s="437"/>
      <c r="FFL22" s="437"/>
      <c r="FFM22" s="437"/>
      <c r="FFN22" s="437"/>
      <c r="FFO22" s="437"/>
      <c r="FFP22" s="437"/>
      <c r="FFQ22" s="437"/>
      <c r="FFR22" s="437"/>
      <c r="FFS22" s="437"/>
      <c r="FFT22" s="437"/>
      <c r="FFU22" s="437"/>
      <c r="FFV22" s="437"/>
      <c r="FFW22" s="437"/>
      <c r="FFX22" s="437"/>
      <c r="FFY22" s="437"/>
      <c r="FFZ22" s="437"/>
      <c r="FGA22" s="437"/>
      <c r="FGB22" s="437"/>
      <c r="FGC22" s="437"/>
      <c r="FGD22" s="437"/>
      <c r="FGE22" s="437"/>
      <c r="FGF22" s="437"/>
      <c r="FGG22" s="437"/>
      <c r="FGH22" s="437"/>
      <c r="FGI22" s="437"/>
      <c r="FGJ22" s="437"/>
      <c r="FGK22" s="437"/>
      <c r="FGL22" s="437"/>
      <c r="FGM22" s="437"/>
      <c r="FGN22" s="437"/>
      <c r="FGO22" s="437"/>
      <c r="FGP22" s="437"/>
      <c r="FGQ22" s="437"/>
      <c r="FGR22" s="437"/>
      <c r="FGS22" s="437"/>
      <c r="FGT22" s="437"/>
      <c r="FGU22" s="437"/>
      <c r="FGV22" s="437"/>
      <c r="FGW22" s="437"/>
      <c r="FGX22" s="437"/>
      <c r="FGY22" s="437"/>
      <c r="FGZ22" s="437"/>
      <c r="FHA22" s="437"/>
    </row>
    <row r="23" spans="1:4265" ht="14.4">
      <c r="A23" s="439" t="s">
        <v>631</v>
      </c>
      <c r="B23" s="168" t="s">
        <v>608</v>
      </c>
      <c r="C23" s="440"/>
      <c r="D23" s="440"/>
      <c r="E23" s="440"/>
      <c r="F23" s="440"/>
      <c r="G23" s="440"/>
      <c r="H23" s="440"/>
      <c r="I23" s="440"/>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c r="BJ23" s="437"/>
      <c r="BK23" s="437"/>
      <c r="BL23" s="437"/>
      <c r="BM23" s="437"/>
      <c r="BN23" s="437"/>
      <c r="BO23" s="437"/>
      <c r="BP23" s="437"/>
      <c r="BQ23" s="437"/>
      <c r="BR23" s="437"/>
      <c r="BS23" s="437"/>
      <c r="BT23" s="437"/>
      <c r="BU23" s="437"/>
      <c r="BV23" s="437"/>
      <c r="BW23" s="437"/>
      <c r="BX23" s="437"/>
      <c r="BY23" s="437"/>
      <c r="BZ23" s="437"/>
      <c r="CA23" s="437"/>
      <c r="CB23" s="437"/>
      <c r="CC23" s="437"/>
      <c r="CD23" s="437"/>
      <c r="CE23" s="437"/>
      <c r="CF23" s="437"/>
      <c r="CG23" s="437"/>
      <c r="CH23" s="437"/>
      <c r="CI23" s="437"/>
      <c r="CJ23" s="437"/>
      <c r="CK23" s="437"/>
      <c r="CL23" s="437"/>
      <c r="CM23" s="437"/>
      <c r="CN23" s="437"/>
      <c r="CO23" s="437"/>
      <c r="CP23" s="437"/>
      <c r="CQ23" s="437"/>
      <c r="CR23" s="437"/>
      <c r="CS23" s="437"/>
      <c r="CT23" s="437"/>
      <c r="CU23" s="437"/>
      <c r="CV23" s="437"/>
      <c r="CW23" s="437"/>
      <c r="CX23" s="437"/>
      <c r="CY23" s="437"/>
      <c r="CZ23" s="437"/>
      <c r="DA23" s="437"/>
      <c r="DB23" s="437"/>
      <c r="DC23" s="437"/>
      <c r="DD23" s="437"/>
      <c r="DE23" s="437"/>
      <c r="DF23" s="437"/>
      <c r="DG23" s="437"/>
      <c r="DH23" s="437"/>
      <c r="DI23" s="437"/>
      <c r="DJ23" s="437"/>
      <c r="DK23" s="437"/>
      <c r="DL23" s="437"/>
      <c r="DM23" s="437"/>
      <c r="DN23" s="437"/>
      <c r="DO23" s="437"/>
      <c r="DP23" s="437"/>
      <c r="DQ23" s="437"/>
      <c r="DR23" s="437"/>
      <c r="DS23" s="437"/>
      <c r="DT23" s="437"/>
      <c r="DU23" s="437"/>
      <c r="DV23" s="437"/>
      <c r="DW23" s="437"/>
      <c r="DX23" s="437"/>
      <c r="DY23" s="437"/>
      <c r="DZ23" s="437"/>
      <c r="EA23" s="437"/>
      <c r="EB23" s="437"/>
      <c r="EC23" s="437"/>
      <c r="ED23" s="437"/>
      <c r="EE23" s="437"/>
      <c r="EF23" s="437"/>
      <c r="EG23" s="437"/>
      <c r="EH23" s="437"/>
      <c r="EI23" s="437"/>
      <c r="EJ23" s="437"/>
      <c r="EK23" s="437"/>
      <c r="EL23" s="437"/>
      <c r="EM23" s="437"/>
      <c r="EN23" s="437"/>
      <c r="EO23" s="437"/>
      <c r="EP23" s="437"/>
      <c r="EQ23" s="437"/>
      <c r="ER23" s="437"/>
      <c r="ES23" s="437"/>
      <c r="ET23" s="437"/>
      <c r="EU23" s="437"/>
      <c r="EV23" s="437"/>
      <c r="EW23" s="437"/>
      <c r="EX23" s="437"/>
      <c r="EY23" s="437"/>
      <c r="EZ23" s="437"/>
      <c r="FA23" s="437"/>
      <c r="FB23" s="437"/>
      <c r="FC23" s="437"/>
      <c r="FD23" s="437"/>
      <c r="FE23" s="437"/>
      <c r="FF23" s="437"/>
      <c r="FG23" s="437"/>
      <c r="FH23" s="437"/>
      <c r="FI23" s="437"/>
      <c r="FJ23" s="437"/>
      <c r="FK23" s="437"/>
      <c r="FL23" s="437"/>
      <c r="FM23" s="437"/>
      <c r="FN23" s="437"/>
      <c r="FO23" s="437"/>
      <c r="FP23" s="437"/>
      <c r="FQ23" s="437"/>
      <c r="FR23" s="437"/>
      <c r="FS23" s="437"/>
      <c r="FT23" s="437"/>
      <c r="FU23" s="437"/>
      <c r="FV23" s="437"/>
      <c r="FW23" s="437"/>
      <c r="FX23" s="437"/>
      <c r="FY23" s="437"/>
      <c r="FZ23" s="437"/>
      <c r="GA23" s="437"/>
      <c r="GB23" s="437"/>
      <c r="GC23" s="437"/>
      <c r="GD23" s="437"/>
      <c r="GE23" s="437"/>
      <c r="GF23" s="437"/>
      <c r="GG23" s="437"/>
      <c r="GH23" s="437"/>
      <c r="GI23" s="437"/>
      <c r="GJ23" s="437"/>
      <c r="GK23" s="437"/>
      <c r="GL23" s="437"/>
      <c r="GM23" s="437"/>
      <c r="GN23" s="437"/>
      <c r="GO23" s="437"/>
      <c r="GP23" s="437"/>
      <c r="GQ23" s="437"/>
      <c r="GR23" s="437"/>
      <c r="GS23" s="437"/>
      <c r="GT23" s="437"/>
      <c r="GU23" s="437"/>
      <c r="GV23" s="437"/>
      <c r="GW23" s="437"/>
      <c r="GX23" s="437"/>
      <c r="GY23" s="437"/>
      <c r="GZ23" s="437"/>
      <c r="HA23" s="437"/>
      <c r="HB23" s="437"/>
      <c r="HC23" s="437"/>
      <c r="HD23" s="437"/>
      <c r="HE23" s="437"/>
      <c r="HF23" s="437"/>
      <c r="HG23" s="437"/>
      <c r="HH23" s="437"/>
      <c r="HI23" s="437"/>
      <c r="HJ23" s="437"/>
      <c r="HK23" s="437"/>
      <c r="HL23" s="437"/>
      <c r="HM23" s="437"/>
      <c r="HN23" s="437"/>
      <c r="HO23" s="437"/>
      <c r="HP23" s="437"/>
      <c r="HQ23" s="437"/>
      <c r="HR23" s="437"/>
      <c r="HS23" s="437"/>
      <c r="HT23" s="437"/>
      <c r="HU23" s="437"/>
      <c r="HV23" s="437"/>
      <c r="HW23" s="437"/>
      <c r="HX23" s="437"/>
      <c r="HY23" s="437"/>
      <c r="HZ23" s="437"/>
      <c r="IA23" s="437"/>
      <c r="IB23" s="437"/>
      <c r="IC23" s="437"/>
      <c r="ID23" s="437"/>
      <c r="IE23" s="437"/>
      <c r="IF23" s="437"/>
      <c r="IG23" s="437"/>
      <c r="IH23" s="437"/>
      <c r="II23" s="437"/>
      <c r="IJ23" s="437"/>
      <c r="IK23" s="437"/>
      <c r="IL23" s="437"/>
      <c r="IM23" s="437"/>
      <c r="IN23" s="437"/>
      <c r="IO23" s="437"/>
      <c r="IP23" s="437"/>
      <c r="IQ23" s="437"/>
      <c r="IR23" s="437"/>
      <c r="IS23" s="437"/>
      <c r="IT23" s="437"/>
      <c r="IU23" s="437"/>
      <c r="IV23" s="437"/>
      <c r="IW23" s="437"/>
      <c r="IX23" s="437"/>
      <c r="IY23" s="437"/>
      <c r="IZ23" s="437"/>
      <c r="JA23" s="437"/>
      <c r="JB23" s="437"/>
      <c r="JC23" s="437"/>
      <c r="JD23" s="437"/>
      <c r="JE23" s="437"/>
      <c r="JF23" s="437"/>
      <c r="JG23" s="437"/>
      <c r="JH23" s="437"/>
      <c r="JI23" s="437"/>
      <c r="JJ23" s="437"/>
      <c r="JK23" s="437"/>
      <c r="JL23" s="437"/>
      <c r="JM23" s="437"/>
      <c r="JN23" s="437"/>
      <c r="JO23" s="437"/>
      <c r="JP23" s="437"/>
      <c r="JQ23" s="437"/>
      <c r="JR23" s="437"/>
      <c r="JS23" s="437"/>
      <c r="JT23" s="437"/>
      <c r="JU23" s="437"/>
      <c r="JV23" s="437"/>
      <c r="JW23" s="437"/>
      <c r="JX23" s="437"/>
      <c r="JY23" s="437"/>
      <c r="JZ23" s="437"/>
      <c r="KA23" s="437"/>
      <c r="KB23" s="437"/>
      <c r="KC23" s="437"/>
      <c r="KD23" s="437"/>
      <c r="KE23" s="437"/>
      <c r="KF23" s="437"/>
      <c r="KG23" s="437"/>
      <c r="KH23" s="437"/>
      <c r="KI23" s="437"/>
      <c r="KJ23" s="437"/>
      <c r="KK23" s="437"/>
      <c r="KL23" s="437"/>
      <c r="KM23" s="437"/>
      <c r="KN23" s="437"/>
      <c r="KO23" s="437"/>
      <c r="KP23" s="437"/>
      <c r="KQ23" s="437"/>
      <c r="KR23" s="437"/>
      <c r="KS23" s="437"/>
      <c r="KT23" s="437"/>
      <c r="KU23" s="437"/>
      <c r="KV23" s="437"/>
      <c r="KW23" s="437"/>
      <c r="KX23" s="437"/>
      <c r="KY23" s="437"/>
      <c r="KZ23" s="437"/>
      <c r="LA23" s="437"/>
      <c r="LB23" s="437"/>
      <c r="LC23" s="437"/>
      <c r="LD23" s="437"/>
      <c r="LE23" s="437"/>
      <c r="LF23" s="437"/>
      <c r="LG23" s="437"/>
      <c r="LH23" s="437"/>
      <c r="LI23" s="437"/>
      <c r="LJ23" s="437"/>
      <c r="LK23" s="437"/>
      <c r="LL23" s="437"/>
      <c r="LM23" s="437"/>
      <c r="LN23" s="437"/>
      <c r="LO23" s="437"/>
      <c r="LP23" s="437"/>
      <c r="LQ23" s="437"/>
      <c r="LR23" s="437"/>
      <c r="LS23" s="437"/>
      <c r="LT23" s="437"/>
      <c r="LU23" s="437"/>
      <c r="LV23" s="437"/>
      <c r="LW23" s="437"/>
      <c r="LX23" s="437"/>
      <c r="LY23" s="437"/>
      <c r="LZ23" s="437"/>
      <c r="MA23" s="437"/>
      <c r="MB23" s="437"/>
      <c r="MC23" s="437"/>
      <c r="MD23" s="437"/>
      <c r="ME23" s="437"/>
      <c r="MF23" s="437"/>
      <c r="MG23" s="437"/>
      <c r="MH23" s="437"/>
      <c r="MI23" s="437"/>
      <c r="MJ23" s="437"/>
      <c r="MK23" s="437"/>
      <c r="ML23" s="437"/>
      <c r="MM23" s="437"/>
      <c r="MN23" s="437"/>
      <c r="MO23" s="437"/>
      <c r="MP23" s="437"/>
      <c r="MQ23" s="437"/>
      <c r="MR23" s="437"/>
      <c r="MS23" s="437"/>
      <c r="MT23" s="437"/>
      <c r="MU23" s="437"/>
      <c r="MV23" s="437"/>
      <c r="MW23" s="437"/>
      <c r="MX23" s="437"/>
      <c r="MY23" s="437"/>
      <c r="MZ23" s="437"/>
      <c r="NA23" s="437"/>
      <c r="NB23" s="437"/>
      <c r="NC23" s="437"/>
      <c r="ND23" s="437"/>
      <c r="NE23" s="437"/>
      <c r="NF23" s="437"/>
      <c r="NG23" s="437"/>
      <c r="NH23" s="437"/>
      <c r="NI23" s="437"/>
      <c r="NJ23" s="437"/>
      <c r="NK23" s="437"/>
      <c r="NL23" s="437"/>
      <c r="NM23" s="437"/>
      <c r="NN23" s="437"/>
      <c r="NO23" s="437"/>
      <c r="NP23" s="437"/>
      <c r="NQ23" s="437"/>
      <c r="NR23" s="437"/>
      <c r="NS23" s="437"/>
      <c r="NT23" s="437"/>
      <c r="NU23" s="437"/>
      <c r="NV23" s="437"/>
      <c r="NW23" s="437"/>
      <c r="NX23" s="437"/>
      <c r="NY23" s="437"/>
      <c r="NZ23" s="437"/>
      <c r="OA23" s="437"/>
      <c r="OB23" s="437"/>
      <c r="OC23" s="437"/>
      <c r="OD23" s="437"/>
      <c r="OE23" s="437"/>
      <c r="OF23" s="437"/>
      <c r="OG23" s="437"/>
      <c r="OH23" s="437"/>
      <c r="OI23" s="437"/>
      <c r="OJ23" s="437"/>
      <c r="OK23" s="437"/>
      <c r="OL23" s="437"/>
      <c r="OM23" s="437"/>
      <c r="ON23" s="437"/>
      <c r="OO23" s="437"/>
      <c r="OP23" s="437"/>
      <c r="OQ23" s="437"/>
      <c r="OR23" s="437"/>
      <c r="OS23" s="437"/>
      <c r="OT23" s="437"/>
      <c r="OU23" s="437"/>
      <c r="OV23" s="437"/>
      <c r="OW23" s="437"/>
      <c r="OX23" s="437"/>
      <c r="OY23" s="437"/>
      <c r="OZ23" s="437"/>
      <c r="PA23" s="437"/>
      <c r="PB23" s="437"/>
      <c r="PC23" s="437"/>
      <c r="PD23" s="437"/>
      <c r="PE23" s="437"/>
      <c r="PF23" s="437"/>
      <c r="PG23" s="437"/>
      <c r="PH23" s="437"/>
      <c r="PI23" s="437"/>
      <c r="PJ23" s="437"/>
      <c r="PK23" s="437"/>
      <c r="PL23" s="437"/>
      <c r="PM23" s="437"/>
      <c r="PN23" s="437"/>
      <c r="PO23" s="437"/>
      <c r="PP23" s="437"/>
      <c r="PQ23" s="437"/>
      <c r="PR23" s="437"/>
      <c r="PS23" s="437"/>
      <c r="PT23" s="437"/>
      <c r="PU23" s="437"/>
      <c r="PV23" s="437"/>
      <c r="PW23" s="437"/>
      <c r="PX23" s="437"/>
      <c r="PY23" s="437"/>
      <c r="PZ23" s="437"/>
      <c r="QA23" s="437"/>
      <c r="QB23" s="437"/>
      <c r="QC23" s="437"/>
      <c r="QD23" s="437"/>
      <c r="QE23" s="437"/>
      <c r="QF23" s="437"/>
      <c r="QG23" s="437"/>
      <c r="QH23" s="437"/>
      <c r="QI23" s="437"/>
      <c r="QJ23" s="437"/>
      <c r="QK23" s="437"/>
      <c r="QL23" s="437"/>
      <c r="QM23" s="437"/>
      <c r="QN23" s="437"/>
      <c r="QO23" s="437"/>
      <c r="QP23" s="437"/>
      <c r="QQ23" s="437"/>
      <c r="QR23" s="437"/>
      <c r="QS23" s="437"/>
      <c r="QT23" s="437"/>
      <c r="QU23" s="437"/>
      <c r="QV23" s="437"/>
      <c r="QW23" s="437"/>
      <c r="QX23" s="437"/>
      <c r="QY23" s="437"/>
      <c r="QZ23" s="437"/>
      <c r="RA23" s="437"/>
      <c r="RB23" s="437"/>
      <c r="RC23" s="437"/>
      <c r="RD23" s="437"/>
      <c r="RE23" s="437"/>
      <c r="RF23" s="437"/>
      <c r="RG23" s="437"/>
      <c r="RH23" s="437"/>
      <c r="RI23" s="437"/>
      <c r="RJ23" s="437"/>
      <c r="RK23" s="437"/>
      <c r="RL23" s="437"/>
      <c r="RM23" s="437"/>
      <c r="RN23" s="437"/>
      <c r="RO23" s="437"/>
      <c r="RP23" s="437"/>
      <c r="RQ23" s="437"/>
      <c r="RR23" s="437"/>
      <c r="RS23" s="437"/>
      <c r="RT23" s="437"/>
      <c r="RU23" s="437"/>
      <c r="RV23" s="437"/>
      <c r="RW23" s="437"/>
      <c r="RX23" s="437"/>
      <c r="RY23" s="437"/>
      <c r="RZ23" s="437"/>
      <c r="SA23" s="437"/>
      <c r="SB23" s="437"/>
      <c r="SC23" s="437"/>
      <c r="SD23" s="437"/>
      <c r="SE23" s="437"/>
      <c r="SF23" s="437"/>
      <c r="SG23" s="437"/>
      <c r="SH23" s="437"/>
      <c r="SI23" s="437"/>
      <c r="SJ23" s="437"/>
      <c r="SK23" s="437"/>
      <c r="SL23" s="437"/>
      <c r="SM23" s="437"/>
      <c r="SN23" s="437"/>
      <c r="SO23" s="437"/>
      <c r="SP23" s="437"/>
      <c r="SQ23" s="437"/>
      <c r="SR23" s="437"/>
      <c r="SS23" s="437"/>
      <c r="ST23" s="437"/>
      <c r="SU23" s="437"/>
      <c r="SV23" s="437"/>
      <c r="SW23" s="437"/>
      <c r="SX23" s="437"/>
      <c r="SY23" s="437"/>
      <c r="SZ23" s="437"/>
      <c r="TA23" s="437"/>
      <c r="TB23" s="437"/>
      <c r="TC23" s="437"/>
      <c r="TD23" s="437"/>
      <c r="TE23" s="437"/>
      <c r="TF23" s="437"/>
      <c r="TG23" s="437"/>
      <c r="TH23" s="437"/>
      <c r="TI23" s="437"/>
      <c r="TJ23" s="437"/>
      <c r="TK23" s="437"/>
      <c r="TL23" s="437"/>
      <c r="TM23" s="437"/>
      <c r="TN23" s="437"/>
      <c r="TO23" s="437"/>
      <c r="TP23" s="437"/>
      <c r="TQ23" s="437"/>
      <c r="TR23" s="437"/>
      <c r="TS23" s="437"/>
      <c r="TT23" s="437"/>
      <c r="TU23" s="437"/>
      <c r="TV23" s="437"/>
      <c r="TW23" s="437"/>
      <c r="TX23" s="437"/>
      <c r="TY23" s="437"/>
      <c r="TZ23" s="437"/>
      <c r="UA23" s="437"/>
      <c r="UB23" s="437"/>
      <c r="UC23" s="437"/>
      <c r="UD23" s="437"/>
      <c r="UE23" s="437"/>
      <c r="UF23" s="437"/>
      <c r="UG23" s="437"/>
      <c r="UH23" s="437"/>
      <c r="UI23" s="437"/>
      <c r="UJ23" s="437"/>
      <c r="UK23" s="437"/>
      <c r="UL23" s="437"/>
      <c r="UM23" s="437"/>
      <c r="UN23" s="437"/>
      <c r="UO23" s="437"/>
      <c r="UP23" s="437"/>
      <c r="UQ23" s="437"/>
      <c r="UR23" s="437"/>
      <c r="US23" s="437"/>
      <c r="UT23" s="437"/>
      <c r="UU23" s="437"/>
      <c r="UV23" s="437"/>
      <c r="UW23" s="437"/>
      <c r="UX23" s="437"/>
      <c r="UY23" s="437"/>
      <c r="UZ23" s="437"/>
      <c r="VA23" s="437"/>
      <c r="VB23" s="437"/>
      <c r="VC23" s="437"/>
      <c r="VD23" s="437"/>
      <c r="VE23" s="437"/>
      <c r="VF23" s="437"/>
      <c r="VG23" s="437"/>
      <c r="VH23" s="437"/>
      <c r="VI23" s="437"/>
      <c r="VJ23" s="437"/>
      <c r="VK23" s="437"/>
      <c r="VL23" s="437"/>
      <c r="VM23" s="437"/>
      <c r="VN23" s="437"/>
      <c r="VO23" s="437"/>
      <c r="VP23" s="437"/>
      <c r="VQ23" s="437"/>
      <c r="VR23" s="437"/>
      <c r="VS23" s="437"/>
      <c r="VT23" s="437"/>
      <c r="VU23" s="437"/>
      <c r="VV23" s="437"/>
      <c r="VW23" s="437"/>
      <c r="VX23" s="437"/>
      <c r="VY23" s="437"/>
      <c r="VZ23" s="437"/>
      <c r="WA23" s="437"/>
      <c r="WB23" s="437"/>
      <c r="WC23" s="437"/>
      <c r="WD23" s="437"/>
      <c r="WE23" s="437"/>
      <c r="WF23" s="437"/>
      <c r="WG23" s="437"/>
      <c r="WH23" s="437"/>
      <c r="WI23" s="437"/>
      <c r="WJ23" s="437"/>
      <c r="WK23" s="437"/>
      <c r="WL23" s="437"/>
      <c r="WM23" s="437"/>
      <c r="WN23" s="437"/>
      <c r="WO23" s="437"/>
      <c r="WP23" s="437"/>
      <c r="WQ23" s="437"/>
      <c r="WR23" s="437"/>
      <c r="WS23" s="437"/>
      <c r="WT23" s="437"/>
      <c r="WU23" s="437"/>
      <c r="WV23" s="437"/>
      <c r="WW23" s="437"/>
      <c r="WX23" s="437"/>
      <c r="WY23" s="437"/>
      <c r="WZ23" s="437"/>
      <c r="XA23" s="437"/>
      <c r="XB23" s="437"/>
      <c r="XC23" s="437"/>
      <c r="XD23" s="437"/>
      <c r="XE23" s="437"/>
      <c r="XF23" s="437"/>
      <c r="XG23" s="437"/>
      <c r="XH23" s="437"/>
      <c r="XI23" s="437"/>
      <c r="XJ23" s="437"/>
      <c r="XK23" s="437"/>
      <c r="XL23" s="437"/>
      <c r="XM23" s="437"/>
      <c r="XN23" s="437"/>
      <c r="XO23" s="437"/>
      <c r="XP23" s="437"/>
      <c r="XQ23" s="437"/>
      <c r="XR23" s="437"/>
      <c r="XS23" s="437"/>
      <c r="XT23" s="437"/>
      <c r="XU23" s="437"/>
      <c r="XV23" s="437"/>
      <c r="XW23" s="437"/>
      <c r="XX23" s="437"/>
      <c r="XY23" s="437"/>
      <c r="XZ23" s="437"/>
      <c r="YA23" s="437"/>
      <c r="YB23" s="437"/>
      <c r="YC23" s="437"/>
      <c r="YD23" s="437"/>
      <c r="YE23" s="437"/>
      <c r="YF23" s="437"/>
      <c r="YG23" s="437"/>
      <c r="YH23" s="437"/>
      <c r="YI23" s="437"/>
      <c r="YJ23" s="437"/>
      <c r="YK23" s="437"/>
      <c r="YL23" s="437"/>
      <c r="YM23" s="437"/>
      <c r="YN23" s="437"/>
      <c r="YO23" s="437"/>
      <c r="YP23" s="437"/>
      <c r="YQ23" s="437"/>
      <c r="YR23" s="437"/>
      <c r="YS23" s="437"/>
      <c r="YT23" s="437"/>
      <c r="YU23" s="437"/>
      <c r="YV23" s="437"/>
      <c r="YW23" s="437"/>
      <c r="YX23" s="437"/>
      <c r="YY23" s="437"/>
      <c r="YZ23" s="437"/>
      <c r="ZA23" s="437"/>
      <c r="ZB23" s="437"/>
      <c r="ZC23" s="437"/>
      <c r="ZD23" s="437"/>
      <c r="ZE23" s="437"/>
      <c r="ZF23" s="437"/>
      <c r="ZG23" s="437"/>
      <c r="ZH23" s="437"/>
      <c r="ZI23" s="437"/>
      <c r="ZJ23" s="437"/>
      <c r="ZK23" s="437"/>
      <c r="ZL23" s="437"/>
      <c r="ZM23" s="437"/>
      <c r="ZN23" s="437"/>
      <c r="ZO23" s="437"/>
      <c r="ZP23" s="437"/>
      <c r="ZQ23" s="437"/>
      <c r="ZR23" s="437"/>
      <c r="ZS23" s="437"/>
      <c r="ZT23" s="437"/>
      <c r="ZU23" s="437"/>
      <c r="ZV23" s="437"/>
      <c r="ZW23" s="437"/>
      <c r="ZX23" s="437"/>
      <c r="ZY23" s="437"/>
      <c r="ZZ23" s="437"/>
      <c r="AAA23" s="437"/>
      <c r="AAB23" s="437"/>
      <c r="AAC23" s="437"/>
      <c r="AAD23" s="437"/>
      <c r="AAE23" s="437"/>
      <c r="AAF23" s="437"/>
      <c r="AAG23" s="437"/>
      <c r="AAH23" s="437"/>
      <c r="AAI23" s="437"/>
      <c r="AAJ23" s="437"/>
      <c r="AAK23" s="437"/>
      <c r="AAL23" s="437"/>
      <c r="AAM23" s="437"/>
      <c r="AAN23" s="437"/>
      <c r="AAO23" s="437"/>
      <c r="AAP23" s="437"/>
      <c r="AAQ23" s="437"/>
      <c r="AAR23" s="437"/>
      <c r="AAS23" s="437"/>
      <c r="AAT23" s="437"/>
      <c r="AAU23" s="437"/>
      <c r="AAV23" s="437"/>
      <c r="AAW23" s="437"/>
      <c r="AAX23" s="437"/>
      <c r="AAY23" s="437"/>
      <c r="AAZ23" s="437"/>
      <c r="ABA23" s="437"/>
      <c r="ABB23" s="437"/>
      <c r="ABC23" s="437"/>
      <c r="ABD23" s="437"/>
      <c r="ABE23" s="437"/>
      <c r="ABF23" s="437"/>
      <c r="ABG23" s="437"/>
      <c r="ABH23" s="437"/>
      <c r="ABI23" s="437"/>
      <c r="ABJ23" s="437"/>
      <c r="ABK23" s="437"/>
      <c r="ABL23" s="437"/>
      <c r="ABM23" s="437"/>
      <c r="ABN23" s="437"/>
      <c r="ABO23" s="437"/>
      <c r="ABP23" s="437"/>
      <c r="ABQ23" s="437"/>
      <c r="ABR23" s="437"/>
      <c r="ABS23" s="437"/>
      <c r="ABT23" s="437"/>
      <c r="ABU23" s="437"/>
      <c r="ABV23" s="437"/>
      <c r="ABW23" s="437"/>
      <c r="ABX23" s="437"/>
      <c r="ABY23" s="437"/>
      <c r="ABZ23" s="437"/>
      <c r="ACA23" s="437"/>
      <c r="ACB23" s="437"/>
      <c r="ACC23" s="437"/>
      <c r="ACD23" s="437"/>
      <c r="ACE23" s="437"/>
      <c r="ACF23" s="437"/>
      <c r="ACG23" s="437"/>
      <c r="ACH23" s="437"/>
      <c r="ACI23" s="437"/>
      <c r="ACJ23" s="437"/>
      <c r="ACK23" s="437"/>
      <c r="ACL23" s="437"/>
      <c r="ACM23" s="437"/>
      <c r="ACN23" s="437"/>
      <c r="ACO23" s="437"/>
      <c r="ACP23" s="437"/>
      <c r="ACQ23" s="437"/>
      <c r="ACR23" s="437"/>
      <c r="ACS23" s="437"/>
      <c r="ACT23" s="437"/>
      <c r="ACU23" s="437"/>
      <c r="ACV23" s="437"/>
      <c r="ACW23" s="437"/>
      <c r="ACX23" s="437"/>
      <c r="ACY23" s="437"/>
      <c r="ACZ23" s="437"/>
      <c r="ADA23" s="437"/>
      <c r="ADB23" s="437"/>
      <c r="ADC23" s="437"/>
      <c r="ADD23" s="437"/>
      <c r="ADE23" s="437"/>
      <c r="ADF23" s="437"/>
      <c r="ADG23" s="437"/>
      <c r="ADH23" s="437"/>
      <c r="ADI23" s="437"/>
      <c r="ADJ23" s="437"/>
      <c r="ADK23" s="437"/>
      <c r="ADL23" s="437"/>
      <c r="ADM23" s="437"/>
      <c r="ADN23" s="437"/>
      <c r="ADO23" s="437"/>
      <c r="ADP23" s="437"/>
      <c r="ADQ23" s="437"/>
      <c r="ADR23" s="437"/>
      <c r="ADS23" s="437"/>
      <c r="ADT23" s="437"/>
      <c r="ADU23" s="437"/>
      <c r="ADV23" s="437"/>
      <c r="ADW23" s="437"/>
      <c r="ADX23" s="437"/>
      <c r="ADY23" s="437"/>
      <c r="ADZ23" s="437"/>
      <c r="AEA23" s="437"/>
      <c r="AEB23" s="437"/>
      <c r="AEC23" s="437"/>
      <c r="AED23" s="437"/>
      <c r="AEE23" s="437"/>
      <c r="AEF23" s="437"/>
      <c r="AEG23" s="437"/>
      <c r="AEH23" s="437"/>
      <c r="AEI23" s="437"/>
      <c r="AEJ23" s="437"/>
      <c r="AEK23" s="437"/>
      <c r="AEL23" s="437"/>
      <c r="AEM23" s="437"/>
      <c r="AEN23" s="437"/>
      <c r="AEO23" s="437"/>
      <c r="AEP23" s="437"/>
      <c r="AEQ23" s="437"/>
      <c r="AER23" s="437"/>
      <c r="AES23" s="437"/>
      <c r="AET23" s="437"/>
      <c r="AEU23" s="437"/>
      <c r="AEV23" s="437"/>
      <c r="AEW23" s="437"/>
      <c r="AEX23" s="437"/>
      <c r="AEY23" s="437"/>
      <c r="AEZ23" s="437"/>
      <c r="AFA23" s="437"/>
      <c r="AFB23" s="437"/>
      <c r="AFC23" s="437"/>
      <c r="AFD23" s="437"/>
      <c r="AFE23" s="437"/>
      <c r="AFF23" s="437"/>
      <c r="AFG23" s="437"/>
      <c r="AFH23" s="437"/>
      <c r="AFI23" s="437"/>
      <c r="AFJ23" s="437"/>
      <c r="AFK23" s="437"/>
      <c r="AFL23" s="437"/>
      <c r="AFM23" s="437"/>
      <c r="AFN23" s="437"/>
      <c r="AFO23" s="437"/>
      <c r="AFP23" s="437"/>
      <c r="AFQ23" s="437"/>
      <c r="AFR23" s="437"/>
      <c r="AFS23" s="437"/>
      <c r="AFT23" s="437"/>
      <c r="AFU23" s="437"/>
      <c r="AFV23" s="437"/>
      <c r="AFW23" s="437"/>
      <c r="AFX23" s="437"/>
      <c r="AFY23" s="437"/>
      <c r="AFZ23" s="437"/>
      <c r="AGA23" s="437"/>
      <c r="AGB23" s="437"/>
      <c r="AGC23" s="437"/>
      <c r="AGD23" s="437"/>
      <c r="AGE23" s="437"/>
      <c r="AGF23" s="437"/>
      <c r="AGG23" s="437"/>
      <c r="AGH23" s="437"/>
      <c r="AGI23" s="437"/>
      <c r="AGJ23" s="437"/>
      <c r="AGK23" s="437"/>
      <c r="AGL23" s="437"/>
      <c r="AGM23" s="437"/>
      <c r="AGN23" s="437"/>
      <c r="AGO23" s="437"/>
      <c r="AGP23" s="437"/>
      <c r="AGQ23" s="437"/>
      <c r="AGR23" s="437"/>
      <c r="AGS23" s="437"/>
      <c r="AGT23" s="437"/>
      <c r="AGU23" s="437"/>
      <c r="AGV23" s="437"/>
      <c r="AGW23" s="437"/>
      <c r="AGX23" s="437"/>
      <c r="AGY23" s="437"/>
      <c r="AGZ23" s="437"/>
      <c r="AHA23" s="437"/>
      <c r="AHB23" s="437"/>
      <c r="AHC23" s="437"/>
      <c r="AHD23" s="437"/>
      <c r="AHE23" s="437"/>
      <c r="AHF23" s="437"/>
      <c r="AHG23" s="437"/>
      <c r="AHH23" s="437"/>
      <c r="AHI23" s="437"/>
      <c r="AHJ23" s="437"/>
      <c r="AHK23" s="437"/>
      <c r="AHL23" s="437"/>
      <c r="AHM23" s="437"/>
      <c r="AHN23" s="437"/>
      <c r="AHO23" s="437"/>
      <c r="AHP23" s="437"/>
      <c r="AHQ23" s="437"/>
      <c r="AHR23" s="437"/>
      <c r="AHS23" s="437"/>
      <c r="AHT23" s="437"/>
      <c r="AHU23" s="437"/>
      <c r="AHV23" s="437"/>
      <c r="AHW23" s="437"/>
      <c r="AHX23" s="437"/>
      <c r="AHY23" s="437"/>
      <c r="AHZ23" s="437"/>
      <c r="AIA23" s="437"/>
      <c r="AIB23" s="437"/>
      <c r="AIC23" s="437"/>
      <c r="AID23" s="437"/>
      <c r="AIE23" s="437"/>
      <c r="AIF23" s="437"/>
      <c r="AIG23" s="437"/>
      <c r="AIH23" s="437"/>
      <c r="AII23" s="437"/>
      <c r="AIJ23" s="437"/>
      <c r="AIK23" s="437"/>
      <c r="AIL23" s="437"/>
      <c r="AIM23" s="437"/>
      <c r="AIN23" s="437"/>
      <c r="AIO23" s="437"/>
      <c r="AIP23" s="437"/>
      <c r="AIQ23" s="437"/>
      <c r="AIR23" s="437"/>
      <c r="AIS23" s="437"/>
      <c r="AIT23" s="437"/>
      <c r="AIU23" s="437"/>
      <c r="AIV23" s="437"/>
      <c r="AIW23" s="437"/>
      <c r="AIX23" s="437"/>
      <c r="AIY23" s="437"/>
      <c r="AIZ23" s="437"/>
      <c r="AJA23" s="437"/>
      <c r="AJB23" s="437"/>
      <c r="AJC23" s="437"/>
      <c r="AJD23" s="437"/>
      <c r="AJE23" s="437"/>
      <c r="AJF23" s="437"/>
      <c r="AJG23" s="437"/>
      <c r="AJH23" s="437"/>
      <c r="AJI23" s="437"/>
      <c r="AJJ23" s="437"/>
      <c r="AJK23" s="437"/>
      <c r="AJL23" s="437"/>
      <c r="AJM23" s="437"/>
      <c r="AJN23" s="437"/>
      <c r="AJO23" s="437"/>
      <c r="AJP23" s="437"/>
      <c r="AJQ23" s="437"/>
      <c r="AJR23" s="437"/>
      <c r="AJS23" s="437"/>
      <c r="AJT23" s="437"/>
      <c r="AJU23" s="437"/>
      <c r="AJV23" s="437"/>
      <c r="AJW23" s="437"/>
      <c r="AJX23" s="437"/>
      <c r="AJY23" s="437"/>
      <c r="AJZ23" s="437"/>
      <c r="AKA23" s="437"/>
      <c r="AKB23" s="437"/>
      <c r="AKC23" s="437"/>
      <c r="AKD23" s="437"/>
      <c r="AKE23" s="437"/>
      <c r="AKF23" s="437"/>
      <c r="AKG23" s="437"/>
      <c r="AKH23" s="437"/>
      <c r="AKI23" s="437"/>
      <c r="AKJ23" s="437"/>
      <c r="AKK23" s="437"/>
      <c r="AKL23" s="437"/>
      <c r="AKM23" s="437"/>
      <c r="AKN23" s="437"/>
      <c r="AKO23" s="437"/>
      <c r="AKP23" s="437"/>
      <c r="AKQ23" s="437"/>
      <c r="AKR23" s="437"/>
      <c r="AKS23" s="437"/>
      <c r="AKT23" s="437"/>
      <c r="AKU23" s="437"/>
      <c r="AKV23" s="437"/>
      <c r="AKW23" s="437"/>
      <c r="AKX23" s="437"/>
      <c r="AKY23" s="437"/>
      <c r="AKZ23" s="437"/>
      <c r="ALA23" s="437"/>
      <c r="ALB23" s="437"/>
      <c r="ALC23" s="437"/>
      <c r="ALD23" s="437"/>
      <c r="ALE23" s="437"/>
      <c r="ALF23" s="437"/>
      <c r="ALG23" s="437"/>
      <c r="ALH23" s="437"/>
      <c r="ALI23" s="437"/>
      <c r="ALJ23" s="437"/>
      <c r="ALK23" s="437"/>
      <c r="ALL23" s="437"/>
      <c r="ALM23" s="437"/>
      <c r="ALN23" s="437"/>
      <c r="ALO23" s="437"/>
      <c r="ALP23" s="437"/>
      <c r="ALQ23" s="437"/>
      <c r="ALR23" s="437"/>
      <c r="ALS23" s="437"/>
      <c r="ALT23" s="437"/>
      <c r="ALU23" s="437"/>
      <c r="ALV23" s="437"/>
      <c r="ALW23" s="437"/>
      <c r="ALX23" s="437"/>
      <c r="ALY23" s="437"/>
      <c r="ALZ23" s="437"/>
      <c r="AMA23" s="437"/>
      <c r="AMB23" s="437"/>
      <c r="AMC23" s="437"/>
      <c r="AMD23" s="437"/>
      <c r="AME23" s="437"/>
      <c r="AMF23" s="437"/>
      <c r="AMG23" s="437"/>
      <c r="AMH23" s="437"/>
      <c r="AMI23" s="437"/>
      <c r="AMJ23" s="437"/>
      <c r="AMK23" s="437"/>
      <c r="AML23" s="437"/>
      <c r="AMM23" s="437"/>
      <c r="AMN23" s="437"/>
      <c r="AMO23" s="437"/>
      <c r="AMP23" s="437"/>
      <c r="AMQ23" s="437"/>
      <c r="AMR23" s="437"/>
      <c r="AMS23" s="437"/>
      <c r="AMT23" s="437"/>
      <c r="AMU23" s="437"/>
      <c r="AMV23" s="437"/>
      <c r="AMW23" s="437"/>
      <c r="AMX23" s="437"/>
      <c r="AMY23" s="437"/>
      <c r="AMZ23" s="437"/>
      <c r="ANA23" s="437"/>
      <c r="ANB23" s="437"/>
      <c r="ANC23" s="437"/>
      <c r="AND23" s="437"/>
      <c r="ANE23" s="437"/>
      <c r="ANF23" s="437"/>
      <c r="ANG23" s="437"/>
      <c r="ANH23" s="437"/>
      <c r="ANI23" s="437"/>
      <c r="ANJ23" s="437"/>
      <c r="ANK23" s="437"/>
      <c r="ANL23" s="437"/>
      <c r="ANM23" s="437"/>
      <c r="ANN23" s="437"/>
      <c r="ANO23" s="437"/>
      <c r="ANP23" s="437"/>
      <c r="ANQ23" s="437"/>
      <c r="ANR23" s="437"/>
      <c r="ANS23" s="437"/>
      <c r="ANT23" s="437"/>
      <c r="ANU23" s="437"/>
      <c r="ANV23" s="437"/>
      <c r="ANW23" s="437"/>
      <c r="ANX23" s="437"/>
      <c r="ANY23" s="437"/>
      <c r="ANZ23" s="437"/>
      <c r="AOA23" s="437"/>
      <c r="AOB23" s="437"/>
      <c r="AOC23" s="437"/>
      <c r="AOD23" s="437"/>
      <c r="AOE23" s="437"/>
      <c r="AOF23" s="437"/>
      <c r="AOG23" s="437"/>
      <c r="AOH23" s="437"/>
      <c r="AOI23" s="437"/>
      <c r="AOJ23" s="437"/>
      <c r="AOK23" s="437"/>
      <c r="AOL23" s="437"/>
      <c r="AOM23" s="437"/>
      <c r="AON23" s="437"/>
      <c r="AOO23" s="437"/>
      <c r="AOP23" s="437"/>
      <c r="AOQ23" s="437"/>
      <c r="AOR23" s="437"/>
      <c r="AOS23" s="437"/>
      <c r="AOT23" s="437"/>
      <c r="AOU23" s="437"/>
      <c r="AOV23" s="437"/>
      <c r="AOW23" s="437"/>
      <c r="AOX23" s="437"/>
      <c r="AOY23" s="437"/>
      <c r="AOZ23" s="437"/>
      <c r="APA23" s="437"/>
      <c r="APB23" s="437"/>
      <c r="APC23" s="437"/>
      <c r="APD23" s="437"/>
      <c r="APE23" s="437"/>
      <c r="APF23" s="437"/>
      <c r="APG23" s="437"/>
      <c r="APH23" s="437"/>
      <c r="API23" s="437"/>
      <c r="APJ23" s="437"/>
      <c r="APK23" s="437"/>
      <c r="APL23" s="437"/>
      <c r="APM23" s="437"/>
      <c r="APN23" s="437"/>
      <c r="APO23" s="437"/>
      <c r="APP23" s="437"/>
      <c r="APQ23" s="437"/>
      <c r="APR23" s="437"/>
      <c r="APS23" s="437"/>
      <c r="APT23" s="437"/>
      <c r="APU23" s="437"/>
      <c r="APV23" s="437"/>
      <c r="APW23" s="437"/>
      <c r="APX23" s="437"/>
      <c r="APY23" s="437"/>
      <c r="APZ23" s="437"/>
      <c r="AQA23" s="437"/>
      <c r="AQB23" s="437"/>
      <c r="AQC23" s="437"/>
      <c r="AQD23" s="437"/>
      <c r="AQE23" s="437"/>
      <c r="AQF23" s="437"/>
      <c r="AQG23" s="437"/>
      <c r="AQH23" s="437"/>
      <c r="AQI23" s="437"/>
      <c r="AQJ23" s="437"/>
      <c r="AQK23" s="437"/>
      <c r="AQL23" s="437"/>
      <c r="AQM23" s="437"/>
      <c r="AQN23" s="437"/>
      <c r="AQO23" s="437"/>
      <c r="AQP23" s="437"/>
      <c r="AQQ23" s="437"/>
      <c r="AQR23" s="437"/>
      <c r="AQS23" s="437"/>
      <c r="AQT23" s="437"/>
      <c r="AQU23" s="437"/>
      <c r="AQV23" s="437"/>
      <c r="AQW23" s="437"/>
      <c r="AQX23" s="437"/>
      <c r="AQY23" s="437"/>
      <c r="AQZ23" s="437"/>
      <c r="ARA23" s="437"/>
      <c r="ARB23" s="437"/>
      <c r="ARC23" s="437"/>
      <c r="ARD23" s="437"/>
      <c r="ARE23" s="437"/>
      <c r="ARF23" s="437"/>
      <c r="ARG23" s="437"/>
      <c r="ARH23" s="437"/>
      <c r="ARI23" s="437"/>
      <c r="ARJ23" s="437"/>
      <c r="ARK23" s="437"/>
      <c r="ARL23" s="437"/>
      <c r="ARM23" s="437"/>
      <c r="ARN23" s="437"/>
      <c r="ARO23" s="437"/>
      <c r="ARP23" s="437"/>
      <c r="ARQ23" s="437"/>
      <c r="ARR23" s="437"/>
      <c r="ARS23" s="437"/>
      <c r="ART23" s="437"/>
      <c r="ARU23" s="437"/>
      <c r="ARV23" s="437"/>
      <c r="ARW23" s="437"/>
      <c r="ARX23" s="437"/>
      <c r="ARY23" s="437"/>
      <c r="ARZ23" s="437"/>
      <c r="ASA23" s="437"/>
      <c r="ASB23" s="437"/>
      <c r="ASC23" s="437"/>
      <c r="ASD23" s="437"/>
      <c r="ASE23" s="437"/>
      <c r="ASF23" s="437"/>
      <c r="ASG23" s="437"/>
      <c r="ASH23" s="437"/>
      <c r="ASI23" s="437"/>
      <c r="ASJ23" s="437"/>
      <c r="ASK23" s="437"/>
      <c r="ASL23" s="437"/>
      <c r="ASM23" s="437"/>
      <c r="ASN23" s="437"/>
      <c r="ASO23" s="437"/>
      <c r="ASP23" s="437"/>
      <c r="ASQ23" s="437"/>
      <c r="ASR23" s="437"/>
      <c r="ASS23" s="437"/>
      <c r="AST23" s="437"/>
      <c r="ASU23" s="437"/>
      <c r="ASV23" s="437"/>
      <c r="ASW23" s="437"/>
      <c r="ASX23" s="437"/>
      <c r="ASY23" s="437"/>
      <c r="ASZ23" s="437"/>
      <c r="ATA23" s="437"/>
      <c r="ATB23" s="437"/>
      <c r="ATC23" s="437"/>
      <c r="ATD23" s="437"/>
      <c r="ATE23" s="437"/>
      <c r="ATF23" s="437"/>
      <c r="ATG23" s="437"/>
      <c r="ATH23" s="437"/>
      <c r="ATI23" s="437"/>
      <c r="ATJ23" s="437"/>
      <c r="ATK23" s="437"/>
      <c r="ATL23" s="437"/>
      <c r="ATM23" s="437"/>
      <c r="ATN23" s="437"/>
      <c r="ATO23" s="437"/>
      <c r="ATP23" s="437"/>
      <c r="ATQ23" s="437"/>
      <c r="ATR23" s="437"/>
      <c r="ATS23" s="437"/>
      <c r="ATT23" s="437"/>
      <c r="ATU23" s="437"/>
      <c r="ATV23" s="437"/>
      <c r="ATW23" s="437"/>
      <c r="ATX23" s="437"/>
      <c r="ATY23" s="437"/>
      <c r="ATZ23" s="437"/>
      <c r="AUA23" s="437"/>
      <c r="AUB23" s="437"/>
      <c r="AUC23" s="437"/>
      <c r="AUD23" s="437"/>
      <c r="AUE23" s="437"/>
      <c r="AUF23" s="437"/>
      <c r="AUG23" s="437"/>
      <c r="AUH23" s="437"/>
      <c r="AUI23" s="437"/>
      <c r="AUJ23" s="437"/>
      <c r="AUK23" s="437"/>
      <c r="AUL23" s="437"/>
      <c r="AUM23" s="437"/>
      <c r="AUN23" s="437"/>
      <c r="AUO23" s="437"/>
      <c r="AUP23" s="437"/>
      <c r="AUQ23" s="437"/>
      <c r="AUR23" s="437"/>
      <c r="AUS23" s="437"/>
      <c r="AUT23" s="437"/>
      <c r="AUU23" s="437"/>
      <c r="AUV23" s="437"/>
      <c r="AUW23" s="437"/>
      <c r="AUX23" s="437"/>
      <c r="AUY23" s="437"/>
      <c r="AUZ23" s="437"/>
      <c r="AVA23" s="437"/>
      <c r="AVB23" s="437"/>
      <c r="AVC23" s="437"/>
      <c r="AVD23" s="437"/>
      <c r="AVE23" s="437"/>
      <c r="AVF23" s="437"/>
      <c r="AVG23" s="437"/>
      <c r="AVH23" s="437"/>
      <c r="AVI23" s="437"/>
      <c r="AVJ23" s="437"/>
      <c r="AVK23" s="437"/>
      <c r="AVL23" s="437"/>
      <c r="AVM23" s="437"/>
      <c r="AVN23" s="437"/>
      <c r="AVO23" s="437"/>
      <c r="AVP23" s="437"/>
      <c r="AVQ23" s="437"/>
      <c r="AVR23" s="437"/>
      <c r="AVS23" s="437"/>
      <c r="AVT23" s="437"/>
      <c r="AVU23" s="437"/>
      <c r="AVV23" s="437"/>
      <c r="AVW23" s="437"/>
      <c r="AVX23" s="437"/>
      <c r="AVY23" s="437"/>
      <c r="AVZ23" s="437"/>
      <c r="AWA23" s="437"/>
      <c r="AWB23" s="437"/>
      <c r="AWC23" s="437"/>
      <c r="AWD23" s="437"/>
      <c r="AWE23" s="437"/>
      <c r="AWF23" s="437"/>
      <c r="AWG23" s="437"/>
      <c r="AWH23" s="437"/>
      <c r="AWI23" s="437"/>
      <c r="AWJ23" s="437"/>
      <c r="AWK23" s="437"/>
      <c r="AWL23" s="437"/>
      <c r="AWM23" s="437"/>
      <c r="AWN23" s="437"/>
      <c r="AWO23" s="437"/>
      <c r="AWP23" s="437"/>
      <c r="AWQ23" s="437"/>
      <c r="AWR23" s="437"/>
      <c r="AWS23" s="437"/>
      <c r="AWT23" s="437"/>
      <c r="AWU23" s="437"/>
      <c r="AWV23" s="437"/>
      <c r="AWW23" s="437"/>
      <c r="AWX23" s="437"/>
      <c r="AWY23" s="437"/>
      <c r="AWZ23" s="437"/>
      <c r="AXA23" s="437"/>
      <c r="AXB23" s="437"/>
      <c r="AXC23" s="437"/>
      <c r="AXD23" s="437"/>
      <c r="AXE23" s="437"/>
      <c r="AXF23" s="437"/>
      <c r="AXG23" s="437"/>
      <c r="AXH23" s="437"/>
      <c r="AXI23" s="437"/>
      <c r="AXJ23" s="437"/>
      <c r="AXK23" s="437"/>
      <c r="AXL23" s="437"/>
      <c r="AXM23" s="437"/>
      <c r="AXN23" s="437"/>
      <c r="AXO23" s="437"/>
      <c r="AXP23" s="437"/>
      <c r="AXQ23" s="437"/>
      <c r="AXR23" s="437"/>
      <c r="AXS23" s="437"/>
      <c r="AXT23" s="437"/>
      <c r="AXU23" s="437"/>
      <c r="AXV23" s="437"/>
      <c r="AXW23" s="437"/>
      <c r="AXX23" s="437"/>
      <c r="AXY23" s="437"/>
      <c r="AXZ23" s="437"/>
      <c r="AYA23" s="437"/>
      <c r="AYB23" s="437"/>
      <c r="AYC23" s="437"/>
      <c r="AYD23" s="437"/>
      <c r="AYE23" s="437"/>
      <c r="AYF23" s="437"/>
      <c r="AYG23" s="437"/>
      <c r="AYH23" s="437"/>
      <c r="AYI23" s="437"/>
      <c r="AYJ23" s="437"/>
      <c r="AYK23" s="437"/>
      <c r="AYL23" s="437"/>
      <c r="AYM23" s="437"/>
      <c r="AYN23" s="437"/>
      <c r="AYO23" s="437"/>
      <c r="AYP23" s="437"/>
      <c r="AYQ23" s="437"/>
      <c r="AYR23" s="437"/>
      <c r="AYS23" s="437"/>
      <c r="AYT23" s="437"/>
      <c r="AYU23" s="437"/>
      <c r="AYV23" s="437"/>
      <c r="AYW23" s="437"/>
      <c r="AYX23" s="437"/>
      <c r="AYY23" s="437"/>
      <c r="AYZ23" s="437"/>
      <c r="AZA23" s="437"/>
      <c r="AZB23" s="437"/>
      <c r="AZC23" s="437"/>
      <c r="AZD23" s="437"/>
      <c r="AZE23" s="437"/>
      <c r="AZF23" s="437"/>
      <c r="AZG23" s="437"/>
      <c r="AZH23" s="437"/>
      <c r="AZI23" s="437"/>
      <c r="AZJ23" s="437"/>
      <c r="AZK23" s="437"/>
      <c r="AZL23" s="437"/>
      <c r="AZM23" s="437"/>
      <c r="AZN23" s="437"/>
      <c r="AZO23" s="437"/>
      <c r="AZP23" s="437"/>
      <c r="AZQ23" s="437"/>
      <c r="AZR23" s="437"/>
      <c r="AZS23" s="437"/>
      <c r="AZT23" s="437"/>
      <c r="AZU23" s="437"/>
      <c r="AZV23" s="437"/>
      <c r="AZW23" s="437"/>
      <c r="AZX23" s="437"/>
      <c r="AZY23" s="437"/>
      <c r="AZZ23" s="437"/>
      <c r="BAA23" s="437"/>
      <c r="BAB23" s="437"/>
      <c r="BAC23" s="437"/>
      <c r="BAD23" s="437"/>
      <c r="BAE23" s="437"/>
      <c r="BAF23" s="437"/>
      <c r="BAG23" s="437"/>
      <c r="BAH23" s="437"/>
      <c r="BAI23" s="437"/>
      <c r="BAJ23" s="437"/>
      <c r="BAK23" s="437"/>
      <c r="BAL23" s="437"/>
      <c r="BAM23" s="437"/>
      <c r="BAN23" s="437"/>
      <c r="BAO23" s="437"/>
      <c r="BAP23" s="437"/>
      <c r="BAQ23" s="437"/>
      <c r="BAR23" s="437"/>
      <c r="BAS23" s="437"/>
      <c r="BAT23" s="437"/>
      <c r="BAU23" s="437"/>
      <c r="BAV23" s="437"/>
      <c r="BAW23" s="437"/>
      <c r="BAX23" s="437"/>
      <c r="BAY23" s="437"/>
      <c r="BAZ23" s="437"/>
      <c r="BBA23" s="437"/>
      <c r="BBB23" s="437"/>
      <c r="BBC23" s="437"/>
      <c r="BBD23" s="437"/>
      <c r="BBE23" s="437"/>
      <c r="BBF23" s="437"/>
      <c r="BBG23" s="437"/>
      <c r="BBH23" s="437"/>
      <c r="BBI23" s="437"/>
      <c r="BBJ23" s="437"/>
      <c r="BBK23" s="437"/>
      <c r="BBL23" s="437"/>
      <c r="BBM23" s="437"/>
      <c r="BBN23" s="437"/>
      <c r="BBO23" s="437"/>
      <c r="BBP23" s="437"/>
      <c r="BBQ23" s="437"/>
      <c r="BBR23" s="437"/>
      <c r="BBS23" s="437"/>
      <c r="BBT23" s="437"/>
      <c r="BBU23" s="437"/>
      <c r="BBV23" s="437"/>
      <c r="BBW23" s="437"/>
      <c r="BBX23" s="437"/>
      <c r="BBY23" s="437"/>
      <c r="BBZ23" s="437"/>
      <c r="BCA23" s="437"/>
      <c r="BCB23" s="437"/>
      <c r="BCC23" s="437"/>
      <c r="BCD23" s="437"/>
      <c r="BCE23" s="437"/>
      <c r="BCF23" s="437"/>
      <c r="BCG23" s="437"/>
      <c r="BCH23" s="437"/>
      <c r="BCI23" s="437"/>
      <c r="BCJ23" s="437"/>
      <c r="BCK23" s="437"/>
      <c r="BCL23" s="437"/>
      <c r="BCM23" s="437"/>
      <c r="BCN23" s="437"/>
      <c r="BCO23" s="437"/>
      <c r="BCP23" s="437"/>
      <c r="BCQ23" s="437"/>
      <c r="BCR23" s="437"/>
      <c r="BCS23" s="437"/>
      <c r="BCT23" s="437"/>
      <c r="BCU23" s="437"/>
      <c r="BCV23" s="437"/>
      <c r="BCW23" s="437"/>
      <c r="BCX23" s="437"/>
      <c r="BCY23" s="437"/>
      <c r="BCZ23" s="437"/>
      <c r="BDA23" s="437"/>
      <c r="BDB23" s="437"/>
      <c r="BDC23" s="437"/>
      <c r="BDD23" s="437"/>
      <c r="BDE23" s="437"/>
      <c r="BDF23" s="437"/>
      <c r="BDG23" s="437"/>
      <c r="BDH23" s="437"/>
      <c r="BDI23" s="437"/>
      <c r="BDJ23" s="437"/>
      <c r="BDK23" s="437"/>
      <c r="BDL23" s="437"/>
      <c r="BDM23" s="437"/>
      <c r="BDN23" s="437"/>
      <c r="BDO23" s="437"/>
      <c r="BDP23" s="437"/>
      <c r="BDQ23" s="437"/>
      <c r="BDR23" s="437"/>
      <c r="BDS23" s="437"/>
      <c r="BDT23" s="437"/>
      <c r="BDU23" s="437"/>
      <c r="BDV23" s="437"/>
      <c r="BDW23" s="437"/>
      <c r="BDX23" s="437"/>
      <c r="BDY23" s="437"/>
      <c r="BDZ23" s="437"/>
      <c r="BEA23" s="437"/>
      <c r="BEB23" s="437"/>
      <c r="BEC23" s="437"/>
      <c r="BED23" s="437"/>
      <c r="BEE23" s="437"/>
      <c r="BEF23" s="437"/>
      <c r="BEG23" s="437"/>
      <c r="BEH23" s="437"/>
      <c r="BEI23" s="437"/>
      <c r="BEJ23" s="437"/>
      <c r="BEK23" s="437"/>
      <c r="BEL23" s="437"/>
      <c r="BEM23" s="437"/>
      <c r="BEN23" s="437"/>
      <c r="BEO23" s="437"/>
      <c r="BEP23" s="437"/>
      <c r="BEQ23" s="437"/>
      <c r="BER23" s="437"/>
      <c r="BES23" s="437"/>
      <c r="BET23" s="437"/>
      <c r="BEU23" s="437"/>
      <c r="BEV23" s="437"/>
      <c r="BEW23" s="437"/>
      <c r="BEX23" s="437"/>
      <c r="BEY23" s="437"/>
      <c r="BEZ23" s="437"/>
      <c r="BFA23" s="437"/>
      <c r="BFB23" s="437"/>
      <c r="BFC23" s="437"/>
      <c r="BFD23" s="437"/>
      <c r="BFE23" s="437"/>
      <c r="BFF23" s="437"/>
      <c r="BFG23" s="437"/>
      <c r="BFH23" s="437"/>
      <c r="BFI23" s="437"/>
      <c r="BFJ23" s="437"/>
      <c r="BFK23" s="437"/>
      <c r="BFL23" s="437"/>
      <c r="BFM23" s="437"/>
      <c r="BFN23" s="437"/>
      <c r="BFO23" s="437"/>
      <c r="BFP23" s="437"/>
      <c r="BFQ23" s="437"/>
      <c r="BFR23" s="437"/>
      <c r="BFS23" s="437"/>
      <c r="BFT23" s="437"/>
      <c r="BFU23" s="437"/>
      <c r="BFV23" s="437"/>
      <c r="BFW23" s="437"/>
      <c r="BFX23" s="437"/>
      <c r="BFY23" s="437"/>
      <c r="BFZ23" s="437"/>
      <c r="BGA23" s="437"/>
      <c r="BGB23" s="437"/>
      <c r="BGC23" s="437"/>
      <c r="BGD23" s="437"/>
      <c r="BGE23" s="437"/>
      <c r="BGF23" s="437"/>
      <c r="BGG23" s="437"/>
      <c r="BGH23" s="437"/>
      <c r="BGI23" s="437"/>
      <c r="BGJ23" s="437"/>
      <c r="BGK23" s="437"/>
      <c r="BGL23" s="437"/>
      <c r="BGM23" s="437"/>
      <c r="BGN23" s="437"/>
      <c r="BGO23" s="437"/>
      <c r="BGP23" s="437"/>
      <c r="BGQ23" s="437"/>
      <c r="BGR23" s="437"/>
      <c r="BGS23" s="437"/>
      <c r="BGT23" s="437"/>
      <c r="BGU23" s="437"/>
      <c r="BGV23" s="437"/>
      <c r="BGW23" s="437"/>
      <c r="BGX23" s="437"/>
      <c r="BGY23" s="437"/>
      <c r="BGZ23" s="437"/>
      <c r="BHA23" s="437"/>
      <c r="BHB23" s="437"/>
      <c r="BHC23" s="437"/>
      <c r="BHD23" s="437"/>
      <c r="BHE23" s="437"/>
      <c r="BHF23" s="437"/>
      <c r="BHG23" s="437"/>
      <c r="BHH23" s="437"/>
      <c r="BHI23" s="437"/>
      <c r="BHJ23" s="437"/>
      <c r="BHK23" s="437"/>
      <c r="BHL23" s="437"/>
      <c r="BHM23" s="437"/>
      <c r="BHN23" s="437"/>
      <c r="BHO23" s="437"/>
      <c r="BHP23" s="437"/>
      <c r="BHQ23" s="437"/>
      <c r="BHR23" s="437"/>
      <c r="BHS23" s="437"/>
      <c r="BHT23" s="437"/>
      <c r="BHU23" s="437"/>
      <c r="BHV23" s="437"/>
      <c r="BHW23" s="437"/>
      <c r="BHX23" s="437"/>
      <c r="BHY23" s="437"/>
      <c r="BHZ23" s="437"/>
      <c r="BIA23" s="437"/>
      <c r="BIB23" s="437"/>
      <c r="BIC23" s="437"/>
      <c r="BID23" s="437"/>
      <c r="BIE23" s="437"/>
      <c r="BIF23" s="437"/>
      <c r="BIG23" s="437"/>
      <c r="BIH23" s="437"/>
      <c r="BII23" s="437"/>
      <c r="BIJ23" s="437"/>
      <c r="BIK23" s="437"/>
      <c r="BIL23" s="437"/>
      <c r="BIM23" s="437"/>
      <c r="BIN23" s="437"/>
      <c r="BIO23" s="437"/>
      <c r="BIP23" s="437"/>
      <c r="BIQ23" s="437"/>
      <c r="BIR23" s="437"/>
      <c r="BIS23" s="437"/>
      <c r="BIT23" s="437"/>
      <c r="BIU23" s="437"/>
      <c r="BIV23" s="437"/>
      <c r="BIW23" s="437"/>
      <c r="BIX23" s="437"/>
      <c r="BIY23" s="437"/>
      <c r="BIZ23" s="437"/>
      <c r="BJA23" s="437"/>
      <c r="BJB23" s="437"/>
      <c r="BJC23" s="437"/>
      <c r="BJD23" s="437"/>
      <c r="BJE23" s="437"/>
      <c r="BJF23" s="437"/>
      <c r="BJG23" s="437"/>
      <c r="BJH23" s="437"/>
      <c r="BJI23" s="437"/>
      <c r="BJJ23" s="437"/>
      <c r="BJK23" s="437"/>
      <c r="BJL23" s="437"/>
      <c r="BJM23" s="437"/>
      <c r="BJN23" s="437"/>
      <c r="BJO23" s="437"/>
      <c r="BJP23" s="437"/>
      <c r="BJQ23" s="437"/>
      <c r="BJR23" s="437"/>
      <c r="BJS23" s="437"/>
      <c r="BJT23" s="437"/>
      <c r="BJU23" s="437"/>
      <c r="BJV23" s="437"/>
      <c r="BJW23" s="437"/>
      <c r="BJX23" s="437"/>
      <c r="BJY23" s="437"/>
      <c r="BJZ23" s="437"/>
      <c r="BKA23" s="437"/>
      <c r="BKB23" s="437"/>
      <c r="BKC23" s="437"/>
      <c r="BKD23" s="437"/>
      <c r="BKE23" s="437"/>
      <c r="BKF23" s="437"/>
      <c r="BKG23" s="437"/>
      <c r="BKH23" s="437"/>
      <c r="BKI23" s="437"/>
      <c r="BKJ23" s="437"/>
      <c r="BKK23" s="437"/>
      <c r="BKL23" s="437"/>
      <c r="BKM23" s="437"/>
      <c r="BKN23" s="437"/>
      <c r="BKO23" s="437"/>
      <c r="BKP23" s="437"/>
      <c r="BKQ23" s="437"/>
      <c r="BKR23" s="437"/>
      <c r="BKS23" s="437"/>
      <c r="BKT23" s="437"/>
      <c r="BKU23" s="437"/>
      <c r="BKV23" s="437"/>
      <c r="BKW23" s="437"/>
      <c r="BKX23" s="437"/>
      <c r="BKY23" s="437"/>
      <c r="BKZ23" s="437"/>
      <c r="BLA23" s="437"/>
      <c r="BLB23" s="437"/>
      <c r="BLC23" s="437"/>
      <c r="BLD23" s="437"/>
      <c r="BLE23" s="437"/>
      <c r="BLF23" s="437"/>
      <c r="BLG23" s="437"/>
      <c r="BLH23" s="437"/>
      <c r="BLI23" s="437"/>
      <c r="BLJ23" s="437"/>
      <c r="BLK23" s="437"/>
      <c r="BLL23" s="437"/>
      <c r="BLM23" s="437"/>
      <c r="BLN23" s="437"/>
      <c r="BLO23" s="437"/>
      <c r="BLP23" s="437"/>
      <c r="BLQ23" s="437"/>
      <c r="BLR23" s="437"/>
      <c r="BLS23" s="437"/>
      <c r="BLT23" s="437"/>
      <c r="BLU23" s="437"/>
      <c r="BLV23" s="437"/>
      <c r="BLW23" s="437"/>
      <c r="BLX23" s="437"/>
      <c r="BLY23" s="437"/>
      <c r="BLZ23" s="437"/>
      <c r="BMA23" s="437"/>
      <c r="BMB23" s="437"/>
      <c r="BMC23" s="437"/>
      <c r="BMD23" s="437"/>
      <c r="BME23" s="437"/>
      <c r="BMF23" s="437"/>
      <c r="BMG23" s="437"/>
      <c r="BMH23" s="437"/>
      <c r="BMI23" s="437"/>
      <c r="BMJ23" s="437"/>
      <c r="BMK23" s="437"/>
      <c r="BML23" s="437"/>
      <c r="BMM23" s="437"/>
      <c r="BMN23" s="437"/>
      <c r="BMO23" s="437"/>
      <c r="BMP23" s="437"/>
      <c r="BMQ23" s="437"/>
      <c r="BMR23" s="437"/>
      <c r="BMS23" s="437"/>
      <c r="BMT23" s="437"/>
      <c r="BMU23" s="437"/>
      <c r="BMV23" s="437"/>
      <c r="BMW23" s="437"/>
      <c r="BMX23" s="437"/>
      <c r="BMY23" s="437"/>
      <c r="BMZ23" s="437"/>
      <c r="BNA23" s="437"/>
      <c r="BNB23" s="437"/>
      <c r="BNC23" s="437"/>
      <c r="BND23" s="437"/>
      <c r="BNE23" s="437"/>
      <c r="BNF23" s="437"/>
      <c r="BNG23" s="437"/>
      <c r="BNH23" s="437"/>
      <c r="BNI23" s="437"/>
      <c r="BNJ23" s="437"/>
      <c r="BNK23" s="437"/>
      <c r="BNL23" s="437"/>
      <c r="BNM23" s="437"/>
      <c r="BNN23" s="437"/>
      <c r="BNO23" s="437"/>
      <c r="BNP23" s="437"/>
      <c r="BNQ23" s="437"/>
      <c r="BNR23" s="437"/>
      <c r="BNS23" s="437"/>
      <c r="BNT23" s="437"/>
      <c r="BNU23" s="437"/>
      <c r="BNV23" s="437"/>
      <c r="BNW23" s="437"/>
      <c r="BNX23" s="437"/>
      <c r="BNY23" s="437"/>
      <c r="BNZ23" s="437"/>
      <c r="BOA23" s="437"/>
      <c r="BOB23" s="437"/>
      <c r="BOC23" s="437"/>
      <c r="BOD23" s="437"/>
      <c r="BOE23" s="437"/>
      <c r="BOF23" s="437"/>
      <c r="BOG23" s="437"/>
      <c r="BOH23" s="437"/>
      <c r="BOI23" s="437"/>
      <c r="BOJ23" s="437"/>
      <c r="BOK23" s="437"/>
      <c r="BOL23" s="437"/>
      <c r="BOM23" s="437"/>
      <c r="BON23" s="437"/>
      <c r="BOO23" s="437"/>
      <c r="BOP23" s="437"/>
      <c r="BOQ23" s="437"/>
      <c r="BOR23" s="437"/>
      <c r="BOS23" s="437"/>
      <c r="BOT23" s="437"/>
      <c r="BOU23" s="437"/>
      <c r="BOV23" s="437"/>
      <c r="BOW23" s="437"/>
      <c r="BOX23" s="437"/>
      <c r="BOY23" s="437"/>
      <c r="BOZ23" s="437"/>
      <c r="BPA23" s="437"/>
      <c r="BPB23" s="437"/>
      <c r="BPC23" s="437"/>
      <c r="BPD23" s="437"/>
      <c r="BPE23" s="437"/>
      <c r="BPF23" s="437"/>
      <c r="BPG23" s="437"/>
      <c r="BPH23" s="437"/>
      <c r="BPI23" s="437"/>
      <c r="BPJ23" s="437"/>
      <c r="BPK23" s="437"/>
      <c r="BPL23" s="437"/>
      <c r="BPM23" s="437"/>
      <c r="BPN23" s="437"/>
      <c r="BPO23" s="437"/>
      <c r="BPP23" s="437"/>
      <c r="BPQ23" s="437"/>
      <c r="BPR23" s="437"/>
      <c r="BPS23" s="437"/>
      <c r="BPT23" s="437"/>
      <c r="BPU23" s="437"/>
      <c r="BPV23" s="437"/>
      <c r="BPW23" s="437"/>
      <c r="BPX23" s="437"/>
      <c r="BPY23" s="437"/>
      <c r="BPZ23" s="437"/>
      <c r="BQA23" s="437"/>
      <c r="BQB23" s="437"/>
      <c r="BQC23" s="437"/>
      <c r="BQD23" s="437"/>
      <c r="BQE23" s="437"/>
      <c r="BQF23" s="437"/>
      <c r="BQG23" s="437"/>
      <c r="BQH23" s="437"/>
      <c r="BQI23" s="437"/>
      <c r="BQJ23" s="437"/>
      <c r="BQK23" s="437"/>
      <c r="BQL23" s="437"/>
      <c r="BQM23" s="437"/>
      <c r="BQN23" s="437"/>
      <c r="BQO23" s="437"/>
      <c r="BQP23" s="437"/>
      <c r="BQQ23" s="437"/>
      <c r="BQR23" s="437"/>
      <c r="BQS23" s="437"/>
      <c r="BQT23" s="437"/>
      <c r="BQU23" s="437"/>
      <c r="BQV23" s="437"/>
      <c r="BQW23" s="437"/>
      <c r="BQX23" s="437"/>
      <c r="BQY23" s="437"/>
      <c r="BQZ23" s="437"/>
      <c r="BRA23" s="437"/>
      <c r="BRB23" s="437"/>
      <c r="BRC23" s="437"/>
      <c r="BRD23" s="437"/>
      <c r="BRE23" s="437"/>
      <c r="BRF23" s="437"/>
      <c r="BRG23" s="437"/>
      <c r="BRH23" s="437"/>
      <c r="BRI23" s="437"/>
      <c r="BRJ23" s="437"/>
      <c r="BRK23" s="437"/>
      <c r="BRL23" s="437"/>
      <c r="BRM23" s="437"/>
      <c r="BRN23" s="437"/>
      <c r="BRO23" s="437"/>
      <c r="BRP23" s="437"/>
      <c r="BRQ23" s="437"/>
      <c r="BRR23" s="437"/>
      <c r="BRS23" s="437"/>
      <c r="BRT23" s="437"/>
      <c r="BRU23" s="437"/>
      <c r="BRV23" s="437"/>
      <c r="BRW23" s="437"/>
      <c r="BRX23" s="437"/>
      <c r="BRY23" s="437"/>
      <c r="BRZ23" s="437"/>
      <c r="BSA23" s="437"/>
      <c r="BSB23" s="437"/>
      <c r="BSC23" s="437"/>
      <c r="BSD23" s="437"/>
      <c r="BSE23" s="437"/>
      <c r="BSF23" s="437"/>
      <c r="BSG23" s="437"/>
      <c r="BSH23" s="437"/>
      <c r="BSI23" s="437"/>
      <c r="BSJ23" s="437"/>
      <c r="BSK23" s="437"/>
      <c r="BSL23" s="437"/>
      <c r="BSM23" s="437"/>
      <c r="BSN23" s="437"/>
      <c r="BSO23" s="437"/>
      <c r="BSP23" s="437"/>
      <c r="BSQ23" s="437"/>
      <c r="BSR23" s="437"/>
      <c r="BSS23" s="437"/>
      <c r="BST23" s="437"/>
      <c r="BSU23" s="437"/>
      <c r="BSV23" s="437"/>
      <c r="BSW23" s="437"/>
      <c r="BSX23" s="437"/>
      <c r="BSY23" s="437"/>
      <c r="BSZ23" s="437"/>
      <c r="BTA23" s="437"/>
      <c r="BTB23" s="437"/>
      <c r="BTC23" s="437"/>
      <c r="BTD23" s="437"/>
      <c r="BTE23" s="437"/>
      <c r="BTF23" s="437"/>
      <c r="BTG23" s="437"/>
      <c r="BTH23" s="437"/>
      <c r="BTI23" s="437"/>
      <c r="BTJ23" s="437"/>
      <c r="BTK23" s="437"/>
      <c r="BTL23" s="437"/>
      <c r="BTM23" s="437"/>
      <c r="BTN23" s="437"/>
      <c r="BTO23" s="437"/>
      <c r="BTP23" s="437"/>
      <c r="BTQ23" s="437"/>
      <c r="BTR23" s="437"/>
      <c r="BTS23" s="437"/>
      <c r="BTT23" s="437"/>
      <c r="BTU23" s="437"/>
      <c r="BTV23" s="437"/>
      <c r="BTW23" s="437"/>
      <c r="BTX23" s="437"/>
      <c r="BTY23" s="437"/>
      <c r="BTZ23" s="437"/>
      <c r="BUA23" s="437"/>
      <c r="BUB23" s="437"/>
      <c r="BUC23" s="437"/>
      <c r="BUD23" s="437"/>
      <c r="BUE23" s="437"/>
      <c r="BUF23" s="437"/>
      <c r="BUG23" s="437"/>
      <c r="BUH23" s="437"/>
      <c r="BUI23" s="437"/>
      <c r="BUJ23" s="437"/>
      <c r="BUK23" s="437"/>
      <c r="BUL23" s="437"/>
      <c r="BUM23" s="437"/>
      <c r="BUN23" s="437"/>
      <c r="BUO23" s="437"/>
      <c r="BUP23" s="437"/>
      <c r="BUQ23" s="437"/>
      <c r="BUR23" s="437"/>
      <c r="BUS23" s="437"/>
      <c r="BUT23" s="437"/>
      <c r="BUU23" s="437"/>
      <c r="BUV23" s="437"/>
      <c r="BUW23" s="437"/>
      <c r="BUX23" s="437"/>
      <c r="BUY23" s="437"/>
      <c r="BUZ23" s="437"/>
      <c r="BVA23" s="437"/>
      <c r="BVB23" s="437"/>
      <c r="BVC23" s="437"/>
      <c r="BVD23" s="437"/>
      <c r="BVE23" s="437"/>
      <c r="BVF23" s="437"/>
      <c r="BVG23" s="437"/>
      <c r="BVH23" s="437"/>
      <c r="BVI23" s="437"/>
      <c r="BVJ23" s="437"/>
      <c r="BVK23" s="437"/>
      <c r="BVL23" s="437"/>
      <c r="BVM23" s="437"/>
      <c r="BVN23" s="437"/>
      <c r="BVO23" s="437"/>
      <c r="BVP23" s="437"/>
      <c r="BVQ23" s="437"/>
      <c r="BVR23" s="437"/>
      <c r="BVS23" s="437"/>
      <c r="BVT23" s="437"/>
      <c r="BVU23" s="437"/>
      <c r="BVV23" s="437"/>
      <c r="BVW23" s="437"/>
      <c r="BVX23" s="437"/>
      <c r="BVY23" s="437"/>
      <c r="BVZ23" s="437"/>
      <c r="BWA23" s="437"/>
      <c r="BWB23" s="437"/>
      <c r="BWC23" s="437"/>
      <c r="BWD23" s="437"/>
      <c r="BWE23" s="437"/>
      <c r="BWF23" s="437"/>
      <c r="BWG23" s="437"/>
      <c r="BWH23" s="437"/>
      <c r="BWI23" s="437"/>
      <c r="BWJ23" s="437"/>
      <c r="BWK23" s="437"/>
      <c r="BWL23" s="437"/>
      <c r="BWM23" s="437"/>
      <c r="BWN23" s="437"/>
      <c r="BWO23" s="437"/>
      <c r="BWP23" s="437"/>
      <c r="BWQ23" s="437"/>
      <c r="BWR23" s="437"/>
      <c r="BWS23" s="437"/>
      <c r="BWT23" s="437"/>
      <c r="BWU23" s="437"/>
      <c r="BWV23" s="437"/>
      <c r="BWW23" s="437"/>
      <c r="BWX23" s="437"/>
      <c r="BWY23" s="437"/>
      <c r="BWZ23" s="437"/>
      <c r="BXA23" s="437"/>
      <c r="BXB23" s="437"/>
      <c r="BXC23" s="437"/>
      <c r="BXD23" s="437"/>
      <c r="BXE23" s="437"/>
      <c r="BXF23" s="437"/>
      <c r="BXG23" s="437"/>
      <c r="BXH23" s="437"/>
      <c r="BXI23" s="437"/>
      <c r="BXJ23" s="437"/>
      <c r="BXK23" s="437"/>
      <c r="BXL23" s="437"/>
      <c r="BXM23" s="437"/>
      <c r="BXN23" s="437"/>
      <c r="BXO23" s="437"/>
      <c r="BXP23" s="437"/>
      <c r="BXQ23" s="437"/>
      <c r="BXR23" s="437"/>
      <c r="BXS23" s="437"/>
      <c r="BXT23" s="437"/>
      <c r="BXU23" s="437"/>
      <c r="BXV23" s="437"/>
      <c r="BXW23" s="437"/>
      <c r="BXX23" s="437"/>
      <c r="BXY23" s="437"/>
      <c r="BXZ23" s="437"/>
      <c r="BYA23" s="437"/>
      <c r="BYB23" s="437"/>
      <c r="BYC23" s="437"/>
      <c r="BYD23" s="437"/>
      <c r="BYE23" s="437"/>
      <c r="BYF23" s="437"/>
      <c r="BYG23" s="437"/>
      <c r="BYH23" s="437"/>
      <c r="BYI23" s="437"/>
      <c r="BYJ23" s="437"/>
      <c r="BYK23" s="437"/>
      <c r="BYL23" s="437"/>
      <c r="BYM23" s="437"/>
      <c r="BYN23" s="437"/>
      <c r="BYO23" s="437"/>
      <c r="BYP23" s="437"/>
      <c r="BYQ23" s="437"/>
      <c r="BYR23" s="437"/>
      <c r="BYS23" s="437"/>
      <c r="BYT23" s="437"/>
      <c r="BYU23" s="437"/>
      <c r="BYV23" s="437"/>
      <c r="BYW23" s="437"/>
      <c r="BYX23" s="437"/>
      <c r="BYY23" s="437"/>
      <c r="BYZ23" s="437"/>
      <c r="BZA23" s="437"/>
      <c r="BZB23" s="437"/>
      <c r="BZC23" s="437"/>
      <c r="BZD23" s="437"/>
      <c r="BZE23" s="437"/>
      <c r="BZF23" s="437"/>
      <c r="BZG23" s="437"/>
      <c r="BZH23" s="437"/>
      <c r="BZI23" s="437"/>
      <c r="BZJ23" s="437"/>
      <c r="BZK23" s="437"/>
      <c r="BZL23" s="437"/>
      <c r="BZM23" s="437"/>
      <c r="BZN23" s="437"/>
      <c r="BZO23" s="437"/>
      <c r="BZP23" s="437"/>
      <c r="BZQ23" s="437"/>
      <c r="BZR23" s="437"/>
      <c r="BZS23" s="437"/>
      <c r="BZT23" s="437"/>
      <c r="BZU23" s="437"/>
      <c r="BZV23" s="437"/>
      <c r="BZW23" s="437"/>
      <c r="BZX23" s="437"/>
      <c r="BZY23" s="437"/>
      <c r="BZZ23" s="437"/>
      <c r="CAA23" s="437"/>
      <c r="CAB23" s="437"/>
      <c r="CAC23" s="437"/>
      <c r="CAD23" s="437"/>
      <c r="CAE23" s="437"/>
      <c r="CAF23" s="437"/>
      <c r="CAG23" s="437"/>
      <c r="CAH23" s="437"/>
      <c r="CAI23" s="437"/>
      <c r="CAJ23" s="437"/>
      <c r="CAK23" s="437"/>
      <c r="CAL23" s="437"/>
      <c r="CAM23" s="437"/>
      <c r="CAN23" s="437"/>
      <c r="CAO23" s="437"/>
      <c r="CAP23" s="437"/>
      <c r="CAQ23" s="437"/>
      <c r="CAR23" s="437"/>
      <c r="CAS23" s="437"/>
      <c r="CAT23" s="437"/>
      <c r="CAU23" s="437"/>
      <c r="CAV23" s="437"/>
      <c r="CAW23" s="437"/>
      <c r="CAX23" s="437"/>
      <c r="CAY23" s="437"/>
      <c r="CAZ23" s="437"/>
      <c r="CBA23" s="437"/>
      <c r="CBB23" s="437"/>
      <c r="CBC23" s="437"/>
      <c r="CBD23" s="437"/>
      <c r="CBE23" s="437"/>
      <c r="CBF23" s="437"/>
      <c r="CBG23" s="437"/>
      <c r="CBH23" s="437"/>
      <c r="CBI23" s="437"/>
      <c r="CBJ23" s="437"/>
      <c r="CBK23" s="437"/>
      <c r="CBL23" s="437"/>
      <c r="CBM23" s="437"/>
      <c r="CBN23" s="437"/>
      <c r="CBO23" s="437"/>
      <c r="CBP23" s="437"/>
      <c r="CBQ23" s="437"/>
      <c r="CBR23" s="437"/>
      <c r="CBS23" s="437"/>
      <c r="CBT23" s="437"/>
      <c r="CBU23" s="437"/>
      <c r="CBV23" s="437"/>
      <c r="CBW23" s="437"/>
      <c r="CBX23" s="437"/>
      <c r="CBY23" s="437"/>
      <c r="CBZ23" s="437"/>
      <c r="CCA23" s="437"/>
      <c r="CCB23" s="437"/>
      <c r="CCC23" s="437"/>
      <c r="CCD23" s="437"/>
      <c r="CCE23" s="437"/>
      <c r="CCF23" s="437"/>
      <c r="CCG23" s="437"/>
      <c r="CCH23" s="437"/>
      <c r="CCI23" s="437"/>
      <c r="CCJ23" s="437"/>
      <c r="CCK23" s="437"/>
      <c r="CCL23" s="437"/>
      <c r="CCM23" s="437"/>
      <c r="CCN23" s="437"/>
      <c r="CCO23" s="437"/>
      <c r="CCP23" s="437"/>
      <c r="CCQ23" s="437"/>
      <c r="CCR23" s="437"/>
      <c r="CCS23" s="437"/>
      <c r="CCT23" s="437"/>
      <c r="CCU23" s="437"/>
      <c r="CCV23" s="437"/>
      <c r="CCW23" s="437"/>
      <c r="CCX23" s="437"/>
      <c r="CCY23" s="437"/>
      <c r="CCZ23" s="437"/>
      <c r="CDA23" s="437"/>
      <c r="CDB23" s="437"/>
      <c r="CDC23" s="437"/>
      <c r="CDD23" s="437"/>
      <c r="CDE23" s="437"/>
      <c r="CDF23" s="437"/>
      <c r="CDG23" s="437"/>
      <c r="CDH23" s="437"/>
      <c r="CDI23" s="437"/>
      <c r="CDJ23" s="437"/>
      <c r="CDK23" s="437"/>
      <c r="CDL23" s="437"/>
      <c r="CDM23" s="437"/>
      <c r="CDN23" s="437"/>
      <c r="CDO23" s="437"/>
      <c r="CDP23" s="437"/>
      <c r="CDQ23" s="437"/>
      <c r="CDR23" s="437"/>
      <c r="CDS23" s="437"/>
      <c r="CDT23" s="437"/>
      <c r="CDU23" s="437"/>
      <c r="CDV23" s="437"/>
      <c r="CDW23" s="437"/>
      <c r="CDX23" s="437"/>
      <c r="CDY23" s="437"/>
      <c r="CDZ23" s="437"/>
      <c r="CEA23" s="437"/>
      <c r="CEB23" s="437"/>
      <c r="CEC23" s="437"/>
      <c r="CED23" s="437"/>
      <c r="CEE23" s="437"/>
      <c r="CEF23" s="437"/>
      <c r="CEG23" s="437"/>
      <c r="CEH23" s="437"/>
      <c r="CEI23" s="437"/>
      <c r="CEJ23" s="437"/>
      <c r="CEK23" s="437"/>
      <c r="CEL23" s="437"/>
      <c r="CEM23" s="437"/>
      <c r="CEN23" s="437"/>
      <c r="CEO23" s="437"/>
      <c r="CEP23" s="437"/>
      <c r="CEQ23" s="437"/>
      <c r="CER23" s="437"/>
      <c r="CES23" s="437"/>
      <c r="CET23" s="437"/>
      <c r="CEU23" s="437"/>
      <c r="CEV23" s="437"/>
      <c r="CEW23" s="437"/>
      <c r="CEX23" s="437"/>
      <c r="CEY23" s="437"/>
      <c r="CEZ23" s="437"/>
      <c r="CFA23" s="437"/>
      <c r="CFB23" s="437"/>
      <c r="CFC23" s="437"/>
      <c r="CFD23" s="437"/>
      <c r="CFE23" s="437"/>
      <c r="CFF23" s="437"/>
      <c r="CFG23" s="437"/>
      <c r="CFH23" s="437"/>
      <c r="CFI23" s="437"/>
      <c r="CFJ23" s="437"/>
      <c r="CFK23" s="437"/>
      <c r="CFL23" s="437"/>
      <c r="CFM23" s="437"/>
      <c r="CFN23" s="437"/>
      <c r="CFO23" s="437"/>
      <c r="CFP23" s="437"/>
      <c r="CFQ23" s="437"/>
      <c r="CFR23" s="437"/>
      <c r="CFS23" s="437"/>
      <c r="CFT23" s="437"/>
      <c r="CFU23" s="437"/>
      <c r="CFV23" s="437"/>
      <c r="CFW23" s="437"/>
      <c r="CFX23" s="437"/>
      <c r="CFY23" s="437"/>
      <c r="CFZ23" s="437"/>
      <c r="CGA23" s="437"/>
      <c r="CGB23" s="437"/>
      <c r="CGC23" s="437"/>
      <c r="CGD23" s="437"/>
      <c r="CGE23" s="437"/>
      <c r="CGF23" s="437"/>
      <c r="CGG23" s="437"/>
      <c r="CGH23" s="437"/>
      <c r="CGI23" s="437"/>
      <c r="CGJ23" s="437"/>
      <c r="CGK23" s="437"/>
      <c r="CGL23" s="437"/>
      <c r="CGM23" s="437"/>
      <c r="CGN23" s="437"/>
      <c r="CGO23" s="437"/>
      <c r="CGP23" s="437"/>
      <c r="CGQ23" s="437"/>
      <c r="CGR23" s="437"/>
      <c r="CGS23" s="437"/>
      <c r="CGT23" s="437"/>
      <c r="CGU23" s="437"/>
      <c r="CGV23" s="437"/>
      <c r="CGW23" s="437"/>
      <c r="CGX23" s="437"/>
      <c r="CGY23" s="437"/>
      <c r="CGZ23" s="437"/>
      <c r="CHA23" s="437"/>
      <c r="CHB23" s="437"/>
      <c r="CHC23" s="437"/>
      <c r="CHD23" s="437"/>
      <c r="CHE23" s="437"/>
      <c r="CHF23" s="437"/>
      <c r="CHG23" s="437"/>
      <c r="CHH23" s="437"/>
      <c r="CHI23" s="437"/>
      <c r="CHJ23" s="437"/>
      <c r="CHK23" s="437"/>
      <c r="CHL23" s="437"/>
      <c r="CHM23" s="437"/>
      <c r="CHN23" s="437"/>
      <c r="CHO23" s="437"/>
      <c r="CHP23" s="437"/>
      <c r="CHQ23" s="437"/>
      <c r="CHR23" s="437"/>
      <c r="CHS23" s="437"/>
      <c r="CHT23" s="437"/>
      <c r="CHU23" s="437"/>
      <c r="CHV23" s="437"/>
      <c r="CHW23" s="437"/>
      <c r="CHX23" s="437"/>
      <c r="CHY23" s="437"/>
      <c r="CHZ23" s="437"/>
      <c r="CIA23" s="437"/>
      <c r="CIB23" s="437"/>
      <c r="CIC23" s="437"/>
      <c r="CID23" s="437"/>
      <c r="CIE23" s="437"/>
      <c r="CIF23" s="437"/>
      <c r="CIG23" s="437"/>
      <c r="CIH23" s="437"/>
      <c r="CII23" s="437"/>
      <c r="CIJ23" s="437"/>
      <c r="CIK23" s="437"/>
      <c r="CIL23" s="437"/>
      <c r="CIM23" s="437"/>
      <c r="CIN23" s="437"/>
      <c r="CIO23" s="437"/>
      <c r="CIP23" s="437"/>
      <c r="CIQ23" s="437"/>
      <c r="CIR23" s="437"/>
      <c r="CIS23" s="437"/>
      <c r="CIT23" s="437"/>
      <c r="CIU23" s="437"/>
      <c r="CIV23" s="437"/>
      <c r="CIW23" s="437"/>
      <c r="CIX23" s="437"/>
      <c r="CIY23" s="437"/>
      <c r="CIZ23" s="437"/>
      <c r="CJA23" s="437"/>
      <c r="CJB23" s="437"/>
      <c r="CJC23" s="437"/>
      <c r="CJD23" s="437"/>
      <c r="CJE23" s="437"/>
      <c r="CJF23" s="437"/>
      <c r="CJG23" s="437"/>
      <c r="CJH23" s="437"/>
      <c r="CJI23" s="437"/>
      <c r="CJJ23" s="437"/>
      <c r="CJK23" s="437"/>
      <c r="CJL23" s="437"/>
      <c r="CJM23" s="437"/>
      <c r="CJN23" s="437"/>
      <c r="CJO23" s="437"/>
      <c r="CJP23" s="437"/>
      <c r="CJQ23" s="437"/>
      <c r="CJR23" s="437"/>
      <c r="CJS23" s="437"/>
      <c r="CJT23" s="437"/>
      <c r="CJU23" s="437"/>
      <c r="CJV23" s="437"/>
      <c r="CJW23" s="437"/>
      <c r="CJX23" s="437"/>
      <c r="CJY23" s="437"/>
      <c r="CJZ23" s="437"/>
      <c r="CKA23" s="437"/>
      <c r="CKB23" s="437"/>
      <c r="CKC23" s="437"/>
      <c r="CKD23" s="437"/>
      <c r="CKE23" s="437"/>
      <c r="CKF23" s="437"/>
      <c r="CKG23" s="437"/>
      <c r="CKH23" s="437"/>
      <c r="CKI23" s="437"/>
      <c r="CKJ23" s="437"/>
      <c r="CKK23" s="437"/>
      <c r="CKL23" s="437"/>
      <c r="CKM23" s="437"/>
      <c r="CKN23" s="437"/>
      <c r="CKO23" s="437"/>
      <c r="CKP23" s="437"/>
      <c r="CKQ23" s="437"/>
      <c r="CKR23" s="437"/>
      <c r="CKS23" s="437"/>
      <c r="CKT23" s="437"/>
      <c r="CKU23" s="437"/>
      <c r="CKV23" s="437"/>
      <c r="CKW23" s="437"/>
      <c r="CKX23" s="437"/>
      <c r="CKY23" s="437"/>
      <c r="CKZ23" s="437"/>
      <c r="CLA23" s="437"/>
      <c r="CLB23" s="437"/>
      <c r="CLC23" s="437"/>
      <c r="CLD23" s="437"/>
      <c r="CLE23" s="437"/>
      <c r="CLF23" s="437"/>
      <c r="CLG23" s="437"/>
      <c r="CLH23" s="437"/>
      <c r="CLI23" s="437"/>
      <c r="CLJ23" s="437"/>
      <c r="CLK23" s="437"/>
      <c r="CLL23" s="437"/>
      <c r="CLM23" s="437"/>
      <c r="CLN23" s="437"/>
      <c r="CLO23" s="437"/>
      <c r="CLP23" s="437"/>
      <c r="CLQ23" s="437"/>
      <c r="CLR23" s="437"/>
      <c r="CLS23" s="437"/>
      <c r="CLT23" s="437"/>
      <c r="CLU23" s="437"/>
      <c r="CLV23" s="437"/>
      <c r="CLW23" s="437"/>
      <c r="CLX23" s="437"/>
      <c r="CLY23" s="437"/>
      <c r="CLZ23" s="437"/>
      <c r="CMA23" s="437"/>
      <c r="CMB23" s="437"/>
      <c r="CMC23" s="437"/>
      <c r="CMD23" s="437"/>
      <c r="CME23" s="437"/>
      <c r="CMF23" s="437"/>
      <c r="CMG23" s="437"/>
      <c r="CMH23" s="437"/>
      <c r="CMI23" s="437"/>
      <c r="CMJ23" s="437"/>
      <c r="CMK23" s="437"/>
      <c r="CML23" s="437"/>
      <c r="CMM23" s="437"/>
      <c r="CMN23" s="437"/>
      <c r="CMO23" s="437"/>
      <c r="CMP23" s="437"/>
      <c r="CMQ23" s="437"/>
      <c r="CMR23" s="437"/>
      <c r="CMS23" s="437"/>
      <c r="CMT23" s="437"/>
      <c r="CMU23" s="437"/>
      <c r="CMV23" s="437"/>
      <c r="CMW23" s="437"/>
      <c r="CMX23" s="437"/>
      <c r="CMY23" s="437"/>
      <c r="CMZ23" s="437"/>
      <c r="CNA23" s="437"/>
      <c r="CNB23" s="437"/>
      <c r="CNC23" s="437"/>
      <c r="CND23" s="437"/>
      <c r="CNE23" s="437"/>
      <c r="CNF23" s="437"/>
      <c r="CNG23" s="437"/>
      <c r="CNH23" s="437"/>
      <c r="CNI23" s="437"/>
      <c r="CNJ23" s="437"/>
      <c r="CNK23" s="437"/>
      <c r="CNL23" s="437"/>
      <c r="CNM23" s="437"/>
      <c r="CNN23" s="437"/>
      <c r="CNO23" s="437"/>
      <c r="CNP23" s="437"/>
      <c r="CNQ23" s="437"/>
      <c r="CNR23" s="437"/>
      <c r="CNS23" s="437"/>
      <c r="CNT23" s="437"/>
      <c r="CNU23" s="437"/>
      <c r="CNV23" s="437"/>
      <c r="CNW23" s="437"/>
      <c r="CNX23" s="437"/>
      <c r="CNY23" s="437"/>
      <c r="CNZ23" s="437"/>
      <c r="COA23" s="437"/>
      <c r="COB23" s="437"/>
      <c r="COC23" s="437"/>
      <c r="COD23" s="437"/>
      <c r="COE23" s="437"/>
      <c r="COF23" s="437"/>
      <c r="COG23" s="437"/>
      <c r="COH23" s="437"/>
      <c r="COI23" s="437"/>
      <c r="COJ23" s="437"/>
      <c r="COK23" s="437"/>
      <c r="COL23" s="437"/>
      <c r="COM23" s="437"/>
      <c r="CON23" s="437"/>
      <c r="COO23" s="437"/>
      <c r="COP23" s="437"/>
      <c r="COQ23" s="437"/>
      <c r="COR23" s="437"/>
      <c r="COS23" s="437"/>
      <c r="COT23" s="437"/>
      <c r="COU23" s="437"/>
      <c r="COV23" s="437"/>
      <c r="COW23" s="437"/>
      <c r="COX23" s="437"/>
      <c r="COY23" s="437"/>
      <c r="COZ23" s="437"/>
      <c r="CPA23" s="437"/>
      <c r="CPB23" s="437"/>
      <c r="CPC23" s="437"/>
      <c r="CPD23" s="437"/>
      <c r="CPE23" s="437"/>
      <c r="CPF23" s="437"/>
      <c r="CPG23" s="437"/>
      <c r="CPH23" s="437"/>
      <c r="CPI23" s="437"/>
      <c r="CPJ23" s="437"/>
      <c r="CPK23" s="437"/>
      <c r="CPL23" s="437"/>
      <c r="CPM23" s="437"/>
      <c r="CPN23" s="437"/>
      <c r="CPO23" s="437"/>
      <c r="CPP23" s="437"/>
      <c r="CPQ23" s="437"/>
      <c r="CPR23" s="437"/>
      <c r="CPS23" s="437"/>
      <c r="CPT23" s="437"/>
      <c r="CPU23" s="437"/>
      <c r="CPV23" s="437"/>
      <c r="CPW23" s="437"/>
      <c r="CPX23" s="437"/>
      <c r="CPY23" s="437"/>
      <c r="CPZ23" s="437"/>
      <c r="CQA23" s="437"/>
      <c r="CQB23" s="437"/>
      <c r="CQC23" s="437"/>
      <c r="CQD23" s="437"/>
      <c r="CQE23" s="437"/>
      <c r="CQF23" s="437"/>
      <c r="CQG23" s="437"/>
      <c r="CQH23" s="437"/>
      <c r="CQI23" s="437"/>
      <c r="CQJ23" s="437"/>
      <c r="CQK23" s="437"/>
      <c r="CQL23" s="437"/>
      <c r="CQM23" s="437"/>
      <c r="CQN23" s="437"/>
      <c r="CQO23" s="437"/>
      <c r="CQP23" s="437"/>
      <c r="CQQ23" s="437"/>
      <c r="CQR23" s="437"/>
      <c r="CQS23" s="437"/>
      <c r="CQT23" s="437"/>
      <c r="CQU23" s="437"/>
      <c r="CQV23" s="437"/>
      <c r="CQW23" s="437"/>
      <c r="CQX23" s="437"/>
      <c r="CQY23" s="437"/>
      <c r="CQZ23" s="437"/>
      <c r="CRA23" s="437"/>
      <c r="CRB23" s="437"/>
      <c r="CRC23" s="437"/>
      <c r="CRD23" s="437"/>
      <c r="CRE23" s="437"/>
      <c r="CRF23" s="437"/>
      <c r="CRG23" s="437"/>
      <c r="CRH23" s="437"/>
      <c r="CRI23" s="437"/>
      <c r="CRJ23" s="437"/>
      <c r="CRK23" s="437"/>
      <c r="CRL23" s="437"/>
      <c r="CRM23" s="437"/>
      <c r="CRN23" s="437"/>
      <c r="CRO23" s="437"/>
      <c r="CRP23" s="437"/>
      <c r="CRQ23" s="437"/>
      <c r="CRR23" s="437"/>
      <c r="CRS23" s="437"/>
      <c r="CRT23" s="437"/>
      <c r="CRU23" s="437"/>
      <c r="CRV23" s="437"/>
      <c r="CRW23" s="437"/>
      <c r="CRX23" s="437"/>
      <c r="CRY23" s="437"/>
      <c r="CRZ23" s="437"/>
      <c r="CSA23" s="437"/>
      <c r="CSB23" s="437"/>
      <c r="CSC23" s="437"/>
      <c r="CSD23" s="437"/>
      <c r="CSE23" s="437"/>
      <c r="CSF23" s="437"/>
      <c r="CSG23" s="437"/>
      <c r="CSH23" s="437"/>
      <c r="CSI23" s="437"/>
      <c r="CSJ23" s="437"/>
      <c r="CSK23" s="437"/>
      <c r="CSL23" s="437"/>
      <c r="CSM23" s="437"/>
      <c r="CSN23" s="437"/>
      <c r="CSO23" s="437"/>
      <c r="CSP23" s="437"/>
      <c r="CSQ23" s="437"/>
      <c r="CSR23" s="437"/>
      <c r="CSS23" s="437"/>
      <c r="CST23" s="437"/>
      <c r="CSU23" s="437"/>
      <c r="CSV23" s="437"/>
      <c r="CSW23" s="437"/>
      <c r="CSX23" s="437"/>
      <c r="CSY23" s="437"/>
      <c r="CSZ23" s="437"/>
      <c r="CTA23" s="437"/>
      <c r="CTB23" s="437"/>
      <c r="CTC23" s="437"/>
      <c r="CTD23" s="437"/>
      <c r="CTE23" s="437"/>
      <c r="CTF23" s="437"/>
      <c r="CTG23" s="437"/>
      <c r="CTH23" s="437"/>
      <c r="CTI23" s="437"/>
      <c r="CTJ23" s="437"/>
      <c r="CTK23" s="437"/>
      <c r="CTL23" s="437"/>
      <c r="CTM23" s="437"/>
      <c r="CTN23" s="437"/>
      <c r="CTO23" s="437"/>
      <c r="CTP23" s="437"/>
      <c r="CTQ23" s="437"/>
      <c r="CTR23" s="437"/>
      <c r="CTS23" s="437"/>
      <c r="CTT23" s="437"/>
      <c r="CTU23" s="437"/>
      <c r="CTV23" s="437"/>
      <c r="CTW23" s="437"/>
      <c r="CTX23" s="437"/>
      <c r="CTY23" s="437"/>
      <c r="CTZ23" s="437"/>
      <c r="CUA23" s="437"/>
      <c r="CUB23" s="437"/>
      <c r="CUC23" s="437"/>
      <c r="CUD23" s="437"/>
      <c r="CUE23" s="437"/>
      <c r="CUF23" s="437"/>
      <c r="CUG23" s="437"/>
      <c r="CUH23" s="437"/>
      <c r="CUI23" s="437"/>
      <c r="CUJ23" s="437"/>
      <c r="CUK23" s="437"/>
      <c r="CUL23" s="437"/>
      <c r="CUM23" s="437"/>
      <c r="CUN23" s="437"/>
      <c r="CUO23" s="437"/>
      <c r="CUP23" s="437"/>
      <c r="CUQ23" s="437"/>
      <c r="CUR23" s="437"/>
      <c r="CUS23" s="437"/>
      <c r="CUT23" s="437"/>
      <c r="CUU23" s="437"/>
      <c r="CUV23" s="437"/>
      <c r="CUW23" s="437"/>
      <c r="CUX23" s="437"/>
      <c r="CUY23" s="437"/>
      <c r="CUZ23" s="437"/>
      <c r="CVA23" s="437"/>
      <c r="CVB23" s="437"/>
      <c r="CVC23" s="437"/>
      <c r="CVD23" s="437"/>
      <c r="CVE23" s="437"/>
      <c r="CVF23" s="437"/>
      <c r="CVG23" s="437"/>
      <c r="CVH23" s="437"/>
      <c r="CVI23" s="437"/>
      <c r="CVJ23" s="437"/>
      <c r="CVK23" s="437"/>
      <c r="CVL23" s="437"/>
      <c r="CVM23" s="437"/>
      <c r="CVN23" s="437"/>
      <c r="CVO23" s="437"/>
      <c r="CVP23" s="437"/>
      <c r="CVQ23" s="437"/>
      <c r="CVR23" s="437"/>
      <c r="CVS23" s="437"/>
      <c r="CVT23" s="437"/>
      <c r="CVU23" s="437"/>
      <c r="CVV23" s="437"/>
      <c r="CVW23" s="437"/>
      <c r="CVX23" s="437"/>
      <c r="CVY23" s="437"/>
      <c r="CVZ23" s="437"/>
      <c r="CWA23" s="437"/>
      <c r="CWB23" s="437"/>
      <c r="CWC23" s="437"/>
      <c r="CWD23" s="437"/>
      <c r="CWE23" s="437"/>
      <c r="CWF23" s="437"/>
      <c r="CWG23" s="437"/>
      <c r="CWH23" s="437"/>
      <c r="CWI23" s="437"/>
      <c r="CWJ23" s="437"/>
      <c r="CWK23" s="437"/>
      <c r="CWL23" s="437"/>
      <c r="CWM23" s="437"/>
      <c r="CWN23" s="437"/>
      <c r="CWO23" s="437"/>
      <c r="CWP23" s="437"/>
      <c r="CWQ23" s="437"/>
      <c r="CWR23" s="437"/>
      <c r="CWS23" s="437"/>
      <c r="CWT23" s="437"/>
      <c r="CWU23" s="437"/>
      <c r="CWV23" s="437"/>
      <c r="CWW23" s="437"/>
      <c r="CWX23" s="437"/>
      <c r="CWY23" s="437"/>
      <c r="CWZ23" s="437"/>
      <c r="CXA23" s="437"/>
      <c r="CXB23" s="437"/>
      <c r="CXC23" s="437"/>
      <c r="CXD23" s="437"/>
      <c r="CXE23" s="437"/>
      <c r="CXF23" s="437"/>
      <c r="CXG23" s="437"/>
      <c r="CXH23" s="437"/>
      <c r="CXI23" s="437"/>
      <c r="CXJ23" s="437"/>
      <c r="CXK23" s="437"/>
      <c r="CXL23" s="437"/>
      <c r="CXM23" s="437"/>
      <c r="CXN23" s="437"/>
      <c r="CXO23" s="437"/>
      <c r="CXP23" s="437"/>
      <c r="CXQ23" s="437"/>
      <c r="CXR23" s="437"/>
      <c r="CXS23" s="437"/>
      <c r="CXT23" s="437"/>
      <c r="CXU23" s="437"/>
      <c r="CXV23" s="437"/>
      <c r="CXW23" s="437"/>
      <c r="CXX23" s="437"/>
      <c r="CXY23" s="437"/>
      <c r="CXZ23" s="437"/>
      <c r="CYA23" s="437"/>
      <c r="CYB23" s="437"/>
      <c r="CYC23" s="437"/>
      <c r="CYD23" s="437"/>
      <c r="CYE23" s="437"/>
      <c r="CYF23" s="437"/>
      <c r="CYG23" s="437"/>
      <c r="CYH23" s="437"/>
      <c r="CYI23" s="437"/>
      <c r="CYJ23" s="437"/>
      <c r="CYK23" s="437"/>
      <c r="CYL23" s="437"/>
      <c r="CYM23" s="437"/>
      <c r="CYN23" s="437"/>
      <c r="CYO23" s="437"/>
      <c r="CYP23" s="437"/>
      <c r="CYQ23" s="437"/>
      <c r="CYR23" s="437"/>
      <c r="CYS23" s="437"/>
      <c r="CYT23" s="437"/>
      <c r="CYU23" s="437"/>
      <c r="CYV23" s="437"/>
      <c r="CYW23" s="437"/>
      <c r="CYX23" s="437"/>
      <c r="CYY23" s="437"/>
      <c r="CYZ23" s="437"/>
      <c r="CZA23" s="437"/>
      <c r="CZB23" s="437"/>
      <c r="CZC23" s="437"/>
      <c r="CZD23" s="437"/>
      <c r="CZE23" s="437"/>
      <c r="CZF23" s="437"/>
      <c r="CZG23" s="437"/>
      <c r="CZH23" s="437"/>
      <c r="CZI23" s="437"/>
      <c r="CZJ23" s="437"/>
      <c r="CZK23" s="437"/>
      <c r="CZL23" s="437"/>
      <c r="CZM23" s="437"/>
      <c r="CZN23" s="437"/>
      <c r="CZO23" s="437"/>
      <c r="CZP23" s="437"/>
      <c r="CZQ23" s="437"/>
      <c r="CZR23" s="437"/>
      <c r="CZS23" s="437"/>
      <c r="CZT23" s="437"/>
      <c r="CZU23" s="437"/>
      <c r="CZV23" s="437"/>
      <c r="CZW23" s="437"/>
      <c r="CZX23" s="437"/>
      <c r="CZY23" s="437"/>
      <c r="CZZ23" s="437"/>
      <c r="DAA23" s="437"/>
      <c r="DAB23" s="437"/>
      <c r="DAC23" s="437"/>
      <c r="DAD23" s="437"/>
      <c r="DAE23" s="437"/>
      <c r="DAF23" s="437"/>
      <c r="DAG23" s="437"/>
      <c r="DAH23" s="437"/>
      <c r="DAI23" s="437"/>
      <c r="DAJ23" s="437"/>
      <c r="DAK23" s="437"/>
      <c r="DAL23" s="437"/>
      <c r="DAM23" s="437"/>
      <c r="DAN23" s="437"/>
      <c r="DAO23" s="437"/>
      <c r="DAP23" s="437"/>
      <c r="DAQ23" s="437"/>
      <c r="DAR23" s="437"/>
      <c r="DAS23" s="437"/>
      <c r="DAT23" s="437"/>
      <c r="DAU23" s="437"/>
      <c r="DAV23" s="437"/>
      <c r="DAW23" s="437"/>
      <c r="DAX23" s="437"/>
      <c r="DAY23" s="437"/>
      <c r="DAZ23" s="437"/>
      <c r="DBA23" s="437"/>
      <c r="DBB23" s="437"/>
      <c r="DBC23" s="437"/>
      <c r="DBD23" s="437"/>
      <c r="DBE23" s="437"/>
      <c r="DBF23" s="437"/>
      <c r="DBG23" s="437"/>
      <c r="DBH23" s="437"/>
      <c r="DBI23" s="437"/>
      <c r="DBJ23" s="437"/>
      <c r="DBK23" s="437"/>
      <c r="DBL23" s="437"/>
      <c r="DBM23" s="437"/>
      <c r="DBN23" s="437"/>
      <c r="DBO23" s="437"/>
      <c r="DBP23" s="437"/>
      <c r="DBQ23" s="437"/>
      <c r="DBR23" s="437"/>
      <c r="DBS23" s="437"/>
      <c r="DBT23" s="437"/>
      <c r="DBU23" s="437"/>
      <c r="DBV23" s="437"/>
      <c r="DBW23" s="437"/>
      <c r="DBX23" s="437"/>
      <c r="DBY23" s="437"/>
      <c r="DBZ23" s="437"/>
      <c r="DCA23" s="437"/>
      <c r="DCB23" s="437"/>
      <c r="DCC23" s="437"/>
      <c r="DCD23" s="437"/>
      <c r="DCE23" s="437"/>
      <c r="DCF23" s="437"/>
      <c r="DCG23" s="437"/>
      <c r="DCH23" s="437"/>
      <c r="DCI23" s="437"/>
      <c r="DCJ23" s="437"/>
      <c r="DCK23" s="437"/>
      <c r="DCL23" s="437"/>
      <c r="DCM23" s="437"/>
      <c r="DCN23" s="437"/>
      <c r="DCO23" s="437"/>
      <c r="DCP23" s="437"/>
      <c r="DCQ23" s="437"/>
      <c r="DCR23" s="437"/>
      <c r="DCS23" s="437"/>
      <c r="DCT23" s="437"/>
      <c r="DCU23" s="437"/>
      <c r="DCV23" s="437"/>
      <c r="DCW23" s="437"/>
      <c r="DCX23" s="437"/>
      <c r="DCY23" s="437"/>
      <c r="DCZ23" s="437"/>
      <c r="DDA23" s="437"/>
      <c r="DDB23" s="437"/>
      <c r="DDC23" s="437"/>
      <c r="DDD23" s="437"/>
      <c r="DDE23" s="437"/>
      <c r="DDF23" s="437"/>
      <c r="DDG23" s="437"/>
      <c r="DDH23" s="437"/>
      <c r="DDI23" s="437"/>
      <c r="DDJ23" s="437"/>
      <c r="DDK23" s="437"/>
      <c r="DDL23" s="437"/>
      <c r="DDM23" s="437"/>
      <c r="DDN23" s="437"/>
      <c r="DDO23" s="437"/>
      <c r="DDP23" s="437"/>
      <c r="DDQ23" s="437"/>
      <c r="DDR23" s="437"/>
      <c r="DDS23" s="437"/>
      <c r="DDT23" s="437"/>
      <c r="DDU23" s="437"/>
      <c r="DDV23" s="437"/>
      <c r="DDW23" s="437"/>
      <c r="DDX23" s="437"/>
      <c r="DDY23" s="437"/>
      <c r="DDZ23" s="437"/>
      <c r="DEA23" s="437"/>
      <c r="DEB23" s="437"/>
      <c r="DEC23" s="437"/>
      <c r="DED23" s="437"/>
      <c r="DEE23" s="437"/>
      <c r="DEF23" s="437"/>
      <c r="DEG23" s="437"/>
      <c r="DEH23" s="437"/>
      <c r="DEI23" s="437"/>
      <c r="DEJ23" s="437"/>
      <c r="DEK23" s="437"/>
      <c r="DEL23" s="437"/>
      <c r="DEM23" s="437"/>
      <c r="DEN23" s="437"/>
      <c r="DEO23" s="437"/>
      <c r="DEP23" s="437"/>
      <c r="DEQ23" s="437"/>
      <c r="DER23" s="437"/>
      <c r="DES23" s="437"/>
      <c r="DET23" s="437"/>
      <c r="DEU23" s="437"/>
      <c r="DEV23" s="437"/>
      <c r="DEW23" s="437"/>
      <c r="DEX23" s="437"/>
      <c r="DEY23" s="437"/>
      <c r="DEZ23" s="437"/>
      <c r="DFA23" s="437"/>
      <c r="DFB23" s="437"/>
      <c r="DFC23" s="437"/>
      <c r="DFD23" s="437"/>
      <c r="DFE23" s="437"/>
      <c r="DFF23" s="437"/>
      <c r="DFG23" s="437"/>
      <c r="DFH23" s="437"/>
      <c r="DFI23" s="437"/>
      <c r="DFJ23" s="437"/>
      <c r="DFK23" s="437"/>
      <c r="DFL23" s="437"/>
      <c r="DFM23" s="437"/>
      <c r="DFN23" s="437"/>
      <c r="DFO23" s="437"/>
      <c r="DFP23" s="437"/>
      <c r="DFQ23" s="437"/>
      <c r="DFR23" s="437"/>
      <c r="DFS23" s="437"/>
      <c r="DFT23" s="437"/>
      <c r="DFU23" s="437"/>
      <c r="DFV23" s="437"/>
      <c r="DFW23" s="437"/>
      <c r="DFX23" s="437"/>
      <c r="DFY23" s="437"/>
      <c r="DFZ23" s="437"/>
      <c r="DGA23" s="437"/>
      <c r="DGB23" s="437"/>
      <c r="DGC23" s="437"/>
      <c r="DGD23" s="437"/>
      <c r="DGE23" s="437"/>
      <c r="DGF23" s="437"/>
      <c r="DGG23" s="437"/>
      <c r="DGH23" s="437"/>
      <c r="DGI23" s="437"/>
      <c r="DGJ23" s="437"/>
      <c r="DGK23" s="437"/>
      <c r="DGL23" s="437"/>
      <c r="DGM23" s="437"/>
      <c r="DGN23" s="437"/>
      <c r="DGO23" s="437"/>
      <c r="DGP23" s="437"/>
      <c r="DGQ23" s="437"/>
      <c r="DGR23" s="437"/>
      <c r="DGS23" s="437"/>
      <c r="DGT23" s="437"/>
      <c r="DGU23" s="437"/>
      <c r="DGV23" s="437"/>
      <c r="DGW23" s="437"/>
      <c r="DGX23" s="437"/>
      <c r="DGY23" s="437"/>
      <c r="DGZ23" s="437"/>
      <c r="DHA23" s="437"/>
      <c r="DHB23" s="437"/>
      <c r="DHC23" s="437"/>
      <c r="DHD23" s="437"/>
      <c r="DHE23" s="437"/>
      <c r="DHF23" s="437"/>
      <c r="DHG23" s="437"/>
      <c r="DHH23" s="437"/>
      <c r="DHI23" s="437"/>
      <c r="DHJ23" s="437"/>
      <c r="DHK23" s="437"/>
      <c r="DHL23" s="437"/>
      <c r="DHM23" s="437"/>
      <c r="DHN23" s="437"/>
      <c r="DHO23" s="437"/>
      <c r="DHP23" s="437"/>
      <c r="DHQ23" s="437"/>
      <c r="DHR23" s="437"/>
      <c r="DHS23" s="437"/>
      <c r="DHT23" s="437"/>
      <c r="DHU23" s="437"/>
      <c r="DHV23" s="437"/>
      <c r="DHW23" s="437"/>
      <c r="DHX23" s="437"/>
      <c r="DHY23" s="437"/>
      <c r="DHZ23" s="437"/>
      <c r="DIA23" s="437"/>
      <c r="DIB23" s="437"/>
      <c r="DIC23" s="437"/>
      <c r="DID23" s="437"/>
      <c r="DIE23" s="437"/>
      <c r="DIF23" s="437"/>
      <c r="DIG23" s="437"/>
      <c r="DIH23" s="437"/>
      <c r="DII23" s="437"/>
      <c r="DIJ23" s="437"/>
      <c r="DIK23" s="437"/>
      <c r="DIL23" s="437"/>
      <c r="DIM23" s="437"/>
      <c r="DIN23" s="437"/>
      <c r="DIO23" s="437"/>
      <c r="DIP23" s="437"/>
      <c r="DIQ23" s="437"/>
      <c r="DIR23" s="437"/>
      <c r="DIS23" s="437"/>
      <c r="DIT23" s="437"/>
      <c r="DIU23" s="437"/>
      <c r="DIV23" s="437"/>
      <c r="DIW23" s="437"/>
      <c r="DIX23" s="437"/>
      <c r="DIY23" s="437"/>
      <c r="DIZ23" s="437"/>
      <c r="DJA23" s="437"/>
      <c r="DJB23" s="437"/>
      <c r="DJC23" s="437"/>
      <c r="DJD23" s="437"/>
      <c r="DJE23" s="437"/>
      <c r="DJF23" s="437"/>
      <c r="DJG23" s="437"/>
      <c r="DJH23" s="437"/>
      <c r="DJI23" s="437"/>
      <c r="DJJ23" s="437"/>
      <c r="DJK23" s="437"/>
      <c r="DJL23" s="437"/>
      <c r="DJM23" s="437"/>
      <c r="DJN23" s="437"/>
      <c r="DJO23" s="437"/>
      <c r="DJP23" s="437"/>
      <c r="DJQ23" s="437"/>
      <c r="DJR23" s="437"/>
      <c r="DJS23" s="437"/>
      <c r="DJT23" s="437"/>
      <c r="DJU23" s="437"/>
      <c r="DJV23" s="437"/>
      <c r="DJW23" s="437"/>
      <c r="DJX23" s="437"/>
      <c r="DJY23" s="437"/>
      <c r="DJZ23" s="437"/>
      <c r="DKA23" s="437"/>
      <c r="DKB23" s="437"/>
      <c r="DKC23" s="437"/>
      <c r="DKD23" s="437"/>
      <c r="DKE23" s="437"/>
      <c r="DKF23" s="437"/>
      <c r="DKG23" s="437"/>
      <c r="DKH23" s="437"/>
      <c r="DKI23" s="437"/>
      <c r="DKJ23" s="437"/>
      <c r="DKK23" s="437"/>
      <c r="DKL23" s="437"/>
      <c r="DKM23" s="437"/>
      <c r="DKN23" s="437"/>
      <c r="DKO23" s="437"/>
      <c r="DKP23" s="437"/>
      <c r="DKQ23" s="437"/>
      <c r="DKR23" s="437"/>
      <c r="DKS23" s="437"/>
      <c r="DKT23" s="437"/>
      <c r="DKU23" s="437"/>
      <c r="DKV23" s="437"/>
      <c r="DKW23" s="437"/>
      <c r="DKX23" s="437"/>
      <c r="DKY23" s="437"/>
      <c r="DKZ23" s="437"/>
      <c r="DLA23" s="437"/>
      <c r="DLB23" s="437"/>
      <c r="DLC23" s="437"/>
      <c r="DLD23" s="437"/>
      <c r="DLE23" s="437"/>
      <c r="DLF23" s="437"/>
      <c r="DLG23" s="437"/>
      <c r="DLH23" s="437"/>
      <c r="DLI23" s="437"/>
      <c r="DLJ23" s="437"/>
      <c r="DLK23" s="437"/>
      <c r="DLL23" s="437"/>
      <c r="DLM23" s="437"/>
      <c r="DLN23" s="437"/>
      <c r="DLO23" s="437"/>
      <c r="DLP23" s="437"/>
      <c r="DLQ23" s="437"/>
      <c r="DLR23" s="437"/>
      <c r="DLS23" s="437"/>
      <c r="DLT23" s="437"/>
      <c r="DLU23" s="437"/>
      <c r="DLV23" s="437"/>
      <c r="DLW23" s="437"/>
      <c r="DLX23" s="437"/>
      <c r="DLY23" s="437"/>
      <c r="DLZ23" s="437"/>
      <c r="DMA23" s="437"/>
      <c r="DMB23" s="437"/>
      <c r="DMC23" s="437"/>
      <c r="DMD23" s="437"/>
      <c r="DME23" s="437"/>
      <c r="DMF23" s="437"/>
      <c r="DMG23" s="437"/>
      <c r="DMH23" s="437"/>
      <c r="DMI23" s="437"/>
      <c r="DMJ23" s="437"/>
      <c r="DMK23" s="437"/>
      <c r="DML23" s="437"/>
      <c r="DMM23" s="437"/>
      <c r="DMN23" s="437"/>
      <c r="DMO23" s="437"/>
      <c r="DMP23" s="437"/>
      <c r="DMQ23" s="437"/>
      <c r="DMR23" s="437"/>
      <c r="DMS23" s="437"/>
      <c r="DMT23" s="437"/>
      <c r="DMU23" s="437"/>
      <c r="DMV23" s="437"/>
      <c r="DMW23" s="437"/>
      <c r="DMX23" s="437"/>
      <c r="DMY23" s="437"/>
      <c r="DMZ23" s="437"/>
      <c r="DNA23" s="437"/>
      <c r="DNB23" s="437"/>
      <c r="DNC23" s="437"/>
      <c r="DND23" s="437"/>
      <c r="DNE23" s="437"/>
      <c r="DNF23" s="437"/>
      <c r="DNG23" s="437"/>
      <c r="DNH23" s="437"/>
      <c r="DNI23" s="437"/>
      <c r="DNJ23" s="437"/>
      <c r="DNK23" s="437"/>
      <c r="DNL23" s="437"/>
      <c r="DNM23" s="437"/>
      <c r="DNN23" s="437"/>
      <c r="DNO23" s="437"/>
      <c r="DNP23" s="437"/>
      <c r="DNQ23" s="437"/>
      <c r="DNR23" s="437"/>
      <c r="DNS23" s="437"/>
      <c r="DNT23" s="437"/>
      <c r="DNU23" s="437"/>
      <c r="DNV23" s="437"/>
      <c r="DNW23" s="437"/>
      <c r="DNX23" s="437"/>
      <c r="DNY23" s="437"/>
      <c r="DNZ23" s="437"/>
      <c r="DOA23" s="437"/>
      <c r="DOB23" s="437"/>
      <c r="DOC23" s="437"/>
      <c r="DOD23" s="437"/>
      <c r="DOE23" s="437"/>
      <c r="DOF23" s="437"/>
      <c r="DOG23" s="437"/>
      <c r="DOH23" s="437"/>
      <c r="DOI23" s="437"/>
      <c r="DOJ23" s="437"/>
      <c r="DOK23" s="437"/>
      <c r="DOL23" s="437"/>
      <c r="DOM23" s="437"/>
      <c r="DON23" s="437"/>
      <c r="DOO23" s="437"/>
      <c r="DOP23" s="437"/>
      <c r="DOQ23" s="437"/>
      <c r="DOR23" s="437"/>
      <c r="DOS23" s="437"/>
      <c r="DOT23" s="437"/>
      <c r="DOU23" s="437"/>
      <c r="DOV23" s="437"/>
      <c r="DOW23" s="437"/>
      <c r="DOX23" s="437"/>
      <c r="DOY23" s="437"/>
      <c r="DOZ23" s="437"/>
      <c r="DPA23" s="437"/>
      <c r="DPB23" s="437"/>
      <c r="DPC23" s="437"/>
      <c r="DPD23" s="437"/>
      <c r="DPE23" s="437"/>
      <c r="DPF23" s="437"/>
      <c r="DPG23" s="437"/>
      <c r="DPH23" s="437"/>
      <c r="DPI23" s="437"/>
      <c r="DPJ23" s="437"/>
      <c r="DPK23" s="437"/>
      <c r="DPL23" s="437"/>
      <c r="DPM23" s="437"/>
      <c r="DPN23" s="437"/>
      <c r="DPO23" s="437"/>
      <c r="DPP23" s="437"/>
      <c r="DPQ23" s="437"/>
      <c r="DPR23" s="437"/>
      <c r="DPS23" s="437"/>
      <c r="DPT23" s="437"/>
      <c r="DPU23" s="437"/>
      <c r="DPV23" s="437"/>
      <c r="DPW23" s="437"/>
      <c r="DPX23" s="437"/>
      <c r="DPY23" s="437"/>
      <c r="DPZ23" s="437"/>
      <c r="DQA23" s="437"/>
      <c r="DQB23" s="437"/>
      <c r="DQC23" s="437"/>
      <c r="DQD23" s="437"/>
      <c r="DQE23" s="437"/>
      <c r="DQF23" s="437"/>
      <c r="DQG23" s="437"/>
      <c r="DQH23" s="437"/>
      <c r="DQI23" s="437"/>
      <c r="DQJ23" s="437"/>
      <c r="DQK23" s="437"/>
      <c r="DQL23" s="437"/>
      <c r="DQM23" s="437"/>
      <c r="DQN23" s="437"/>
      <c r="DQO23" s="437"/>
      <c r="DQP23" s="437"/>
      <c r="DQQ23" s="437"/>
      <c r="DQR23" s="437"/>
      <c r="DQS23" s="437"/>
      <c r="DQT23" s="437"/>
      <c r="DQU23" s="437"/>
      <c r="DQV23" s="437"/>
      <c r="DQW23" s="437"/>
      <c r="DQX23" s="437"/>
      <c r="DQY23" s="437"/>
      <c r="DQZ23" s="437"/>
      <c r="DRA23" s="437"/>
      <c r="DRB23" s="437"/>
      <c r="DRC23" s="437"/>
      <c r="DRD23" s="437"/>
      <c r="DRE23" s="437"/>
      <c r="DRF23" s="437"/>
      <c r="DRG23" s="437"/>
      <c r="DRH23" s="437"/>
      <c r="DRI23" s="437"/>
      <c r="DRJ23" s="437"/>
      <c r="DRK23" s="437"/>
      <c r="DRL23" s="437"/>
      <c r="DRM23" s="437"/>
      <c r="DRN23" s="437"/>
      <c r="DRO23" s="437"/>
      <c r="DRP23" s="437"/>
      <c r="DRQ23" s="437"/>
      <c r="DRR23" s="437"/>
      <c r="DRS23" s="437"/>
      <c r="DRT23" s="437"/>
      <c r="DRU23" s="437"/>
      <c r="DRV23" s="437"/>
      <c r="DRW23" s="437"/>
      <c r="DRX23" s="437"/>
      <c r="DRY23" s="437"/>
      <c r="DRZ23" s="437"/>
      <c r="DSA23" s="437"/>
      <c r="DSB23" s="437"/>
      <c r="DSC23" s="437"/>
      <c r="DSD23" s="437"/>
      <c r="DSE23" s="437"/>
      <c r="DSF23" s="437"/>
      <c r="DSG23" s="437"/>
      <c r="DSH23" s="437"/>
      <c r="DSI23" s="437"/>
      <c r="DSJ23" s="437"/>
      <c r="DSK23" s="437"/>
      <c r="DSL23" s="437"/>
      <c r="DSM23" s="437"/>
      <c r="DSN23" s="437"/>
      <c r="DSO23" s="437"/>
      <c r="DSP23" s="437"/>
      <c r="DSQ23" s="437"/>
      <c r="DSR23" s="437"/>
      <c r="DSS23" s="437"/>
      <c r="DST23" s="437"/>
      <c r="DSU23" s="437"/>
      <c r="DSV23" s="437"/>
      <c r="DSW23" s="437"/>
      <c r="DSX23" s="437"/>
      <c r="DSY23" s="437"/>
      <c r="DSZ23" s="437"/>
      <c r="DTA23" s="437"/>
      <c r="DTB23" s="437"/>
      <c r="DTC23" s="437"/>
      <c r="DTD23" s="437"/>
      <c r="DTE23" s="437"/>
      <c r="DTF23" s="437"/>
      <c r="DTG23" s="437"/>
      <c r="DTH23" s="437"/>
      <c r="DTI23" s="437"/>
      <c r="DTJ23" s="437"/>
      <c r="DTK23" s="437"/>
      <c r="DTL23" s="437"/>
      <c r="DTM23" s="437"/>
      <c r="DTN23" s="437"/>
      <c r="DTO23" s="437"/>
      <c r="DTP23" s="437"/>
      <c r="DTQ23" s="437"/>
      <c r="DTR23" s="437"/>
      <c r="DTS23" s="437"/>
      <c r="DTT23" s="437"/>
      <c r="DTU23" s="437"/>
      <c r="DTV23" s="437"/>
      <c r="DTW23" s="437"/>
      <c r="DTX23" s="437"/>
      <c r="DTY23" s="437"/>
      <c r="DTZ23" s="437"/>
      <c r="DUA23" s="437"/>
      <c r="DUB23" s="437"/>
      <c r="DUC23" s="437"/>
      <c r="DUD23" s="437"/>
      <c r="DUE23" s="437"/>
      <c r="DUF23" s="437"/>
      <c r="DUG23" s="437"/>
      <c r="DUH23" s="437"/>
      <c r="DUI23" s="437"/>
      <c r="DUJ23" s="437"/>
      <c r="DUK23" s="437"/>
      <c r="DUL23" s="437"/>
      <c r="DUM23" s="437"/>
      <c r="DUN23" s="437"/>
      <c r="DUO23" s="437"/>
      <c r="DUP23" s="437"/>
      <c r="DUQ23" s="437"/>
      <c r="DUR23" s="437"/>
      <c r="DUS23" s="437"/>
      <c r="DUT23" s="437"/>
      <c r="DUU23" s="437"/>
      <c r="DUV23" s="437"/>
      <c r="DUW23" s="437"/>
      <c r="DUX23" s="437"/>
      <c r="DUY23" s="437"/>
      <c r="DUZ23" s="437"/>
      <c r="DVA23" s="437"/>
      <c r="DVB23" s="437"/>
      <c r="DVC23" s="437"/>
      <c r="DVD23" s="437"/>
      <c r="DVE23" s="437"/>
      <c r="DVF23" s="437"/>
      <c r="DVG23" s="437"/>
      <c r="DVH23" s="437"/>
      <c r="DVI23" s="437"/>
      <c r="DVJ23" s="437"/>
      <c r="DVK23" s="437"/>
      <c r="DVL23" s="437"/>
      <c r="DVM23" s="437"/>
      <c r="DVN23" s="437"/>
      <c r="DVO23" s="437"/>
      <c r="DVP23" s="437"/>
      <c r="DVQ23" s="437"/>
      <c r="DVR23" s="437"/>
      <c r="DVS23" s="437"/>
      <c r="DVT23" s="437"/>
      <c r="DVU23" s="437"/>
      <c r="DVV23" s="437"/>
      <c r="DVW23" s="437"/>
      <c r="DVX23" s="437"/>
      <c r="DVY23" s="437"/>
      <c r="DVZ23" s="437"/>
      <c r="DWA23" s="437"/>
      <c r="DWB23" s="437"/>
      <c r="DWC23" s="437"/>
      <c r="DWD23" s="437"/>
      <c r="DWE23" s="437"/>
      <c r="DWF23" s="437"/>
      <c r="DWG23" s="437"/>
      <c r="DWH23" s="437"/>
      <c r="DWI23" s="437"/>
      <c r="DWJ23" s="437"/>
      <c r="DWK23" s="437"/>
      <c r="DWL23" s="437"/>
      <c r="DWM23" s="437"/>
      <c r="DWN23" s="437"/>
      <c r="DWO23" s="437"/>
      <c r="DWP23" s="437"/>
      <c r="DWQ23" s="437"/>
      <c r="DWR23" s="437"/>
      <c r="DWS23" s="437"/>
      <c r="DWT23" s="437"/>
      <c r="DWU23" s="437"/>
      <c r="DWV23" s="437"/>
      <c r="DWW23" s="437"/>
      <c r="DWX23" s="437"/>
      <c r="DWY23" s="437"/>
      <c r="DWZ23" s="437"/>
      <c r="DXA23" s="437"/>
      <c r="DXB23" s="437"/>
      <c r="DXC23" s="437"/>
      <c r="DXD23" s="437"/>
      <c r="DXE23" s="437"/>
      <c r="DXF23" s="437"/>
      <c r="DXG23" s="437"/>
      <c r="DXH23" s="437"/>
      <c r="DXI23" s="437"/>
      <c r="DXJ23" s="437"/>
      <c r="DXK23" s="437"/>
      <c r="DXL23" s="437"/>
      <c r="DXM23" s="437"/>
      <c r="DXN23" s="437"/>
      <c r="DXO23" s="437"/>
      <c r="DXP23" s="437"/>
      <c r="DXQ23" s="437"/>
      <c r="DXR23" s="437"/>
      <c r="DXS23" s="437"/>
      <c r="DXT23" s="437"/>
      <c r="DXU23" s="437"/>
      <c r="DXV23" s="437"/>
      <c r="DXW23" s="437"/>
      <c r="DXX23" s="437"/>
      <c r="DXY23" s="437"/>
      <c r="DXZ23" s="437"/>
      <c r="DYA23" s="437"/>
      <c r="DYB23" s="437"/>
      <c r="DYC23" s="437"/>
      <c r="DYD23" s="437"/>
      <c r="DYE23" s="437"/>
      <c r="DYF23" s="437"/>
      <c r="DYG23" s="437"/>
      <c r="DYH23" s="437"/>
      <c r="DYI23" s="437"/>
      <c r="DYJ23" s="437"/>
      <c r="DYK23" s="437"/>
      <c r="DYL23" s="437"/>
      <c r="DYM23" s="437"/>
      <c r="DYN23" s="437"/>
      <c r="DYO23" s="437"/>
      <c r="DYP23" s="437"/>
      <c r="DYQ23" s="437"/>
      <c r="DYR23" s="437"/>
      <c r="DYS23" s="437"/>
      <c r="DYT23" s="437"/>
      <c r="DYU23" s="437"/>
      <c r="DYV23" s="437"/>
      <c r="DYW23" s="437"/>
      <c r="DYX23" s="437"/>
      <c r="DYY23" s="437"/>
      <c r="DYZ23" s="437"/>
      <c r="DZA23" s="437"/>
      <c r="DZB23" s="437"/>
      <c r="DZC23" s="437"/>
      <c r="DZD23" s="437"/>
      <c r="DZE23" s="437"/>
      <c r="DZF23" s="437"/>
      <c r="DZG23" s="437"/>
      <c r="DZH23" s="437"/>
      <c r="DZI23" s="437"/>
      <c r="DZJ23" s="437"/>
      <c r="DZK23" s="437"/>
      <c r="DZL23" s="437"/>
      <c r="DZM23" s="437"/>
      <c r="DZN23" s="437"/>
      <c r="DZO23" s="437"/>
      <c r="DZP23" s="437"/>
      <c r="DZQ23" s="437"/>
      <c r="DZR23" s="437"/>
      <c r="DZS23" s="437"/>
      <c r="DZT23" s="437"/>
      <c r="DZU23" s="437"/>
      <c r="DZV23" s="437"/>
      <c r="DZW23" s="437"/>
      <c r="DZX23" s="437"/>
      <c r="DZY23" s="437"/>
      <c r="DZZ23" s="437"/>
      <c r="EAA23" s="437"/>
      <c r="EAB23" s="437"/>
      <c r="EAC23" s="437"/>
      <c r="EAD23" s="437"/>
      <c r="EAE23" s="437"/>
      <c r="EAF23" s="437"/>
      <c r="EAG23" s="437"/>
      <c r="EAH23" s="437"/>
      <c r="EAI23" s="437"/>
      <c r="EAJ23" s="437"/>
      <c r="EAK23" s="437"/>
      <c r="EAL23" s="437"/>
      <c r="EAM23" s="437"/>
      <c r="EAN23" s="437"/>
      <c r="EAO23" s="437"/>
      <c r="EAP23" s="437"/>
      <c r="EAQ23" s="437"/>
      <c r="EAR23" s="437"/>
      <c r="EAS23" s="437"/>
      <c r="EAT23" s="437"/>
      <c r="EAU23" s="437"/>
      <c r="EAV23" s="437"/>
      <c r="EAW23" s="437"/>
      <c r="EAX23" s="437"/>
      <c r="EAY23" s="437"/>
      <c r="EAZ23" s="437"/>
      <c r="EBA23" s="437"/>
      <c r="EBB23" s="437"/>
      <c r="EBC23" s="437"/>
      <c r="EBD23" s="437"/>
      <c r="EBE23" s="437"/>
      <c r="EBF23" s="437"/>
      <c r="EBG23" s="437"/>
      <c r="EBH23" s="437"/>
      <c r="EBI23" s="437"/>
      <c r="EBJ23" s="437"/>
      <c r="EBK23" s="437"/>
      <c r="EBL23" s="437"/>
      <c r="EBM23" s="437"/>
      <c r="EBN23" s="437"/>
      <c r="EBO23" s="437"/>
      <c r="EBP23" s="437"/>
      <c r="EBQ23" s="437"/>
      <c r="EBR23" s="437"/>
      <c r="EBS23" s="437"/>
      <c r="EBT23" s="437"/>
      <c r="EBU23" s="437"/>
      <c r="EBV23" s="437"/>
      <c r="EBW23" s="437"/>
      <c r="EBX23" s="437"/>
      <c r="EBY23" s="437"/>
      <c r="EBZ23" s="437"/>
      <c r="ECA23" s="437"/>
      <c r="ECB23" s="437"/>
      <c r="ECC23" s="437"/>
      <c r="ECD23" s="437"/>
      <c r="ECE23" s="437"/>
      <c r="ECF23" s="437"/>
      <c r="ECG23" s="437"/>
      <c r="ECH23" s="437"/>
      <c r="ECI23" s="437"/>
      <c r="ECJ23" s="437"/>
      <c r="ECK23" s="437"/>
      <c r="ECL23" s="437"/>
      <c r="ECM23" s="437"/>
      <c r="ECN23" s="437"/>
      <c r="ECO23" s="437"/>
      <c r="ECP23" s="437"/>
      <c r="ECQ23" s="437"/>
      <c r="ECR23" s="437"/>
      <c r="ECS23" s="437"/>
      <c r="ECT23" s="437"/>
      <c r="ECU23" s="437"/>
      <c r="ECV23" s="437"/>
      <c r="ECW23" s="437"/>
      <c r="ECX23" s="437"/>
      <c r="ECY23" s="437"/>
      <c r="ECZ23" s="437"/>
      <c r="EDA23" s="437"/>
      <c r="EDB23" s="437"/>
      <c r="EDC23" s="437"/>
      <c r="EDD23" s="437"/>
      <c r="EDE23" s="437"/>
      <c r="EDF23" s="437"/>
      <c r="EDG23" s="437"/>
      <c r="EDH23" s="437"/>
      <c r="EDI23" s="437"/>
      <c r="EDJ23" s="437"/>
      <c r="EDK23" s="437"/>
      <c r="EDL23" s="437"/>
      <c r="EDM23" s="437"/>
      <c r="EDN23" s="437"/>
      <c r="EDO23" s="437"/>
      <c r="EDP23" s="437"/>
      <c r="EDQ23" s="437"/>
      <c r="EDR23" s="437"/>
      <c r="EDS23" s="437"/>
      <c r="EDT23" s="437"/>
      <c r="EDU23" s="437"/>
      <c r="EDV23" s="437"/>
      <c r="EDW23" s="437"/>
      <c r="EDX23" s="437"/>
      <c r="EDY23" s="437"/>
      <c r="EDZ23" s="437"/>
      <c r="EEA23" s="437"/>
      <c r="EEB23" s="437"/>
      <c r="EEC23" s="437"/>
      <c r="EED23" s="437"/>
      <c r="EEE23" s="437"/>
      <c r="EEF23" s="437"/>
      <c r="EEG23" s="437"/>
      <c r="EEH23" s="437"/>
      <c r="EEI23" s="437"/>
      <c r="EEJ23" s="437"/>
      <c r="EEK23" s="437"/>
      <c r="EEL23" s="437"/>
      <c r="EEM23" s="437"/>
      <c r="EEN23" s="437"/>
      <c r="EEO23" s="437"/>
      <c r="EEP23" s="437"/>
      <c r="EEQ23" s="437"/>
      <c r="EER23" s="437"/>
      <c r="EES23" s="437"/>
      <c r="EET23" s="437"/>
      <c r="EEU23" s="437"/>
      <c r="EEV23" s="437"/>
      <c r="EEW23" s="437"/>
      <c r="EEX23" s="437"/>
      <c r="EEY23" s="437"/>
      <c r="EEZ23" s="437"/>
      <c r="EFA23" s="437"/>
      <c r="EFB23" s="437"/>
      <c r="EFC23" s="437"/>
      <c r="EFD23" s="437"/>
      <c r="EFE23" s="437"/>
      <c r="EFF23" s="437"/>
      <c r="EFG23" s="437"/>
      <c r="EFH23" s="437"/>
      <c r="EFI23" s="437"/>
      <c r="EFJ23" s="437"/>
      <c r="EFK23" s="437"/>
      <c r="EFL23" s="437"/>
      <c r="EFM23" s="437"/>
      <c r="EFN23" s="437"/>
      <c r="EFO23" s="437"/>
      <c r="EFP23" s="437"/>
      <c r="EFQ23" s="437"/>
      <c r="EFR23" s="437"/>
      <c r="EFS23" s="437"/>
      <c r="EFT23" s="437"/>
      <c r="EFU23" s="437"/>
      <c r="EFV23" s="437"/>
      <c r="EFW23" s="437"/>
      <c r="EFX23" s="437"/>
      <c r="EFY23" s="437"/>
      <c r="EFZ23" s="437"/>
      <c r="EGA23" s="437"/>
      <c r="EGB23" s="437"/>
      <c r="EGC23" s="437"/>
      <c r="EGD23" s="437"/>
      <c r="EGE23" s="437"/>
      <c r="EGF23" s="437"/>
      <c r="EGG23" s="437"/>
      <c r="EGH23" s="437"/>
      <c r="EGI23" s="437"/>
      <c r="EGJ23" s="437"/>
      <c r="EGK23" s="437"/>
      <c r="EGL23" s="437"/>
      <c r="EGM23" s="437"/>
      <c r="EGN23" s="437"/>
      <c r="EGO23" s="437"/>
      <c r="EGP23" s="437"/>
      <c r="EGQ23" s="437"/>
      <c r="EGR23" s="437"/>
      <c r="EGS23" s="437"/>
      <c r="EGT23" s="437"/>
      <c r="EGU23" s="437"/>
      <c r="EGV23" s="437"/>
      <c r="EGW23" s="437"/>
      <c r="EGX23" s="437"/>
      <c r="EGY23" s="437"/>
      <c r="EGZ23" s="437"/>
      <c r="EHA23" s="437"/>
      <c r="EHB23" s="437"/>
      <c r="EHC23" s="437"/>
      <c r="EHD23" s="437"/>
      <c r="EHE23" s="437"/>
      <c r="EHF23" s="437"/>
      <c r="EHG23" s="437"/>
      <c r="EHH23" s="437"/>
      <c r="EHI23" s="437"/>
      <c r="EHJ23" s="437"/>
      <c r="EHK23" s="437"/>
      <c r="EHL23" s="437"/>
      <c r="EHM23" s="437"/>
      <c r="EHN23" s="437"/>
      <c r="EHO23" s="437"/>
      <c r="EHP23" s="437"/>
      <c r="EHQ23" s="437"/>
      <c r="EHR23" s="437"/>
      <c r="EHS23" s="437"/>
      <c r="EHT23" s="437"/>
      <c r="EHU23" s="437"/>
      <c r="EHV23" s="437"/>
      <c r="EHW23" s="437"/>
      <c r="EHX23" s="437"/>
      <c r="EHY23" s="437"/>
      <c r="EHZ23" s="437"/>
      <c r="EIA23" s="437"/>
      <c r="EIB23" s="437"/>
      <c r="EIC23" s="437"/>
      <c r="EID23" s="437"/>
      <c r="EIE23" s="437"/>
      <c r="EIF23" s="437"/>
      <c r="EIG23" s="437"/>
      <c r="EIH23" s="437"/>
      <c r="EII23" s="437"/>
      <c r="EIJ23" s="437"/>
      <c r="EIK23" s="437"/>
      <c r="EIL23" s="437"/>
      <c r="EIM23" s="437"/>
      <c r="EIN23" s="437"/>
      <c r="EIO23" s="437"/>
      <c r="EIP23" s="437"/>
      <c r="EIQ23" s="437"/>
      <c r="EIR23" s="437"/>
      <c r="EIS23" s="437"/>
      <c r="EIT23" s="437"/>
      <c r="EIU23" s="437"/>
      <c r="EIV23" s="437"/>
      <c r="EIW23" s="437"/>
      <c r="EIX23" s="437"/>
      <c r="EIY23" s="437"/>
      <c r="EIZ23" s="437"/>
      <c r="EJA23" s="437"/>
      <c r="EJB23" s="437"/>
      <c r="EJC23" s="437"/>
      <c r="EJD23" s="437"/>
      <c r="EJE23" s="437"/>
      <c r="EJF23" s="437"/>
      <c r="EJG23" s="437"/>
      <c r="EJH23" s="437"/>
      <c r="EJI23" s="437"/>
      <c r="EJJ23" s="437"/>
      <c r="EJK23" s="437"/>
      <c r="EJL23" s="437"/>
      <c r="EJM23" s="437"/>
      <c r="EJN23" s="437"/>
      <c r="EJO23" s="437"/>
      <c r="EJP23" s="437"/>
      <c r="EJQ23" s="437"/>
      <c r="EJR23" s="437"/>
      <c r="EJS23" s="437"/>
      <c r="EJT23" s="437"/>
      <c r="EJU23" s="437"/>
      <c r="EJV23" s="437"/>
      <c r="EJW23" s="437"/>
      <c r="EJX23" s="437"/>
      <c r="EJY23" s="437"/>
      <c r="EJZ23" s="437"/>
      <c r="EKA23" s="437"/>
      <c r="EKB23" s="437"/>
      <c r="EKC23" s="437"/>
      <c r="EKD23" s="437"/>
      <c r="EKE23" s="437"/>
      <c r="EKF23" s="437"/>
      <c r="EKG23" s="437"/>
      <c r="EKH23" s="437"/>
      <c r="EKI23" s="437"/>
      <c r="EKJ23" s="437"/>
      <c r="EKK23" s="437"/>
      <c r="EKL23" s="437"/>
      <c r="EKM23" s="437"/>
      <c r="EKN23" s="437"/>
      <c r="EKO23" s="437"/>
      <c r="EKP23" s="437"/>
      <c r="EKQ23" s="437"/>
      <c r="EKR23" s="437"/>
      <c r="EKS23" s="437"/>
      <c r="EKT23" s="437"/>
      <c r="EKU23" s="437"/>
      <c r="EKV23" s="437"/>
      <c r="EKW23" s="437"/>
      <c r="EKX23" s="437"/>
      <c r="EKY23" s="437"/>
      <c r="EKZ23" s="437"/>
      <c r="ELA23" s="437"/>
      <c r="ELB23" s="437"/>
      <c r="ELC23" s="437"/>
      <c r="ELD23" s="437"/>
      <c r="ELE23" s="437"/>
      <c r="ELF23" s="437"/>
      <c r="ELG23" s="437"/>
      <c r="ELH23" s="437"/>
      <c r="ELI23" s="437"/>
      <c r="ELJ23" s="437"/>
      <c r="ELK23" s="437"/>
      <c r="ELL23" s="437"/>
      <c r="ELM23" s="437"/>
      <c r="ELN23" s="437"/>
      <c r="ELO23" s="437"/>
      <c r="ELP23" s="437"/>
      <c r="ELQ23" s="437"/>
      <c r="ELR23" s="437"/>
      <c r="ELS23" s="437"/>
      <c r="ELT23" s="437"/>
      <c r="ELU23" s="437"/>
      <c r="ELV23" s="437"/>
      <c r="ELW23" s="437"/>
      <c r="ELX23" s="437"/>
      <c r="ELY23" s="437"/>
      <c r="ELZ23" s="437"/>
      <c r="EMA23" s="437"/>
      <c r="EMB23" s="437"/>
      <c r="EMC23" s="437"/>
      <c r="EMD23" s="437"/>
      <c r="EME23" s="437"/>
      <c r="EMF23" s="437"/>
      <c r="EMG23" s="437"/>
      <c r="EMH23" s="437"/>
      <c r="EMI23" s="437"/>
      <c r="EMJ23" s="437"/>
      <c r="EMK23" s="437"/>
      <c r="EML23" s="437"/>
      <c r="EMM23" s="437"/>
      <c r="EMN23" s="437"/>
      <c r="EMO23" s="437"/>
      <c r="EMP23" s="437"/>
      <c r="EMQ23" s="437"/>
      <c r="EMR23" s="437"/>
      <c r="EMS23" s="437"/>
      <c r="EMT23" s="437"/>
      <c r="EMU23" s="437"/>
      <c r="EMV23" s="437"/>
      <c r="EMW23" s="437"/>
      <c r="EMX23" s="437"/>
      <c r="EMY23" s="437"/>
      <c r="EMZ23" s="437"/>
      <c r="ENA23" s="437"/>
      <c r="ENB23" s="437"/>
      <c r="ENC23" s="437"/>
      <c r="END23" s="437"/>
      <c r="ENE23" s="437"/>
      <c r="ENF23" s="437"/>
      <c r="ENG23" s="437"/>
      <c r="ENH23" s="437"/>
      <c r="ENI23" s="437"/>
      <c r="ENJ23" s="437"/>
      <c r="ENK23" s="437"/>
      <c r="ENL23" s="437"/>
      <c r="ENM23" s="437"/>
      <c r="ENN23" s="437"/>
      <c r="ENO23" s="437"/>
      <c r="ENP23" s="437"/>
      <c r="ENQ23" s="437"/>
      <c r="ENR23" s="437"/>
      <c r="ENS23" s="437"/>
      <c r="ENT23" s="437"/>
      <c r="ENU23" s="437"/>
      <c r="ENV23" s="437"/>
      <c r="ENW23" s="437"/>
      <c r="ENX23" s="437"/>
      <c r="ENY23" s="437"/>
      <c r="ENZ23" s="437"/>
      <c r="EOA23" s="437"/>
      <c r="EOB23" s="437"/>
      <c r="EOC23" s="437"/>
      <c r="EOD23" s="437"/>
      <c r="EOE23" s="437"/>
      <c r="EOF23" s="437"/>
      <c r="EOG23" s="437"/>
      <c r="EOH23" s="437"/>
      <c r="EOI23" s="437"/>
      <c r="EOJ23" s="437"/>
      <c r="EOK23" s="437"/>
      <c r="EOL23" s="437"/>
      <c r="EOM23" s="437"/>
      <c r="EON23" s="437"/>
      <c r="EOO23" s="437"/>
      <c r="EOP23" s="437"/>
      <c r="EOQ23" s="437"/>
      <c r="EOR23" s="437"/>
      <c r="EOS23" s="437"/>
      <c r="EOT23" s="437"/>
      <c r="EOU23" s="437"/>
      <c r="EOV23" s="437"/>
      <c r="EOW23" s="437"/>
      <c r="EOX23" s="437"/>
      <c r="EOY23" s="437"/>
      <c r="EOZ23" s="437"/>
      <c r="EPA23" s="437"/>
      <c r="EPB23" s="437"/>
      <c r="EPC23" s="437"/>
      <c r="EPD23" s="437"/>
      <c r="EPE23" s="437"/>
      <c r="EPF23" s="437"/>
      <c r="EPG23" s="437"/>
      <c r="EPH23" s="437"/>
      <c r="EPI23" s="437"/>
      <c r="EPJ23" s="437"/>
      <c r="EPK23" s="437"/>
      <c r="EPL23" s="437"/>
      <c r="EPM23" s="437"/>
      <c r="EPN23" s="437"/>
      <c r="EPO23" s="437"/>
      <c r="EPP23" s="437"/>
      <c r="EPQ23" s="437"/>
      <c r="EPR23" s="437"/>
      <c r="EPS23" s="437"/>
      <c r="EPT23" s="437"/>
      <c r="EPU23" s="437"/>
      <c r="EPV23" s="437"/>
      <c r="EPW23" s="437"/>
      <c r="EPX23" s="437"/>
      <c r="EPY23" s="437"/>
      <c r="EPZ23" s="437"/>
      <c r="EQA23" s="437"/>
      <c r="EQB23" s="437"/>
      <c r="EQC23" s="437"/>
      <c r="EQD23" s="437"/>
      <c r="EQE23" s="437"/>
      <c r="EQF23" s="437"/>
      <c r="EQG23" s="437"/>
      <c r="EQH23" s="437"/>
      <c r="EQI23" s="437"/>
      <c r="EQJ23" s="437"/>
      <c r="EQK23" s="437"/>
      <c r="EQL23" s="437"/>
      <c r="EQM23" s="437"/>
      <c r="EQN23" s="437"/>
      <c r="EQO23" s="437"/>
      <c r="EQP23" s="437"/>
      <c r="EQQ23" s="437"/>
      <c r="EQR23" s="437"/>
      <c r="EQS23" s="437"/>
      <c r="EQT23" s="437"/>
      <c r="EQU23" s="437"/>
      <c r="EQV23" s="437"/>
      <c r="EQW23" s="437"/>
      <c r="EQX23" s="437"/>
      <c r="EQY23" s="437"/>
      <c r="EQZ23" s="437"/>
      <c r="ERA23" s="437"/>
      <c r="ERB23" s="437"/>
      <c r="ERC23" s="437"/>
      <c r="ERD23" s="437"/>
      <c r="ERE23" s="437"/>
      <c r="ERF23" s="437"/>
      <c r="ERG23" s="437"/>
      <c r="ERH23" s="437"/>
      <c r="ERI23" s="437"/>
      <c r="ERJ23" s="437"/>
      <c r="ERK23" s="437"/>
      <c r="ERL23" s="437"/>
      <c r="ERM23" s="437"/>
      <c r="ERN23" s="437"/>
      <c r="ERO23" s="437"/>
      <c r="ERP23" s="437"/>
      <c r="ERQ23" s="437"/>
      <c r="ERR23" s="437"/>
      <c r="ERS23" s="437"/>
      <c r="ERT23" s="437"/>
      <c r="ERU23" s="437"/>
      <c r="ERV23" s="437"/>
      <c r="ERW23" s="437"/>
      <c r="ERX23" s="437"/>
      <c r="ERY23" s="437"/>
      <c r="ERZ23" s="437"/>
      <c r="ESA23" s="437"/>
      <c r="ESB23" s="437"/>
      <c r="ESC23" s="437"/>
      <c r="ESD23" s="437"/>
      <c r="ESE23" s="437"/>
      <c r="ESF23" s="437"/>
      <c r="ESG23" s="437"/>
      <c r="ESH23" s="437"/>
      <c r="ESI23" s="437"/>
      <c r="ESJ23" s="437"/>
      <c r="ESK23" s="437"/>
      <c r="ESL23" s="437"/>
      <c r="ESM23" s="437"/>
      <c r="ESN23" s="437"/>
      <c r="ESO23" s="437"/>
      <c r="ESP23" s="437"/>
      <c r="ESQ23" s="437"/>
      <c r="ESR23" s="437"/>
      <c r="ESS23" s="437"/>
      <c r="EST23" s="437"/>
      <c r="ESU23" s="437"/>
      <c r="ESV23" s="437"/>
      <c r="ESW23" s="437"/>
      <c r="ESX23" s="437"/>
      <c r="ESY23" s="437"/>
      <c r="ESZ23" s="437"/>
      <c r="ETA23" s="437"/>
      <c r="ETB23" s="437"/>
      <c r="ETC23" s="437"/>
      <c r="ETD23" s="437"/>
      <c r="ETE23" s="437"/>
      <c r="ETF23" s="437"/>
      <c r="ETG23" s="437"/>
      <c r="ETH23" s="437"/>
      <c r="ETI23" s="437"/>
      <c r="ETJ23" s="437"/>
      <c r="ETK23" s="437"/>
      <c r="ETL23" s="437"/>
      <c r="ETM23" s="437"/>
      <c r="ETN23" s="437"/>
      <c r="ETO23" s="437"/>
      <c r="ETP23" s="437"/>
      <c r="ETQ23" s="437"/>
      <c r="ETR23" s="437"/>
      <c r="ETS23" s="437"/>
      <c r="ETT23" s="437"/>
      <c r="ETU23" s="437"/>
      <c r="ETV23" s="437"/>
      <c r="ETW23" s="437"/>
      <c r="ETX23" s="437"/>
      <c r="ETY23" s="437"/>
      <c r="ETZ23" s="437"/>
      <c r="EUA23" s="437"/>
      <c r="EUB23" s="437"/>
      <c r="EUC23" s="437"/>
      <c r="EUD23" s="437"/>
      <c r="EUE23" s="437"/>
      <c r="EUF23" s="437"/>
      <c r="EUG23" s="437"/>
      <c r="EUH23" s="437"/>
      <c r="EUI23" s="437"/>
      <c r="EUJ23" s="437"/>
      <c r="EUK23" s="437"/>
      <c r="EUL23" s="437"/>
      <c r="EUM23" s="437"/>
      <c r="EUN23" s="437"/>
      <c r="EUO23" s="437"/>
      <c r="EUP23" s="437"/>
      <c r="EUQ23" s="437"/>
      <c r="EUR23" s="437"/>
      <c r="EUS23" s="437"/>
      <c r="EUT23" s="437"/>
      <c r="EUU23" s="437"/>
      <c r="EUV23" s="437"/>
      <c r="EUW23" s="437"/>
      <c r="EUX23" s="437"/>
      <c r="EUY23" s="437"/>
      <c r="EUZ23" s="437"/>
      <c r="EVA23" s="437"/>
      <c r="EVB23" s="437"/>
      <c r="EVC23" s="437"/>
      <c r="EVD23" s="437"/>
      <c r="EVE23" s="437"/>
      <c r="EVF23" s="437"/>
      <c r="EVG23" s="437"/>
      <c r="EVH23" s="437"/>
      <c r="EVI23" s="437"/>
      <c r="EVJ23" s="437"/>
      <c r="EVK23" s="437"/>
      <c r="EVL23" s="437"/>
      <c r="EVM23" s="437"/>
      <c r="EVN23" s="437"/>
      <c r="EVO23" s="437"/>
      <c r="EVP23" s="437"/>
      <c r="EVQ23" s="437"/>
      <c r="EVR23" s="437"/>
      <c r="EVS23" s="437"/>
      <c r="EVT23" s="437"/>
      <c r="EVU23" s="437"/>
      <c r="EVV23" s="437"/>
      <c r="EVW23" s="437"/>
      <c r="EVX23" s="437"/>
      <c r="EVY23" s="437"/>
      <c r="EVZ23" s="437"/>
      <c r="EWA23" s="437"/>
      <c r="EWB23" s="437"/>
      <c r="EWC23" s="437"/>
      <c r="EWD23" s="437"/>
      <c r="EWE23" s="437"/>
      <c r="EWF23" s="437"/>
      <c r="EWG23" s="437"/>
      <c r="EWH23" s="437"/>
      <c r="EWI23" s="437"/>
      <c r="EWJ23" s="437"/>
      <c r="EWK23" s="437"/>
      <c r="EWL23" s="437"/>
      <c r="EWM23" s="437"/>
      <c r="EWN23" s="437"/>
      <c r="EWO23" s="437"/>
      <c r="EWP23" s="437"/>
      <c r="EWQ23" s="437"/>
      <c r="EWR23" s="437"/>
      <c r="EWS23" s="437"/>
      <c r="EWT23" s="437"/>
      <c r="EWU23" s="437"/>
      <c r="EWV23" s="437"/>
      <c r="EWW23" s="437"/>
      <c r="EWX23" s="437"/>
      <c r="EWY23" s="437"/>
      <c r="EWZ23" s="437"/>
      <c r="EXA23" s="437"/>
      <c r="EXB23" s="437"/>
      <c r="EXC23" s="437"/>
      <c r="EXD23" s="437"/>
      <c r="EXE23" s="437"/>
      <c r="EXF23" s="437"/>
      <c r="EXG23" s="437"/>
      <c r="EXH23" s="437"/>
      <c r="EXI23" s="437"/>
      <c r="EXJ23" s="437"/>
      <c r="EXK23" s="437"/>
      <c r="EXL23" s="437"/>
      <c r="EXM23" s="437"/>
      <c r="EXN23" s="437"/>
      <c r="EXO23" s="437"/>
      <c r="EXP23" s="437"/>
      <c r="EXQ23" s="437"/>
      <c r="EXR23" s="437"/>
      <c r="EXS23" s="437"/>
      <c r="EXT23" s="437"/>
      <c r="EXU23" s="437"/>
      <c r="EXV23" s="437"/>
      <c r="EXW23" s="437"/>
      <c r="EXX23" s="437"/>
      <c r="EXY23" s="437"/>
      <c r="EXZ23" s="437"/>
      <c r="EYA23" s="437"/>
      <c r="EYB23" s="437"/>
      <c r="EYC23" s="437"/>
      <c r="EYD23" s="437"/>
      <c r="EYE23" s="437"/>
      <c r="EYF23" s="437"/>
      <c r="EYG23" s="437"/>
      <c r="EYH23" s="437"/>
      <c r="EYI23" s="437"/>
      <c r="EYJ23" s="437"/>
      <c r="EYK23" s="437"/>
      <c r="EYL23" s="437"/>
      <c r="EYM23" s="437"/>
      <c r="EYN23" s="437"/>
      <c r="EYO23" s="437"/>
      <c r="EYP23" s="437"/>
      <c r="EYQ23" s="437"/>
      <c r="EYR23" s="437"/>
      <c r="EYS23" s="437"/>
      <c r="EYT23" s="437"/>
      <c r="EYU23" s="437"/>
      <c r="EYV23" s="437"/>
      <c r="EYW23" s="437"/>
      <c r="EYX23" s="437"/>
      <c r="EYY23" s="437"/>
      <c r="EYZ23" s="437"/>
      <c r="EZA23" s="437"/>
      <c r="EZB23" s="437"/>
      <c r="EZC23" s="437"/>
      <c r="EZD23" s="437"/>
      <c r="EZE23" s="437"/>
      <c r="EZF23" s="437"/>
      <c r="EZG23" s="437"/>
      <c r="EZH23" s="437"/>
      <c r="EZI23" s="437"/>
      <c r="EZJ23" s="437"/>
      <c r="EZK23" s="437"/>
      <c r="EZL23" s="437"/>
      <c r="EZM23" s="437"/>
      <c r="EZN23" s="437"/>
      <c r="EZO23" s="437"/>
      <c r="EZP23" s="437"/>
      <c r="EZQ23" s="437"/>
      <c r="EZR23" s="437"/>
      <c r="EZS23" s="437"/>
      <c r="EZT23" s="437"/>
      <c r="EZU23" s="437"/>
      <c r="EZV23" s="437"/>
      <c r="EZW23" s="437"/>
      <c r="EZX23" s="437"/>
      <c r="EZY23" s="437"/>
      <c r="EZZ23" s="437"/>
      <c r="FAA23" s="437"/>
      <c r="FAB23" s="437"/>
      <c r="FAC23" s="437"/>
      <c r="FAD23" s="437"/>
      <c r="FAE23" s="437"/>
      <c r="FAF23" s="437"/>
      <c r="FAG23" s="437"/>
      <c r="FAH23" s="437"/>
      <c r="FAI23" s="437"/>
      <c r="FAJ23" s="437"/>
      <c r="FAK23" s="437"/>
      <c r="FAL23" s="437"/>
      <c r="FAM23" s="437"/>
      <c r="FAN23" s="437"/>
      <c r="FAO23" s="437"/>
      <c r="FAP23" s="437"/>
      <c r="FAQ23" s="437"/>
      <c r="FAR23" s="437"/>
      <c r="FAS23" s="437"/>
      <c r="FAT23" s="437"/>
      <c r="FAU23" s="437"/>
      <c r="FAV23" s="437"/>
      <c r="FAW23" s="437"/>
      <c r="FAX23" s="437"/>
      <c r="FAY23" s="437"/>
      <c r="FAZ23" s="437"/>
      <c r="FBA23" s="437"/>
      <c r="FBB23" s="437"/>
      <c r="FBC23" s="437"/>
      <c r="FBD23" s="437"/>
      <c r="FBE23" s="437"/>
      <c r="FBF23" s="437"/>
      <c r="FBG23" s="437"/>
      <c r="FBH23" s="437"/>
      <c r="FBI23" s="437"/>
      <c r="FBJ23" s="437"/>
      <c r="FBK23" s="437"/>
      <c r="FBL23" s="437"/>
      <c r="FBM23" s="437"/>
      <c r="FBN23" s="437"/>
      <c r="FBO23" s="437"/>
      <c r="FBP23" s="437"/>
      <c r="FBQ23" s="437"/>
      <c r="FBR23" s="437"/>
      <c r="FBS23" s="437"/>
      <c r="FBT23" s="437"/>
      <c r="FBU23" s="437"/>
      <c r="FBV23" s="437"/>
      <c r="FBW23" s="437"/>
      <c r="FBX23" s="437"/>
      <c r="FBY23" s="437"/>
      <c r="FBZ23" s="437"/>
      <c r="FCA23" s="437"/>
      <c r="FCB23" s="437"/>
      <c r="FCC23" s="437"/>
      <c r="FCD23" s="437"/>
      <c r="FCE23" s="437"/>
      <c r="FCF23" s="437"/>
      <c r="FCG23" s="437"/>
      <c r="FCH23" s="437"/>
      <c r="FCI23" s="437"/>
      <c r="FCJ23" s="437"/>
      <c r="FCK23" s="437"/>
      <c r="FCL23" s="437"/>
      <c r="FCM23" s="437"/>
      <c r="FCN23" s="437"/>
      <c r="FCO23" s="437"/>
      <c r="FCP23" s="437"/>
      <c r="FCQ23" s="437"/>
      <c r="FCR23" s="437"/>
      <c r="FCS23" s="437"/>
      <c r="FCT23" s="437"/>
      <c r="FCU23" s="437"/>
      <c r="FCV23" s="437"/>
      <c r="FCW23" s="437"/>
      <c r="FCX23" s="437"/>
      <c r="FCY23" s="437"/>
      <c r="FCZ23" s="437"/>
      <c r="FDA23" s="437"/>
      <c r="FDB23" s="437"/>
      <c r="FDC23" s="437"/>
      <c r="FDD23" s="437"/>
      <c r="FDE23" s="437"/>
      <c r="FDF23" s="437"/>
      <c r="FDG23" s="437"/>
      <c r="FDH23" s="437"/>
      <c r="FDI23" s="437"/>
      <c r="FDJ23" s="437"/>
      <c r="FDK23" s="437"/>
      <c r="FDL23" s="437"/>
      <c r="FDM23" s="437"/>
      <c r="FDN23" s="437"/>
      <c r="FDO23" s="437"/>
      <c r="FDP23" s="437"/>
      <c r="FDQ23" s="437"/>
      <c r="FDR23" s="437"/>
      <c r="FDS23" s="437"/>
      <c r="FDT23" s="437"/>
      <c r="FDU23" s="437"/>
      <c r="FDV23" s="437"/>
      <c r="FDW23" s="437"/>
      <c r="FDX23" s="437"/>
      <c r="FDY23" s="437"/>
      <c r="FDZ23" s="437"/>
      <c r="FEA23" s="437"/>
      <c r="FEB23" s="437"/>
      <c r="FEC23" s="437"/>
      <c r="FED23" s="437"/>
      <c r="FEE23" s="437"/>
      <c r="FEF23" s="437"/>
      <c r="FEG23" s="437"/>
      <c r="FEH23" s="437"/>
      <c r="FEI23" s="437"/>
      <c r="FEJ23" s="437"/>
      <c r="FEK23" s="437"/>
      <c r="FEL23" s="437"/>
      <c r="FEM23" s="437"/>
      <c r="FEN23" s="437"/>
      <c r="FEO23" s="437"/>
      <c r="FEP23" s="437"/>
      <c r="FEQ23" s="437"/>
      <c r="FER23" s="437"/>
      <c r="FES23" s="437"/>
      <c r="FET23" s="437"/>
      <c r="FEU23" s="437"/>
      <c r="FEV23" s="437"/>
      <c r="FEW23" s="437"/>
      <c r="FEX23" s="437"/>
      <c r="FEY23" s="437"/>
      <c r="FEZ23" s="437"/>
      <c r="FFA23" s="437"/>
      <c r="FFB23" s="437"/>
      <c r="FFC23" s="437"/>
      <c r="FFD23" s="437"/>
      <c r="FFE23" s="437"/>
      <c r="FFF23" s="437"/>
      <c r="FFG23" s="437"/>
      <c r="FFH23" s="437"/>
      <c r="FFI23" s="437"/>
      <c r="FFJ23" s="437"/>
      <c r="FFK23" s="437"/>
      <c r="FFL23" s="437"/>
      <c r="FFM23" s="437"/>
      <c r="FFN23" s="437"/>
      <c r="FFO23" s="437"/>
      <c r="FFP23" s="437"/>
      <c r="FFQ23" s="437"/>
      <c r="FFR23" s="437"/>
      <c r="FFS23" s="437"/>
      <c r="FFT23" s="437"/>
      <c r="FFU23" s="437"/>
      <c r="FFV23" s="437"/>
      <c r="FFW23" s="437"/>
      <c r="FFX23" s="437"/>
      <c r="FFY23" s="437"/>
      <c r="FFZ23" s="437"/>
      <c r="FGA23" s="437"/>
      <c r="FGB23" s="437"/>
      <c r="FGC23" s="437"/>
      <c r="FGD23" s="437"/>
      <c r="FGE23" s="437"/>
      <c r="FGF23" s="437"/>
      <c r="FGG23" s="437"/>
      <c r="FGH23" s="437"/>
      <c r="FGI23" s="437"/>
      <c r="FGJ23" s="437"/>
      <c r="FGK23" s="437"/>
      <c r="FGL23" s="437"/>
      <c r="FGM23" s="437"/>
      <c r="FGN23" s="437"/>
      <c r="FGO23" s="437"/>
      <c r="FGP23" s="437"/>
      <c r="FGQ23" s="437"/>
      <c r="FGR23" s="437"/>
      <c r="FGS23" s="437"/>
      <c r="FGT23" s="437"/>
      <c r="FGU23" s="437"/>
      <c r="FGV23" s="437"/>
      <c r="FGW23" s="437"/>
      <c r="FGX23" s="437"/>
      <c r="FGY23" s="437"/>
      <c r="FGZ23" s="437"/>
      <c r="FHA23" s="437"/>
    </row>
    <row r="24" spans="1:4265" ht="12">
      <c r="A24" s="439" t="s">
        <v>395</v>
      </c>
      <c r="B24" s="168" t="s">
        <v>475</v>
      </c>
      <c r="C24" s="440"/>
      <c r="D24" s="440"/>
      <c r="E24" s="440"/>
      <c r="F24" s="440"/>
      <c r="G24" s="440"/>
      <c r="H24" s="440"/>
      <c r="I24" s="440"/>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c r="BC24" s="437"/>
      <c r="BD24" s="437"/>
      <c r="BE24" s="437"/>
      <c r="BF24" s="437"/>
      <c r="BG24" s="437"/>
      <c r="BH24" s="437"/>
      <c r="BI24" s="437"/>
      <c r="BJ24" s="437"/>
      <c r="BK24" s="437"/>
      <c r="BL24" s="437"/>
      <c r="BM24" s="437"/>
      <c r="BN24" s="437"/>
      <c r="BO24" s="437"/>
      <c r="BP24" s="437"/>
      <c r="BQ24" s="437"/>
      <c r="BR24" s="437"/>
      <c r="BS24" s="437"/>
      <c r="BT24" s="437"/>
      <c r="BU24" s="437"/>
      <c r="BV24" s="437"/>
      <c r="BW24" s="437"/>
      <c r="BX24" s="437"/>
      <c r="BY24" s="437"/>
      <c r="BZ24" s="437"/>
      <c r="CA24" s="437"/>
      <c r="CB24" s="437"/>
      <c r="CC24" s="437"/>
      <c r="CD24" s="437"/>
      <c r="CE24" s="437"/>
      <c r="CF24" s="437"/>
      <c r="CG24" s="437"/>
      <c r="CH24" s="437"/>
      <c r="CI24" s="437"/>
      <c r="CJ24" s="437"/>
      <c r="CK24" s="437"/>
      <c r="CL24" s="437"/>
      <c r="CM24" s="437"/>
      <c r="CN24" s="437"/>
      <c r="CO24" s="437"/>
      <c r="CP24" s="437"/>
      <c r="CQ24" s="437"/>
      <c r="CR24" s="437"/>
      <c r="CS24" s="437"/>
      <c r="CT24" s="437"/>
      <c r="CU24" s="437"/>
      <c r="CV24" s="437"/>
      <c r="CW24" s="437"/>
      <c r="CX24" s="437"/>
      <c r="CY24" s="437"/>
      <c r="CZ24" s="437"/>
      <c r="DA24" s="437"/>
      <c r="DB24" s="437"/>
      <c r="DC24" s="437"/>
      <c r="DD24" s="437"/>
      <c r="DE24" s="437"/>
      <c r="DF24" s="437"/>
      <c r="DG24" s="437"/>
      <c r="DH24" s="437"/>
      <c r="DI24" s="437"/>
      <c r="DJ24" s="437"/>
      <c r="DK24" s="437"/>
      <c r="DL24" s="437"/>
      <c r="DM24" s="437"/>
      <c r="DN24" s="437"/>
      <c r="DO24" s="437"/>
      <c r="DP24" s="437"/>
      <c r="DQ24" s="437"/>
      <c r="DR24" s="437"/>
      <c r="DS24" s="437"/>
      <c r="DT24" s="437"/>
      <c r="DU24" s="437"/>
      <c r="DV24" s="437"/>
      <c r="DW24" s="437"/>
      <c r="DX24" s="437"/>
      <c r="DY24" s="437"/>
      <c r="DZ24" s="437"/>
      <c r="EA24" s="437"/>
      <c r="EB24" s="437"/>
      <c r="EC24" s="437"/>
      <c r="ED24" s="437"/>
      <c r="EE24" s="437"/>
      <c r="EF24" s="437"/>
      <c r="EG24" s="437"/>
      <c r="EH24" s="437"/>
      <c r="EI24" s="437"/>
      <c r="EJ24" s="437"/>
      <c r="EK24" s="437"/>
      <c r="EL24" s="437"/>
      <c r="EM24" s="437"/>
      <c r="EN24" s="437"/>
      <c r="EO24" s="437"/>
      <c r="EP24" s="437"/>
      <c r="EQ24" s="437"/>
      <c r="ER24" s="437"/>
      <c r="ES24" s="437"/>
      <c r="ET24" s="437"/>
      <c r="EU24" s="437"/>
      <c r="EV24" s="437"/>
      <c r="EW24" s="437"/>
      <c r="EX24" s="437"/>
      <c r="EY24" s="437"/>
      <c r="EZ24" s="437"/>
      <c r="FA24" s="437"/>
      <c r="FB24" s="437"/>
      <c r="FC24" s="437"/>
      <c r="FD24" s="437"/>
      <c r="FE24" s="437"/>
      <c r="FF24" s="437"/>
      <c r="FG24" s="437"/>
      <c r="FH24" s="437"/>
      <c r="FI24" s="437"/>
      <c r="FJ24" s="437"/>
      <c r="FK24" s="437"/>
      <c r="FL24" s="437"/>
      <c r="FM24" s="437"/>
      <c r="FN24" s="437"/>
      <c r="FO24" s="437"/>
      <c r="FP24" s="437"/>
      <c r="FQ24" s="437"/>
      <c r="FR24" s="437"/>
      <c r="FS24" s="437"/>
      <c r="FT24" s="437"/>
      <c r="FU24" s="437"/>
      <c r="FV24" s="437"/>
      <c r="FW24" s="437"/>
      <c r="FX24" s="437"/>
      <c r="FY24" s="437"/>
      <c r="FZ24" s="437"/>
      <c r="GA24" s="437"/>
      <c r="GB24" s="437"/>
      <c r="GC24" s="437"/>
      <c r="GD24" s="437"/>
      <c r="GE24" s="437"/>
      <c r="GF24" s="437"/>
      <c r="GG24" s="437"/>
      <c r="GH24" s="437"/>
      <c r="GI24" s="437"/>
      <c r="GJ24" s="437"/>
      <c r="GK24" s="437"/>
      <c r="GL24" s="437"/>
      <c r="GM24" s="437"/>
      <c r="GN24" s="437"/>
      <c r="GO24" s="437"/>
      <c r="GP24" s="437"/>
      <c r="GQ24" s="437"/>
      <c r="GR24" s="437"/>
      <c r="GS24" s="437"/>
      <c r="GT24" s="437"/>
      <c r="GU24" s="437"/>
      <c r="GV24" s="437"/>
      <c r="GW24" s="437"/>
      <c r="GX24" s="437"/>
      <c r="GY24" s="437"/>
      <c r="GZ24" s="437"/>
      <c r="HA24" s="437"/>
      <c r="HB24" s="437"/>
      <c r="HC24" s="437"/>
      <c r="HD24" s="437"/>
      <c r="HE24" s="437"/>
      <c r="HF24" s="437"/>
      <c r="HG24" s="437"/>
      <c r="HH24" s="437"/>
      <c r="HI24" s="437"/>
      <c r="HJ24" s="437"/>
      <c r="HK24" s="437"/>
      <c r="HL24" s="437"/>
      <c r="HM24" s="437"/>
      <c r="HN24" s="437"/>
      <c r="HO24" s="437"/>
      <c r="HP24" s="437"/>
      <c r="HQ24" s="437"/>
      <c r="HR24" s="437"/>
      <c r="HS24" s="437"/>
      <c r="HT24" s="437"/>
      <c r="HU24" s="437"/>
      <c r="HV24" s="437"/>
      <c r="HW24" s="437"/>
      <c r="HX24" s="437"/>
      <c r="HY24" s="437"/>
      <c r="HZ24" s="437"/>
      <c r="IA24" s="437"/>
      <c r="IB24" s="437"/>
      <c r="IC24" s="437"/>
      <c r="ID24" s="437"/>
      <c r="IE24" s="437"/>
      <c r="IF24" s="437"/>
      <c r="IG24" s="437"/>
      <c r="IH24" s="437"/>
      <c r="II24" s="437"/>
      <c r="IJ24" s="437"/>
      <c r="IK24" s="437"/>
      <c r="IL24" s="437"/>
      <c r="IM24" s="437"/>
      <c r="IN24" s="437"/>
      <c r="IO24" s="437"/>
      <c r="IP24" s="437"/>
      <c r="IQ24" s="437"/>
      <c r="IR24" s="437"/>
      <c r="IS24" s="437"/>
      <c r="IT24" s="437"/>
      <c r="IU24" s="437"/>
      <c r="IV24" s="437"/>
      <c r="IW24" s="437"/>
      <c r="IX24" s="437"/>
      <c r="IY24" s="437"/>
      <c r="IZ24" s="437"/>
      <c r="JA24" s="437"/>
      <c r="JB24" s="437"/>
      <c r="JC24" s="437"/>
      <c r="JD24" s="437"/>
      <c r="JE24" s="437"/>
      <c r="JF24" s="437"/>
      <c r="JG24" s="437"/>
      <c r="JH24" s="437"/>
      <c r="JI24" s="437"/>
      <c r="JJ24" s="437"/>
      <c r="JK24" s="437"/>
      <c r="JL24" s="437"/>
      <c r="JM24" s="437"/>
      <c r="JN24" s="437"/>
      <c r="JO24" s="437"/>
      <c r="JP24" s="437"/>
      <c r="JQ24" s="437"/>
      <c r="JR24" s="437"/>
      <c r="JS24" s="437"/>
      <c r="JT24" s="437"/>
      <c r="JU24" s="437"/>
      <c r="JV24" s="437"/>
      <c r="JW24" s="437"/>
      <c r="JX24" s="437"/>
      <c r="JY24" s="437"/>
      <c r="JZ24" s="437"/>
      <c r="KA24" s="437"/>
      <c r="KB24" s="437"/>
      <c r="KC24" s="437"/>
      <c r="KD24" s="437"/>
      <c r="KE24" s="437"/>
      <c r="KF24" s="437"/>
      <c r="KG24" s="437"/>
      <c r="KH24" s="437"/>
      <c r="KI24" s="437"/>
      <c r="KJ24" s="437"/>
      <c r="KK24" s="437"/>
      <c r="KL24" s="437"/>
      <c r="KM24" s="437"/>
      <c r="KN24" s="437"/>
      <c r="KO24" s="437"/>
      <c r="KP24" s="437"/>
      <c r="KQ24" s="437"/>
      <c r="KR24" s="437"/>
      <c r="KS24" s="437"/>
      <c r="KT24" s="437"/>
      <c r="KU24" s="437"/>
      <c r="KV24" s="437"/>
      <c r="KW24" s="437"/>
      <c r="KX24" s="437"/>
      <c r="KY24" s="437"/>
      <c r="KZ24" s="437"/>
      <c r="LA24" s="437"/>
      <c r="LB24" s="437"/>
      <c r="LC24" s="437"/>
      <c r="LD24" s="437"/>
      <c r="LE24" s="437"/>
      <c r="LF24" s="437"/>
      <c r="LG24" s="437"/>
      <c r="LH24" s="437"/>
      <c r="LI24" s="437"/>
      <c r="LJ24" s="437"/>
      <c r="LK24" s="437"/>
      <c r="LL24" s="437"/>
      <c r="LM24" s="437"/>
      <c r="LN24" s="437"/>
      <c r="LO24" s="437"/>
      <c r="LP24" s="437"/>
      <c r="LQ24" s="437"/>
      <c r="LR24" s="437"/>
      <c r="LS24" s="437"/>
      <c r="LT24" s="437"/>
      <c r="LU24" s="437"/>
      <c r="LV24" s="437"/>
      <c r="LW24" s="437"/>
      <c r="LX24" s="437"/>
      <c r="LY24" s="437"/>
      <c r="LZ24" s="437"/>
      <c r="MA24" s="437"/>
      <c r="MB24" s="437"/>
      <c r="MC24" s="437"/>
      <c r="MD24" s="437"/>
      <c r="ME24" s="437"/>
      <c r="MF24" s="437"/>
      <c r="MG24" s="437"/>
      <c r="MH24" s="437"/>
      <c r="MI24" s="437"/>
      <c r="MJ24" s="437"/>
      <c r="MK24" s="437"/>
      <c r="ML24" s="437"/>
      <c r="MM24" s="437"/>
      <c r="MN24" s="437"/>
      <c r="MO24" s="437"/>
      <c r="MP24" s="437"/>
      <c r="MQ24" s="437"/>
      <c r="MR24" s="437"/>
      <c r="MS24" s="437"/>
      <c r="MT24" s="437"/>
      <c r="MU24" s="437"/>
      <c r="MV24" s="437"/>
      <c r="MW24" s="437"/>
      <c r="MX24" s="437"/>
      <c r="MY24" s="437"/>
      <c r="MZ24" s="437"/>
      <c r="NA24" s="437"/>
      <c r="NB24" s="437"/>
      <c r="NC24" s="437"/>
      <c r="ND24" s="437"/>
      <c r="NE24" s="437"/>
      <c r="NF24" s="437"/>
      <c r="NG24" s="437"/>
      <c r="NH24" s="437"/>
      <c r="NI24" s="437"/>
      <c r="NJ24" s="437"/>
      <c r="NK24" s="437"/>
      <c r="NL24" s="437"/>
      <c r="NM24" s="437"/>
      <c r="NN24" s="437"/>
      <c r="NO24" s="437"/>
      <c r="NP24" s="437"/>
      <c r="NQ24" s="437"/>
      <c r="NR24" s="437"/>
      <c r="NS24" s="437"/>
      <c r="NT24" s="437"/>
      <c r="NU24" s="437"/>
      <c r="NV24" s="437"/>
      <c r="NW24" s="437"/>
      <c r="NX24" s="437"/>
      <c r="NY24" s="437"/>
      <c r="NZ24" s="437"/>
      <c r="OA24" s="437"/>
      <c r="OB24" s="437"/>
      <c r="OC24" s="437"/>
      <c r="OD24" s="437"/>
      <c r="OE24" s="437"/>
      <c r="OF24" s="437"/>
      <c r="OG24" s="437"/>
      <c r="OH24" s="437"/>
      <c r="OI24" s="437"/>
      <c r="OJ24" s="437"/>
      <c r="OK24" s="437"/>
      <c r="OL24" s="437"/>
      <c r="OM24" s="437"/>
      <c r="ON24" s="437"/>
      <c r="OO24" s="437"/>
      <c r="OP24" s="437"/>
      <c r="OQ24" s="437"/>
      <c r="OR24" s="437"/>
      <c r="OS24" s="437"/>
      <c r="OT24" s="437"/>
      <c r="OU24" s="437"/>
      <c r="OV24" s="437"/>
      <c r="OW24" s="437"/>
      <c r="OX24" s="437"/>
      <c r="OY24" s="437"/>
      <c r="OZ24" s="437"/>
      <c r="PA24" s="437"/>
      <c r="PB24" s="437"/>
      <c r="PC24" s="437"/>
      <c r="PD24" s="437"/>
      <c r="PE24" s="437"/>
      <c r="PF24" s="437"/>
      <c r="PG24" s="437"/>
      <c r="PH24" s="437"/>
      <c r="PI24" s="437"/>
      <c r="PJ24" s="437"/>
      <c r="PK24" s="437"/>
      <c r="PL24" s="437"/>
      <c r="PM24" s="437"/>
      <c r="PN24" s="437"/>
      <c r="PO24" s="437"/>
      <c r="PP24" s="437"/>
      <c r="PQ24" s="437"/>
      <c r="PR24" s="437"/>
      <c r="PS24" s="437"/>
      <c r="PT24" s="437"/>
      <c r="PU24" s="437"/>
      <c r="PV24" s="437"/>
      <c r="PW24" s="437"/>
      <c r="PX24" s="437"/>
      <c r="PY24" s="437"/>
      <c r="PZ24" s="437"/>
      <c r="QA24" s="437"/>
      <c r="QB24" s="437"/>
      <c r="QC24" s="437"/>
      <c r="QD24" s="437"/>
      <c r="QE24" s="437"/>
      <c r="QF24" s="437"/>
      <c r="QG24" s="437"/>
      <c r="QH24" s="437"/>
      <c r="QI24" s="437"/>
      <c r="QJ24" s="437"/>
      <c r="QK24" s="437"/>
      <c r="QL24" s="437"/>
      <c r="QM24" s="437"/>
      <c r="QN24" s="437"/>
      <c r="QO24" s="437"/>
      <c r="QP24" s="437"/>
      <c r="QQ24" s="437"/>
      <c r="QR24" s="437"/>
      <c r="QS24" s="437"/>
      <c r="QT24" s="437"/>
      <c r="QU24" s="437"/>
      <c r="QV24" s="437"/>
      <c r="QW24" s="437"/>
      <c r="QX24" s="437"/>
      <c r="QY24" s="437"/>
      <c r="QZ24" s="437"/>
      <c r="RA24" s="437"/>
      <c r="RB24" s="437"/>
      <c r="RC24" s="437"/>
      <c r="RD24" s="437"/>
      <c r="RE24" s="437"/>
      <c r="RF24" s="437"/>
      <c r="RG24" s="437"/>
      <c r="RH24" s="437"/>
      <c r="RI24" s="437"/>
      <c r="RJ24" s="437"/>
      <c r="RK24" s="437"/>
      <c r="RL24" s="437"/>
      <c r="RM24" s="437"/>
      <c r="RN24" s="437"/>
      <c r="RO24" s="437"/>
      <c r="RP24" s="437"/>
      <c r="RQ24" s="437"/>
      <c r="RR24" s="437"/>
      <c r="RS24" s="437"/>
      <c r="RT24" s="437"/>
      <c r="RU24" s="437"/>
      <c r="RV24" s="437"/>
      <c r="RW24" s="437"/>
      <c r="RX24" s="437"/>
      <c r="RY24" s="437"/>
      <c r="RZ24" s="437"/>
      <c r="SA24" s="437"/>
      <c r="SB24" s="437"/>
      <c r="SC24" s="437"/>
      <c r="SD24" s="437"/>
      <c r="SE24" s="437"/>
      <c r="SF24" s="437"/>
      <c r="SG24" s="437"/>
      <c r="SH24" s="437"/>
      <c r="SI24" s="437"/>
      <c r="SJ24" s="437"/>
      <c r="SK24" s="437"/>
      <c r="SL24" s="437"/>
      <c r="SM24" s="437"/>
      <c r="SN24" s="437"/>
      <c r="SO24" s="437"/>
      <c r="SP24" s="437"/>
      <c r="SQ24" s="437"/>
      <c r="SR24" s="437"/>
      <c r="SS24" s="437"/>
      <c r="ST24" s="437"/>
      <c r="SU24" s="437"/>
      <c r="SV24" s="437"/>
      <c r="SW24" s="437"/>
      <c r="SX24" s="437"/>
      <c r="SY24" s="437"/>
      <c r="SZ24" s="437"/>
      <c r="TA24" s="437"/>
      <c r="TB24" s="437"/>
      <c r="TC24" s="437"/>
      <c r="TD24" s="437"/>
      <c r="TE24" s="437"/>
      <c r="TF24" s="437"/>
      <c r="TG24" s="437"/>
      <c r="TH24" s="437"/>
      <c r="TI24" s="437"/>
      <c r="TJ24" s="437"/>
      <c r="TK24" s="437"/>
      <c r="TL24" s="437"/>
      <c r="TM24" s="437"/>
      <c r="TN24" s="437"/>
      <c r="TO24" s="437"/>
      <c r="TP24" s="437"/>
      <c r="TQ24" s="437"/>
      <c r="TR24" s="437"/>
      <c r="TS24" s="437"/>
      <c r="TT24" s="437"/>
      <c r="TU24" s="437"/>
      <c r="TV24" s="437"/>
      <c r="TW24" s="437"/>
      <c r="TX24" s="437"/>
      <c r="TY24" s="437"/>
      <c r="TZ24" s="437"/>
      <c r="UA24" s="437"/>
      <c r="UB24" s="437"/>
      <c r="UC24" s="437"/>
      <c r="UD24" s="437"/>
      <c r="UE24" s="437"/>
      <c r="UF24" s="437"/>
      <c r="UG24" s="437"/>
      <c r="UH24" s="437"/>
      <c r="UI24" s="437"/>
      <c r="UJ24" s="437"/>
      <c r="UK24" s="437"/>
      <c r="UL24" s="437"/>
      <c r="UM24" s="437"/>
      <c r="UN24" s="437"/>
      <c r="UO24" s="437"/>
      <c r="UP24" s="437"/>
      <c r="UQ24" s="437"/>
      <c r="UR24" s="437"/>
      <c r="US24" s="437"/>
      <c r="UT24" s="437"/>
      <c r="UU24" s="437"/>
      <c r="UV24" s="437"/>
      <c r="UW24" s="437"/>
      <c r="UX24" s="437"/>
      <c r="UY24" s="437"/>
      <c r="UZ24" s="437"/>
      <c r="VA24" s="437"/>
      <c r="VB24" s="437"/>
      <c r="VC24" s="437"/>
      <c r="VD24" s="437"/>
      <c r="VE24" s="437"/>
      <c r="VF24" s="437"/>
      <c r="VG24" s="437"/>
      <c r="VH24" s="437"/>
      <c r="VI24" s="437"/>
      <c r="VJ24" s="437"/>
      <c r="VK24" s="437"/>
      <c r="VL24" s="437"/>
      <c r="VM24" s="437"/>
      <c r="VN24" s="437"/>
      <c r="VO24" s="437"/>
      <c r="VP24" s="437"/>
      <c r="VQ24" s="437"/>
      <c r="VR24" s="437"/>
      <c r="VS24" s="437"/>
      <c r="VT24" s="437"/>
      <c r="VU24" s="437"/>
      <c r="VV24" s="437"/>
      <c r="VW24" s="437"/>
      <c r="VX24" s="437"/>
      <c r="VY24" s="437"/>
      <c r="VZ24" s="437"/>
      <c r="WA24" s="437"/>
      <c r="WB24" s="437"/>
      <c r="WC24" s="437"/>
      <c r="WD24" s="437"/>
      <c r="WE24" s="437"/>
      <c r="WF24" s="437"/>
      <c r="WG24" s="437"/>
      <c r="WH24" s="437"/>
      <c r="WI24" s="437"/>
      <c r="WJ24" s="437"/>
      <c r="WK24" s="437"/>
      <c r="WL24" s="437"/>
      <c r="WM24" s="437"/>
      <c r="WN24" s="437"/>
      <c r="WO24" s="437"/>
      <c r="WP24" s="437"/>
      <c r="WQ24" s="437"/>
      <c r="WR24" s="437"/>
      <c r="WS24" s="437"/>
      <c r="WT24" s="437"/>
      <c r="WU24" s="437"/>
      <c r="WV24" s="437"/>
      <c r="WW24" s="437"/>
      <c r="WX24" s="437"/>
      <c r="WY24" s="437"/>
      <c r="WZ24" s="437"/>
      <c r="XA24" s="437"/>
      <c r="XB24" s="437"/>
      <c r="XC24" s="437"/>
      <c r="XD24" s="437"/>
      <c r="XE24" s="437"/>
      <c r="XF24" s="437"/>
      <c r="XG24" s="437"/>
      <c r="XH24" s="437"/>
      <c r="XI24" s="437"/>
      <c r="XJ24" s="437"/>
      <c r="XK24" s="437"/>
      <c r="XL24" s="437"/>
      <c r="XM24" s="437"/>
      <c r="XN24" s="437"/>
      <c r="XO24" s="437"/>
      <c r="XP24" s="437"/>
      <c r="XQ24" s="437"/>
      <c r="XR24" s="437"/>
      <c r="XS24" s="437"/>
      <c r="XT24" s="437"/>
      <c r="XU24" s="437"/>
      <c r="XV24" s="437"/>
      <c r="XW24" s="437"/>
      <c r="XX24" s="437"/>
      <c r="XY24" s="437"/>
      <c r="XZ24" s="437"/>
      <c r="YA24" s="437"/>
      <c r="YB24" s="437"/>
      <c r="YC24" s="437"/>
      <c r="YD24" s="437"/>
      <c r="YE24" s="437"/>
      <c r="YF24" s="437"/>
      <c r="YG24" s="437"/>
      <c r="YH24" s="437"/>
      <c r="YI24" s="437"/>
      <c r="YJ24" s="437"/>
      <c r="YK24" s="437"/>
      <c r="YL24" s="437"/>
      <c r="YM24" s="437"/>
      <c r="YN24" s="437"/>
      <c r="YO24" s="437"/>
      <c r="YP24" s="437"/>
      <c r="YQ24" s="437"/>
      <c r="YR24" s="437"/>
      <c r="YS24" s="437"/>
      <c r="YT24" s="437"/>
      <c r="YU24" s="437"/>
      <c r="YV24" s="437"/>
      <c r="YW24" s="437"/>
      <c r="YX24" s="437"/>
      <c r="YY24" s="437"/>
      <c r="YZ24" s="437"/>
      <c r="ZA24" s="437"/>
      <c r="ZB24" s="437"/>
      <c r="ZC24" s="437"/>
      <c r="ZD24" s="437"/>
      <c r="ZE24" s="437"/>
      <c r="ZF24" s="437"/>
      <c r="ZG24" s="437"/>
      <c r="ZH24" s="437"/>
      <c r="ZI24" s="437"/>
      <c r="ZJ24" s="437"/>
      <c r="ZK24" s="437"/>
      <c r="ZL24" s="437"/>
      <c r="ZM24" s="437"/>
      <c r="ZN24" s="437"/>
      <c r="ZO24" s="437"/>
      <c r="ZP24" s="437"/>
      <c r="ZQ24" s="437"/>
      <c r="ZR24" s="437"/>
      <c r="ZS24" s="437"/>
      <c r="ZT24" s="437"/>
      <c r="ZU24" s="437"/>
      <c r="ZV24" s="437"/>
      <c r="ZW24" s="437"/>
      <c r="ZX24" s="437"/>
      <c r="ZY24" s="437"/>
      <c r="ZZ24" s="437"/>
      <c r="AAA24" s="437"/>
      <c r="AAB24" s="437"/>
      <c r="AAC24" s="437"/>
      <c r="AAD24" s="437"/>
      <c r="AAE24" s="437"/>
      <c r="AAF24" s="437"/>
      <c r="AAG24" s="437"/>
      <c r="AAH24" s="437"/>
      <c r="AAI24" s="437"/>
      <c r="AAJ24" s="437"/>
      <c r="AAK24" s="437"/>
      <c r="AAL24" s="437"/>
      <c r="AAM24" s="437"/>
      <c r="AAN24" s="437"/>
      <c r="AAO24" s="437"/>
      <c r="AAP24" s="437"/>
      <c r="AAQ24" s="437"/>
      <c r="AAR24" s="437"/>
      <c r="AAS24" s="437"/>
      <c r="AAT24" s="437"/>
      <c r="AAU24" s="437"/>
      <c r="AAV24" s="437"/>
      <c r="AAW24" s="437"/>
      <c r="AAX24" s="437"/>
      <c r="AAY24" s="437"/>
      <c r="AAZ24" s="437"/>
      <c r="ABA24" s="437"/>
      <c r="ABB24" s="437"/>
      <c r="ABC24" s="437"/>
      <c r="ABD24" s="437"/>
      <c r="ABE24" s="437"/>
      <c r="ABF24" s="437"/>
      <c r="ABG24" s="437"/>
      <c r="ABH24" s="437"/>
      <c r="ABI24" s="437"/>
      <c r="ABJ24" s="437"/>
      <c r="ABK24" s="437"/>
      <c r="ABL24" s="437"/>
      <c r="ABM24" s="437"/>
      <c r="ABN24" s="437"/>
      <c r="ABO24" s="437"/>
      <c r="ABP24" s="437"/>
      <c r="ABQ24" s="437"/>
      <c r="ABR24" s="437"/>
      <c r="ABS24" s="437"/>
      <c r="ABT24" s="437"/>
      <c r="ABU24" s="437"/>
      <c r="ABV24" s="437"/>
      <c r="ABW24" s="437"/>
      <c r="ABX24" s="437"/>
      <c r="ABY24" s="437"/>
      <c r="ABZ24" s="437"/>
      <c r="ACA24" s="437"/>
      <c r="ACB24" s="437"/>
      <c r="ACC24" s="437"/>
      <c r="ACD24" s="437"/>
      <c r="ACE24" s="437"/>
      <c r="ACF24" s="437"/>
      <c r="ACG24" s="437"/>
      <c r="ACH24" s="437"/>
      <c r="ACI24" s="437"/>
      <c r="ACJ24" s="437"/>
      <c r="ACK24" s="437"/>
      <c r="ACL24" s="437"/>
      <c r="ACM24" s="437"/>
      <c r="ACN24" s="437"/>
      <c r="ACO24" s="437"/>
      <c r="ACP24" s="437"/>
      <c r="ACQ24" s="437"/>
      <c r="ACR24" s="437"/>
      <c r="ACS24" s="437"/>
      <c r="ACT24" s="437"/>
      <c r="ACU24" s="437"/>
      <c r="ACV24" s="437"/>
      <c r="ACW24" s="437"/>
      <c r="ACX24" s="437"/>
      <c r="ACY24" s="437"/>
      <c r="ACZ24" s="437"/>
      <c r="ADA24" s="437"/>
      <c r="ADB24" s="437"/>
      <c r="ADC24" s="437"/>
      <c r="ADD24" s="437"/>
      <c r="ADE24" s="437"/>
      <c r="ADF24" s="437"/>
      <c r="ADG24" s="437"/>
      <c r="ADH24" s="437"/>
      <c r="ADI24" s="437"/>
      <c r="ADJ24" s="437"/>
      <c r="ADK24" s="437"/>
      <c r="ADL24" s="437"/>
      <c r="ADM24" s="437"/>
      <c r="ADN24" s="437"/>
      <c r="ADO24" s="437"/>
      <c r="ADP24" s="437"/>
      <c r="ADQ24" s="437"/>
      <c r="ADR24" s="437"/>
      <c r="ADS24" s="437"/>
      <c r="ADT24" s="437"/>
      <c r="ADU24" s="437"/>
      <c r="ADV24" s="437"/>
      <c r="ADW24" s="437"/>
      <c r="ADX24" s="437"/>
      <c r="ADY24" s="437"/>
      <c r="ADZ24" s="437"/>
      <c r="AEA24" s="437"/>
      <c r="AEB24" s="437"/>
      <c r="AEC24" s="437"/>
      <c r="AED24" s="437"/>
      <c r="AEE24" s="437"/>
      <c r="AEF24" s="437"/>
      <c r="AEG24" s="437"/>
      <c r="AEH24" s="437"/>
      <c r="AEI24" s="437"/>
      <c r="AEJ24" s="437"/>
      <c r="AEK24" s="437"/>
      <c r="AEL24" s="437"/>
      <c r="AEM24" s="437"/>
      <c r="AEN24" s="437"/>
      <c r="AEO24" s="437"/>
      <c r="AEP24" s="437"/>
      <c r="AEQ24" s="437"/>
      <c r="AER24" s="437"/>
      <c r="AES24" s="437"/>
      <c r="AET24" s="437"/>
      <c r="AEU24" s="437"/>
      <c r="AEV24" s="437"/>
      <c r="AEW24" s="437"/>
      <c r="AEX24" s="437"/>
      <c r="AEY24" s="437"/>
      <c r="AEZ24" s="437"/>
      <c r="AFA24" s="437"/>
      <c r="AFB24" s="437"/>
      <c r="AFC24" s="437"/>
      <c r="AFD24" s="437"/>
      <c r="AFE24" s="437"/>
      <c r="AFF24" s="437"/>
      <c r="AFG24" s="437"/>
      <c r="AFH24" s="437"/>
      <c r="AFI24" s="437"/>
      <c r="AFJ24" s="437"/>
      <c r="AFK24" s="437"/>
      <c r="AFL24" s="437"/>
      <c r="AFM24" s="437"/>
      <c r="AFN24" s="437"/>
      <c r="AFO24" s="437"/>
      <c r="AFP24" s="437"/>
      <c r="AFQ24" s="437"/>
      <c r="AFR24" s="437"/>
      <c r="AFS24" s="437"/>
      <c r="AFT24" s="437"/>
      <c r="AFU24" s="437"/>
      <c r="AFV24" s="437"/>
      <c r="AFW24" s="437"/>
      <c r="AFX24" s="437"/>
      <c r="AFY24" s="437"/>
      <c r="AFZ24" s="437"/>
      <c r="AGA24" s="437"/>
      <c r="AGB24" s="437"/>
      <c r="AGC24" s="437"/>
      <c r="AGD24" s="437"/>
      <c r="AGE24" s="437"/>
      <c r="AGF24" s="437"/>
      <c r="AGG24" s="437"/>
      <c r="AGH24" s="437"/>
      <c r="AGI24" s="437"/>
      <c r="AGJ24" s="437"/>
      <c r="AGK24" s="437"/>
      <c r="AGL24" s="437"/>
      <c r="AGM24" s="437"/>
      <c r="AGN24" s="437"/>
      <c r="AGO24" s="437"/>
      <c r="AGP24" s="437"/>
      <c r="AGQ24" s="437"/>
      <c r="AGR24" s="437"/>
      <c r="AGS24" s="437"/>
      <c r="AGT24" s="437"/>
      <c r="AGU24" s="437"/>
      <c r="AGV24" s="437"/>
      <c r="AGW24" s="437"/>
      <c r="AGX24" s="437"/>
      <c r="AGY24" s="437"/>
      <c r="AGZ24" s="437"/>
      <c r="AHA24" s="437"/>
      <c r="AHB24" s="437"/>
      <c r="AHC24" s="437"/>
      <c r="AHD24" s="437"/>
      <c r="AHE24" s="437"/>
      <c r="AHF24" s="437"/>
      <c r="AHG24" s="437"/>
      <c r="AHH24" s="437"/>
      <c r="AHI24" s="437"/>
      <c r="AHJ24" s="437"/>
      <c r="AHK24" s="437"/>
      <c r="AHL24" s="437"/>
      <c r="AHM24" s="437"/>
      <c r="AHN24" s="437"/>
      <c r="AHO24" s="437"/>
      <c r="AHP24" s="437"/>
      <c r="AHQ24" s="437"/>
      <c r="AHR24" s="437"/>
      <c r="AHS24" s="437"/>
      <c r="AHT24" s="437"/>
      <c r="AHU24" s="437"/>
      <c r="AHV24" s="437"/>
      <c r="AHW24" s="437"/>
      <c r="AHX24" s="437"/>
      <c r="AHY24" s="437"/>
      <c r="AHZ24" s="437"/>
      <c r="AIA24" s="437"/>
      <c r="AIB24" s="437"/>
      <c r="AIC24" s="437"/>
      <c r="AID24" s="437"/>
      <c r="AIE24" s="437"/>
      <c r="AIF24" s="437"/>
      <c r="AIG24" s="437"/>
      <c r="AIH24" s="437"/>
      <c r="AII24" s="437"/>
      <c r="AIJ24" s="437"/>
      <c r="AIK24" s="437"/>
      <c r="AIL24" s="437"/>
      <c r="AIM24" s="437"/>
      <c r="AIN24" s="437"/>
      <c r="AIO24" s="437"/>
      <c r="AIP24" s="437"/>
      <c r="AIQ24" s="437"/>
      <c r="AIR24" s="437"/>
      <c r="AIS24" s="437"/>
      <c r="AIT24" s="437"/>
      <c r="AIU24" s="437"/>
      <c r="AIV24" s="437"/>
      <c r="AIW24" s="437"/>
      <c r="AIX24" s="437"/>
      <c r="AIY24" s="437"/>
      <c r="AIZ24" s="437"/>
      <c r="AJA24" s="437"/>
      <c r="AJB24" s="437"/>
      <c r="AJC24" s="437"/>
      <c r="AJD24" s="437"/>
      <c r="AJE24" s="437"/>
      <c r="AJF24" s="437"/>
      <c r="AJG24" s="437"/>
      <c r="AJH24" s="437"/>
      <c r="AJI24" s="437"/>
      <c r="AJJ24" s="437"/>
      <c r="AJK24" s="437"/>
      <c r="AJL24" s="437"/>
      <c r="AJM24" s="437"/>
      <c r="AJN24" s="437"/>
      <c r="AJO24" s="437"/>
      <c r="AJP24" s="437"/>
      <c r="AJQ24" s="437"/>
      <c r="AJR24" s="437"/>
      <c r="AJS24" s="437"/>
      <c r="AJT24" s="437"/>
      <c r="AJU24" s="437"/>
      <c r="AJV24" s="437"/>
      <c r="AJW24" s="437"/>
      <c r="AJX24" s="437"/>
      <c r="AJY24" s="437"/>
      <c r="AJZ24" s="437"/>
      <c r="AKA24" s="437"/>
      <c r="AKB24" s="437"/>
      <c r="AKC24" s="437"/>
      <c r="AKD24" s="437"/>
      <c r="AKE24" s="437"/>
      <c r="AKF24" s="437"/>
      <c r="AKG24" s="437"/>
      <c r="AKH24" s="437"/>
      <c r="AKI24" s="437"/>
      <c r="AKJ24" s="437"/>
      <c r="AKK24" s="437"/>
      <c r="AKL24" s="437"/>
      <c r="AKM24" s="437"/>
      <c r="AKN24" s="437"/>
      <c r="AKO24" s="437"/>
      <c r="AKP24" s="437"/>
      <c r="AKQ24" s="437"/>
      <c r="AKR24" s="437"/>
      <c r="AKS24" s="437"/>
      <c r="AKT24" s="437"/>
      <c r="AKU24" s="437"/>
      <c r="AKV24" s="437"/>
      <c r="AKW24" s="437"/>
      <c r="AKX24" s="437"/>
      <c r="AKY24" s="437"/>
      <c r="AKZ24" s="437"/>
      <c r="ALA24" s="437"/>
      <c r="ALB24" s="437"/>
      <c r="ALC24" s="437"/>
      <c r="ALD24" s="437"/>
      <c r="ALE24" s="437"/>
      <c r="ALF24" s="437"/>
      <c r="ALG24" s="437"/>
      <c r="ALH24" s="437"/>
      <c r="ALI24" s="437"/>
      <c r="ALJ24" s="437"/>
      <c r="ALK24" s="437"/>
      <c r="ALL24" s="437"/>
      <c r="ALM24" s="437"/>
      <c r="ALN24" s="437"/>
      <c r="ALO24" s="437"/>
      <c r="ALP24" s="437"/>
      <c r="ALQ24" s="437"/>
      <c r="ALR24" s="437"/>
      <c r="ALS24" s="437"/>
      <c r="ALT24" s="437"/>
      <c r="ALU24" s="437"/>
      <c r="ALV24" s="437"/>
      <c r="ALW24" s="437"/>
      <c r="ALX24" s="437"/>
      <c r="ALY24" s="437"/>
      <c r="ALZ24" s="437"/>
      <c r="AMA24" s="437"/>
      <c r="AMB24" s="437"/>
      <c r="AMC24" s="437"/>
      <c r="AMD24" s="437"/>
      <c r="AME24" s="437"/>
      <c r="AMF24" s="437"/>
      <c r="AMG24" s="437"/>
      <c r="AMH24" s="437"/>
      <c r="AMI24" s="437"/>
      <c r="AMJ24" s="437"/>
      <c r="AMK24" s="437"/>
      <c r="AML24" s="437"/>
      <c r="AMM24" s="437"/>
      <c r="AMN24" s="437"/>
      <c r="AMO24" s="437"/>
      <c r="AMP24" s="437"/>
      <c r="AMQ24" s="437"/>
      <c r="AMR24" s="437"/>
      <c r="AMS24" s="437"/>
      <c r="AMT24" s="437"/>
      <c r="AMU24" s="437"/>
      <c r="AMV24" s="437"/>
      <c r="AMW24" s="437"/>
      <c r="AMX24" s="437"/>
      <c r="AMY24" s="437"/>
      <c r="AMZ24" s="437"/>
      <c r="ANA24" s="437"/>
      <c r="ANB24" s="437"/>
      <c r="ANC24" s="437"/>
      <c r="AND24" s="437"/>
      <c r="ANE24" s="437"/>
      <c r="ANF24" s="437"/>
      <c r="ANG24" s="437"/>
      <c r="ANH24" s="437"/>
      <c r="ANI24" s="437"/>
      <c r="ANJ24" s="437"/>
      <c r="ANK24" s="437"/>
      <c r="ANL24" s="437"/>
      <c r="ANM24" s="437"/>
      <c r="ANN24" s="437"/>
      <c r="ANO24" s="437"/>
      <c r="ANP24" s="437"/>
      <c r="ANQ24" s="437"/>
      <c r="ANR24" s="437"/>
      <c r="ANS24" s="437"/>
      <c r="ANT24" s="437"/>
      <c r="ANU24" s="437"/>
      <c r="ANV24" s="437"/>
      <c r="ANW24" s="437"/>
      <c r="ANX24" s="437"/>
      <c r="ANY24" s="437"/>
      <c r="ANZ24" s="437"/>
      <c r="AOA24" s="437"/>
      <c r="AOB24" s="437"/>
      <c r="AOC24" s="437"/>
      <c r="AOD24" s="437"/>
      <c r="AOE24" s="437"/>
      <c r="AOF24" s="437"/>
      <c r="AOG24" s="437"/>
      <c r="AOH24" s="437"/>
      <c r="AOI24" s="437"/>
      <c r="AOJ24" s="437"/>
      <c r="AOK24" s="437"/>
      <c r="AOL24" s="437"/>
      <c r="AOM24" s="437"/>
      <c r="AON24" s="437"/>
      <c r="AOO24" s="437"/>
      <c r="AOP24" s="437"/>
      <c r="AOQ24" s="437"/>
      <c r="AOR24" s="437"/>
      <c r="AOS24" s="437"/>
      <c r="AOT24" s="437"/>
      <c r="AOU24" s="437"/>
      <c r="AOV24" s="437"/>
      <c r="AOW24" s="437"/>
      <c r="AOX24" s="437"/>
      <c r="AOY24" s="437"/>
      <c r="AOZ24" s="437"/>
      <c r="APA24" s="437"/>
      <c r="APB24" s="437"/>
      <c r="APC24" s="437"/>
      <c r="APD24" s="437"/>
      <c r="APE24" s="437"/>
      <c r="APF24" s="437"/>
      <c r="APG24" s="437"/>
      <c r="APH24" s="437"/>
      <c r="API24" s="437"/>
      <c r="APJ24" s="437"/>
      <c r="APK24" s="437"/>
      <c r="APL24" s="437"/>
      <c r="APM24" s="437"/>
      <c r="APN24" s="437"/>
      <c r="APO24" s="437"/>
      <c r="APP24" s="437"/>
      <c r="APQ24" s="437"/>
      <c r="APR24" s="437"/>
      <c r="APS24" s="437"/>
      <c r="APT24" s="437"/>
      <c r="APU24" s="437"/>
      <c r="APV24" s="437"/>
      <c r="APW24" s="437"/>
      <c r="APX24" s="437"/>
      <c r="APY24" s="437"/>
      <c r="APZ24" s="437"/>
      <c r="AQA24" s="437"/>
      <c r="AQB24" s="437"/>
      <c r="AQC24" s="437"/>
      <c r="AQD24" s="437"/>
      <c r="AQE24" s="437"/>
      <c r="AQF24" s="437"/>
      <c r="AQG24" s="437"/>
      <c r="AQH24" s="437"/>
      <c r="AQI24" s="437"/>
      <c r="AQJ24" s="437"/>
      <c r="AQK24" s="437"/>
      <c r="AQL24" s="437"/>
      <c r="AQM24" s="437"/>
      <c r="AQN24" s="437"/>
      <c r="AQO24" s="437"/>
      <c r="AQP24" s="437"/>
      <c r="AQQ24" s="437"/>
      <c r="AQR24" s="437"/>
      <c r="AQS24" s="437"/>
      <c r="AQT24" s="437"/>
      <c r="AQU24" s="437"/>
      <c r="AQV24" s="437"/>
      <c r="AQW24" s="437"/>
      <c r="AQX24" s="437"/>
      <c r="AQY24" s="437"/>
      <c r="AQZ24" s="437"/>
      <c r="ARA24" s="437"/>
      <c r="ARB24" s="437"/>
      <c r="ARC24" s="437"/>
      <c r="ARD24" s="437"/>
      <c r="ARE24" s="437"/>
      <c r="ARF24" s="437"/>
      <c r="ARG24" s="437"/>
      <c r="ARH24" s="437"/>
      <c r="ARI24" s="437"/>
      <c r="ARJ24" s="437"/>
      <c r="ARK24" s="437"/>
      <c r="ARL24" s="437"/>
      <c r="ARM24" s="437"/>
      <c r="ARN24" s="437"/>
      <c r="ARO24" s="437"/>
      <c r="ARP24" s="437"/>
      <c r="ARQ24" s="437"/>
      <c r="ARR24" s="437"/>
      <c r="ARS24" s="437"/>
      <c r="ART24" s="437"/>
      <c r="ARU24" s="437"/>
      <c r="ARV24" s="437"/>
      <c r="ARW24" s="437"/>
      <c r="ARX24" s="437"/>
      <c r="ARY24" s="437"/>
      <c r="ARZ24" s="437"/>
      <c r="ASA24" s="437"/>
      <c r="ASB24" s="437"/>
      <c r="ASC24" s="437"/>
      <c r="ASD24" s="437"/>
      <c r="ASE24" s="437"/>
      <c r="ASF24" s="437"/>
      <c r="ASG24" s="437"/>
      <c r="ASH24" s="437"/>
      <c r="ASI24" s="437"/>
      <c r="ASJ24" s="437"/>
      <c r="ASK24" s="437"/>
      <c r="ASL24" s="437"/>
      <c r="ASM24" s="437"/>
      <c r="ASN24" s="437"/>
      <c r="ASO24" s="437"/>
      <c r="ASP24" s="437"/>
      <c r="ASQ24" s="437"/>
      <c r="ASR24" s="437"/>
      <c r="ASS24" s="437"/>
      <c r="AST24" s="437"/>
      <c r="ASU24" s="437"/>
      <c r="ASV24" s="437"/>
      <c r="ASW24" s="437"/>
      <c r="ASX24" s="437"/>
      <c r="ASY24" s="437"/>
      <c r="ASZ24" s="437"/>
      <c r="ATA24" s="437"/>
      <c r="ATB24" s="437"/>
      <c r="ATC24" s="437"/>
      <c r="ATD24" s="437"/>
      <c r="ATE24" s="437"/>
      <c r="ATF24" s="437"/>
      <c r="ATG24" s="437"/>
      <c r="ATH24" s="437"/>
      <c r="ATI24" s="437"/>
      <c r="ATJ24" s="437"/>
      <c r="ATK24" s="437"/>
      <c r="ATL24" s="437"/>
      <c r="ATM24" s="437"/>
      <c r="ATN24" s="437"/>
      <c r="ATO24" s="437"/>
      <c r="ATP24" s="437"/>
      <c r="ATQ24" s="437"/>
      <c r="ATR24" s="437"/>
      <c r="ATS24" s="437"/>
      <c r="ATT24" s="437"/>
      <c r="ATU24" s="437"/>
      <c r="ATV24" s="437"/>
      <c r="ATW24" s="437"/>
      <c r="ATX24" s="437"/>
      <c r="ATY24" s="437"/>
      <c r="ATZ24" s="437"/>
      <c r="AUA24" s="437"/>
      <c r="AUB24" s="437"/>
      <c r="AUC24" s="437"/>
      <c r="AUD24" s="437"/>
      <c r="AUE24" s="437"/>
      <c r="AUF24" s="437"/>
      <c r="AUG24" s="437"/>
      <c r="AUH24" s="437"/>
      <c r="AUI24" s="437"/>
      <c r="AUJ24" s="437"/>
      <c r="AUK24" s="437"/>
      <c r="AUL24" s="437"/>
      <c r="AUM24" s="437"/>
      <c r="AUN24" s="437"/>
      <c r="AUO24" s="437"/>
      <c r="AUP24" s="437"/>
      <c r="AUQ24" s="437"/>
      <c r="AUR24" s="437"/>
      <c r="AUS24" s="437"/>
      <c r="AUT24" s="437"/>
      <c r="AUU24" s="437"/>
      <c r="AUV24" s="437"/>
      <c r="AUW24" s="437"/>
      <c r="AUX24" s="437"/>
      <c r="AUY24" s="437"/>
      <c r="AUZ24" s="437"/>
      <c r="AVA24" s="437"/>
      <c r="AVB24" s="437"/>
      <c r="AVC24" s="437"/>
      <c r="AVD24" s="437"/>
      <c r="AVE24" s="437"/>
      <c r="AVF24" s="437"/>
      <c r="AVG24" s="437"/>
      <c r="AVH24" s="437"/>
      <c r="AVI24" s="437"/>
      <c r="AVJ24" s="437"/>
      <c r="AVK24" s="437"/>
      <c r="AVL24" s="437"/>
      <c r="AVM24" s="437"/>
      <c r="AVN24" s="437"/>
      <c r="AVO24" s="437"/>
      <c r="AVP24" s="437"/>
      <c r="AVQ24" s="437"/>
      <c r="AVR24" s="437"/>
      <c r="AVS24" s="437"/>
      <c r="AVT24" s="437"/>
      <c r="AVU24" s="437"/>
      <c r="AVV24" s="437"/>
      <c r="AVW24" s="437"/>
      <c r="AVX24" s="437"/>
      <c r="AVY24" s="437"/>
      <c r="AVZ24" s="437"/>
      <c r="AWA24" s="437"/>
      <c r="AWB24" s="437"/>
      <c r="AWC24" s="437"/>
      <c r="AWD24" s="437"/>
      <c r="AWE24" s="437"/>
      <c r="AWF24" s="437"/>
      <c r="AWG24" s="437"/>
      <c r="AWH24" s="437"/>
      <c r="AWI24" s="437"/>
      <c r="AWJ24" s="437"/>
      <c r="AWK24" s="437"/>
      <c r="AWL24" s="437"/>
      <c r="AWM24" s="437"/>
      <c r="AWN24" s="437"/>
      <c r="AWO24" s="437"/>
      <c r="AWP24" s="437"/>
      <c r="AWQ24" s="437"/>
      <c r="AWR24" s="437"/>
      <c r="AWS24" s="437"/>
      <c r="AWT24" s="437"/>
      <c r="AWU24" s="437"/>
      <c r="AWV24" s="437"/>
      <c r="AWW24" s="437"/>
      <c r="AWX24" s="437"/>
      <c r="AWY24" s="437"/>
      <c r="AWZ24" s="437"/>
      <c r="AXA24" s="437"/>
      <c r="AXB24" s="437"/>
      <c r="AXC24" s="437"/>
      <c r="AXD24" s="437"/>
      <c r="AXE24" s="437"/>
      <c r="AXF24" s="437"/>
      <c r="AXG24" s="437"/>
      <c r="AXH24" s="437"/>
      <c r="AXI24" s="437"/>
      <c r="AXJ24" s="437"/>
      <c r="AXK24" s="437"/>
      <c r="AXL24" s="437"/>
      <c r="AXM24" s="437"/>
      <c r="AXN24" s="437"/>
      <c r="AXO24" s="437"/>
      <c r="AXP24" s="437"/>
      <c r="AXQ24" s="437"/>
      <c r="AXR24" s="437"/>
      <c r="AXS24" s="437"/>
      <c r="AXT24" s="437"/>
      <c r="AXU24" s="437"/>
      <c r="AXV24" s="437"/>
      <c r="AXW24" s="437"/>
      <c r="AXX24" s="437"/>
      <c r="AXY24" s="437"/>
      <c r="AXZ24" s="437"/>
      <c r="AYA24" s="437"/>
      <c r="AYB24" s="437"/>
      <c r="AYC24" s="437"/>
      <c r="AYD24" s="437"/>
      <c r="AYE24" s="437"/>
      <c r="AYF24" s="437"/>
      <c r="AYG24" s="437"/>
      <c r="AYH24" s="437"/>
      <c r="AYI24" s="437"/>
      <c r="AYJ24" s="437"/>
      <c r="AYK24" s="437"/>
      <c r="AYL24" s="437"/>
      <c r="AYM24" s="437"/>
      <c r="AYN24" s="437"/>
      <c r="AYO24" s="437"/>
      <c r="AYP24" s="437"/>
      <c r="AYQ24" s="437"/>
      <c r="AYR24" s="437"/>
      <c r="AYS24" s="437"/>
      <c r="AYT24" s="437"/>
      <c r="AYU24" s="437"/>
      <c r="AYV24" s="437"/>
      <c r="AYW24" s="437"/>
      <c r="AYX24" s="437"/>
      <c r="AYY24" s="437"/>
      <c r="AYZ24" s="437"/>
      <c r="AZA24" s="437"/>
      <c r="AZB24" s="437"/>
      <c r="AZC24" s="437"/>
      <c r="AZD24" s="437"/>
      <c r="AZE24" s="437"/>
      <c r="AZF24" s="437"/>
      <c r="AZG24" s="437"/>
      <c r="AZH24" s="437"/>
      <c r="AZI24" s="437"/>
      <c r="AZJ24" s="437"/>
      <c r="AZK24" s="437"/>
      <c r="AZL24" s="437"/>
      <c r="AZM24" s="437"/>
      <c r="AZN24" s="437"/>
      <c r="AZO24" s="437"/>
      <c r="AZP24" s="437"/>
      <c r="AZQ24" s="437"/>
      <c r="AZR24" s="437"/>
      <c r="AZS24" s="437"/>
      <c r="AZT24" s="437"/>
      <c r="AZU24" s="437"/>
      <c r="AZV24" s="437"/>
      <c r="AZW24" s="437"/>
      <c r="AZX24" s="437"/>
      <c r="AZY24" s="437"/>
      <c r="AZZ24" s="437"/>
      <c r="BAA24" s="437"/>
      <c r="BAB24" s="437"/>
      <c r="BAC24" s="437"/>
      <c r="BAD24" s="437"/>
      <c r="BAE24" s="437"/>
      <c r="BAF24" s="437"/>
      <c r="BAG24" s="437"/>
      <c r="BAH24" s="437"/>
      <c r="BAI24" s="437"/>
      <c r="BAJ24" s="437"/>
      <c r="BAK24" s="437"/>
      <c r="BAL24" s="437"/>
      <c r="BAM24" s="437"/>
      <c r="BAN24" s="437"/>
      <c r="BAO24" s="437"/>
      <c r="BAP24" s="437"/>
      <c r="BAQ24" s="437"/>
      <c r="BAR24" s="437"/>
      <c r="BAS24" s="437"/>
      <c r="BAT24" s="437"/>
      <c r="BAU24" s="437"/>
      <c r="BAV24" s="437"/>
      <c r="BAW24" s="437"/>
      <c r="BAX24" s="437"/>
      <c r="BAY24" s="437"/>
      <c r="BAZ24" s="437"/>
      <c r="BBA24" s="437"/>
      <c r="BBB24" s="437"/>
      <c r="BBC24" s="437"/>
      <c r="BBD24" s="437"/>
      <c r="BBE24" s="437"/>
      <c r="BBF24" s="437"/>
      <c r="BBG24" s="437"/>
      <c r="BBH24" s="437"/>
      <c r="BBI24" s="437"/>
      <c r="BBJ24" s="437"/>
      <c r="BBK24" s="437"/>
      <c r="BBL24" s="437"/>
      <c r="BBM24" s="437"/>
      <c r="BBN24" s="437"/>
      <c r="BBO24" s="437"/>
      <c r="BBP24" s="437"/>
      <c r="BBQ24" s="437"/>
      <c r="BBR24" s="437"/>
      <c r="BBS24" s="437"/>
      <c r="BBT24" s="437"/>
      <c r="BBU24" s="437"/>
      <c r="BBV24" s="437"/>
      <c r="BBW24" s="437"/>
      <c r="BBX24" s="437"/>
      <c r="BBY24" s="437"/>
      <c r="BBZ24" s="437"/>
      <c r="BCA24" s="437"/>
      <c r="BCB24" s="437"/>
      <c r="BCC24" s="437"/>
      <c r="BCD24" s="437"/>
      <c r="BCE24" s="437"/>
      <c r="BCF24" s="437"/>
      <c r="BCG24" s="437"/>
      <c r="BCH24" s="437"/>
      <c r="BCI24" s="437"/>
      <c r="BCJ24" s="437"/>
      <c r="BCK24" s="437"/>
      <c r="BCL24" s="437"/>
      <c r="BCM24" s="437"/>
      <c r="BCN24" s="437"/>
      <c r="BCO24" s="437"/>
      <c r="BCP24" s="437"/>
      <c r="BCQ24" s="437"/>
      <c r="BCR24" s="437"/>
      <c r="BCS24" s="437"/>
      <c r="BCT24" s="437"/>
      <c r="BCU24" s="437"/>
      <c r="BCV24" s="437"/>
      <c r="BCW24" s="437"/>
      <c r="BCX24" s="437"/>
      <c r="BCY24" s="437"/>
      <c r="BCZ24" s="437"/>
      <c r="BDA24" s="437"/>
      <c r="BDB24" s="437"/>
      <c r="BDC24" s="437"/>
      <c r="BDD24" s="437"/>
      <c r="BDE24" s="437"/>
      <c r="BDF24" s="437"/>
      <c r="BDG24" s="437"/>
      <c r="BDH24" s="437"/>
      <c r="BDI24" s="437"/>
      <c r="BDJ24" s="437"/>
      <c r="BDK24" s="437"/>
      <c r="BDL24" s="437"/>
      <c r="BDM24" s="437"/>
      <c r="BDN24" s="437"/>
      <c r="BDO24" s="437"/>
      <c r="BDP24" s="437"/>
      <c r="BDQ24" s="437"/>
      <c r="BDR24" s="437"/>
      <c r="BDS24" s="437"/>
      <c r="BDT24" s="437"/>
      <c r="BDU24" s="437"/>
      <c r="BDV24" s="437"/>
      <c r="BDW24" s="437"/>
      <c r="BDX24" s="437"/>
      <c r="BDY24" s="437"/>
      <c r="BDZ24" s="437"/>
      <c r="BEA24" s="437"/>
      <c r="BEB24" s="437"/>
      <c r="BEC24" s="437"/>
      <c r="BED24" s="437"/>
      <c r="BEE24" s="437"/>
      <c r="BEF24" s="437"/>
      <c r="BEG24" s="437"/>
      <c r="BEH24" s="437"/>
      <c r="BEI24" s="437"/>
      <c r="BEJ24" s="437"/>
      <c r="BEK24" s="437"/>
      <c r="BEL24" s="437"/>
      <c r="BEM24" s="437"/>
      <c r="BEN24" s="437"/>
      <c r="BEO24" s="437"/>
      <c r="BEP24" s="437"/>
      <c r="BEQ24" s="437"/>
      <c r="BER24" s="437"/>
      <c r="BES24" s="437"/>
      <c r="BET24" s="437"/>
      <c r="BEU24" s="437"/>
      <c r="BEV24" s="437"/>
      <c r="BEW24" s="437"/>
      <c r="BEX24" s="437"/>
      <c r="BEY24" s="437"/>
      <c r="BEZ24" s="437"/>
      <c r="BFA24" s="437"/>
      <c r="BFB24" s="437"/>
      <c r="BFC24" s="437"/>
      <c r="BFD24" s="437"/>
      <c r="BFE24" s="437"/>
      <c r="BFF24" s="437"/>
      <c r="BFG24" s="437"/>
      <c r="BFH24" s="437"/>
      <c r="BFI24" s="437"/>
      <c r="BFJ24" s="437"/>
      <c r="BFK24" s="437"/>
      <c r="BFL24" s="437"/>
      <c r="BFM24" s="437"/>
      <c r="BFN24" s="437"/>
      <c r="BFO24" s="437"/>
      <c r="BFP24" s="437"/>
      <c r="BFQ24" s="437"/>
      <c r="BFR24" s="437"/>
      <c r="BFS24" s="437"/>
      <c r="BFT24" s="437"/>
      <c r="BFU24" s="437"/>
      <c r="BFV24" s="437"/>
      <c r="BFW24" s="437"/>
      <c r="BFX24" s="437"/>
      <c r="BFY24" s="437"/>
      <c r="BFZ24" s="437"/>
      <c r="BGA24" s="437"/>
      <c r="BGB24" s="437"/>
      <c r="BGC24" s="437"/>
      <c r="BGD24" s="437"/>
      <c r="BGE24" s="437"/>
      <c r="BGF24" s="437"/>
      <c r="BGG24" s="437"/>
      <c r="BGH24" s="437"/>
      <c r="BGI24" s="437"/>
      <c r="BGJ24" s="437"/>
      <c r="BGK24" s="437"/>
      <c r="BGL24" s="437"/>
      <c r="BGM24" s="437"/>
      <c r="BGN24" s="437"/>
      <c r="BGO24" s="437"/>
      <c r="BGP24" s="437"/>
      <c r="BGQ24" s="437"/>
      <c r="BGR24" s="437"/>
      <c r="BGS24" s="437"/>
      <c r="BGT24" s="437"/>
      <c r="BGU24" s="437"/>
      <c r="BGV24" s="437"/>
      <c r="BGW24" s="437"/>
      <c r="BGX24" s="437"/>
      <c r="BGY24" s="437"/>
      <c r="BGZ24" s="437"/>
      <c r="BHA24" s="437"/>
      <c r="BHB24" s="437"/>
      <c r="BHC24" s="437"/>
      <c r="BHD24" s="437"/>
      <c r="BHE24" s="437"/>
      <c r="BHF24" s="437"/>
      <c r="BHG24" s="437"/>
      <c r="BHH24" s="437"/>
      <c r="BHI24" s="437"/>
      <c r="BHJ24" s="437"/>
      <c r="BHK24" s="437"/>
      <c r="BHL24" s="437"/>
      <c r="BHM24" s="437"/>
      <c r="BHN24" s="437"/>
      <c r="BHO24" s="437"/>
      <c r="BHP24" s="437"/>
      <c r="BHQ24" s="437"/>
      <c r="BHR24" s="437"/>
      <c r="BHS24" s="437"/>
      <c r="BHT24" s="437"/>
      <c r="BHU24" s="437"/>
      <c r="BHV24" s="437"/>
      <c r="BHW24" s="437"/>
      <c r="BHX24" s="437"/>
      <c r="BHY24" s="437"/>
      <c r="BHZ24" s="437"/>
      <c r="BIA24" s="437"/>
      <c r="BIB24" s="437"/>
      <c r="BIC24" s="437"/>
      <c r="BID24" s="437"/>
      <c r="BIE24" s="437"/>
      <c r="BIF24" s="437"/>
      <c r="BIG24" s="437"/>
      <c r="BIH24" s="437"/>
      <c r="BII24" s="437"/>
      <c r="BIJ24" s="437"/>
      <c r="BIK24" s="437"/>
      <c r="BIL24" s="437"/>
      <c r="BIM24" s="437"/>
      <c r="BIN24" s="437"/>
      <c r="BIO24" s="437"/>
      <c r="BIP24" s="437"/>
      <c r="BIQ24" s="437"/>
      <c r="BIR24" s="437"/>
      <c r="BIS24" s="437"/>
      <c r="BIT24" s="437"/>
      <c r="BIU24" s="437"/>
      <c r="BIV24" s="437"/>
      <c r="BIW24" s="437"/>
      <c r="BIX24" s="437"/>
      <c r="BIY24" s="437"/>
      <c r="BIZ24" s="437"/>
      <c r="BJA24" s="437"/>
      <c r="BJB24" s="437"/>
      <c r="BJC24" s="437"/>
      <c r="BJD24" s="437"/>
      <c r="BJE24" s="437"/>
      <c r="BJF24" s="437"/>
      <c r="BJG24" s="437"/>
      <c r="BJH24" s="437"/>
      <c r="BJI24" s="437"/>
      <c r="BJJ24" s="437"/>
      <c r="BJK24" s="437"/>
      <c r="BJL24" s="437"/>
      <c r="BJM24" s="437"/>
      <c r="BJN24" s="437"/>
      <c r="BJO24" s="437"/>
      <c r="BJP24" s="437"/>
      <c r="BJQ24" s="437"/>
      <c r="BJR24" s="437"/>
      <c r="BJS24" s="437"/>
      <c r="BJT24" s="437"/>
      <c r="BJU24" s="437"/>
      <c r="BJV24" s="437"/>
      <c r="BJW24" s="437"/>
      <c r="BJX24" s="437"/>
      <c r="BJY24" s="437"/>
      <c r="BJZ24" s="437"/>
      <c r="BKA24" s="437"/>
      <c r="BKB24" s="437"/>
      <c r="BKC24" s="437"/>
      <c r="BKD24" s="437"/>
      <c r="BKE24" s="437"/>
      <c r="BKF24" s="437"/>
      <c r="BKG24" s="437"/>
      <c r="BKH24" s="437"/>
      <c r="BKI24" s="437"/>
      <c r="BKJ24" s="437"/>
      <c r="BKK24" s="437"/>
      <c r="BKL24" s="437"/>
      <c r="BKM24" s="437"/>
      <c r="BKN24" s="437"/>
      <c r="BKO24" s="437"/>
      <c r="BKP24" s="437"/>
      <c r="BKQ24" s="437"/>
      <c r="BKR24" s="437"/>
      <c r="BKS24" s="437"/>
      <c r="BKT24" s="437"/>
      <c r="BKU24" s="437"/>
      <c r="BKV24" s="437"/>
      <c r="BKW24" s="437"/>
      <c r="BKX24" s="437"/>
      <c r="BKY24" s="437"/>
      <c r="BKZ24" s="437"/>
      <c r="BLA24" s="437"/>
      <c r="BLB24" s="437"/>
      <c r="BLC24" s="437"/>
      <c r="BLD24" s="437"/>
      <c r="BLE24" s="437"/>
      <c r="BLF24" s="437"/>
      <c r="BLG24" s="437"/>
      <c r="BLH24" s="437"/>
      <c r="BLI24" s="437"/>
      <c r="BLJ24" s="437"/>
      <c r="BLK24" s="437"/>
      <c r="BLL24" s="437"/>
      <c r="BLM24" s="437"/>
      <c r="BLN24" s="437"/>
      <c r="BLO24" s="437"/>
      <c r="BLP24" s="437"/>
      <c r="BLQ24" s="437"/>
      <c r="BLR24" s="437"/>
      <c r="BLS24" s="437"/>
      <c r="BLT24" s="437"/>
      <c r="BLU24" s="437"/>
      <c r="BLV24" s="437"/>
      <c r="BLW24" s="437"/>
      <c r="BLX24" s="437"/>
      <c r="BLY24" s="437"/>
      <c r="BLZ24" s="437"/>
      <c r="BMA24" s="437"/>
      <c r="BMB24" s="437"/>
      <c r="BMC24" s="437"/>
      <c r="BMD24" s="437"/>
      <c r="BME24" s="437"/>
      <c r="BMF24" s="437"/>
      <c r="BMG24" s="437"/>
      <c r="BMH24" s="437"/>
      <c r="BMI24" s="437"/>
      <c r="BMJ24" s="437"/>
      <c r="BMK24" s="437"/>
      <c r="BML24" s="437"/>
      <c r="BMM24" s="437"/>
      <c r="BMN24" s="437"/>
      <c r="BMO24" s="437"/>
      <c r="BMP24" s="437"/>
      <c r="BMQ24" s="437"/>
      <c r="BMR24" s="437"/>
      <c r="BMS24" s="437"/>
      <c r="BMT24" s="437"/>
      <c r="BMU24" s="437"/>
      <c r="BMV24" s="437"/>
      <c r="BMW24" s="437"/>
      <c r="BMX24" s="437"/>
      <c r="BMY24" s="437"/>
      <c r="BMZ24" s="437"/>
      <c r="BNA24" s="437"/>
      <c r="BNB24" s="437"/>
      <c r="BNC24" s="437"/>
      <c r="BND24" s="437"/>
      <c r="BNE24" s="437"/>
      <c r="BNF24" s="437"/>
      <c r="BNG24" s="437"/>
      <c r="BNH24" s="437"/>
      <c r="BNI24" s="437"/>
      <c r="BNJ24" s="437"/>
      <c r="BNK24" s="437"/>
      <c r="BNL24" s="437"/>
      <c r="BNM24" s="437"/>
      <c r="BNN24" s="437"/>
      <c r="BNO24" s="437"/>
      <c r="BNP24" s="437"/>
      <c r="BNQ24" s="437"/>
      <c r="BNR24" s="437"/>
      <c r="BNS24" s="437"/>
      <c r="BNT24" s="437"/>
      <c r="BNU24" s="437"/>
      <c r="BNV24" s="437"/>
      <c r="BNW24" s="437"/>
      <c r="BNX24" s="437"/>
      <c r="BNY24" s="437"/>
      <c r="BNZ24" s="437"/>
      <c r="BOA24" s="437"/>
      <c r="BOB24" s="437"/>
      <c r="BOC24" s="437"/>
      <c r="BOD24" s="437"/>
      <c r="BOE24" s="437"/>
      <c r="BOF24" s="437"/>
      <c r="BOG24" s="437"/>
      <c r="BOH24" s="437"/>
      <c r="BOI24" s="437"/>
      <c r="BOJ24" s="437"/>
      <c r="BOK24" s="437"/>
      <c r="BOL24" s="437"/>
      <c r="BOM24" s="437"/>
      <c r="BON24" s="437"/>
      <c r="BOO24" s="437"/>
      <c r="BOP24" s="437"/>
      <c r="BOQ24" s="437"/>
      <c r="BOR24" s="437"/>
      <c r="BOS24" s="437"/>
      <c r="BOT24" s="437"/>
      <c r="BOU24" s="437"/>
      <c r="BOV24" s="437"/>
      <c r="BOW24" s="437"/>
      <c r="BOX24" s="437"/>
      <c r="BOY24" s="437"/>
      <c r="BOZ24" s="437"/>
      <c r="BPA24" s="437"/>
      <c r="BPB24" s="437"/>
      <c r="BPC24" s="437"/>
      <c r="BPD24" s="437"/>
      <c r="BPE24" s="437"/>
      <c r="BPF24" s="437"/>
      <c r="BPG24" s="437"/>
      <c r="BPH24" s="437"/>
      <c r="BPI24" s="437"/>
      <c r="BPJ24" s="437"/>
      <c r="BPK24" s="437"/>
      <c r="BPL24" s="437"/>
      <c r="BPM24" s="437"/>
      <c r="BPN24" s="437"/>
      <c r="BPO24" s="437"/>
      <c r="BPP24" s="437"/>
      <c r="BPQ24" s="437"/>
      <c r="BPR24" s="437"/>
      <c r="BPS24" s="437"/>
      <c r="BPT24" s="437"/>
      <c r="BPU24" s="437"/>
      <c r="BPV24" s="437"/>
      <c r="BPW24" s="437"/>
      <c r="BPX24" s="437"/>
      <c r="BPY24" s="437"/>
      <c r="BPZ24" s="437"/>
      <c r="BQA24" s="437"/>
      <c r="BQB24" s="437"/>
      <c r="BQC24" s="437"/>
      <c r="BQD24" s="437"/>
      <c r="BQE24" s="437"/>
      <c r="BQF24" s="437"/>
      <c r="BQG24" s="437"/>
      <c r="BQH24" s="437"/>
      <c r="BQI24" s="437"/>
      <c r="BQJ24" s="437"/>
      <c r="BQK24" s="437"/>
      <c r="BQL24" s="437"/>
      <c r="BQM24" s="437"/>
      <c r="BQN24" s="437"/>
      <c r="BQO24" s="437"/>
      <c r="BQP24" s="437"/>
      <c r="BQQ24" s="437"/>
      <c r="BQR24" s="437"/>
      <c r="BQS24" s="437"/>
      <c r="BQT24" s="437"/>
      <c r="BQU24" s="437"/>
      <c r="BQV24" s="437"/>
      <c r="BQW24" s="437"/>
      <c r="BQX24" s="437"/>
      <c r="BQY24" s="437"/>
      <c r="BQZ24" s="437"/>
      <c r="BRA24" s="437"/>
      <c r="BRB24" s="437"/>
      <c r="BRC24" s="437"/>
      <c r="BRD24" s="437"/>
      <c r="BRE24" s="437"/>
      <c r="BRF24" s="437"/>
      <c r="BRG24" s="437"/>
      <c r="BRH24" s="437"/>
      <c r="BRI24" s="437"/>
      <c r="BRJ24" s="437"/>
      <c r="BRK24" s="437"/>
      <c r="BRL24" s="437"/>
      <c r="BRM24" s="437"/>
      <c r="BRN24" s="437"/>
      <c r="BRO24" s="437"/>
      <c r="BRP24" s="437"/>
      <c r="BRQ24" s="437"/>
      <c r="BRR24" s="437"/>
      <c r="BRS24" s="437"/>
      <c r="BRT24" s="437"/>
      <c r="BRU24" s="437"/>
      <c r="BRV24" s="437"/>
      <c r="BRW24" s="437"/>
      <c r="BRX24" s="437"/>
      <c r="BRY24" s="437"/>
      <c r="BRZ24" s="437"/>
      <c r="BSA24" s="437"/>
      <c r="BSB24" s="437"/>
      <c r="BSC24" s="437"/>
      <c r="BSD24" s="437"/>
      <c r="BSE24" s="437"/>
      <c r="BSF24" s="437"/>
      <c r="BSG24" s="437"/>
      <c r="BSH24" s="437"/>
      <c r="BSI24" s="437"/>
      <c r="BSJ24" s="437"/>
      <c r="BSK24" s="437"/>
      <c r="BSL24" s="437"/>
      <c r="BSM24" s="437"/>
      <c r="BSN24" s="437"/>
      <c r="BSO24" s="437"/>
      <c r="BSP24" s="437"/>
      <c r="BSQ24" s="437"/>
      <c r="BSR24" s="437"/>
      <c r="BSS24" s="437"/>
      <c r="BST24" s="437"/>
      <c r="BSU24" s="437"/>
      <c r="BSV24" s="437"/>
      <c r="BSW24" s="437"/>
      <c r="BSX24" s="437"/>
      <c r="BSY24" s="437"/>
      <c r="BSZ24" s="437"/>
      <c r="BTA24" s="437"/>
      <c r="BTB24" s="437"/>
      <c r="BTC24" s="437"/>
      <c r="BTD24" s="437"/>
      <c r="BTE24" s="437"/>
      <c r="BTF24" s="437"/>
      <c r="BTG24" s="437"/>
      <c r="BTH24" s="437"/>
      <c r="BTI24" s="437"/>
      <c r="BTJ24" s="437"/>
      <c r="BTK24" s="437"/>
      <c r="BTL24" s="437"/>
      <c r="BTM24" s="437"/>
      <c r="BTN24" s="437"/>
      <c r="BTO24" s="437"/>
      <c r="BTP24" s="437"/>
      <c r="BTQ24" s="437"/>
      <c r="BTR24" s="437"/>
      <c r="BTS24" s="437"/>
      <c r="BTT24" s="437"/>
      <c r="BTU24" s="437"/>
      <c r="BTV24" s="437"/>
      <c r="BTW24" s="437"/>
      <c r="BTX24" s="437"/>
      <c r="BTY24" s="437"/>
      <c r="BTZ24" s="437"/>
      <c r="BUA24" s="437"/>
      <c r="BUB24" s="437"/>
      <c r="BUC24" s="437"/>
      <c r="BUD24" s="437"/>
      <c r="BUE24" s="437"/>
      <c r="BUF24" s="437"/>
      <c r="BUG24" s="437"/>
      <c r="BUH24" s="437"/>
      <c r="BUI24" s="437"/>
      <c r="BUJ24" s="437"/>
      <c r="BUK24" s="437"/>
      <c r="BUL24" s="437"/>
      <c r="BUM24" s="437"/>
      <c r="BUN24" s="437"/>
      <c r="BUO24" s="437"/>
      <c r="BUP24" s="437"/>
      <c r="BUQ24" s="437"/>
      <c r="BUR24" s="437"/>
      <c r="BUS24" s="437"/>
      <c r="BUT24" s="437"/>
      <c r="BUU24" s="437"/>
      <c r="BUV24" s="437"/>
      <c r="BUW24" s="437"/>
      <c r="BUX24" s="437"/>
      <c r="BUY24" s="437"/>
      <c r="BUZ24" s="437"/>
      <c r="BVA24" s="437"/>
      <c r="BVB24" s="437"/>
      <c r="BVC24" s="437"/>
      <c r="BVD24" s="437"/>
      <c r="BVE24" s="437"/>
      <c r="BVF24" s="437"/>
      <c r="BVG24" s="437"/>
      <c r="BVH24" s="437"/>
      <c r="BVI24" s="437"/>
      <c r="BVJ24" s="437"/>
      <c r="BVK24" s="437"/>
      <c r="BVL24" s="437"/>
      <c r="BVM24" s="437"/>
      <c r="BVN24" s="437"/>
      <c r="BVO24" s="437"/>
      <c r="BVP24" s="437"/>
      <c r="BVQ24" s="437"/>
      <c r="BVR24" s="437"/>
      <c r="BVS24" s="437"/>
      <c r="BVT24" s="437"/>
      <c r="BVU24" s="437"/>
      <c r="BVV24" s="437"/>
      <c r="BVW24" s="437"/>
      <c r="BVX24" s="437"/>
      <c r="BVY24" s="437"/>
      <c r="BVZ24" s="437"/>
      <c r="BWA24" s="437"/>
      <c r="BWB24" s="437"/>
      <c r="BWC24" s="437"/>
      <c r="BWD24" s="437"/>
      <c r="BWE24" s="437"/>
      <c r="BWF24" s="437"/>
      <c r="BWG24" s="437"/>
      <c r="BWH24" s="437"/>
      <c r="BWI24" s="437"/>
      <c r="BWJ24" s="437"/>
      <c r="BWK24" s="437"/>
      <c r="BWL24" s="437"/>
      <c r="BWM24" s="437"/>
      <c r="BWN24" s="437"/>
      <c r="BWO24" s="437"/>
      <c r="BWP24" s="437"/>
      <c r="BWQ24" s="437"/>
      <c r="BWR24" s="437"/>
      <c r="BWS24" s="437"/>
      <c r="BWT24" s="437"/>
      <c r="BWU24" s="437"/>
      <c r="BWV24" s="437"/>
      <c r="BWW24" s="437"/>
      <c r="BWX24" s="437"/>
      <c r="BWY24" s="437"/>
      <c r="BWZ24" s="437"/>
      <c r="BXA24" s="437"/>
      <c r="BXB24" s="437"/>
      <c r="BXC24" s="437"/>
      <c r="BXD24" s="437"/>
      <c r="BXE24" s="437"/>
      <c r="BXF24" s="437"/>
      <c r="BXG24" s="437"/>
      <c r="BXH24" s="437"/>
      <c r="BXI24" s="437"/>
      <c r="BXJ24" s="437"/>
      <c r="BXK24" s="437"/>
      <c r="BXL24" s="437"/>
      <c r="BXM24" s="437"/>
      <c r="BXN24" s="437"/>
      <c r="BXO24" s="437"/>
      <c r="BXP24" s="437"/>
      <c r="BXQ24" s="437"/>
      <c r="BXR24" s="437"/>
      <c r="BXS24" s="437"/>
      <c r="BXT24" s="437"/>
      <c r="BXU24" s="437"/>
      <c r="BXV24" s="437"/>
      <c r="BXW24" s="437"/>
      <c r="BXX24" s="437"/>
      <c r="BXY24" s="437"/>
      <c r="BXZ24" s="437"/>
      <c r="BYA24" s="437"/>
      <c r="BYB24" s="437"/>
      <c r="BYC24" s="437"/>
      <c r="BYD24" s="437"/>
      <c r="BYE24" s="437"/>
      <c r="BYF24" s="437"/>
      <c r="BYG24" s="437"/>
      <c r="BYH24" s="437"/>
      <c r="BYI24" s="437"/>
      <c r="BYJ24" s="437"/>
      <c r="BYK24" s="437"/>
      <c r="BYL24" s="437"/>
      <c r="BYM24" s="437"/>
      <c r="BYN24" s="437"/>
      <c r="BYO24" s="437"/>
      <c r="BYP24" s="437"/>
      <c r="BYQ24" s="437"/>
      <c r="BYR24" s="437"/>
      <c r="BYS24" s="437"/>
      <c r="BYT24" s="437"/>
      <c r="BYU24" s="437"/>
      <c r="BYV24" s="437"/>
      <c r="BYW24" s="437"/>
      <c r="BYX24" s="437"/>
      <c r="BYY24" s="437"/>
      <c r="BYZ24" s="437"/>
      <c r="BZA24" s="437"/>
      <c r="BZB24" s="437"/>
      <c r="BZC24" s="437"/>
      <c r="BZD24" s="437"/>
      <c r="BZE24" s="437"/>
      <c r="BZF24" s="437"/>
      <c r="BZG24" s="437"/>
      <c r="BZH24" s="437"/>
      <c r="BZI24" s="437"/>
      <c r="BZJ24" s="437"/>
      <c r="BZK24" s="437"/>
      <c r="BZL24" s="437"/>
      <c r="BZM24" s="437"/>
      <c r="BZN24" s="437"/>
      <c r="BZO24" s="437"/>
      <c r="BZP24" s="437"/>
      <c r="BZQ24" s="437"/>
      <c r="BZR24" s="437"/>
      <c r="BZS24" s="437"/>
      <c r="BZT24" s="437"/>
      <c r="BZU24" s="437"/>
      <c r="BZV24" s="437"/>
      <c r="BZW24" s="437"/>
      <c r="BZX24" s="437"/>
      <c r="BZY24" s="437"/>
      <c r="BZZ24" s="437"/>
      <c r="CAA24" s="437"/>
      <c r="CAB24" s="437"/>
      <c r="CAC24" s="437"/>
      <c r="CAD24" s="437"/>
      <c r="CAE24" s="437"/>
      <c r="CAF24" s="437"/>
      <c r="CAG24" s="437"/>
      <c r="CAH24" s="437"/>
      <c r="CAI24" s="437"/>
      <c r="CAJ24" s="437"/>
      <c r="CAK24" s="437"/>
      <c r="CAL24" s="437"/>
      <c r="CAM24" s="437"/>
      <c r="CAN24" s="437"/>
      <c r="CAO24" s="437"/>
      <c r="CAP24" s="437"/>
      <c r="CAQ24" s="437"/>
      <c r="CAR24" s="437"/>
      <c r="CAS24" s="437"/>
      <c r="CAT24" s="437"/>
      <c r="CAU24" s="437"/>
      <c r="CAV24" s="437"/>
      <c r="CAW24" s="437"/>
      <c r="CAX24" s="437"/>
      <c r="CAY24" s="437"/>
      <c r="CAZ24" s="437"/>
      <c r="CBA24" s="437"/>
      <c r="CBB24" s="437"/>
      <c r="CBC24" s="437"/>
      <c r="CBD24" s="437"/>
      <c r="CBE24" s="437"/>
      <c r="CBF24" s="437"/>
      <c r="CBG24" s="437"/>
      <c r="CBH24" s="437"/>
      <c r="CBI24" s="437"/>
      <c r="CBJ24" s="437"/>
      <c r="CBK24" s="437"/>
      <c r="CBL24" s="437"/>
      <c r="CBM24" s="437"/>
      <c r="CBN24" s="437"/>
      <c r="CBO24" s="437"/>
      <c r="CBP24" s="437"/>
      <c r="CBQ24" s="437"/>
      <c r="CBR24" s="437"/>
      <c r="CBS24" s="437"/>
      <c r="CBT24" s="437"/>
      <c r="CBU24" s="437"/>
      <c r="CBV24" s="437"/>
      <c r="CBW24" s="437"/>
      <c r="CBX24" s="437"/>
      <c r="CBY24" s="437"/>
      <c r="CBZ24" s="437"/>
      <c r="CCA24" s="437"/>
      <c r="CCB24" s="437"/>
      <c r="CCC24" s="437"/>
      <c r="CCD24" s="437"/>
      <c r="CCE24" s="437"/>
      <c r="CCF24" s="437"/>
      <c r="CCG24" s="437"/>
      <c r="CCH24" s="437"/>
      <c r="CCI24" s="437"/>
      <c r="CCJ24" s="437"/>
      <c r="CCK24" s="437"/>
      <c r="CCL24" s="437"/>
      <c r="CCM24" s="437"/>
      <c r="CCN24" s="437"/>
      <c r="CCO24" s="437"/>
      <c r="CCP24" s="437"/>
      <c r="CCQ24" s="437"/>
      <c r="CCR24" s="437"/>
      <c r="CCS24" s="437"/>
      <c r="CCT24" s="437"/>
      <c r="CCU24" s="437"/>
      <c r="CCV24" s="437"/>
      <c r="CCW24" s="437"/>
      <c r="CCX24" s="437"/>
      <c r="CCY24" s="437"/>
      <c r="CCZ24" s="437"/>
      <c r="CDA24" s="437"/>
      <c r="CDB24" s="437"/>
      <c r="CDC24" s="437"/>
      <c r="CDD24" s="437"/>
      <c r="CDE24" s="437"/>
      <c r="CDF24" s="437"/>
      <c r="CDG24" s="437"/>
      <c r="CDH24" s="437"/>
      <c r="CDI24" s="437"/>
      <c r="CDJ24" s="437"/>
      <c r="CDK24" s="437"/>
      <c r="CDL24" s="437"/>
      <c r="CDM24" s="437"/>
      <c r="CDN24" s="437"/>
      <c r="CDO24" s="437"/>
      <c r="CDP24" s="437"/>
      <c r="CDQ24" s="437"/>
      <c r="CDR24" s="437"/>
      <c r="CDS24" s="437"/>
      <c r="CDT24" s="437"/>
      <c r="CDU24" s="437"/>
      <c r="CDV24" s="437"/>
      <c r="CDW24" s="437"/>
      <c r="CDX24" s="437"/>
      <c r="CDY24" s="437"/>
      <c r="CDZ24" s="437"/>
      <c r="CEA24" s="437"/>
      <c r="CEB24" s="437"/>
      <c r="CEC24" s="437"/>
      <c r="CED24" s="437"/>
      <c r="CEE24" s="437"/>
      <c r="CEF24" s="437"/>
      <c r="CEG24" s="437"/>
      <c r="CEH24" s="437"/>
      <c r="CEI24" s="437"/>
      <c r="CEJ24" s="437"/>
      <c r="CEK24" s="437"/>
      <c r="CEL24" s="437"/>
      <c r="CEM24" s="437"/>
      <c r="CEN24" s="437"/>
      <c r="CEO24" s="437"/>
      <c r="CEP24" s="437"/>
      <c r="CEQ24" s="437"/>
      <c r="CER24" s="437"/>
      <c r="CES24" s="437"/>
      <c r="CET24" s="437"/>
      <c r="CEU24" s="437"/>
      <c r="CEV24" s="437"/>
      <c r="CEW24" s="437"/>
      <c r="CEX24" s="437"/>
      <c r="CEY24" s="437"/>
      <c r="CEZ24" s="437"/>
      <c r="CFA24" s="437"/>
      <c r="CFB24" s="437"/>
      <c r="CFC24" s="437"/>
      <c r="CFD24" s="437"/>
      <c r="CFE24" s="437"/>
      <c r="CFF24" s="437"/>
      <c r="CFG24" s="437"/>
      <c r="CFH24" s="437"/>
      <c r="CFI24" s="437"/>
      <c r="CFJ24" s="437"/>
      <c r="CFK24" s="437"/>
      <c r="CFL24" s="437"/>
      <c r="CFM24" s="437"/>
      <c r="CFN24" s="437"/>
      <c r="CFO24" s="437"/>
      <c r="CFP24" s="437"/>
      <c r="CFQ24" s="437"/>
      <c r="CFR24" s="437"/>
      <c r="CFS24" s="437"/>
      <c r="CFT24" s="437"/>
      <c r="CFU24" s="437"/>
      <c r="CFV24" s="437"/>
      <c r="CFW24" s="437"/>
      <c r="CFX24" s="437"/>
      <c r="CFY24" s="437"/>
      <c r="CFZ24" s="437"/>
      <c r="CGA24" s="437"/>
      <c r="CGB24" s="437"/>
      <c r="CGC24" s="437"/>
      <c r="CGD24" s="437"/>
      <c r="CGE24" s="437"/>
      <c r="CGF24" s="437"/>
      <c r="CGG24" s="437"/>
      <c r="CGH24" s="437"/>
      <c r="CGI24" s="437"/>
      <c r="CGJ24" s="437"/>
      <c r="CGK24" s="437"/>
      <c r="CGL24" s="437"/>
      <c r="CGM24" s="437"/>
      <c r="CGN24" s="437"/>
      <c r="CGO24" s="437"/>
      <c r="CGP24" s="437"/>
      <c r="CGQ24" s="437"/>
      <c r="CGR24" s="437"/>
      <c r="CGS24" s="437"/>
      <c r="CGT24" s="437"/>
      <c r="CGU24" s="437"/>
      <c r="CGV24" s="437"/>
      <c r="CGW24" s="437"/>
      <c r="CGX24" s="437"/>
      <c r="CGY24" s="437"/>
      <c r="CGZ24" s="437"/>
      <c r="CHA24" s="437"/>
      <c r="CHB24" s="437"/>
      <c r="CHC24" s="437"/>
      <c r="CHD24" s="437"/>
      <c r="CHE24" s="437"/>
      <c r="CHF24" s="437"/>
      <c r="CHG24" s="437"/>
      <c r="CHH24" s="437"/>
      <c r="CHI24" s="437"/>
      <c r="CHJ24" s="437"/>
      <c r="CHK24" s="437"/>
      <c r="CHL24" s="437"/>
      <c r="CHM24" s="437"/>
      <c r="CHN24" s="437"/>
      <c r="CHO24" s="437"/>
      <c r="CHP24" s="437"/>
      <c r="CHQ24" s="437"/>
      <c r="CHR24" s="437"/>
      <c r="CHS24" s="437"/>
      <c r="CHT24" s="437"/>
      <c r="CHU24" s="437"/>
      <c r="CHV24" s="437"/>
      <c r="CHW24" s="437"/>
      <c r="CHX24" s="437"/>
      <c r="CHY24" s="437"/>
      <c r="CHZ24" s="437"/>
      <c r="CIA24" s="437"/>
      <c r="CIB24" s="437"/>
      <c r="CIC24" s="437"/>
      <c r="CID24" s="437"/>
      <c r="CIE24" s="437"/>
      <c r="CIF24" s="437"/>
      <c r="CIG24" s="437"/>
      <c r="CIH24" s="437"/>
      <c r="CII24" s="437"/>
      <c r="CIJ24" s="437"/>
      <c r="CIK24" s="437"/>
      <c r="CIL24" s="437"/>
      <c r="CIM24" s="437"/>
      <c r="CIN24" s="437"/>
      <c r="CIO24" s="437"/>
      <c r="CIP24" s="437"/>
      <c r="CIQ24" s="437"/>
      <c r="CIR24" s="437"/>
      <c r="CIS24" s="437"/>
      <c r="CIT24" s="437"/>
      <c r="CIU24" s="437"/>
      <c r="CIV24" s="437"/>
      <c r="CIW24" s="437"/>
      <c r="CIX24" s="437"/>
      <c r="CIY24" s="437"/>
      <c r="CIZ24" s="437"/>
      <c r="CJA24" s="437"/>
      <c r="CJB24" s="437"/>
      <c r="CJC24" s="437"/>
      <c r="CJD24" s="437"/>
      <c r="CJE24" s="437"/>
      <c r="CJF24" s="437"/>
      <c r="CJG24" s="437"/>
      <c r="CJH24" s="437"/>
      <c r="CJI24" s="437"/>
      <c r="CJJ24" s="437"/>
      <c r="CJK24" s="437"/>
      <c r="CJL24" s="437"/>
      <c r="CJM24" s="437"/>
      <c r="CJN24" s="437"/>
      <c r="CJO24" s="437"/>
      <c r="CJP24" s="437"/>
      <c r="CJQ24" s="437"/>
      <c r="CJR24" s="437"/>
      <c r="CJS24" s="437"/>
      <c r="CJT24" s="437"/>
      <c r="CJU24" s="437"/>
      <c r="CJV24" s="437"/>
      <c r="CJW24" s="437"/>
      <c r="CJX24" s="437"/>
      <c r="CJY24" s="437"/>
      <c r="CJZ24" s="437"/>
      <c r="CKA24" s="437"/>
      <c r="CKB24" s="437"/>
      <c r="CKC24" s="437"/>
      <c r="CKD24" s="437"/>
      <c r="CKE24" s="437"/>
      <c r="CKF24" s="437"/>
      <c r="CKG24" s="437"/>
      <c r="CKH24" s="437"/>
      <c r="CKI24" s="437"/>
      <c r="CKJ24" s="437"/>
      <c r="CKK24" s="437"/>
      <c r="CKL24" s="437"/>
      <c r="CKM24" s="437"/>
      <c r="CKN24" s="437"/>
      <c r="CKO24" s="437"/>
      <c r="CKP24" s="437"/>
      <c r="CKQ24" s="437"/>
      <c r="CKR24" s="437"/>
      <c r="CKS24" s="437"/>
      <c r="CKT24" s="437"/>
      <c r="CKU24" s="437"/>
      <c r="CKV24" s="437"/>
      <c r="CKW24" s="437"/>
      <c r="CKX24" s="437"/>
      <c r="CKY24" s="437"/>
      <c r="CKZ24" s="437"/>
      <c r="CLA24" s="437"/>
      <c r="CLB24" s="437"/>
      <c r="CLC24" s="437"/>
      <c r="CLD24" s="437"/>
      <c r="CLE24" s="437"/>
      <c r="CLF24" s="437"/>
      <c r="CLG24" s="437"/>
      <c r="CLH24" s="437"/>
      <c r="CLI24" s="437"/>
      <c r="CLJ24" s="437"/>
      <c r="CLK24" s="437"/>
      <c r="CLL24" s="437"/>
      <c r="CLM24" s="437"/>
      <c r="CLN24" s="437"/>
      <c r="CLO24" s="437"/>
      <c r="CLP24" s="437"/>
      <c r="CLQ24" s="437"/>
      <c r="CLR24" s="437"/>
      <c r="CLS24" s="437"/>
      <c r="CLT24" s="437"/>
      <c r="CLU24" s="437"/>
      <c r="CLV24" s="437"/>
      <c r="CLW24" s="437"/>
      <c r="CLX24" s="437"/>
      <c r="CLY24" s="437"/>
      <c r="CLZ24" s="437"/>
      <c r="CMA24" s="437"/>
      <c r="CMB24" s="437"/>
      <c r="CMC24" s="437"/>
      <c r="CMD24" s="437"/>
      <c r="CME24" s="437"/>
      <c r="CMF24" s="437"/>
      <c r="CMG24" s="437"/>
      <c r="CMH24" s="437"/>
      <c r="CMI24" s="437"/>
      <c r="CMJ24" s="437"/>
      <c r="CMK24" s="437"/>
      <c r="CML24" s="437"/>
      <c r="CMM24" s="437"/>
      <c r="CMN24" s="437"/>
      <c r="CMO24" s="437"/>
      <c r="CMP24" s="437"/>
      <c r="CMQ24" s="437"/>
      <c r="CMR24" s="437"/>
      <c r="CMS24" s="437"/>
      <c r="CMT24" s="437"/>
      <c r="CMU24" s="437"/>
      <c r="CMV24" s="437"/>
      <c r="CMW24" s="437"/>
      <c r="CMX24" s="437"/>
      <c r="CMY24" s="437"/>
      <c r="CMZ24" s="437"/>
      <c r="CNA24" s="437"/>
      <c r="CNB24" s="437"/>
      <c r="CNC24" s="437"/>
      <c r="CND24" s="437"/>
      <c r="CNE24" s="437"/>
      <c r="CNF24" s="437"/>
      <c r="CNG24" s="437"/>
      <c r="CNH24" s="437"/>
      <c r="CNI24" s="437"/>
      <c r="CNJ24" s="437"/>
      <c r="CNK24" s="437"/>
      <c r="CNL24" s="437"/>
      <c r="CNM24" s="437"/>
      <c r="CNN24" s="437"/>
      <c r="CNO24" s="437"/>
      <c r="CNP24" s="437"/>
      <c r="CNQ24" s="437"/>
      <c r="CNR24" s="437"/>
      <c r="CNS24" s="437"/>
      <c r="CNT24" s="437"/>
      <c r="CNU24" s="437"/>
      <c r="CNV24" s="437"/>
      <c r="CNW24" s="437"/>
      <c r="CNX24" s="437"/>
      <c r="CNY24" s="437"/>
      <c r="CNZ24" s="437"/>
      <c r="COA24" s="437"/>
      <c r="COB24" s="437"/>
      <c r="COC24" s="437"/>
      <c r="COD24" s="437"/>
      <c r="COE24" s="437"/>
      <c r="COF24" s="437"/>
      <c r="COG24" s="437"/>
      <c r="COH24" s="437"/>
      <c r="COI24" s="437"/>
      <c r="COJ24" s="437"/>
      <c r="COK24" s="437"/>
      <c r="COL24" s="437"/>
      <c r="COM24" s="437"/>
      <c r="CON24" s="437"/>
      <c r="COO24" s="437"/>
      <c r="COP24" s="437"/>
      <c r="COQ24" s="437"/>
      <c r="COR24" s="437"/>
      <c r="COS24" s="437"/>
      <c r="COT24" s="437"/>
      <c r="COU24" s="437"/>
      <c r="COV24" s="437"/>
      <c r="COW24" s="437"/>
      <c r="COX24" s="437"/>
      <c r="COY24" s="437"/>
      <c r="COZ24" s="437"/>
      <c r="CPA24" s="437"/>
      <c r="CPB24" s="437"/>
      <c r="CPC24" s="437"/>
      <c r="CPD24" s="437"/>
      <c r="CPE24" s="437"/>
      <c r="CPF24" s="437"/>
      <c r="CPG24" s="437"/>
      <c r="CPH24" s="437"/>
      <c r="CPI24" s="437"/>
      <c r="CPJ24" s="437"/>
      <c r="CPK24" s="437"/>
      <c r="CPL24" s="437"/>
      <c r="CPM24" s="437"/>
      <c r="CPN24" s="437"/>
      <c r="CPO24" s="437"/>
      <c r="CPP24" s="437"/>
      <c r="CPQ24" s="437"/>
      <c r="CPR24" s="437"/>
      <c r="CPS24" s="437"/>
      <c r="CPT24" s="437"/>
      <c r="CPU24" s="437"/>
      <c r="CPV24" s="437"/>
      <c r="CPW24" s="437"/>
      <c r="CPX24" s="437"/>
      <c r="CPY24" s="437"/>
      <c r="CPZ24" s="437"/>
      <c r="CQA24" s="437"/>
      <c r="CQB24" s="437"/>
      <c r="CQC24" s="437"/>
      <c r="CQD24" s="437"/>
      <c r="CQE24" s="437"/>
      <c r="CQF24" s="437"/>
      <c r="CQG24" s="437"/>
      <c r="CQH24" s="437"/>
      <c r="CQI24" s="437"/>
      <c r="CQJ24" s="437"/>
      <c r="CQK24" s="437"/>
      <c r="CQL24" s="437"/>
      <c r="CQM24" s="437"/>
      <c r="CQN24" s="437"/>
      <c r="CQO24" s="437"/>
      <c r="CQP24" s="437"/>
      <c r="CQQ24" s="437"/>
      <c r="CQR24" s="437"/>
      <c r="CQS24" s="437"/>
      <c r="CQT24" s="437"/>
      <c r="CQU24" s="437"/>
      <c r="CQV24" s="437"/>
      <c r="CQW24" s="437"/>
      <c r="CQX24" s="437"/>
      <c r="CQY24" s="437"/>
      <c r="CQZ24" s="437"/>
      <c r="CRA24" s="437"/>
      <c r="CRB24" s="437"/>
      <c r="CRC24" s="437"/>
      <c r="CRD24" s="437"/>
      <c r="CRE24" s="437"/>
      <c r="CRF24" s="437"/>
      <c r="CRG24" s="437"/>
      <c r="CRH24" s="437"/>
      <c r="CRI24" s="437"/>
      <c r="CRJ24" s="437"/>
      <c r="CRK24" s="437"/>
      <c r="CRL24" s="437"/>
      <c r="CRM24" s="437"/>
      <c r="CRN24" s="437"/>
      <c r="CRO24" s="437"/>
      <c r="CRP24" s="437"/>
      <c r="CRQ24" s="437"/>
      <c r="CRR24" s="437"/>
      <c r="CRS24" s="437"/>
      <c r="CRT24" s="437"/>
      <c r="CRU24" s="437"/>
      <c r="CRV24" s="437"/>
      <c r="CRW24" s="437"/>
      <c r="CRX24" s="437"/>
      <c r="CRY24" s="437"/>
      <c r="CRZ24" s="437"/>
      <c r="CSA24" s="437"/>
      <c r="CSB24" s="437"/>
      <c r="CSC24" s="437"/>
      <c r="CSD24" s="437"/>
      <c r="CSE24" s="437"/>
      <c r="CSF24" s="437"/>
      <c r="CSG24" s="437"/>
      <c r="CSH24" s="437"/>
      <c r="CSI24" s="437"/>
      <c r="CSJ24" s="437"/>
      <c r="CSK24" s="437"/>
      <c r="CSL24" s="437"/>
      <c r="CSM24" s="437"/>
      <c r="CSN24" s="437"/>
      <c r="CSO24" s="437"/>
      <c r="CSP24" s="437"/>
      <c r="CSQ24" s="437"/>
      <c r="CSR24" s="437"/>
      <c r="CSS24" s="437"/>
      <c r="CST24" s="437"/>
      <c r="CSU24" s="437"/>
      <c r="CSV24" s="437"/>
      <c r="CSW24" s="437"/>
      <c r="CSX24" s="437"/>
      <c r="CSY24" s="437"/>
      <c r="CSZ24" s="437"/>
      <c r="CTA24" s="437"/>
      <c r="CTB24" s="437"/>
      <c r="CTC24" s="437"/>
      <c r="CTD24" s="437"/>
      <c r="CTE24" s="437"/>
      <c r="CTF24" s="437"/>
      <c r="CTG24" s="437"/>
      <c r="CTH24" s="437"/>
      <c r="CTI24" s="437"/>
      <c r="CTJ24" s="437"/>
      <c r="CTK24" s="437"/>
      <c r="CTL24" s="437"/>
      <c r="CTM24" s="437"/>
      <c r="CTN24" s="437"/>
      <c r="CTO24" s="437"/>
      <c r="CTP24" s="437"/>
      <c r="CTQ24" s="437"/>
      <c r="CTR24" s="437"/>
      <c r="CTS24" s="437"/>
      <c r="CTT24" s="437"/>
      <c r="CTU24" s="437"/>
      <c r="CTV24" s="437"/>
      <c r="CTW24" s="437"/>
      <c r="CTX24" s="437"/>
      <c r="CTY24" s="437"/>
      <c r="CTZ24" s="437"/>
      <c r="CUA24" s="437"/>
      <c r="CUB24" s="437"/>
      <c r="CUC24" s="437"/>
      <c r="CUD24" s="437"/>
      <c r="CUE24" s="437"/>
      <c r="CUF24" s="437"/>
      <c r="CUG24" s="437"/>
      <c r="CUH24" s="437"/>
      <c r="CUI24" s="437"/>
      <c r="CUJ24" s="437"/>
      <c r="CUK24" s="437"/>
      <c r="CUL24" s="437"/>
      <c r="CUM24" s="437"/>
      <c r="CUN24" s="437"/>
      <c r="CUO24" s="437"/>
      <c r="CUP24" s="437"/>
      <c r="CUQ24" s="437"/>
      <c r="CUR24" s="437"/>
      <c r="CUS24" s="437"/>
      <c r="CUT24" s="437"/>
      <c r="CUU24" s="437"/>
      <c r="CUV24" s="437"/>
      <c r="CUW24" s="437"/>
      <c r="CUX24" s="437"/>
      <c r="CUY24" s="437"/>
      <c r="CUZ24" s="437"/>
      <c r="CVA24" s="437"/>
      <c r="CVB24" s="437"/>
      <c r="CVC24" s="437"/>
      <c r="CVD24" s="437"/>
      <c r="CVE24" s="437"/>
      <c r="CVF24" s="437"/>
      <c r="CVG24" s="437"/>
      <c r="CVH24" s="437"/>
      <c r="CVI24" s="437"/>
      <c r="CVJ24" s="437"/>
      <c r="CVK24" s="437"/>
      <c r="CVL24" s="437"/>
      <c r="CVM24" s="437"/>
      <c r="CVN24" s="437"/>
      <c r="CVO24" s="437"/>
      <c r="CVP24" s="437"/>
      <c r="CVQ24" s="437"/>
      <c r="CVR24" s="437"/>
      <c r="CVS24" s="437"/>
      <c r="CVT24" s="437"/>
      <c r="CVU24" s="437"/>
      <c r="CVV24" s="437"/>
      <c r="CVW24" s="437"/>
      <c r="CVX24" s="437"/>
      <c r="CVY24" s="437"/>
      <c r="CVZ24" s="437"/>
      <c r="CWA24" s="437"/>
      <c r="CWB24" s="437"/>
      <c r="CWC24" s="437"/>
      <c r="CWD24" s="437"/>
      <c r="CWE24" s="437"/>
      <c r="CWF24" s="437"/>
      <c r="CWG24" s="437"/>
      <c r="CWH24" s="437"/>
      <c r="CWI24" s="437"/>
      <c r="CWJ24" s="437"/>
      <c r="CWK24" s="437"/>
      <c r="CWL24" s="437"/>
      <c r="CWM24" s="437"/>
      <c r="CWN24" s="437"/>
      <c r="CWO24" s="437"/>
      <c r="CWP24" s="437"/>
      <c r="CWQ24" s="437"/>
      <c r="CWR24" s="437"/>
      <c r="CWS24" s="437"/>
      <c r="CWT24" s="437"/>
      <c r="CWU24" s="437"/>
      <c r="CWV24" s="437"/>
      <c r="CWW24" s="437"/>
      <c r="CWX24" s="437"/>
      <c r="CWY24" s="437"/>
      <c r="CWZ24" s="437"/>
      <c r="CXA24" s="437"/>
      <c r="CXB24" s="437"/>
      <c r="CXC24" s="437"/>
      <c r="CXD24" s="437"/>
      <c r="CXE24" s="437"/>
      <c r="CXF24" s="437"/>
      <c r="CXG24" s="437"/>
      <c r="CXH24" s="437"/>
      <c r="CXI24" s="437"/>
      <c r="CXJ24" s="437"/>
      <c r="CXK24" s="437"/>
      <c r="CXL24" s="437"/>
      <c r="CXM24" s="437"/>
      <c r="CXN24" s="437"/>
      <c r="CXO24" s="437"/>
      <c r="CXP24" s="437"/>
      <c r="CXQ24" s="437"/>
      <c r="CXR24" s="437"/>
      <c r="CXS24" s="437"/>
      <c r="CXT24" s="437"/>
      <c r="CXU24" s="437"/>
      <c r="CXV24" s="437"/>
      <c r="CXW24" s="437"/>
      <c r="CXX24" s="437"/>
      <c r="CXY24" s="437"/>
      <c r="CXZ24" s="437"/>
      <c r="CYA24" s="437"/>
      <c r="CYB24" s="437"/>
      <c r="CYC24" s="437"/>
      <c r="CYD24" s="437"/>
      <c r="CYE24" s="437"/>
      <c r="CYF24" s="437"/>
      <c r="CYG24" s="437"/>
      <c r="CYH24" s="437"/>
      <c r="CYI24" s="437"/>
      <c r="CYJ24" s="437"/>
      <c r="CYK24" s="437"/>
      <c r="CYL24" s="437"/>
      <c r="CYM24" s="437"/>
      <c r="CYN24" s="437"/>
      <c r="CYO24" s="437"/>
      <c r="CYP24" s="437"/>
      <c r="CYQ24" s="437"/>
      <c r="CYR24" s="437"/>
      <c r="CYS24" s="437"/>
      <c r="CYT24" s="437"/>
      <c r="CYU24" s="437"/>
      <c r="CYV24" s="437"/>
      <c r="CYW24" s="437"/>
      <c r="CYX24" s="437"/>
      <c r="CYY24" s="437"/>
      <c r="CYZ24" s="437"/>
      <c r="CZA24" s="437"/>
      <c r="CZB24" s="437"/>
      <c r="CZC24" s="437"/>
      <c r="CZD24" s="437"/>
      <c r="CZE24" s="437"/>
      <c r="CZF24" s="437"/>
      <c r="CZG24" s="437"/>
      <c r="CZH24" s="437"/>
      <c r="CZI24" s="437"/>
      <c r="CZJ24" s="437"/>
      <c r="CZK24" s="437"/>
      <c r="CZL24" s="437"/>
      <c r="CZM24" s="437"/>
      <c r="CZN24" s="437"/>
      <c r="CZO24" s="437"/>
      <c r="CZP24" s="437"/>
      <c r="CZQ24" s="437"/>
      <c r="CZR24" s="437"/>
      <c r="CZS24" s="437"/>
      <c r="CZT24" s="437"/>
      <c r="CZU24" s="437"/>
      <c r="CZV24" s="437"/>
      <c r="CZW24" s="437"/>
      <c r="CZX24" s="437"/>
      <c r="CZY24" s="437"/>
      <c r="CZZ24" s="437"/>
      <c r="DAA24" s="437"/>
      <c r="DAB24" s="437"/>
      <c r="DAC24" s="437"/>
      <c r="DAD24" s="437"/>
      <c r="DAE24" s="437"/>
      <c r="DAF24" s="437"/>
      <c r="DAG24" s="437"/>
      <c r="DAH24" s="437"/>
      <c r="DAI24" s="437"/>
      <c r="DAJ24" s="437"/>
      <c r="DAK24" s="437"/>
      <c r="DAL24" s="437"/>
      <c r="DAM24" s="437"/>
      <c r="DAN24" s="437"/>
      <c r="DAO24" s="437"/>
      <c r="DAP24" s="437"/>
      <c r="DAQ24" s="437"/>
      <c r="DAR24" s="437"/>
      <c r="DAS24" s="437"/>
      <c r="DAT24" s="437"/>
      <c r="DAU24" s="437"/>
      <c r="DAV24" s="437"/>
      <c r="DAW24" s="437"/>
      <c r="DAX24" s="437"/>
      <c r="DAY24" s="437"/>
      <c r="DAZ24" s="437"/>
      <c r="DBA24" s="437"/>
      <c r="DBB24" s="437"/>
      <c r="DBC24" s="437"/>
      <c r="DBD24" s="437"/>
      <c r="DBE24" s="437"/>
      <c r="DBF24" s="437"/>
      <c r="DBG24" s="437"/>
      <c r="DBH24" s="437"/>
      <c r="DBI24" s="437"/>
      <c r="DBJ24" s="437"/>
      <c r="DBK24" s="437"/>
      <c r="DBL24" s="437"/>
      <c r="DBM24" s="437"/>
      <c r="DBN24" s="437"/>
      <c r="DBO24" s="437"/>
      <c r="DBP24" s="437"/>
      <c r="DBQ24" s="437"/>
      <c r="DBR24" s="437"/>
      <c r="DBS24" s="437"/>
      <c r="DBT24" s="437"/>
      <c r="DBU24" s="437"/>
      <c r="DBV24" s="437"/>
      <c r="DBW24" s="437"/>
      <c r="DBX24" s="437"/>
      <c r="DBY24" s="437"/>
      <c r="DBZ24" s="437"/>
      <c r="DCA24" s="437"/>
      <c r="DCB24" s="437"/>
      <c r="DCC24" s="437"/>
      <c r="DCD24" s="437"/>
      <c r="DCE24" s="437"/>
      <c r="DCF24" s="437"/>
      <c r="DCG24" s="437"/>
      <c r="DCH24" s="437"/>
      <c r="DCI24" s="437"/>
      <c r="DCJ24" s="437"/>
      <c r="DCK24" s="437"/>
      <c r="DCL24" s="437"/>
      <c r="DCM24" s="437"/>
      <c r="DCN24" s="437"/>
      <c r="DCO24" s="437"/>
      <c r="DCP24" s="437"/>
      <c r="DCQ24" s="437"/>
      <c r="DCR24" s="437"/>
      <c r="DCS24" s="437"/>
      <c r="DCT24" s="437"/>
      <c r="DCU24" s="437"/>
      <c r="DCV24" s="437"/>
      <c r="DCW24" s="437"/>
      <c r="DCX24" s="437"/>
      <c r="DCY24" s="437"/>
      <c r="DCZ24" s="437"/>
      <c r="DDA24" s="437"/>
      <c r="DDB24" s="437"/>
      <c r="DDC24" s="437"/>
      <c r="DDD24" s="437"/>
      <c r="DDE24" s="437"/>
      <c r="DDF24" s="437"/>
      <c r="DDG24" s="437"/>
      <c r="DDH24" s="437"/>
      <c r="DDI24" s="437"/>
      <c r="DDJ24" s="437"/>
      <c r="DDK24" s="437"/>
      <c r="DDL24" s="437"/>
      <c r="DDM24" s="437"/>
      <c r="DDN24" s="437"/>
      <c r="DDO24" s="437"/>
      <c r="DDP24" s="437"/>
      <c r="DDQ24" s="437"/>
      <c r="DDR24" s="437"/>
      <c r="DDS24" s="437"/>
      <c r="DDT24" s="437"/>
      <c r="DDU24" s="437"/>
      <c r="DDV24" s="437"/>
      <c r="DDW24" s="437"/>
      <c r="DDX24" s="437"/>
      <c r="DDY24" s="437"/>
      <c r="DDZ24" s="437"/>
      <c r="DEA24" s="437"/>
      <c r="DEB24" s="437"/>
      <c r="DEC24" s="437"/>
      <c r="DED24" s="437"/>
      <c r="DEE24" s="437"/>
      <c r="DEF24" s="437"/>
      <c r="DEG24" s="437"/>
      <c r="DEH24" s="437"/>
      <c r="DEI24" s="437"/>
      <c r="DEJ24" s="437"/>
      <c r="DEK24" s="437"/>
      <c r="DEL24" s="437"/>
      <c r="DEM24" s="437"/>
      <c r="DEN24" s="437"/>
      <c r="DEO24" s="437"/>
      <c r="DEP24" s="437"/>
      <c r="DEQ24" s="437"/>
      <c r="DER24" s="437"/>
      <c r="DES24" s="437"/>
      <c r="DET24" s="437"/>
      <c r="DEU24" s="437"/>
      <c r="DEV24" s="437"/>
      <c r="DEW24" s="437"/>
      <c r="DEX24" s="437"/>
      <c r="DEY24" s="437"/>
      <c r="DEZ24" s="437"/>
      <c r="DFA24" s="437"/>
      <c r="DFB24" s="437"/>
      <c r="DFC24" s="437"/>
      <c r="DFD24" s="437"/>
      <c r="DFE24" s="437"/>
      <c r="DFF24" s="437"/>
      <c r="DFG24" s="437"/>
      <c r="DFH24" s="437"/>
      <c r="DFI24" s="437"/>
      <c r="DFJ24" s="437"/>
      <c r="DFK24" s="437"/>
      <c r="DFL24" s="437"/>
      <c r="DFM24" s="437"/>
      <c r="DFN24" s="437"/>
      <c r="DFO24" s="437"/>
      <c r="DFP24" s="437"/>
      <c r="DFQ24" s="437"/>
      <c r="DFR24" s="437"/>
      <c r="DFS24" s="437"/>
      <c r="DFT24" s="437"/>
      <c r="DFU24" s="437"/>
      <c r="DFV24" s="437"/>
      <c r="DFW24" s="437"/>
      <c r="DFX24" s="437"/>
      <c r="DFY24" s="437"/>
      <c r="DFZ24" s="437"/>
      <c r="DGA24" s="437"/>
      <c r="DGB24" s="437"/>
      <c r="DGC24" s="437"/>
      <c r="DGD24" s="437"/>
      <c r="DGE24" s="437"/>
      <c r="DGF24" s="437"/>
      <c r="DGG24" s="437"/>
      <c r="DGH24" s="437"/>
      <c r="DGI24" s="437"/>
      <c r="DGJ24" s="437"/>
      <c r="DGK24" s="437"/>
      <c r="DGL24" s="437"/>
      <c r="DGM24" s="437"/>
      <c r="DGN24" s="437"/>
      <c r="DGO24" s="437"/>
      <c r="DGP24" s="437"/>
      <c r="DGQ24" s="437"/>
      <c r="DGR24" s="437"/>
      <c r="DGS24" s="437"/>
      <c r="DGT24" s="437"/>
      <c r="DGU24" s="437"/>
      <c r="DGV24" s="437"/>
      <c r="DGW24" s="437"/>
      <c r="DGX24" s="437"/>
      <c r="DGY24" s="437"/>
      <c r="DGZ24" s="437"/>
      <c r="DHA24" s="437"/>
      <c r="DHB24" s="437"/>
      <c r="DHC24" s="437"/>
      <c r="DHD24" s="437"/>
      <c r="DHE24" s="437"/>
      <c r="DHF24" s="437"/>
      <c r="DHG24" s="437"/>
      <c r="DHH24" s="437"/>
      <c r="DHI24" s="437"/>
      <c r="DHJ24" s="437"/>
      <c r="DHK24" s="437"/>
      <c r="DHL24" s="437"/>
      <c r="DHM24" s="437"/>
      <c r="DHN24" s="437"/>
      <c r="DHO24" s="437"/>
      <c r="DHP24" s="437"/>
      <c r="DHQ24" s="437"/>
      <c r="DHR24" s="437"/>
      <c r="DHS24" s="437"/>
      <c r="DHT24" s="437"/>
      <c r="DHU24" s="437"/>
      <c r="DHV24" s="437"/>
      <c r="DHW24" s="437"/>
      <c r="DHX24" s="437"/>
      <c r="DHY24" s="437"/>
      <c r="DHZ24" s="437"/>
      <c r="DIA24" s="437"/>
      <c r="DIB24" s="437"/>
      <c r="DIC24" s="437"/>
      <c r="DID24" s="437"/>
      <c r="DIE24" s="437"/>
      <c r="DIF24" s="437"/>
      <c r="DIG24" s="437"/>
      <c r="DIH24" s="437"/>
      <c r="DII24" s="437"/>
      <c r="DIJ24" s="437"/>
      <c r="DIK24" s="437"/>
      <c r="DIL24" s="437"/>
      <c r="DIM24" s="437"/>
      <c r="DIN24" s="437"/>
      <c r="DIO24" s="437"/>
      <c r="DIP24" s="437"/>
      <c r="DIQ24" s="437"/>
      <c r="DIR24" s="437"/>
      <c r="DIS24" s="437"/>
      <c r="DIT24" s="437"/>
      <c r="DIU24" s="437"/>
      <c r="DIV24" s="437"/>
      <c r="DIW24" s="437"/>
      <c r="DIX24" s="437"/>
      <c r="DIY24" s="437"/>
      <c r="DIZ24" s="437"/>
      <c r="DJA24" s="437"/>
      <c r="DJB24" s="437"/>
      <c r="DJC24" s="437"/>
      <c r="DJD24" s="437"/>
      <c r="DJE24" s="437"/>
      <c r="DJF24" s="437"/>
      <c r="DJG24" s="437"/>
      <c r="DJH24" s="437"/>
      <c r="DJI24" s="437"/>
      <c r="DJJ24" s="437"/>
      <c r="DJK24" s="437"/>
      <c r="DJL24" s="437"/>
      <c r="DJM24" s="437"/>
      <c r="DJN24" s="437"/>
      <c r="DJO24" s="437"/>
      <c r="DJP24" s="437"/>
      <c r="DJQ24" s="437"/>
      <c r="DJR24" s="437"/>
      <c r="DJS24" s="437"/>
      <c r="DJT24" s="437"/>
      <c r="DJU24" s="437"/>
      <c r="DJV24" s="437"/>
      <c r="DJW24" s="437"/>
      <c r="DJX24" s="437"/>
      <c r="DJY24" s="437"/>
      <c r="DJZ24" s="437"/>
      <c r="DKA24" s="437"/>
      <c r="DKB24" s="437"/>
      <c r="DKC24" s="437"/>
      <c r="DKD24" s="437"/>
      <c r="DKE24" s="437"/>
      <c r="DKF24" s="437"/>
      <c r="DKG24" s="437"/>
      <c r="DKH24" s="437"/>
      <c r="DKI24" s="437"/>
      <c r="DKJ24" s="437"/>
      <c r="DKK24" s="437"/>
      <c r="DKL24" s="437"/>
      <c r="DKM24" s="437"/>
      <c r="DKN24" s="437"/>
      <c r="DKO24" s="437"/>
      <c r="DKP24" s="437"/>
      <c r="DKQ24" s="437"/>
      <c r="DKR24" s="437"/>
      <c r="DKS24" s="437"/>
      <c r="DKT24" s="437"/>
      <c r="DKU24" s="437"/>
      <c r="DKV24" s="437"/>
      <c r="DKW24" s="437"/>
      <c r="DKX24" s="437"/>
      <c r="DKY24" s="437"/>
      <c r="DKZ24" s="437"/>
      <c r="DLA24" s="437"/>
      <c r="DLB24" s="437"/>
      <c r="DLC24" s="437"/>
      <c r="DLD24" s="437"/>
      <c r="DLE24" s="437"/>
      <c r="DLF24" s="437"/>
      <c r="DLG24" s="437"/>
      <c r="DLH24" s="437"/>
      <c r="DLI24" s="437"/>
      <c r="DLJ24" s="437"/>
      <c r="DLK24" s="437"/>
      <c r="DLL24" s="437"/>
      <c r="DLM24" s="437"/>
      <c r="DLN24" s="437"/>
      <c r="DLO24" s="437"/>
      <c r="DLP24" s="437"/>
      <c r="DLQ24" s="437"/>
      <c r="DLR24" s="437"/>
      <c r="DLS24" s="437"/>
      <c r="DLT24" s="437"/>
      <c r="DLU24" s="437"/>
      <c r="DLV24" s="437"/>
      <c r="DLW24" s="437"/>
      <c r="DLX24" s="437"/>
      <c r="DLY24" s="437"/>
      <c r="DLZ24" s="437"/>
      <c r="DMA24" s="437"/>
      <c r="DMB24" s="437"/>
      <c r="DMC24" s="437"/>
      <c r="DMD24" s="437"/>
      <c r="DME24" s="437"/>
      <c r="DMF24" s="437"/>
      <c r="DMG24" s="437"/>
      <c r="DMH24" s="437"/>
      <c r="DMI24" s="437"/>
      <c r="DMJ24" s="437"/>
      <c r="DMK24" s="437"/>
      <c r="DML24" s="437"/>
      <c r="DMM24" s="437"/>
      <c r="DMN24" s="437"/>
      <c r="DMO24" s="437"/>
      <c r="DMP24" s="437"/>
      <c r="DMQ24" s="437"/>
      <c r="DMR24" s="437"/>
      <c r="DMS24" s="437"/>
      <c r="DMT24" s="437"/>
      <c r="DMU24" s="437"/>
      <c r="DMV24" s="437"/>
      <c r="DMW24" s="437"/>
      <c r="DMX24" s="437"/>
      <c r="DMY24" s="437"/>
      <c r="DMZ24" s="437"/>
      <c r="DNA24" s="437"/>
      <c r="DNB24" s="437"/>
      <c r="DNC24" s="437"/>
      <c r="DND24" s="437"/>
      <c r="DNE24" s="437"/>
      <c r="DNF24" s="437"/>
      <c r="DNG24" s="437"/>
      <c r="DNH24" s="437"/>
      <c r="DNI24" s="437"/>
      <c r="DNJ24" s="437"/>
      <c r="DNK24" s="437"/>
      <c r="DNL24" s="437"/>
      <c r="DNM24" s="437"/>
      <c r="DNN24" s="437"/>
      <c r="DNO24" s="437"/>
      <c r="DNP24" s="437"/>
      <c r="DNQ24" s="437"/>
      <c r="DNR24" s="437"/>
      <c r="DNS24" s="437"/>
      <c r="DNT24" s="437"/>
      <c r="DNU24" s="437"/>
      <c r="DNV24" s="437"/>
      <c r="DNW24" s="437"/>
      <c r="DNX24" s="437"/>
      <c r="DNY24" s="437"/>
      <c r="DNZ24" s="437"/>
      <c r="DOA24" s="437"/>
      <c r="DOB24" s="437"/>
      <c r="DOC24" s="437"/>
      <c r="DOD24" s="437"/>
      <c r="DOE24" s="437"/>
      <c r="DOF24" s="437"/>
      <c r="DOG24" s="437"/>
      <c r="DOH24" s="437"/>
      <c r="DOI24" s="437"/>
      <c r="DOJ24" s="437"/>
      <c r="DOK24" s="437"/>
      <c r="DOL24" s="437"/>
      <c r="DOM24" s="437"/>
      <c r="DON24" s="437"/>
      <c r="DOO24" s="437"/>
      <c r="DOP24" s="437"/>
      <c r="DOQ24" s="437"/>
      <c r="DOR24" s="437"/>
      <c r="DOS24" s="437"/>
      <c r="DOT24" s="437"/>
      <c r="DOU24" s="437"/>
      <c r="DOV24" s="437"/>
      <c r="DOW24" s="437"/>
      <c r="DOX24" s="437"/>
      <c r="DOY24" s="437"/>
      <c r="DOZ24" s="437"/>
      <c r="DPA24" s="437"/>
      <c r="DPB24" s="437"/>
      <c r="DPC24" s="437"/>
      <c r="DPD24" s="437"/>
      <c r="DPE24" s="437"/>
      <c r="DPF24" s="437"/>
      <c r="DPG24" s="437"/>
      <c r="DPH24" s="437"/>
      <c r="DPI24" s="437"/>
      <c r="DPJ24" s="437"/>
      <c r="DPK24" s="437"/>
      <c r="DPL24" s="437"/>
      <c r="DPM24" s="437"/>
      <c r="DPN24" s="437"/>
      <c r="DPO24" s="437"/>
      <c r="DPP24" s="437"/>
      <c r="DPQ24" s="437"/>
      <c r="DPR24" s="437"/>
      <c r="DPS24" s="437"/>
      <c r="DPT24" s="437"/>
      <c r="DPU24" s="437"/>
      <c r="DPV24" s="437"/>
      <c r="DPW24" s="437"/>
      <c r="DPX24" s="437"/>
      <c r="DPY24" s="437"/>
      <c r="DPZ24" s="437"/>
      <c r="DQA24" s="437"/>
      <c r="DQB24" s="437"/>
      <c r="DQC24" s="437"/>
      <c r="DQD24" s="437"/>
      <c r="DQE24" s="437"/>
      <c r="DQF24" s="437"/>
      <c r="DQG24" s="437"/>
      <c r="DQH24" s="437"/>
      <c r="DQI24" s="437"/>
      <c r="DQJ24" s="437"/>
      <c r="DQK24" s="437"/>
      <c r="DQL24" s="437"/>
      <c r="DQM24" s="437"/>
      <c r="DQN24" s="437"/>
      <c r="DQO24" s="437"/>
      <c r="DQP24" s="437"/>
      <c r="DQQ24" s="437"/>
      <c r="DQR24" s="437"/>
      <c r="DQS24" s="437"/>
      <c r="DQT24" s="437"/>
      <c r="DQU24" s="437"/>
      <c r="DQV24" s="437"/>
      <c r="DQW24" s="437"/>
      <c r="DQX24" s="437"/>
      <c r="DQY24" s="437"/>
      <c r="DQZ24" s="437"/>
      <c r="DRA24" s="437"/>
      <c r="DRB24" s="437"/>
      <c r="DRC24" s="437"/>
      <c r="DRD24" s="437"/>
      <c r="DRE24" s="437"/>
      <c r="DRF24" s="437"/>
      <c r="DRG24" s="437"/>
      <c r="DRH24" s="437"/>
      <c r="DRI24" s="437"/>
      <c r="DRJ24" s="437"/>
      <c r="DRK24" s="437"/>
      <c r="DRL24" s="437"/>
      <c r="DRM24" s="437"/>
      <c r="DRN24" s="437"/>
      <c r="DRO24" s="437"/>
      <c r="DRP24" s="437"/>
      <c r="DRQ24" s="437"/>
      <c r="DRR24" s="437"/>
      <c r="DRS24" s="437"/>
      <c r="DRT24" s="437"/>
      <c r="DRU24" s="437"/>
      <c r="DRV24" s="437"/>
      <c r="DRW24" s="437"/>
      <c r="DRX24" s="437"/>
      <c r="DRY24" s="437"/>
      <c r="DRZ24" s="437"/>
      <c r="DSA24" s="437"/>
      <c r="DSB24" s="437"/>
      <c r="DSC24" s="437"/>
      <c r="DSD24" s="437"/>
      <c r="DSE24" s="437"/>
      <c r="DSF24" s="437"/>
      <c r="DSG24" s="437"/>
      <c r="DSH24" s="437"/>
      <c r="DSI24" s="437"/>
      <c r="DSJ24" s="437"/>
      <c r="DSK24" s="437"/>
      <c r="DSL24" s="437"/>
      <c r="DSM24" s="437"/>
      <c r="DSN24" s="437"/>
      <c r="DSO24" s="437"/>
      <c r="DSP24" s="437"/>
      <c r="DSQ24" s="437"/>
      <c r="DSR24" s="437"/>
      <c r="DSS24" s="437"/>
      <c r="DST24" s="437"/>
      <c r="DSU24" s="437"/>
      <c r="DSV24" s="437"/>
      <c r="DSW24" s="437"/>
      <c r="DSX24" s="437"/>
      <c r="DSY24" s="437"/>
      <c r="DSZ24" s="437"/>
      <c r="DTA24" s="437"/>
      <c r="DTB24" s="437"/>
      <c r="DTC24" s="437"/>
      <c r="DTD24" s="437"/>
      <c r="DTE24" s="437"/>
      <c r="DTF24" s="437"/>
      <c r="DTG24" s="437"/>
      <c r="DTH24" s="437"/>
      <c r="DTI24" s="437"/>
      <c r="DTJ24" s="437"/>
      <c r="DTK24" s="437"/>
      <c r="DTL24" s="437"/>
      <c r="DTM24" s="437"/>
      <c r="DTN24" s="437"/>
      <c r="DTO24" s="437"/>
      <c r="DTP24" s="437"/>
      <c r="DTQ24" s="437"/>
      <c r="DTR24" s="437"/>
      <c r="DTS24" s="437"/>
      <c r="DTT24" s="437"/>
      <c r="DTU24" s="437"/>
      <c r="DTV24" s="437"/>
      <c r="DTW24" s="437"/>
      <c r="DTX24" s="437"/>
      <c r="DTY24" s="437"/>
      <c r="DTZ24" s="437"/>
      <c r="DUA24" s="437"/>
      <c r="DUB24" s="437"/>
      <c r="DUC24" s="437"/>
      <c r="DUD24" s="437"/>
      <c r="DUE24" s="437"/>
      <c r="DUF24" s="437"/>
      <c r="DUG24" s="437"/>
      <c r="DUH24" s="437"/>
      <c r="DUI24" s="437"/>
      <c r="DUJ24" s="437"/>
      <c r="DUK24" s="437"/>
      <c r="DUL24" s="437"/>
      <c r="DUM24" s="437"/>
      <c r="DUN24" s="437"/>
      <c r="DUO24" s="437"/>
      <c r="DUP24" s="437"/>
      <c r="DUQ24" s="437"/>
      <c r="DUR24" s="437"/>
      <c r="DUS24" s="437"/>
      <c r="DUT24" s="437"/>
      <c r="DUU24" s="437"/>
      <c r="DUV24" s="437"/>
      <c r="DUW24" s="437"/>
      <c r="DUX24" s="437"/>
      <c r="DUY24" s="437"/>
      <c r="DUZ24" s="437"/>
      <c r="DVA24" s="437"/>
      <c r="DVB24" s="437"/>
      <c r="DVC24" s="437"/>
      <c r="DVD24" s="437"/>
      <c r="DVE24" s="437"/>
      <c r="DVF24" s="437"/>
      <c r="DVG24" s="437"/>
      <c r="DVH24" s="437"/>
      <c r="DVI24" s="437"/>
      <c r="DVJ24" s="437"/>
      <c r="DVK24" s="437"/>
      <c r="DVL24" s="437"/>
      <c r="DVM24" s="437"/>
      <c r="DVN24" s="437"/>
      <c r="DVO24" s="437"/>
      <c r="DVP24" s="437"/>
      <c r="DVQ24" s="437"/>
      <c r="DVR24" s="437"/>
      <c r="DVS24" s="437"/>
      <c r="DVT24" s="437"/>
      <c r="DVU24" s="437"/>
      <c r="DVV24" s="437"/>
      <c r="DVW24" s="437"/>
      <c r="DVX24" s="437"/>
      <c r="DVY24" s="437"/>
      <c r="DVZ24" s="437"/>
      <c r="DWA24" s="437"/>
      <c r="DWB24" s="437"/>
      <c r="DWC24" s="437"/>
      <c r="DWD24" s="437"/>
      <c r="DWE24" s="437"/>
      <c r="DWF24" s="437"/>
      <c r="DWG24" s="437"/>
      <c r="DWH24" s="437"/>
      <c r="DWI24" s="437"/>
      <c r="DWJ24" s="437"/>
      <c r="DWK24" s="437"/>
      <c r="DWL24" s="437"/>
      <c r="DWM24" s="437"/>
      <c r="DWN24" s="437"/>
      <c r="DWO24" s="437"/>
      <c r="DWP24" s="437"/>
      <c r="DWQ24" s="437"/>
      <c r="DWR24" s="437"/>
      <c r="DWS24" s="437"/>
      <c r="DWT24" s="437"/>
      <c r="DWU24" s="437"/>
      <c r="DWV24" s="437"/>
      <c r="DWW24" s="437"/>
      <c r="DWX24" s="437"/>
      <c r="DWY24" s="437"/>
      <c r="DWZ24" s="437"/>
      <c r="DXA24" s="437"/>
      <c r="DXB24" s="437"/>
      <c r="DXC24" s="437"/>
      <c r="DXD24" s="437"/>
      <c r="DXE24" s="437"/>
      <c r="DXF24" s="437"/>
      <c r="DXG24" s="437"/>
      <c r="DXH24" s="437"/>
      <c r="DXI24" s="437"/>
      <c r="DXJ24" s="437"/>
      <c r="DXK24" s="437"/>
      <c r="DXL24" s="437"/>
      <c r="DXM24" s="437"/>
      <c r="DXN24" s="437"/>
      <c r="DXO24" s="437"/>
      <c r="DXP24" s="437"/>
      <c r="DXQ24" s="437"/>
      <c r="DXR24" s="437"/>
      <c r="DXS24" s="437"/>
      <c r="DXT24" s="437"/>
      <c r="DXU24" s="437"/>
      <c r="DXV24" s="437"/>
      <c r="DXW24" s="437"/>
      <c r="DXX24" s="437"/>
      <c r="DXY24" s="437"/>
      <c r="DXZ24" s="437"/>
      <c r="DYA24" s="437"/>
      <c r="DYB24" s="437"/>
      <c r="DYC24" s="437"/>
      <c r="DYD24" s="437"/>
      <c r="DYE24" s="437"/>
      <c r="DYF24" s="437"/>
      <c r="DYG24" s="437"/>
      <c r="DYH24" s="437"/>
      <c r="DYI24" s="437"/>
      <c r="DYJ24" s="437"/>
      <c r="DYK24" s="437"/>
      <c r="DYL24" s="437"/>
      <c r="DYM24" s="437"/>
      <c r="DYN24" s="437"/>
      <c r="DYO24" s="437"/>
      <c r="DYP24" s="437"/>
      <c r="DYQ24" s="437"/>
      <c r="DYR24" s="437"/>
      <c r="DYS24" s="437"/>
      <c r="DYT24" s="437"/>
      <c r="DYU24" s="437"/>
      <c r="DYV24" s="437"/>
      <c r="DYW24" s="437"/>
      <c r="DYX24" s="437"/>
      <c r="DYY24" s="437"/>
      <c r="DYZ24" s="437"/>
      <c r="DZA24" s="437"/>
      <c r="DZB24" s="437"/>
      <c r="DZC24" s="437"/>
      <c r="DZD24" s="437"/>
      <c r="DZE24" s="437"/>
      <c r="DZF24" s="437"/>
      <c r="DZG24" s="437"/>
      <c r="DZH24" s="437"/>
      <c r="DZI24" s="437"/>
      <c r="DZJ24" s="437"/>
      <c r="DZK24" s="437"/>
      <c r="DZL24" s="437"/>
      <c r="DZM24" s="437"/>
      <c r="DZN24" s="437"/>
      <c r="DZO24" s="437"/>
      <c r="DZP24" s="437"/>
      <c r="DZQ24" s="437"/>
      <c r="DZR24" s="437"/>
      <c r="DZS24" s="437"/>
      <c r="DZT24" s="437"/>
      <c r="DZU24" s="437"/>
      <c r="DZV24" s="437"/>
      <c r="DZW24" s="437"/>
      <c r="DZX24" s="437"/>
      <c r="DZY24" s="437"/>
      <c r="DZZ24" s="437"/>
      <c r="EAA24" s="437"/>
      <c r="EAB24" s="437"/>
      <c r="EAC24" s="437"/>
      <c r="EAD24" s="437"/>
      <c r="EAE24" s="437"/>
      <c r="EAF24" s="437"/>
      <c r="EAG24" s="437"/>
      <c r="EAH24" s="437"/>
      <c r="EAI24" s="437"/>
      <c r="EAJ24" s="437"/>
      <c r="EAK24" s="437"/>
      <c r="EAL24" s="437"/>
      <c r="EAM24" s="437"/>
      <c r="EAN24" s="437"/>
      <c r="EAO24" s="437"/>
      <c r="EAP24" s="437"/>
      <c r="EAQ24" s="437"/>
      <c r="EAR24" s="437"/>
      <c r="EAS24" s="437"/>
      <c r="EAT24" s="437"/>
      <c r="EAU24" s="437"/>
      <c r="EAV24" s="437"/>
      <c r="EAW24" s="437"/>
      <c r="EAX24" s="437"/>
      <c r="EAY24" s="437"/>
      <c r="EAZ24" s="437"/>
      <c r="EBA24" s="437"/>
      <c r="EBB24" s="437"/>
      <c r="EBC24" s="437"/>
      <c r="EBD24" s="437"/>
      <c r="EBE24" s="437"/>
      <c r="EBF24" s="437"/>
      <c r="EBG24" s="437"/>
      <c r="EBH24" s="437"/>
      <c r="EBI24" s="437"/>
      <c r="EBJ24" s="437"/>
      <c r="EBK24" s="437"/>
      <c r="EBL24" s="437"/>
      <c r="EBM24" s="437"/>
      <c r="EBN24" s="437"/>
      <c r="EBO24" s="437"/>
      <c r="EBP24" s="437"/>
      <c r="EBQ24" s="437"/>
      <c r="EBR24" s="437"/>
      <c r="EBS24" s="437"/>
      <c r="EBT24" s="437"/>
      <c r="EBU24" s="437"/>
      <c r="EBV24" s="437"/>
      <c r="EBW24" s="437"/>
      <c r="EBX24" s="437"/>
      <c r="EBY24" s="437"/>
      <c r="EBZ24" s="437"/>
      <c r="ECA24" s="437"/>
      <c r="ECB24" s="437"/>
      <c r="ECC24" s="437"/>
      <c r="ECD24" s="437"/>
      <c r="ECE24" s="437"/>
      <c r="ECF24" s="437"/>
      <c r="ECG24" s="437"/>
      <c r="ECH24" s="437"/>
      <c r="ECI24" s="437"/>
      <c r="ECJ24" s="437"/>
      <c r="ECK24" s="437"/>
      <c r="ECL24" s="437"/>
      <c r="ECM24" s="437"/>
      <c r="ECN24" s="437"/>
      <c r="ECO24" s="437"/>
      <c r="ECP24" s="437"/>
      <c r="ECQ24" s="437"/>
      <c r="ECR24" s="437"/>
      <c r="ECS24" s="437"/>
      <c r="ECT24" s="437"/>
      <c r="ECU24" s="437"/>
      <c r="ECV24" s="437"/>
      <c r="ECW24" s="437"/>
      <c r="ECX24" s="437"/>
      <c r="ECY24" s="437"/>
      <c r="ECZ24" s="437"/>
      <c r="EDA24" s="437"/>
      <c r="EDB24" s="437"/>
      <c r="EDC24" s="437"/>
      <c r="EDD24" s="437"/>
      <c r="EDE24" s="437"/>
      <c r="EDF24" s="437"/>
      <c r="EDG24" s="437"/>
      <c r="EDH24" s="437"/>
      <c r="EDI24" s="437"/>
      <c r="EDJ24" s="437"/>
      <c r="EDK24" s="437"/>
      <c r="EDL24" s="437"/>
      <c r="EDM24" s="437"/>
      <c r="EDN24" s="437"/>
      <c r="EDO24" s="437"/>
      <c r="EDP24" s="437"/>
      <c r="EDQ24" s="437"/>
      <c r="EDR24" s="437"/>
      <c r="EDS24" s="437"/>
      <c r="EDT24" s="437"/>
      <c r="EDU24" s="437"/>
      <c r="EDV24" s="437"/>
      <c r="EDW24" s="437"/>
      <c r="EDX24" s="437"/>
      <c r="EDY24" s="437"/>
      <c r="EDZ24" s="437"/>
      <c r="EEA24" s="437"/>
      <c r="EEB24" s="437"/>
      <c r="EEC24" s="437"/>
      <c r="EED24" s="437"/>
      <c r="EEE24" s="437"/>
      <c r="EEF24" s="437"/>
      <c r="EEG24" s="437"/>
      <c r="EEH24" s="437"/>
      <c r="EEI24" s="437"/>
      <c r="EEJ24" s="437"/>
      <c r="EEK24" s="437"/>
      <c r="EEL24" s="437"/>
      <c r="EEM24" s="437"/>
      <c r="EEN24" s="437"/>
      <c r="EEO24" s="437"/>
      <c r="EEP24" s="437"/>
      <c r="EEQ24" s="437"/>
      <c r="EER24" s="437"/>
      <c r="EES24" s="437"/>
      <c r="EET24" s="437"/>
      <c r="EEU24" s="437"/>
      <c r="EEV24" s="437"/>
      <c r="EEW24" s="437"/>
      <c r="EEX24" s="437"/>
      <c r="EEY24" s="437"/>
      <c r="EEZ24" s="437"/>
      <c r="EFA24" s="437"/>
      <c r="EFB24" s="437"/>
      <c r="EFC24" s="437"/>
      <c r="EFD24" s="437"/>
      <c r="EFE24" s="437"/>
      <c r="EFF24" s="437"/>
      <c r="EFG24" s="437"/>
      <c r="EFH24" s="437"/>
      <c r="EFI24" s="437"/>
      <c r="EFJ24" s="437"/>
      <c r="EFK24" s="437"/>
      <c r="EFL24" s="437"/>
      <c r="EFM24" s="437"/>
      <c r="EFN24" s="437"/>
      <c r="EFO24" s="437"/>
      <c r="EFP24" s="437"/>
      <c r="EFQ24" s="437"/>
      <c r="EFR24" s="437"/>
      <c r="EFS24" s="437"/>
      <c r="EFT24" s="437"/>
      <c r="EFU24" s="437"/>
      <c r="EFV24" s="437"/>
      <c r="EFW24" s="437"/>
      <c r="EFX24" s="437"/>
      <c r="EFY24" s="437"/>
      <c r="EFZ24" s="437"/>
      <c r="EGA24" s="437"/>
      <c r="EGB24" s="437"/>
      <c r="EGC24" s="437"/>
      <c r="EGD24" s="437"/>
      <c r="EGE24" s="437"/>
      <c r="EGF24" s="437"/>
      <c r="EGG24" s="437"/>
      <c r="EGH24" s="437"/>
      <c r="EGI24" s="437"/>
      <c r="EGJ24" s="437"/>
      <c r="EGK24" s="437"/>
      <c r="EGL24" s="437"/>
      <c r="EGM24" s="437"/>
      <c r="EGN24" s="437"/>
      <c r="EGO24" s="437"/>
      <c r="EGP24" s="437"/>
      <c r="EGQ24" s="437"/>
      <c r="EGR24" s="437"/>
      <c r="EGS24" s="437"/>
      <c r="EGT24" s="437"/>
      <c r="EGU24" s="437"/>
      <c r="EGV24" s="437"/>
      <c r="EGW24" s="437"/>
      <c r="EGX24" s="437"/>
      <c r="EGY24" s="437"/>
      <c r="EGZ24" s="437"/>
      <c r="EHA24" s="437"/>
      <c r="EHB24" s="437"/>
      <c r="EHC24" s="437"/>
      <c r="EHD24" s="437"/>
      <c r="EHE24" s="437"/>
      <c r="EHF24" s="437"/>
      <c r="EHG24" s="437"/>
      <c r="EHH24" s="437"/>
      <c r="EHI24" s="437"/>
      <c r="EHJ24" s="437"/>
      <c r="EHK24" s="437"/>
      <c r="EHL24" s="437"/>
      <c r="EHM24" s="437"/>
      <c r="EHN24" s="437"/>
      <c r="EHO24" s="437"/>
      <c r="EHP24" s="437"/>
      <c r="EHQ24" s="437"/>
      <c r="EHR24" s="437"/>
      <c r="EHS24" s="437"/>
      <c r="EHT24" s="437"/>
      <c r="EHU24" s="437"/>
      <c r="EHV24" s="437"/>
      <c r="EHW24" s="437"/>
      <c r="EHX24" s="437"/>
      <c r="EHY24" s="437"/>
      <c r="EHZ24" s="437"/>
      <c r="EIA24" s="437"/>
      <c r="EIB24" s="437"/>
      <c r="EIC24" s="437"/>
      <c r="EID24" s="437"/>
      <c r="EIE24" s="437"/>
      <c r="EIF24" s="437"/>
      <c r="EIG24" s="437"/>
      <c r="EIH24" s="437"/>
      <c r="EII24" s="437"/>
      <c r="EIJ24" s="437"/>
      <c r="EIK24" s="437"/>
      <c r="EIL24" s="437"/>
      <c r="EIM24" s="437"/>
      <c r="EIN24" s="437"/>
      <c r="EIO24" s="437"/>
      <c r="EIP24" s="437"/>
      <c r="EIQ24" s="437"/>
      <c r="EIR24" s="437"/>
      <c r="EIS24" s="437"/>
      <c r="EIT24" s="437"/>
      <c r="EIU24" s="437"/>
      <c r="EIV24" s="437"/>
      <c r="EIW24" s="437"/>
      <c r="EIX24" s="437"/>
      <c r="EIY24" s="437"/>
      <c r="EIZ24" s="437"/>
      <c r="EJA24" s="437"/>
      <c r="EJB24" s="437"/>
      <c r="EJC24" s="437"/>
      <c r="EJD24" s="437"/>
      <c r="EJE24" s="437"/>
      <c r="EJF24" s="437"/>
      <c r="EJG24" s="437"/>
      <c r="EJH24" s="437"/>
      <c r="EJI24" s="437"/>
      <c r="EJJ24" s="437"/>
      <c r="EJK24" s="437"/>
      <c r="EJL24" s="437"/>
      <c r="EJM24" s="437"/>
      <c r="EJN24" s="437"/>
      <c r="EJO24" s="437"/>
      <c r="EJP24" s="437"/>
      <c r="EJQ24" s="437"/>
      <c r="EJR24" s="437"/>
      <c r="EJS24" s="437"/>
      <c r="EJT24" s="437"/>
      <c r="EJU24" s="437"/>
      <c r="EJV24" s="437"/>
      <c r="EJW24" s="437"/>
      <c r="EJX24" s="437"/>
      <c r="EJY24" s="437"/>
      <c r="EJZ24" s="437"/>
      <c r="EKA24" s="437"/>
      <c r="EKB24" s="437"/>
      <c r="EKC24" s="437"/>
      <c r="EKD24" s="437"/>
      <c r="EKE24" s="437"/>
      <c r="EKF24" s="437"/>
      <c r="EKG24" s="437"/>
      <c r="EKH24" s="437"/>
      <c r="EKI24" s="437"/>
      <c r="EKJ24" s="437"/>
      <c r="EKK24" s="437"/>
      <c r="EKL24" s="437"/>
      <c r="EKM24" s="437"/>
      <c r="EKN24" s="437"/>
      <c r="EKO24" s="437"/>
      <c r="EKP24" s="437"/>
      <c r="EKQ24" s="437"/>
      <c r="EKR24" s="437"/>
      <c r="EKS24" s="437"/>
      <c r="EKT24" s="437"/>
      <c r="EKU24" s="437"/>
      <c r="EKV24" s="437"/>
      <c r="EKW24" s="437"/>
      <c r="EKX24" s="437"/>
      <c r="EKY24" s="437"/>
      <c r="EKZ24" s="437"/>
      <c r="ELA24" s="437"/>
      <c r="ELB24" s="437"/>
      <c r="ELC24" s="437"/>
      <c r="ELD24" s="437"/>
      <c r="ELE24" s="437"/>
      <c r="ELF24" s="437"/>
      <c r="ELG24" s="437"/>
      <c r="ELH24" s="437"/>
      <c r="ELI24" s="437"/>
      <c r="ELJ24" s="437"/>
      <c r="ELK24" s="437"/>
      <c r="ELL24" s="437"/>
      <c r="ELM24" s="437"/>
      <c r="ELN24" s="437"/>
      <c r="ELO24" s="437"/>
      <c r="ELP24" s="437"/>
      <c r="ELQ24" s="437"/>
      <c r="ELR24" s="437"/>
      <c r="ELS24" s="437"/>
      <c r="ELT24" s="437"/>
      <c r="ELU24" s="437"/>
      <c r="ELV24" s="437"/>
      <c r="ELW24" s="437"/>
      <c r="ELX24" s="437"/>
      <c r="ELY24" s="437"/>
      <c r="ELZ24" s="437"/>
      <c r="EMA24" s="437"/>
      <c r="EMB24" s="437"/>
      <c r="EMC24" s="437"/>
      <c r="EMD24" s="437"/>
      <c r="EME24" s="437"/>
      <c r="EMF24" s="437"/>
      <c r="EMG24" s="437"/>
      <c r="EMH24" s="437"/>
      <c r="EMI24" s="437"/>
      <c r="EMJ24" s="437"/>
      <c r="EMK24" s="437"/>
      <c r="EML24" s="437"/>
      <c r="EMM24" s="437"/>
      <c r="EMN24" s="437"/>
      <c r="EMO24" s="437"/>
      <c r="EMP24" s="437"/>
      <c r="EMQ24" s="437"/>
      <c r="EMR24" s="437"/>
      <c r="EMS24" s="437"/>
      <c r="EMT24" s="437"/>
      <c r="EMU24" s="437"/>
      <c r="EMV24" s="437"/>
      <c r="EMW24" s="437"/>
      <c r="EMX24" s="437"/>
      <c r="EMY24" s="437"/>
      <c r="EMZ24" s="437"/>
      <c r="ENA24" s="437"/>
      <c r="ENB24" s="437"/>
      <c r="ENC24" s="437"/>
      <c r="END24" s="437"/>
      <c r="ENE24" s="437"/>
      <c r="ENF24" s="437"/>
      <c r="ENG24" s="437"/>
      <c r="ENH24" s="437"/>
      <c r="ENI24" s="437"/>
      <c r="ENJ24" s="437"/>
      <c r="ENK24" s="437"/>
      <c r="ENL24" s="437"/>
      <c r="ENM24" s="437"/>
      <c r="ENN24" s="437"/>
      <c r="ENO24" s="437"/>
      <c r="ENP24" s="437"/>
      <c r="ENQ24" s="437"/>
      <c r="ENR24" s="437"/>
      <c r="ENS24" s="437"/>
      <c r="ENT24" s="437"/>
      <c r="ENU24" s="437"/>
      <c r="ENV24" s="437"/>
      <c r="ENW24" s="437"/>
      <c r="ENX24" s="437"/>
      <c r="ENY24" s="437"/>
      <c r="ENZ24" s="437"/>
      <c r="EOA24" s="437"/>
      <c r="EOB24" s="437"/>
      <c r="EOC24" s="437"/>
      <c r="EOD24" s="437"/>
      <c r="EOE24" s="437"/>
      <c r="EOF24" s="437"/>
      <c r="EOG24" s="437"/>
      <c r="EOH24" s="437"/>
      <c r="EOI24" s="437"/>
      <c r="EOJ24" s="437"/>
      <c r="EOK24" s="437"/>
      <c r="EOL24" s="437"/>
      <c r="EOM24" s="437"/>
      <c r="EON24" s="437"/>
      <c r="EOO24" s="437"/>
      <c r="EOP24" s="437"/>
      <c r="EOQ24" s="437"/>
      <c r="EOR24" s="437"/>
      <c r="EOS24" s="437"/>
      <c r="EOT24" s="437"/>
      <c r="EOU24" s="437"/>
      <c r="EOV24" s="437"/>
      <c r="EOW24" s="437"/>
      <c r="EOX24" s="437"/>
      <c r="EOY24" s="437"/>
      <c r="EOZ24" s="437"/>
      <c r="EPA24" s="437"/>
      <c r="EPB24" s="437"/>
      <c r="EPC24" s="437"/>
      <c r="EPD24" s="437"/>
      <c r="EPE24" s="437"/>
      <c r="EPF24" s="437"/>
      <c r="EPG24" s="437"/>
      <c r="EPH24" s="437"/>
      <c r="EPI24" s="437"/>
      <c r="EPJ24" s="437"/>
      <c r="EPK24" s="437"/>
      <c r="EPL24" s="437"/>
      <c r="EPM24" s="437"/>
      <c r="EPN24" s="437"/>
      <c r="EPO24" s="437"/>
      <c r="EPP24" s="437"/>
      <c r="EPQ24" s="437"/>
      <c r="EPR24" s="437"/>
      <c r="EPS24" s="437"/>
      <c r="EPT24" s="437"/>
      <c r="EPU24" s="437"/>
      <c r="EPV24" s="437"/>
      <c r="EPW24" s="437"/>
      <c r="EPX24" s="437"/>
      <c r="EPY24" s="437"/>
      <c r="EPZ24" s="437"/>
      <c r="EQA24" s="437"/>
      <c r="EQB24" s="437"/>
      <c r="EQC24" s="437"/>
      <c r="EQD24" s="437"/>
      <c r="EQE24" s="437"/>
      <c r="EQF24" s="437"/>
      <c r="EQG24" s="437"/>
      <c r="EQH24" s="437"/>
      <c r="EQI24" s="437"/>
      <c r="EQJ24" s="437"/>
      <c r="EQK24" s="437"/>
      <c r="EQL24" s="437"/>
      <c r="EQM24" s="437"/>
      <c r="EQN24" s="437"/>
      <c r="EQO24" s="437"/>
      <c r="EQP24" s="437"/>
      <c r="EQQ24" s="437"/>
      <c r="EQR24" s="437"/>
      <c r="EQS24" s="437"/>
      <c r="EQT24" s="437"/>
      <c r="EQU24" s="437"/>
      <c r="EQV24" s="437"/>
      <c r="EQW24" s="437"/>
      <c r="EQX24" s="437"/>
      <c r="EQY24" s="437"/>
      <c r="EQZ24" s="437"/>
      <c r="ERA24" s="437"/>
      <c r="ERB24" s="437"/>
      <c r="ERC24" s="437"/>
      <c r="ERD24" s="437"/>
      <c r="ERE24" s="437"/>
      <c r="ERF24" s="437"/>
      <c r="ERG24" s="437"/>
      <c r="ERH24" s="437"/>
      <c r="ERI24" s="437"/>
      <c r="ERJ24" s="437"/>
      <c r="ERK24" s="437"/>
      <c r="ERL24" s="437"/>
      <c r="ERM24" s="437"/>
      <c r="ERN24" s="437"/>
      <c r="ERO24" s="437"/>
      <c r="ERP24" s="437"/>
      <c r="ERQ24" s="437"/>
      <c r="ERR24" s="437"/>
      <c r="ERS24" s="437"/>
      <c r="ERT24" s="437"/>
      <c r="ERU24" s="437"/>
      <c r="ERV24" s="437"/>
      <c r="ERW24" s="437"/>
      <c r="ERX24" s="437"/>
      <c r="ERY24" s="437"/>
      <c r="ERZ24" s="437"/>
      <c r="ESA24" s="437"/>
      <c r="ESB24" s="437"/>
      <c r="ESC24" s="437"/>
      <c r="ESD24" s="437"/>
      <c r="ESE24" s="437"/>
      <c r="ESF24" s="437"/>
      <c r="ESG24" s="437"/>
      <c r="ESH24" s="437"/>
      <c r="ESI24" s="437"/>
      <c r="ESJ24" s="437"/>
      <c r="ESK24" s="437"/>
      <c r="ESL24" s="437"/>
      <c r="ESM24" s="437"/>
      <c r="ESN24" s="437"/>
      <c r="ESO24" s="437"/>
      <c r="ESP24" s="437"/>
      <c r="ESQ24" s="437"/>
      <c r="ESR24" s="437"/>
      <c r="ESS24" s="437"/>
      <c r="EST24" s="437"/>
      <c r="ESU24" s="437"/>
      <c r="ESV24" s="437"/>
      <c r="ESW24" s="437"/>
      <c r="ESX24" s="437"/>
      <c r="ESY24" s="437"/>
      <c r="ESZ24" s="437"/>
      <c r="ETA24" s="437"/>
      <c r="ETB24" s="437"/>
      <c r="ETC24" s="437"/>
      <c r="ETD24" s="437"/>
      <c r="ETE24" s="437"/>
      <c r="ETF24" s="437"/>
      <c r="ETG24" s="437"/>
      <c r="ETH24" s="437"/>
      <c r="ETI24" s="437"/>
      <c r="ETJ24" s="437"/>
      <c r="ETK24" s="437"/>
      <c r="ETL24" s="437"/>
      <c r="ETM24" s="437"/>
      <c r="ETN24" s="437"/>
      <c r="ETO24" s="437"/>
      <c r="ETP24" s="437"/>
      <c r="ETQ24" s="437"/>
      <c r="ETR24" s="437"/>
      <c r="ETS24" s="437"/>
      <c r="ETT24" s="437"/>
      <c r="ETU24" s="437"/>
      <c r="ETV24" s="437"/>
      <c r="ETW24" s="437"/>
      <c r="ETX24" s="437"/>
      <c r="ETY24" s="437"/>
      <c r="ETZ24" s="437"/>
      <c r="EUA24" s="437"/>
      <c r="EUB24" s="437"/>
      <c r="EUC24" s="437"/>
      <c r="EUD24" s="437"/>
      <c r="EUE24" s="437"/>
      <c r="EUF24" s="437"/>
      <c r="EUG24" s="437"/>
      <c r="EUH24" s="437"/>
      <c r="EUI24" s="437"/>
      <c r="EUJ24" s="437"/>
      <c r="EUK24" s="437"/>
      <c r="EUL24" s="437"/>
      <c r="EUM24" s="437"/>
      <c r="EUN24" s="437"/>
      <c r="EUO24" s="437"/>
      <c r="EUP24" s="437"/>
      <c r="EUQ24" s="437"/>
      <c r="EUR24" s="437"/>
      <c r="EUS24" s="437"/>
      <c r="EUT24" s="437"/>
      <c r="EUU24" s="437"/>
      <c r="EUV24" s="437"/>
      <c r="EUW24" s="437"/>
      <c r="EUX24" s="437"/>
      <c r="EUY24" s="437"/>
      <c r="EUZ24" s="437"/>
      <c r="EVA24" s="437"/>
      <c r="EVB24" s="437"/>
      <c r="EVC24" s="437"/>
      <c r="EVD24" s="437"/>
      <c r="EVE24" s="437"/>
      <c r="EVF24" s="437"/>
      <c r="EVG24" s="437"/>
      <c r="EVH24" s="437"/>
      <c r="EVI24" s="437"/>
      <c r="EVJ24" s="437"/>
      <c r="EVK24" s="437"/>
      <c r="EVL24" s="437"/>
      <c r="EVM24" s="437"/>
      <c r="EVN24" s="437"/>
      <c r="EVO24" s="437"/>
      <c r="EVP24" s="437"/>
      <c r="EVQ24" s="437"/>
      <c r="EVR24" s="437"/>
      <c r="EVS24" s="437"/>
      <c r="EVT24" s="437"/>
      <c r="EVU24" s="437"/>
      <c r="EVV24" s="437"/>
      <c r="EVW24" s="437"/>
      <c r="EVX24" s="437"/>
      <c r="EVY24" s="437"/>
      <c r="EVZ24" s="437"/>
      <c r="EWA24" s="437"/>
      <c r="EWB24" s="437"/>
      <c r="EWC24" s="437"/>
      <c r="EWD24" s="437"/>
      <c r="EWE24" s="437"/>
      <c r="EWF24" s="437"/>
      <c r="EWG24" s="437"/>
      <c r="EWH24" s="437"/>
      <c r="EWI24" s="437"/>
      <c r="EWJ24" s="437"/>
      <c r="EWK24" s="437"/>
      <c r="EWL24" s="437"/>
      <c r="EWM24" s="437"/>
      <c r="EWN24" s="437"/>
      <c r="EWO24" s="437"/>
      <c r="EWP24" s="437"/>
      <c r="EWQ24" s="437"/>
      <c r="EWR24" s="437"/>
      <c r="EWS24" s="437"/>
      <c r="EWT24" s="437"/>
      <c r="EWU24" s="437"/>
      <c r="EWV24" s="437"/>
      <c r="EWW24" s="437"/>
      <c r="EWX24" s="437"/>
      <c r="EWY24" s="437"/>
      <c r="EWZ24" s="437"/>
      <c r="EXA24" s="437"/>
      <c r="EXB24" s="437"/>
      <c r="EXC24" s="437"/>
      <c r="EXD24" s="437"/>
      <c r="EXE24" s="437"/>
      <c r="EXF24" s="437"/>
      <c r="EXG24" s="437"/>
      <c r="EXH24" s="437"/>
      <c r="EXI24" s="437"/>
      <c r="EXJ24" s="437"/>
      <c r="EXK24" s="437"/>
      <c r="EXL24" s="437"/>
      <c r="EXM24" s="437"/>
      <c r="EXN24" s="437"/>
      <c r="EXO24" s="437"/>
      <c r="EXP24" s="437"/>
      <c r="EXQ24" s="437"/>
      <c r="EXR24" s="437"/>
      <c r="EXS24" s="437"/>
      <c r="EXT24" s="437"/>
      <c r="EXU24" s="437"/>
      <c r="EXV24" s="437"/>
      <c r="EXW24" s="437"/>
      <c r="EXX24" s="437"/>
      <c r="EXY24" s="437"/>
      <c r="EXZ24" s="437"/>
      <c r="EYA24" s="437"/>
      <c r="EYB24" s="437"/>
      <c r="EYC24" s="437"/>
      <c r="EYD24" s="437"/>
      <c r="EYE24" s="437"/>
      <c r="EYF24" s="437"/>
      <c r="EYG24" s="437"/>
      <c r="EYH24" s="437"/>
      <c r="EYI24" s="437"/>
      <c r="EYJ24" s="437"/>
      <c r="EYK24" s="437"/>
      <c r="EYL24" s="437"/>
      <c r="EYM24" s="437"/>
      <c r="EYN24" s="437"/>
      <c r="EYO24" s="437"/>
      <c r="EYP24" s="437"/>
      <c r="EYQ24" s="437"/>
      <c r="EYR24" s="437"/>
      <c r="EYS24" s="437"/>
      <c r="EYT24" s="437"/>
      <c r="EYU24" s="437"/>
      <c r="EYV24" s="437"/>
      <c r="EYW24" s="437"/>
      <c r="EYX24" s="437"/>
      <c r="EYY24" s="437"/>
      <c r="EYZ24" s="437"/>
      <c r="EZA24" s="437"/>
      <c r="EZB24" s="437"/>
      <c r="EZC24" s="437"/>
      <c r="EZD24" s="437"/>
      <c r="EZE24" s="437"/>
      <c r="EZF24" s="437"/>
      <c r="EZG24" s="437"/>
      <c r="EZH24" s="437"/>
      <c r="EZI24" s="437"/>
      <c r="EZJ24" s="437"/>
      <c r="EZK24" s="437"/>
      <c r="EZL24" s="437"/>
      <c r="EZM24" s="437"/>
      <c r="EZN24" s="437"/>
      <c r="EZO24" s="437"/>
      <c r="EZP24" s="437"/>
      <c r="EZQ24" s="437"/>
      <c r="EZR24" s="437"/>
      <c r="EZS24" s="437"/>
      <c r="EZT24" s="437"/>
      <c r="EZU24" s="437"/>
      <c r="EZV24" s="437"/>
      <c r="EZW24" s="437"/>
      <c r="EZX24" s="437"/>
      <c r="EZY24" s="437"/>
      <c r="EZZ24" s="437"/>
      <c r="FAA24" s="437"/>
      <c r="FAB24" s="437"/>
      <c r="FAC24" s="437"/>
      <c r="FAD24" s="437"/>
      <c r="FAE24" s="437"/>
      <c r="FAF24" s="437"/>
      <c r="FAG24" s="437"/>
      <c r="FAH24" s="437"/>
      <c r="FAI24" s="437"/>
      <c r="FAJ24" s="437"/>
      <c r="FAK24" s="437"/>
      <c r="FAL24" s="437"/>
      <c r="FAM24" s="437"/>
      <c r="FAN24" s="437"/>
      <c r="FAO24" s="437"/>
      <c r="FAP24" s="437"/>
      <c r="FAQ24" s="437"/>
      <c r="FAR24" s="437"/>
      <c r="FAS24" s="437"/>
      <c r="FAT24" s="437"/>
      <c r="FAU24" s="437"/>
      <c r="FAV24" s="437"/>
      <c r="FAW24" s="437"/>
      <c r="FAX24" s="437"/>
      <c r="FAY24" s="437"/>
      <c r="FAZ24" s="437"/>
      <c r="FBA24" s="437"/>
      <c r="FBB24" s="437"/>
      <c r="FBC24" s="437"/>
      <c r="FBD24" s="437"/>
      <c r="FBE24" s="437"/>
      <c r="FBF24" s="437"/>
      <c r="FBG24" s="437"/>
      <c r="FBH24" s="437"/>
      <c r="FBI24" s="437"/>
      <c r="FBJ24" s="437"/>
      <c r="FBK24" s="437"/>
      <c r="FBL24" s="437"/>
      <c r="FBM24" s="437"/>
      <c r="FBN24" s="437"/>
      <c r="FBO24" s="437"/>
      <c r="FBP24" s="437"/>
      <c r="FBQ24" s="437"/>
      <c r="FBR24" s="437"/>
      <c r="FBS24" s="437"/>
      <c r="FBT24" s="437"/>
      <c r="FBU24" s="437"/>
      <c r="FBV24" s="437"/>
      <c r="FBW24" s="437"/>
      <c r="FBX24" s="437"/>
      <c r="FBY24" s="437"/>
      <c r="FBZ24" s="437"/>
      <c r="FCA24" s="437"/>
      <c r="FCB24" s="437"/>
      <c r="FCC24" s="437"/>
      <c r="FCD24" s="437"/>
      <c r="FCE24" s="437"/>
      <c r="FCF24" s="437"/>
      <c r="FCG24" s="437"/>
      <c r="FCH24" s="437"/>
      <c r="FCI24" s="437"/>
      <c r="FCJ24" s="437"/>
      <c r="FCK24" s="437"/>
      <c r="FCL24" s="437"/>
      <c r="FCM24" s="437"/>
      <c r="FCN24" s="437"/>
      <c r="FCO24" s="437"/>
      <c r="FCP24" s="437"/>
      <c r="FCQ24" s="437"/>
      <c r="FCR24" s="437"/>
      <c r="FCS24" s="437"/>
      <c r="FCT24" s="437"/>
      <c r="FCU24" s="437"/>
      <c r="FCV24" s="437"/>
      <c r="FCW24" s="437"/>
      <c r="FCX24" s="437"/>
      <c r="FCY24" s="437"/>
      <c r="FCZ24" s="437"/>
      <c r="FDA24" s="437"/>
      <c r="FDB24" s="437"/>
      <c r="FDC24" s="437"/>
      <c r="FDD24" s="437"/>
      <c r="FDE24" s="437"/>
      <c r="FDF24" s="437"/>
      <c r="FDG24" s="437"/>
      <c r="FDH24" s="437"/>
      <c r="FDI24" s="437"/>
      <c r="FDJ24" s="437"/>
      <c r="FDK24" s="437"/>
      <c r="FDL24" s="437"/>
      <c r="FDM24" s="437"/>
      <c r="FDN24" s="437"/>
      <c r="FDO24" s="437"/>
      <c r="FDP24" s="437"/>
      <c r="FDQ24" s="437"/>
      <c r="FDR24" s="437"/>
      <c r="FDS24" s="437"/>
      <c r="FDT24" s="437"/>
      <c r="FDU24" s="437"/>
      <c r="FDV24" s="437"/>
      <c r="FDW24" s="437"/>
      <c r="FDX24" s="437"/>
      <c r="FDY24" s="437"/>
      <c r="FDZ24" s="437"/>
      <c r="FEA24" s="437"/>
      <c r="FEB24" s="437"/>
      <c r="FEC24" s="437"/>
      <c r="FED24" s="437"/>
      <c r="FEE24" s="437"/>
      <c r="FEF24" s="437"/>
      <c r="FEG24" s="437"/>
      <c r="FEH24" s="437"/>
      <c r="FEI24" s="437"/>
      <c r="FEJ24" s="437"/>
      <c r="FEK24" s="437"/>
      <c r="FEL24" s="437"/>
      <c r="FEM24" s="437"/>
      <c r="FEN24" s="437"/>
      <c r="FEO24" s="437"/>
      <c r="FEP24" s="437"/>
      <c r="FEQ24" s="437"/>
      <c r="FER24" s="437"/>
      <c r="FES24" s="437"/>
      <c r="FET24" s="437"/>
      <c r="FEU24" s="437"/>
      <c r="FEV24" s="437"/>
      <c r="FEW24" s="437"/>
      <c r="FEX24" s="437"/>
      <c r="FEY24" s="437"/>
      <c r="FEZ24" s="437"/>
      <c r="FFA24" s="437"/>
      <c r="FFB24" s="437"/>
      <c r="FFC24" s="437"/>
      <c r="FFD24" s="437"/>
      <c r="FFE24" s="437"/>
      <c r="FFF24" s="437"/>
      <c r="FFG24" s="437"/>
      <c r="FFH24" s="437"/>
      <c r="FFI24" s="437"/>
      <c r="FFJ24" s="437"/>
      <c r="FFK24" s="437"/>
      <c r="FFL24" s="437"/>
      <c r="FFM24" s="437"/>
      <c r="FFN24" s="437"/>
      <c r="FFO24" s="437"/>
      <c r="FFP24" s="437"/>
      <c r="FFQ24" s="437"/>
      <c r="FFR24" s="437"/>
      <c r="FFS24" s="437"/>
      <c r="FFT24" s="437"/>
      <c r="FFU24" s="437"/>
      <c r="FFV24" s="437"/>
      <c r="FFW24" s="437"/>
      <c r="FFX24" s="437"/>
      <c r="FFY24" s="437"/>
      <c r="FFZ24" s="437"/>
      <c r="FGA24" s="437"/>
      <c r="FGB24" s="437"/>
      <c r="FGC24" s="437"/>
      <c r="FGD24" s="437"/>
      <c r="FGE24" s="437"/>
      <c r="FGF24" s="437"/>
      <c r="FGG24" s="437"/>
      <c r="FGH24" s="437"/>
      <c r="FGI24" s="437"/>
      <c r="FGJ24" s="437"/>
      <c r="FGK24" s="437"/>
      <c r="FGL24" s="437"/>
      <c r="FGM24" s="437"/>
      <c r="FGN24" s="437"/>
      <c r="FGO24" s="437"/>
      <c r="FGP24" s="437"/>
      <c r="FGQ24" s="437"/>
      <c r="FGR24" s="437"/>
      <c r="FGS24" s="437"/>
      <c r="FGT24" s="437"/>
      <c r="FGU24" s="437"/>
      <c r="FGV24" s="437"/>
      <c r="FGW24" s="437"/>
      <c r="FGX24" s="437"/>
      <c r="FGY24" s="437"/>
      <c r="FGZ24" s="437"/>
      <c r="FHA24" s="437"/>
    </row>
    <row r="25" spans="1:4265" ht="14.4">
      <c r="A25" s="441" t="s">
        <v>396</v>
      </c>
      <c r="B25" s="168" t="s">
        <v>609</v>
      </c>
      <c r="C25" s="442"/>
      <c r="D25" s="442"/>
      <c r="E25" s="442"/>
      <c r="F25" s="442"/>
      <c r="G25" s="442"/>
      <c r="H25" s="442"/>
      <c r="I25" s="442"/>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c r="BR25" s="437"/>
      <c r="BS25" s="437"/>
      <c r="BT25" s="437"/>
      <c r="BU25" s="437"/>
      <c r="BV25" s="437"/>
      <c r="BW25" s="437"/>
      <c r="BX25" s="437"/>
      <c r="BY25" s="437"/>
      <c r="BZ25" s="437"/>
      <c r="CA25" s="437"/>
      <c r="CB25" s="437"/>
      <c r="CC25" s="437"/>
      <c r="CD25" s="437"/>
      <c r="CE25" s="437"/>
      <c r="CF25" s="437"/>
      <c r="CG25" s="437"/>
      <c r="CH25" s="437"/>
      <c r="CI25" s="437"/>
      <c r="CJ25" s="437"/>
      <c r="CK25" s="437"/>
      <c r="CL25" s="437"/>
      <c r="CM25" s="437"/>
      <c r="CN25" s="437"/>
      <c r="CO25" s="437"/>
      <c r="CP25" s="437"/>
      <c r="CQ25" s="437"/>
      <c r="CR25" s="437"/>
      <c r="CS25" s="437"/>
      <c r="CT25" s="437"/>
      <c r="CU25" s="437"/>
      <c r="CV25" s="437"/>
      <c r="CW25" s="437"/>
      <c r="CX25" s="437"/>
      <c r="CY25" s="437"/>
      <c r="CZ25" s="437"/>
      <c r="DA25" s="437"/>
      <c r="DB25" s="437"/>
      <c r="DC25" s="437"/>
      <c r="DD25" s="437"/>
      <c r="DE25" s="437"/>
      <c r="DF25" s="437"/>
      <c r="DG25" s="437"/>
      <c r="DH25" s="437"/>
      <c r="DI25" s="437"/>
      <c r="DJ25" s="437"/>
      <c r="DK25" s="437"/>
      <c r="DL25" s="437"/>
      <c r="DM25" s="437"/>
      <c r="DN25" s="437"/>
      <c r="DO25" s="437"/>
      <c r="DP25" s="437"/>
      <c r="DQ25" s="437"/>
      <c r="DR25" s="437"/>
      <c r="DS25" s="437"/>
      <c r="DT25" s="437"/>
      <c r="DU25" s="437"/>
      <c r="DV25" s="437"/>
      <c r="DW25" s="437"/>
      <c r="DX25" s="437"/>
      <c r="DY25" s="437"/>
      <c r="DZ25" s="437"/>
      <c r="EA25" s="437"/>
      <c r="EB25" s="437"/>
      <c r="EC25" s="437"/>
      <c r="ED25" s="437"/>
      <c r="EE25" s="437"/>
      <c r="EF25" s="437"/>
      <c r="EG25" s="437"/>
      <c r="EH25" s="437"/>
      <c r="EI25" s="437"/>
      <c r="EJ25" s="437"/>
      <c r="EK25" s="437"/>
      <c r="EL25" s="437"/>
      <c r="EM25" s="437"/>
      <c r="EN25" s="437"/>
      <c r="EO25" s="437"/>
      <c r="EP25" s="437"/>
      <c r="EQ25" s="437"/>
      <c r="ER25" s="437"/>
      <c r="ES25" s="437"/>
      <c r="ET25" s="437"/>
      <c r="EU25" s="437"/>
      <c r="EV25" s="437"/>
      <c r="EW25" s="437"/>
      <c r="EX25" s="437"/>
      <c r="EY25" s="437"/>
      <c r="EZ25" s="437"/>
      <c r="FA25" s="437"/>
      <c r="FB25" s="437"/>
      <c r="FC25" s="437"/>
      <c r="FD25" s="437"/>
      <c r="FE25" s="437"/>
      <c r="FF25" s="437"/>
      <c r="FG25" s="437"/>
      <c r="FH25" s="437"/>
      <c r="FI25" s="437"/>
      <c r="FJ25" s="437"/>
      <c r="FK25" s="437"/>
      <c r="FL25" s="437"/>
      <c r="FM25" s="437"/>
      <c r="FN25" s="437"/>
      <c r="FO25" s="437"/>
      <c r="FP25" s="437"/>
      <c r="FQ25" s="437"/>
      <c r="FR25" s="437"/>
      <c r="FS25" s="437"/>
      <c r="FT25" s="437"/>
      <c r="FU25" s="437"/>
      <c r="FV25" s="437"/>
      <c r="FW25" s="437"/>
      <c r="FX25" s="437"/>
      <c r="FY25" s="437"/>
      <c r="FZ25" s="437"/>
      <c r="GA25" s="437"/>
      <c r="GB25" s="437"/>
      <c r="GC25" s="437"/>
      <c r="GD25" s="437"/>
      <c r="GE25" s="437"/>
      <c r="GF25" s="437"/>
      <c r="GG25" s="437"/>
      <c r="GH25" s="437"/>
      <c r="GI25" s="437"/>
      <c r="GJ25" s="437"/>
      <c r="GK25" s="437"/>
      <c r="GL25" s="437"/>
      <c r="GM25" s="437"/>
      <c r="GN25" s="437"/>
      <c r="GO25" s="437"/>
      <c r="GP25" s="437"/>
      <c r="GQ25" s="437"/>
      <c r="GR25" s="437"/>
      <c r="GS25" s="437"/>
      <c r="GT25" s="437"/>
      <c r="GU25" s="437"/>
      <c r="GV25" s="437"/>
      <c r="GW25" s="437"/>
      <c r="GX25" s="437"/>
      <c r="GY25" s="437"/>
      <c r="GZ25" s="437"/>
      <c r="HA25" s="437"/>
      <c r="HB25" s="437"/>
      <c r="HC25" s="437"/>
      <c r="HD25" s="437"/>
      <c r="HE25" s="437"/>
      <c r="HF25" s="437"/>
      <c r="HG25" s="437"/>
      <c r="HH25" s="437"/>
      <c r="HI25" s="437"/>
      <c r="HJ25" s="437"/>
      <c r="HK25" s="437"/>
      <c r="HL25" s="437"/>
      <c r="HM25" s="437"/>
      <c r="HN25" s="437"/>
      <c r="HO25" s="437"/>
      <c r="HP25" s="437"/>
      <c r="HQ25" s="437"/>
      <c r="HR25" s="437"/>
      <c r="HS25" s="437"/>
      <c r="HT25" s="437"/>
      <c r="HU25" s="437"/>
      <c r="HV25" s="437"/>
      <c r="HW25" s="437"/>
      <c r="HX25" s="437"/>
      <c r="HY25" s="437"/>
      <c r="HZ25" s="437"/>
      <c r="IA25" s="437"/>
      <c r="IB25" s="437"/>
      <c r="IC25" s="437"/>
      <c r="ID25" s="437"/>
      <c r="IE25" s="437"/>
      <c r="IF25" s="437"/>
      <c r="IG25" s="437"/>
      <c r="IH25" s="437"/>
      <c r="II25" s="437"/>
      <c r="IJ25" s="437"/>
      <c r="IK25" s="437"/>
      <c r="IL25" s="437"/>
      <c r="IM25" s="437"/>
      <c r="IN25" s="437"/>
      <c r="IO25" s="437"/>
      <c r="IP25" s="437"/>
      <c r="IQ25" s="437"/>
      <c r="IR25" s="437"/>
      <c r="IS25" s="437"/>
      <c r="IT25" s="437"/>
      <c r="IU25" s="437"/>
      <c r="IV25" s="437"/>
      <c r="IW25" s="437"/>
      <c r="IX25" s="437"/>
      <c r="IY25" s="437"/>
      <c r="IZ25" s="437"/>
      <c r="JA25" s="437"/>
      <c r="JB25" s="437"/>
      <c r="JC25" s="437"/>
      <c r="JD25" s="437"/>
      <c r="JE25" s="437"/>
      <c r="JF25" s="437"/>
      <c r="JG25" s="437"/>
      <c r="JH25" s="437"/>
      <c r="JI25" s="437"/>
      <c r="JJ25" s="437"/>
      <c r="JK25" s="437"/>
      <c r="JL25" s="437"/>
      <c r="JM25" s="437"/>
      <c r="JN25" s="437"/>
      <c r="JO25" s="437"/>
      <c r="JP25" s="437"/>
      <c r="JQ25" s="437"/>
      <c r="JR25" s="437"/>
      <c r="JS25" s="437"/>
      <c r="JT25" s="437"/>
      <c r="JU25" s="437"/>
      <c r="JV25" s="437"/>
      <c r="JW25" s="437"/>
      <c r="JX25" s="437"/>
      <c r="JY25" s="437"/>
      <c r="JZ25" s="437"/>
      <c r="KA25" s="437"/>
      <c r="KB25" s="437"/>
      <c r="KC25" s="437"/>
      <c r="KD25" s="437"/>
      <c r="KE25" s="437"/>
      <c r="KF25" s="437"/>
      <c r="KG25" s="437"/>
      <c r="KH25" s="437"/>
      <c r="KI25" s="437"/>
      <c r="KJ25" s="437"/>
      <c r="KK25" s="437"/>
      <c r="KL25" s="437"/>
      <c r="KM25" s="437"/>
      <c r="KN25" s="437"/>
      <c r="KO25" s="437"/>
      <c r="KP25" s="437"/>
      <c r="KQ25" s="437"/>
      <c r="KR25" s="437"/>
      <c r="KS25" s="437"/>
      <c r="KT25" s="437"/>
      <c r="KU25" s="437"/>
      <c r="KV25" s="437"/>
      <c r="KW25" s="437"/>
      <c r="KX25" s="437"/>
      <c r="KY25" s="437"/>
      <c r="KZ25" s="437"/>
      <c r="LA25" s="437"/>
      <c r="LB25" s="437"/>
      <c r="LC25" s="437"/>
      <c r="LD25" s="437"/>
      <c r="LE25" s="437"/>
      <c r="LF25" s="437"/>
      <c r="LG25" s="437"/>
      <c r="LH25" s="437"/>
      <c r="LI25" s="437"/>
      <c r="LJ25" s="437"/>
      <c r="LK25" s="437"/>
      <c r="LL25" s="437"/>
      <c r="LM25" s="437"/>
      <c r="LN25" s="437"/>
      <c r="LO25" s="437"/>
      <c r="LP25" s="437"/>
      <c r="LQ25" s="437"/>
      <c r="LR25" s="437"/>
      <c r="LS25" s="437"/>
      <c r="LT25" s="437"/>
      <c r="LU25" s="437"/>
      <c r="LV25" s="437"/>
      <c r="LW25" s="437"/>
      <c r="LX25" s="437"/>
      <c r="LY25" s="437"/>
      <c r="LZ25" s="437"/>
      <c r="MA25" s="437"/>
      <c r="MB25" s="437"/>
      <c r="MC25" s="437"/>
      <c r="MD25" s="437"/>
      <c r="ME25" s="437"/>
      <c r="MF25" s="437"/>
      <c r="MG25" s="437"/>
      <c r="MH25" s="437"/>
      <c r="MI25" s="437"/>
      <c r="MJ25" s="437"/>
      <c r="MK25" s="437"/>
      <c r="ML25" s="437"/>
      <c r="MM25" s="437"/>
      <c r="MN25" s="437"/>
      <c r="MO25" s="437"/>
      <c r="MP25" s="437"/>
      <c r="MQ25" s="437"/>
      <c r="MR25" s="437"/>
      <c r="MS25" s="437"/>
      <c r="MT25" s="437"/>
      <c r="MU25" s="437"/>
      <c r="MV25" s="437"/>
      <c r="MW25" s="437"/>
      <c r="MX25" s="437"/>
      <c r="MY25" s="437"/>
      <c r="MZ25" s="437"/>
      <c r="NA25" s="437"/>
      <c r="NB25" s="437"/>
      <c r="NC25" s="437"/>
      <c r="ND25" s="437"/>
      <c r="NE25" s="437"/>
      <c r="NF25" s="437"/>
      <c r="NG25" s="437"/>
      <c r="NH25" s="437"/>
      <c r="NI25" s="437"/>
      <c r="NJ25" s="437"/>
      <c r="NK25" s="437"/>
      <c r="NL25" s="437"/>
      <c r="NM25" s="437"/>
      <c r="NN25" s="437"/>
      <c r="NO25" s="437"/>
      <c r="NP25" s="437"/>
      <c r="NQ25" s="437"/>
      <c r="NR25" s="437"/>
      <c r="NS25" s="437"/>
      <c r="NT25" s="437"/>
      <c r="NU25" s="437"/>
      <c r="NV25" s="437"/>
      <c r="NW25" s="437"/>
      <c r="NX25" s="437"/>
      <c r="NY25" s="437"/>
      <c r="NZ25" s="437"/>
      <c r="OA25" s="437"/>
      <c r="OB25" s="437"/>
      <c r="OC25" s="437"/>
      <c r="OD25" s="437"/>
      <c r="OE25" s="437"/>
      <c r="OF25" s="437"/>
      <c r="OG25" s="437"/>
      <c r="OH25" s="437"/>
      <c r="OI25" s="437"/>
      <c r="OJ25" s="437"/>
      <c r="OK25" s="437"/>
      <c r="OL25" s="437"/>
      <c r="OM25" s="437"/>
      <c r="ON25" s="437"/>
      <c r="OO25" s="437"/>
      <c r="OP25" s="437"/>
      <c r="OQ25" s="437"/>
      <c r="OR25" s="437"/>
      <c r="OS25" s="437"/>
      <c r="OT25" s="437"/>
      <c r="OU25" s="437"/>
      <c r="OV25" s="437"/>
      <c r="OW25" s="437"/>
      <c r="OX25" s="437"/>
      <c r="OY25" s="437"/>
      <c r="OZ25" s="437"/>
      <c r="PA25" s="437"/>
      <c r="PB25" s="437"/>
      <c r="PC25" s="437"/>
      <c r="PD25" s="437"/>
      <c r="PE25" s="437"/>
      <c r="PF25" s="437"/>
      <c r="PG25" s="437"/>
      <c r="PH25" s="437"/>
      <c r="PI25" s="437"/>
      <c r="PJ25" s="437"/>
      <c r="PK25" s="437"/>
      <c r="PL25" s="437"/>
      <c r="PM25" s="437"/>
      <c r="PN25" s="437"/>
      <c r="PO25" s="437"/>
      <c r="PP25" s="437"/>
      <c r="PQ25" s="437"/>
      <c r="PR25" s="437"/>
      <c r="PS25" s="437"/>
      <c r="PT25" s="437"/>
      <c r="PU25" s="437"/>
      <c r="PV25" s="437"/>
      <c r="PW25" s="437"/>
      <c r="PX25" s="437"/>
      <c r="PY25" s="437"/>
      <c r="PZ25" s="437"/>
      <c r="QA25" s="437"/>
      <c r="QB25" s="437"/>
      <c r="QC25" s="437"/>
      <c r="QD25" s="437"/>
      <c r="QE25" s="437"/>
      <c r="QF25" s="437"/>
      <c r="QG25" s="437"/>
      <c r="QH25" s="437"/>
      <c r="QI25" s="437"/>
      <c r="QJ25" s="437"/>
      <c r="QK25" s="437"/>
      <c r="QL25" s="437"/>
      <c r="QM25" s="437"/>
      <c r="QN25" s="437"/>
      <c r="QO25" s="437"/>
      <c r="QP25" s="437"/>
      <c r="QQ25" s="437"/>
      <c r="QR25" s="437"/>
      <c r="QS25" s="437"/>
      <c r="QT25" s="437"/>
      <c r="QU25" s="437"/>
      <c r="QV25" s="437"/>
      <c r="QW25" s="437"/>
      <c r="QX25" s="437"/>
      <c r="QY25" s="437"/>
      <c r="QZ25" s="437"/>
      <c r="RA25" s="437"/>
      <c r="RB25" s="437"/>
      <c r="RC25" s="437"/>
      <c r="RD25" s="437"/>
      <c r="RE25" s="437"/>
      <c r="RF25" s="437"/>
      <c r="RG25" s="437"/>
      <c r="RH25" s="437"/>
      <c r="RI25" s="437"/>
      <c r="RJ25" s="437"/>
      <c r="RK25" s="437"/>
      <c r="RL25" s="437"/>
      <c r="RM25" s="437"/>
      <c r="RN25" s="437"/>
      <c r="RO25" s="437"/>
      <c r="RP25" s="437"/>
      <c r="RQ25" s="437"/>
      <c r="RR25" s="437"/>
      <c r="RS25" s="437"/>
      <c r="RT25" s="437"/>
      <c r="RU25" s="437"/>
      <c r="RV25" s="437"/>
      <c r="RW25" s="437"/>
      <c r="RX25" s="437"/>
      <c r="RY25" s="437"/>
      <c r="RZ25" s="437"/>
      <c r="SA25" s="437"/>
      <c r="SB25" s="437"/>
      <c r="SC25" s="437"/>
      <c r="SD25" s="437"/>
      <c r="SE25" s="437"/>
      <c r="SF25" s="437"/>
      <c r="SG25" s="437"/>
      <c r="SH25" s="437"/>
      <c r="SI25" s="437"/>
      <c r="SJ25" s="437"/>
      <c r="SK25" s="437"/>
      <c r="SL25" s="437"/>
      <c r="SM25" s="437"/>
      <c r="SN25" s="437"/>
      <c r="SO25" s="437"/>
      <c r="SP25" s="437"/>
      <c r="SQ25" s="437"/>
      <c r="SR25" s="437"/>
      <c r="SS25" s="437"/>
      <c r="ST25" s="437"/>
      <c r="SU25" s="437"/>
      <c r="SV25" s="437"/>
      <c r="SW25" s="437"/>
      <c r="SX25" s="437"/>
      <c r="SY25" s="437"/>
      <c r="SZ25" s="437"/>
      <c r="TA25" s="437"/>
      <c r="TB25" s="437"/>
      <c r="TC25" s="437"/>
      <c r="TD25" s="437"/>
      <c r="TE25" s="437"/>
      <c r="TF25" s="437"/>
      <c r="TG25" s="437"/>
      <c r="TH25" s="437"/>
      <c r="TI25" s="437"/>
      <c r="TJ25" s="437"/>
      <c r="TK25" s="437"/>
      <c r="TL25" s="437"/>
      <c r="TM25" s="437"/>
      <c r="TN25" s="437"/>
      <c r="TO25" s="437"/>
      <c r="TP25" s="437"/>
      <c r="TQ25" s="437"/>
      <c r="TR25" s="437"/>
      <c r="TS25" s="437"/>
      <c r="TT25" s="437"/>
      <c r="TU25" s="437"/>
      <c r="TV25" s="437"/>
      <c r="TW25" s="437"/>
      <c r="TX25" s="437"/>
      <c r="TY25" s="437"/>
      <c r="TZ25" s="437"/>
      <c r="UA25" s="437"/>
      <c r="UB25" s="437"/>
      <c r="UC25" s="437"/>
      <c r="UD25" s="437"/>
      <c r="UE25" s="437"/>
      <c r="UF25" s="437"/>
      <c r="UG25" s="437"/>
      <c r="UH25" s="437"/>
      <c r="UI25" s="437"/>
      <c r="UJ25" s="437"/>
      <c r="UK25" s="437"/>
      <c r="UL25" s="437"/>
      <c r="UM25" s="437"/>
      <c r="UN25" s="437"/>
      <c r="UO25" s="437"/>
      <c r="UP25" s="437"/>
      <c r="UQ25" s="437"/>
      <c r="UR25" s="437"/>
      <c r="US25" s="437"/>
      <c r="UT25" s="437"/>
      <c r="UU25" s="437"/>
      <c r="UV25" s="437"/>
      <c r="UW25" s="437"/>
      <c r="UX25" s="437"/>
      <c r="UY25" s="437"/>
      <c r="UZ25" s="437"/>
      <c r="VA25" s="437"/>
      <c r="VB25" s="437"/>
      <c r="VC25" s="437"/>
      <c r="VD25" s="437"/>
      <c r="VE25" s="437"/>
      <c r="VF25" s="437"/>
      <c r="VG25" s="437"/>
      <c r="VH25" s="437"/>
      <c r="VI25" s="437"/>
      <c r="VJ25" s="437"/>
      <c r="VK25" s="437"/>
      <c r="VL25" s="437"/>
      <c r="VM25" s="437"/>
      <c r="VN25" s="437"/>
      <c r="VO25" s="437"/>
      <c r="VP25" s="437"/>
      <c r="VQ25" s="437"/>
      <c r="VR25" s="437"/>
      <c r="VS25" s="437"/>
      <c r="VT25" s="437"/>
      <c r="VU25" s="437"/>
      <c r="VV25" s="437"/>
      <c r="VW25" s="437"/>
      <c r="VX25" s="437"/>
      <c r="VY25" s="437"/>
      <c r="VZ25" s="437"/>
      <c r="WA25" s="437"/>
      <c r="WB25" s="437"/>
      <c r="WC25" s="437"/>
      <c r="WD25" s="437"/>
      <c r="WE25" s="437"/>
      <c r="WF25" s="437"/>
      <c r="WG25" s="437"/>
      <c r="WH25" s="437"/>
      <c r="WI25" s="437"/>
      <c r="WJ25" s="437"/>
      <c r="WK25" s="437"/>
      <c r="WL25" s="437"/>
      <c r="WM25" s="437"/>
      <c r="WN25" s="437"/>
      <c r="WO25" s="437"/>
      <c r="WP25" s="437"/>
      <c r="WQ25" s="437"/>
      <c r="WR25" s="437"/>
      <c r="WS25" s="437"/>
      <c r="WT25" s="437"/>
      <c r="WU25" s="437"/>
      <c r="WV25" s="437"/>
      <c r="WW25" s="437"/>
      <c r="WX25" s="437"/>
      <c r="WY25" s="437"/>
      <c r="WZ25" s="437"/>
      <c r="XA25" s="437"/>
      <c r="XB25" s="437"/>
      <c r="XC25" s="437"/>
      <c r="XD25" s="437"/>
      <c r="XE25" s="437"/>
      <c r="XF25" s="437"/>
      <c r="XG25" s="437"/>
      <c r="XH25" s="437"/>
      <c r="XI25" s="437"/>
      <c r="XJ25" s="437"/>
      <c r="XK25" s="437"/>
      <c r="XL25" s="437"/>
      <c r="XM25" s="437"/>
      <c r="XN25" s="437"/>
      <c r="XO25" s="437"/>
      <c r="XP25" s="437"/>
      <c r="XQ25" s="437"/>
      <c r="XR25" s="437"/>
      <c r="XS25" s="437"/>
      <c r="XT25" s="437"/>
      <c r="XU25" s="437"/>
      <c r="XV25" s="437"/>
      <c r="XW25" s="437"/>
      <c r="XX25" s="437"/>
      <c r="XY25" s="437"/>
      <c r="XZ25" s="437"/>
      <c r="YA25" s="437"/>
      <c r="YB25" s="437"/>
      <c r="YC25" s="437"/>
      <c r="YD25" s="437"/>
      <c r="YE25" s="437"/>
      <c r="YF25" s="437"/>
      <c r="YG25" s="437"/>
      <c r="YH25" s="437"/>
      <c r="YI25" s="437"/>
      <c r="YJ25" s="437"/>
      <c r="YK25" s="437"/>
      <c r="YL25" s="437"/>
      <c r="YM25" s="437"/>
      <c r="YN25" s="437"/>
      <c r="YO25" s="437"/>
      <c r="YP25" s="437"/>
      <c r="YQ25" s="437"/>
      <c r="YR25" s="437"/>
      <c r="YS25" s="437"/>
      <c r="YT25" s="437"/>
      <c r="YU25" s="437"/>
      <c r="YV25" s="437"/>
      <c r="YW25" s="437"/>
      <c r="YX25" s="437"/>
      <c r="YY25" s="437"/>
      <c r="YZ25" s="437"/>
      <c r="ZA25" s="437"/>
      <c r="ZB25" s="437"/>
      <c r="ZC25" s="437"/>
      <c r="ZD25" s="437"/>
      <c r="ZE25" s="437"/>
      <c r="ZF25" s="437"/>
      <c r="ZG25" s="437"/>
      <c r="ZH25" s="437"/>
      <c r="ZI25" s="437"/>
      <c r="ZJ25" s="437"/>
      <c r="ZK25" s="437"/>
      <c r="ZL25" s="437"/>
      <c r="ZM25" s="437"/>
      <c r="ZN25" s="437"/>
      <c r="ZO25" s="437"/>
      <c r="ZP25" s="437"/>
      <c r="ZQ25" s="437"/>
      <c r="ZR25" s="437"/>
      <c r="ZS25" s="437"/>
      <c r="ZT25" s="437"/>
      <c r="ZU25" s="437"/>
      <c r="ZV25" s="437"/>
      <c r="ZW25" s="437"/>
      <c r="ZX25" s="437"/>
      <c r="ZY25" s="437"/>
      <c r="ZZ25" s="437"/>
      <c r="AAA25" s="437"/>
      <c r="AAB25" s="437"/>
      <c r="AAC25" s="437"/>
      <c r="AAD25" s="437"/>
      <c r="AAE25" s="437"/>
      <c r="AAF25" s="437"/>
      <c r="AAG25" s="437"/>
      <c r="AAH25" s="437"/>
      <c r="AAI25" s="437"/>
      <c r="AAJ25" s="437"/>
      <c r="AAK25" s="437"/>
      <c r="AAL25" s="437"/>
      <c r="AAM25" s="437"/>
      <c r="AAN25" s="437"/>
      <c r="AAO25" s="437"/>
      <c r="AAP25" s="437"/>
      <c r="AAQ25" s="437"/>
      <c r="AAR25" s="437"/>
      <c r="AAS25" s="437"/>
      <c r="AAT25" s="437"/>
      <c r="AAU25" s="437"/>
      <c r="AAV25" s="437"/>
      <c r="AAW25" s="437"/>
      <c r="AAX25" s="437"/>
      <c r="AAY25" s="437"/>
      <c r="AAZ25" s="437"/>
      <c r="ABA25" s="437"/>
      <c r="ABB25" s="437"/>
      <c r="ABC25" s="437"/>
      <c r="ABD25" s="437"/>
      <c r="ABE25" s="437"/>
      <c r="ABF25" s="437"/>
      <c r="ABG25" s="437"/>
      <c r="ABH25" s="437"/>
      <c r="ABI25" s="437"/>
      <c r="ABJ25" s="437"/>
      <c r="ABK25" s="437"/>
      <c r="ABL25" s="437"/>
      <c r="ABM25" s="437"/>
      <c r="ABN25" s="437"/>
      <c r="ABO25" s="437"/>
      <c r="ABP25" s="437"/>
      <c r="ABQ25" s="437"/>
      <c r="ABR25" s="437"/>
      <c r="ABS25" s="437"/>
      <c r="ABT25" s="437"/>
      <c r="ABU25" s="437"/>
      <c r="ABV25" s="437"/>
      <c r="ABW25" s="437"/>
      <c r="ABX25" s="437"/>
      <c r="ABY25" s="437"/>
      <c r="ABZ25" s="437"/>
      <c r="ACA25" s="437"/>
      <c r="ACB25" s="437"/>
      <c r="ACC25" s="437"/>
      <c r="ACD25" s="437"/>
      <c r="ACE25" s="437"/>
      <c r="ACF25" s="437"/>
      <c r="ACG25" s="437"/>
      <c r="ACH25" s="437"/>
      <c r="ACI25" s="437"/>
      <c r="ACJ25" s="437"/>
      <c r="ACK25" s="437"/>
      <c r="ACL25" s="437"/>
      <c r="ACM25" s="437"/>
      <c r="ACN25" s="437"/>
      <c r="ACO25" s="437"/>
      <c r="ACP25" s="437"/>
      <c r="ACQ25" s="437"/>
      <c r="ACR25" s="437"/>
      <c r="ACS25" s="437"/>
      <c r="ACT25" s="437"/>
      <c r="ACU25" s="437"/>
      <c r="ACV25" s="437"/>
      <c r="ACW25" s="437"/>
      <c r="ACX25" s="437"/>
      <c r="ACY25" s="437"/>
      <c r="ACZ25" s="437"/>
      <c r="ADA25" s="437"/>
      <c r="ADB25" s="437"/>
      <c r="ADC25" s="437"/>
      <c r="ADD25" s="437"/>
      <c r="ADE25" s="437"/>
      <c r="ADF25" s="437"/>
      <c r="ADG25" s="437"/>
      <c r="ADH25" s="437"/>
      <c r="ADI25" s="437"/>
      <c r="ADJ25" s="437"/>
      <c r="ADK25" s="437"/>
      <c r="ADL25" s="437"/>
      <c r="ADM25" s="437"/>
      <c r="ADN25" s="437"/>
      <c r="ADO25" s="437"/>
      <c r="ADP25" s="437"/>
      <c r="ADQ25" s="437"/>
      <c r="ADR25" s="437"/>
      <c r="ADS25" s="437"/>
      <c r="ADT25" s="437"/>
      <c r="ADU25" s="437"/>
      <c r="ADV25" s="437"/>
      <c r="ADW25" s="437"/>
      <c r="ADX25" s="437"/>
      <c r="ADY25" s="437"/>
      <c r="ADZ25" s="437"/>
      <c r="AEA25" s="437"/>
      <c r="AEB25" s="437"/>
      <c r="AEC25" s="437"/>
      <c r="AED25" s="437"/>
      <c r="AEE25" s="437"/>
      <c r="AEF25" s="437"/>
      <c r="AEG25" s="437"/>
      <c r="AEH25" s="437"/>
      <c r="AEI25" s="437"/>
      <c r="AEJ25" s="437"/>
      <c r="AEK25" s="437"/>
      <c r="AEL25" s="437"/>
      <c r="AEM25" s="437"/>
      <c r="AEN25" s="437"/>
      <c r="AEO25" s="437"/>
      <c r="AEP25" s="437"/>
      <c r="AEQ25" s="437"/>
      <c r="AER25" s="437"/>
      <c r="AES25" s="437"/>
      <c r="AET25" s="437"/>
      <c r="AEU25" s="437"/>
      <c r="AEV25" s="437"/>
      <c r="AEW25" s="437"/>
      <c r="AEX25" s="437"/>
      <c r="AEY25" s="437"/>
      <c r="AEZ25" s="437"/>
      <c r="AFA25" s="437"/>
      <c r="AFB25" s="437"/>
      <c r="AFC25" s="437"/>
      <c r="AFD25" s="437"/>
      <c r="AFE25" s="437"/>
      <c r="AFF25" s="437"/>
      <c r="AFG25" s="437"/>
      <c r="AFH25" s="437"/>
      <c r="AFI25" s="437"/>
      <c r="AFJ25" s="437"/>
      <c r="AFK25" s="437"/>
      <c r="AFL25" s="437"/>
      <c r="AFM25" s="437"/>
      <c r="AFN25" s="437"/>
      <c r="AFO25" s="437"/>
      <c r="AFP25" s="437"/>
      <c r="AFQ25" s="437"/>
      <c r="AFR25" s="437"/>
      <c r="AFS25" s="437"/>
      <c r="AFT25" s="437"/>
      <c r="AFU25" s="437"/>
      <c r="AFV25" s="437"/>
      <c r="AFW25" s="437"/>
      <c r="AFX25" s="437"/>
      <c r="AFY25" s="437"/>
      <c r="AFZ25" s="437"/>
      <c r="AGA25" s="437"/>
      <c r="AGB25" s="437"/>
      <c r="AGC25" s="437"/>
      <c r="AGD25" s="437"/>
      <c r="AGE25" s="437"/>
      <c r="AGF25" s="437"/>
      <c r="AGG25" s="437"/>
      <c r="AGH25" s="437"/>
      <c r="AGI25" s="437"/>
      <c r="AGJ25" s="437"/>
      <c r="AGK25" s="437"/>
      <c r="AGL25" s="437"/>
      <c r="AGM25" s="437"/>
      <c r="AGN25" s="437"/>
      <c r="AGO25" s="437"/>
      <c r="AGP25" s="437"/>
      <c r="AGQ25" s="437"/>
      <c r="AGR25" s="437"/>
      <c r="AGS25" s="437"/>
      <c r="AGT25" s="437"/>
      <c r="AGU25" s="437"/>
      <c r="AGV25" s="437"/>
      <c r="AGW25" s="437"/>
      <c r="AGX25" s="437"/>
      <c r="AGY25" s="437"/>
      <c r="AGZ25" s="437"/>
      <c r="AHA25" s="437"/>
      <c r="AHB25" s="437"/>
      <c r="AHC25" s="437"/>
      <c r="AHD25" s="437"/>
      <c r="AHE25" s="437"/>
      <c r="AHF25" s="437"/>
      <c r="AHG25" s="437"/>
      <c r="AHH25" s="437"/>
      <c r="AHI25" s="437"/>
      <c r="AHJ25" s="437"/>
      <c r="AHK25" s="437"/>
      <c r="AHL25" s="437"/>
      <c r="AHM25" s="437"/>
      <c r="AHN25" s="437"/>
      <c r="AHO25" s="437"/>
      <c r="AHP25" s="437"/>
      <c r="AHQ25" s="437"/>
      <c r="AHR25" s="437"/>
      <c r="AHS25" s="437"/>
      <c r="AHT25" s="437"/>
      <c r="AHU25" s="437"/>
      <c r="AHV25" s="437"/>
      <c r="AHW25" s="437"/>
      <c r="AHX25" s="437"/>
      <c r="AHY25" s="437"/>
      <c r="AHZ25" s="437"/>
      <c r="AIA25" s="437"/>
      <c r="AIB25" s="437"/>
      <c r="AIC25" s="437"/>
      <c r="AID25" s="437"/>
      <c r="AIE25" s="437"/>
      <c r="AIF25" s="437"/>
      <c r="AIG25" s="437"/>
      <c r="AIH25" s="437"/>
      <c r="AII25" s="437"/>
      <c r="AIJ25" s="437"/>
      <c r="AIK25" s="437"/>
      <c r="AIL25" s="437"/>
      <c r="AIM25" s="437"/>
      <c r="AIN25" s="437"/>
      <c r="AIO25" s="437"/>
      <c r="AIP25" s="437"/>
      <c r="AIQ25" s="437"/>
      <c r="AIR25" s="437"/>
      <c r="AIS25" s="437"/>
      <c r="AIT25" s="437"/>
      <c r="AIU25" s="437"/>
      <c r="AIV25" s="437"/>
      <c r="AIW25" s="437"/>
      <c r="AIX25" s="437"/>
      <c r="AIY25" s="437"/>
      <c r="AIZ25" s="437"/>
      <c r="AJA25" s="437"/>
      <c r="AJB25" s="437"/>
      <c r="AJC25" s="437"/>
      <c r="AJD25" s="437"/>
      <c r="AJE25" s="437"/>
      <c r="AJF25" s="437"/>
      <c r="AJG25" s="437"/>
      <c r="AJH25" s="437"/>
      <c r="AJI25" s="437"/>
      <c r="AJJ25" s="437"/>
      <c r="AJK25" s="437"/>
      <c r="AJL25" s="437"/>
      <c r="AJM25" s="437"/>
      <c r="AJN25" s="437"/>
      <c r="AJO25" s="437"/>
      <c r="AJP25" s="437"/>
      <c r="AJQ25" s="437"/>
      <c r="AJR25" s="437"/>
      <c r="AJS25" s="437"/>
      <c r="AJT25" s="437"/>
      <c r="AJU25" s="437"/>
      <c r="AJV25" s="437"/>
      <c r="AJW25" s="437"/>
      <c r="AJX25" s="437"/>
      <c r="AJY25" s="437"/>
      <c r="AJZ25" s="437"/>
      <c r="AKA25" s="437"/>
      <c r="AKB25" s="437"/>
      <c r="AKC25" s="437"/>
      <c r="AKD25" s="437"/>
      <c r="AKE25" s="437"/>
      <c r="AKF25" s="437"/>
      <c r="AKG25" s="437"/>
      <c r="AKH25" s="437"/>
      <c r="AKI25" s="437"/>
      <c r="AKJ25" s="437"/>
      <c r="AKK25" s="437"/>
      <c r="AKL25" s="437"/>
      <c r="AKM25" s="437"/>
      <c r="AKN25" s="437"/>
      <c r="AKO25" s="437"/>
      <c r="AKP25" s="437"/>
      <c r="AKQ25" s="437"/>
      <c r="AKR25" s="437"/>
      <c r="AKS25" s="437"/>
      <c r="AKT25" s="437"/>
      <c r="AKU25" s="437"/>
      <c r="AKV25" s="437"/>
      <c r="AKW25" s="437"/>
      <c r="AKX25" s="437"/>
      <c r="AKY25" s="437"/>
      <c r="AKZ25" s="437"/>
      <c r="ALA25" s="437"/>
      <c r="ALB25" s="437"/>
      <c r="ALC25" s="437"/>
      <c r="ALD25" s="437"/>
      <c r="ALE25" s="437"/>
      <c r="ALF25" s="437"/>
      <c r="ALG25" s="437"/>
      <c r="ALH25" s="437"/>
      <c r="ALI25" s="437"/>
      <c r="ALJ25" s="437"/>
      <c r="ALK25" s="437"/>
      <c r="ALL25" s="437"/>
      <c r="ALM25" s="437"/>
      <c r="ALN25" s="437"/>
      <c r="ALO25" s="437"/>
      <c r="ALP25" s="437"/>
      <c r="ALQ25" s="437"/>
      <c r="ALR25" s="437"/>
      <c r="ALS25" s="437"/>
      <c r="ALT25" s="437"/>
      <c r="ALU25" s="437"/>
      <c r="ALV25" s="437"/>
      <c r="ALW25" s="437"/>
      <c r="ALX25" s="437"/>
      <c r="ALY25" s="437"/>
      <c r="ALZ25" s="437"/>
      <c r="AMA25" s="437"/>
      <c r="AMB25" s="437"/>
      <c r="AMC25" s="437"/>
      <c r="AMD25" s="437"/>
      <c r="AME25" s="437"/>
      <c r="AMF25" s="437"/>
      <c r="AMG25" s="437"/>
      <c r="AMH25" s="437"/>
      <c r="AMI25" s="437"/>
      <c r="AMJ25" s="437"/>
      <c r="AMK25" s="437"/>
      <c r="AML25" s="437"/>
      <c r="AMM25" s="437"/>
      <c r="AMN25" s="437"/>
      <c r="AMO25" s="437"/>
      <c r="AMP25" s="437"/>
      <c r="AMQ25" s="437"/>
      <c r="AMR25" s="437"/>
      <c r="AMS25" s="437"/>
      <c r="AMT25" s="437"/>
      <c r="AMU25" s="437"/>
      <c r="AMV25" s="437"/>
      <c r="AMW25" s="437"/>
      <c r="AMX25" s="437"/>
      <c r="AMY25" s="437"/>
      <c r="AMZ25" s="437"/>
      <c r="ANA25" s="437"/>
      <c r="ANB25" s="437"/>
      <c r="ANC25" s="437"/>
      <c r="AND25" s="437"/>
      <c r="ANE25" s="437"/>
      <c r="ANF25" s="437"/>
      <c r="ANG25" s="437"/>
      <c r="ANH25" s="437"/>
      <c r="ANI25" s="437"/>
      <c r="ANJ25" s="437"/>
      <c r="ANK25" s="437"/>
      <c r="ANL25" s="437"/>
      <c r="ANM25" s="437"/>
      <c r="ANN25" s="437"/>
      <c r="ANO25" s="437"/>
      <c r="ANP25" s="437"/>
      <c r="ANQ25" s="437"/>
      <c r="ANR25" s="437"/>
      <c r="ANS25" s="437"/>
      <c r="ANT25" s="437"/>
      <c r="ANU25" s="437"/>
      <c r="ANV25" s="437"/>
      <c r="ANW25" s="437"/>
      <c r="ANX25" s="437"/>
      <c r="ANY25" s="437"/>
      <c r="ANZ25" s="437"/>
      <c r="AOA25" s="437"/>
      <c r="AOB25" s="437"/>
      <c r="AOC25" s="437"/>
      <c r="AOD25" s="437"/>
      <c r="AOE25" s="437"/>
      <c r="AOF25" s="437"/>
      <c r="AOG25" s="437"/>
      <c r="AOH25" s="437"/>
      <c r="AOI25" s="437"/>
      <c r="AOJ25" s="437"/>
      <c r="AOK25" s="437"/>
      <c r="AOL25" s="437"/>
      <c r="AOM25" s="437"/>
      <c r="AON25" s="437"/>
      <c r="AOO25" s="437"/>
      <c r="AOP25" s="437"/>
      <c r="AOQ25" s="437"/>
      <c r="AOR25" s="437"/>
      <c r="AOS25" s="437"/>
      <c r="AOT25" s="437"/>
      <c r="AOU25" s="437"/>
      <c r="AOV25" s="437"/>
      <c r="AOW25" s="437"/>
      <c r="AOX25" s="437"/>
      <c r="AOY25" s="437"/>
      <c r="AOZ25" s="437"/>
      <c r="APA25" s="437"/>
      <c r="APB25" s="437"/>
      <c r="APC25" s="437"/>
      <c r="APD25" s="437"/>
      <c r="APE25" s="437"/>
      <c r="APF25" s="437"/>
      <c r="APG25" s="437"/>
      <c r="APH25" s="437"/>
      <c r="API25" s="437"/>
      <c r="APJ25" s="437"/>
      <c r="APK25" s="437"/>
      <c r="APL25" s="437"/>
      <c r="APM25" s="437"/>
      <c r="APN25" s="437"/>
      <c r="APO25" s="437"/>
      <c r="APP25" s="437"/>
      <c r="APQ25" s="437"/>
      <c r="APR25" s="437"/>
      <c r="APS25" s="437"/>
      <c r="APT25" s="437"/>
      <c r="APU25" s="437"/>
      <c r="APV25" s="437"/>
      <c r="APW25" s="437"/>
      <c r="APX25" s="437"/>
      <c r="APY25" s="437"/>
      <c r="APZ25" s="437"/>
      <c r="AQA25" s="437"/>
      <c r="AQB25" s="437"/>
      <c r="AQC25" s="437"/>
      <c r="AQD25" s="437"/>
      <c r="AQE25" s="437"/>
      <c r="AQF25" s="437"/>
      <c r="AQG25" s="437"/>
      <c r="AQH25" s="437"/>
      <c r="AQI25" s="437"/>
      <c r="AQJ25" s="437"/>
      <c r="AQK25" s="437"/>
      <c r="AQL25" s="437"/>
      <c r="AQM25" s="437"/>
      <c r="AQN25" s="437"/>
      <c r="AQO25" s="437"/>
      <c r="AQP25" s="437"/>
      <c r="AQQ25" s="437"/>
      <c r="AQR25" s="437"/>
      <c r="AQS25" s="437"/>
      <c r="AQT25" s="437"/>
      <c r="AQU25" s="437"/>
      <c r="AQV25" s="437"/>
      <c r="AQW25" s="437"/>
      <c r="AQX25" s="437"/>
      <c r="AQY25" s="437"/>
      <c r="AQZ25" s="437"/>
      <c r="ARA25" s="437"/>
      <c r="ARB25" s="437"/>
      <c r="ARC25" s="437"/>
      <c r="ARD25" s="437"/>
      <c r="ARE25" s="437"/>
      <c r="ARF25" s="437"/>
      <c r="ARG25" s="437"/>
      <c r="ARH25" s="437"/>
      <c r="ARI25" s="437"/>
      <c r="ARJ25" s="437"/>
      <c r="ARK25" s="437"/>
      <c r="ARL25" s="437"/>
      <c r="ARM25" s="437"/>
      <c r="ARN25" s="437"/>
      <c r="ARO25" s="437"/>
      <c r="ARP25" s="437"/>
      <c r="ARQ25" s="437"/>
      <c r="ARR25" s="437"/>
      <c r="ARS25" s="437"/>
      <c r="ART25" s="437"/>
      <c r="ARU25" s="437"/>
      <c r="ARV25" s="437"/>
      <c r="ARW25" s="437"/>
      <c r="ARX25" s="437"/>
      <c r="ARY25" s="437"/>
      <c r="ARZ25" s="437"/>
      <c r="ASA25" s="437"/>
      <c r="ASB25" s="437"/>
      <c r="ASC25" s="437"/>
      <c r="ASD25" s="437"/>
      <c r="ASE25" s="437"/>
      <c r="ASF25" s="437"/>
      <c r="ASG25" s="437"/>
      <c r="ASH25" s="437"/>
      <c r="ASI25" s="437"/>
      <c r="ASJ25" s="437"/>
      <c r="ASK25" s="437"/>
      <c r="ASL25" s="437"/>
      <c r="ASM25" s="437"/>
      <c r="ASN25" s="437"/>
      <c r="ASO25" s="437"/>
      <c r="ASP25" s="437"/>
      <c r="ASQ25" s="437"/>
      <c r="ASR25" s="437"/>
      <c r="ASS25" s="437"/>
      <c r="AST25" s="437"/>
      <c r="ASU25" s="437"/>
      <c r="ASV25" s="437"/>
      <c r="ASW25" s="437"/>
      <c r="ASX25" s="437"/>
      <c r="ASY25" s="437"/>
      <c r="ASZ25" s="437"/>
      <c r="ATA25" s="437"/>
      <c r="ATB25" s="437"/>
      <c r="ATC25" s="437"/>
      <c r="ATD25" s="437"/>
      <c r="ATE25" s="437"/>
      <c r="ATF25" s="437"/>
      <c r="ATG25" s="437"/>
      <c r="ATH25" s="437"/>
      <c r="ATI25" s="437"/>
      <c r="ATJ25" s="437"/>
      <c r="ATK25" s="437"/>
      <c r="ATL25" s="437"/>
      <c r="ATM25" s="437"/>
      <c r="ATN25" s="437"/>
      <c r="ATO25" s="437"/>
      <c r="ATP25" s="437"/>
      <c r="ATQ25" s="437"/>
      <c r="ATR25" s="437"/>
      <c r="ATS25" s="437"/>
      <c r="ATT25" s="437"/>
      <c r="ATU25" s="437"/>
      <c r="ATV25" s="437"/>
      <c r="ATW25" s="437"/>
      <c r="ATX25" s="437"/>
      <c r="ATY25" s="437"/>
      <c r="ATZ25" s="437"/>
      <c r="AUA25" s="437"/>
      <c r="AUB25" s="437"/>
      <c r="AUC25" s="437"/>
      <c r="AUD25" s="437"/>
      <c r="AUE25" s="437"/>
      <c r="AUF25" s="437"/>
      <c r="AUG25" s="437"/>
      <c r="AUH25" s="437"/>
      <c r="AUI25" s="437"/>
      <c r="AUJ25" s="437"/>
      <c r="AUK25" s="437"/>
      <c r="AUL25" s="437"/>
      <c r="AUM25" s="437"/>
      <c r="AUN25" s="437"/>
      <c r="AUO25" s="437"/>
      <c r="AUP25" s="437"/>
      <c r="AUQ25" s="437"/>
      <c r="AUR25" s="437"/>
      <c r="AUS25" s="437"/>
      <c r="AUT25" s="437"/>
      <c r="AUU25" s="437"/>
      <c r="AUV25" s="437"/>
      <c r="AUW25" s="437"/>
      <c r="AUX25" s="437"/>
      <c r="AUY25" s="437"/>
      <c r="AUZ25" s="437"/>
      <c r="AVA25" s="437"/>
      <c r="AVB25" s="437"/>
      <c r="AVC25" s="437"/>
      <c r="AVD25" s="437"/>
      <c r="AVE25" s="437"/>
      <c r="AVF25" s="437"/>
      <c r="AVG25" s="437"/>
      <c r="AVH25" s="437"/>
      <c r="AVI25" s="437"/>
      <c r="AVJ25" s="437"/>
      <c r="AVK25" s="437"/>
      <c r="AVL25" s="437"/>
      <c r="AVM25" s="437"/>
      <c r="AVN25" s="437"/>
      <c r="AVO25" s="437"/>
      <c r="AVP25" s="437"/>
      <c r="AVQ25" s="437"/>
      <c r="AVR25" s="437"/>
      <c r="AVS25" s="437"/>
      <c r="AVT25" s="437"/>
      <c r="AVU25" s="437"/>
      <c r="AVV25" s="437"/>
      <c r="AVW25" s="437"/>
      <c r="AVX25" s="437"/>
      <c r="AVY25" s="437"/>
      <c r="AVZ25" s="437"/>
      <c r="AWA25" s="437"/>
      <c r="AWB25" s="437"/>
      <c r="AWC25" s="437"/>
      <c r="AWD25" s="437"/>
      <c r="AWE25" s="437"/>
      <c r="AWF25" s="437"/>
      <c r="AWG25" s="437"/>
      <c r="AWH25" s="437"/>
      <c r="AWI25" s="437"/>
      <c r="AWJ25" s="437"/>
      <c r="AWK25" s="437"/>
      <c r="AWL25" s="437"/>
      <c r="AWM25" s="437"/>
      <c r="AWN25" s="437"/>
      <c r="AWO25" s="437"/>
      <c r="AWP25" s="437"/>
      <c r="AWQ25" s="437"/>
      <c r="AWR25" s="437"/>
      <c r="AWS25" s="437"/>
      <c r="AWT25" s="437"/>
      <c r="AWU25" s="437"/>
      <c r="AWV25" s="437"/>
      <c r="AWW25" s="437"/>
      <c r="AWX25" s="437"/>
      <c r="AWY25" s="437"/>
      <c r="AWZ25" s="437"/>
      <c r="AXA25" s="437"/>
      <c r="AXB25" s="437"/>
      <c r="AXC25" s="437"/>
      <c r="AXD25" s="437"/>
      <c r="AXE25" s="437"/>
      <c r="AXF25" s="437"/>
      <c r="AXG25" s="437"/>
      <c r="AXH25" s="437"/>
      <c r="AXI25" s="437"/>
      <c r="AXJ25" s="437"/>
      <c r="AXK25" s="437"/>
      <c r="AXL25" s="437"/>
      <c r="AXM25" s="437"/>
      <c r="AXN25" s="437"/>
      <c r="AXO25" s="437"/>
      <c r="AXP25" s="437"/>
      <c r="AXQ25" s="437"/>
      <c r="AXR25" s="437"/>
      <c r="AXS25" s="437"/>
      <c r="AXT25" s="437"/>
      <c r="AXU25" s="437"/>
      <c r="AXV25" s="437"/>
      <c r="AXW25" s="437"/>
      <c r="AXX25" s="437"/>
      <c r="AXY25" s="437"/>
      <c r="AXZ25" s="437"/>
      <c r="AYA25" s="437"/>
      <c r="AYB25" s="437"/>
      <c r="AYC25" s="437"/>
      <c r="AYD25" s="437"/>
      <c r="AYE25" s="437"/>
      <c r="AYF25" s="437"/>
      <c r="AYG25" s="437"/>
      <c r="AYH25" s="437"/>
      <c r="AYI25" s="437"/>
      <c r="AYJ25" s="437"/>
      <c r="AYK25" s="437"/>
      <c r="AYL25" s="437"/>
      <c r="AYM25" s="437"/>
      <c r="AYN25" s="437"/>
      <c r="AYO25" s="437"/>
      <c r="AYP25" s="437"/>
      <c r="AYQ25" s="437"/>
      <c r="AYR25" s="437"/>
      <c r="AYS25" s="437"/>
      <c r="AYT25" s="437"/>
      <c r="AYU25" s="437"/>
      <c r="AYV25" s="437"/>
      <c r="AYW25" s="437"/>
      <c r="AYX25" s="437"/>
      <c r="AYY25" s="437"/>
      <c r="AYZ25" s="437"/>
      <c r="AZA25" s="437"/>
      <c r="AZB25" s="437"/>
      <c r="AZC25" s="437"/>
      <c r="AZD25" s="437"/>
      <c r="AZE25" s="437"/>
      <c r="AZF25" s="437"/>
      <c r="AZG25" s="437"/>
      <c r="AZH25" s="437"/>
      <c r="AZI25" s="437"/>
      <c r="AZJ25" s="437"/>
      <c r="AZK25" s="437"/>
      <c r="AZL25" s="437"/>
      <c r="AZM25" s="437"/>
      <c r="AZN25" s="437"/>
      <c r="AZO25" s="437"/>
      <c r="AZP25" s="437"/>
      <c r="AZQ25" s="437"/>
      <c r="AZR25" s="437"/>
      <c r="AZS25" s="437"/>
      <c r="AZT25" s="437"/>
      <c r="AZU25" s="437"/>
      <c r="AZV25" s="437"/>
      <c r="AZW25" s="437"/>
      <c r="AZX25" s="437"/>
      <c r="AZY25" s="437"/>
      <c r="AZZ25" s="437"/>
      <c r="BAA25" s="437"/>
      <c r="BAB25" s="437"/>
      <c r="BAC25" s="437"/>
      <c r="BAD25" s="437"/>
      <c r="BAE25" s="437"/>
      <c r="BAF25" s="437"/>
      <c r="BAG25" s="437"/>
      <c r="BAH25" s="437"/>
      <c r="BAI25" s="437"/>
      <c r="BAJ25" s="437"/>
      <c r="BAK25" s="437"/>
      <c r="BAL25" s="437"/>
      <c r="BAM25" s="437"/>
      <c r="BAN25" s="437"/>
      <c r="BAO25" s="437"/>
      <c r="BAP25" s="437"/>
      <c r="BAQ25" s="437"/>
      <c r="BAR25" s="437"/>
      <c r="BAS25" s="437"/>
      <c r="BAT25" s="437"/>
      <c r="BAU25" s="437"/>
      <c r="BAV25" s="437"/>
      <c r="BAW25" s="437"/>
      <c r="BAX25" s="437"/>
      <c r="BAY25" s="437"/>
      <c r="BAZ25" s="437"/>
      <c r="BBA25" s="437"/>
      <c r="BBB25" s="437"/>
      <c r="BBC25" s="437"/>
      <c r="BBD25" s="437"/>
      <c r="BBE25" s="437"/>
      <c r="BBF25" s="437"/>
      <c r="BBG25" s="437"/>
      <c r="BBH25" s="437"/>
      <c r="BBI25" s="437"/>
      <c r="BBJ25" s="437"/>
      <c r="BBK25" s="437"/>
      <c r="BBL25" s="437"/>
      <c r="BBM25" s="437"/>
      <c r="BBN25" s="437"/>
      <c r="BBO25" s="437"/>
      <c r="BBP25" s="437"/>
      <c r="BBQ25" s="437"/>
      <c r="BBR25" s="437"/>
      <c r="BBS25" s="437"/>
      <c r="BBT25" s="437"/>
      <c r="BBU25" s="437"/>
      <c r="BBV25" s="437"/>
      <c r="BBW25" s="437"/>
      <c r="BBX25" s="437"/>
      <c r="BBY25" s="437"/>
      <c r="BBZ25" s="437"/>
      <c r="BCA25" s="437"/>
      <c r="BCB25" s="437"/>
      <c r="BCC25" s="437"/>
      <c r="BCD25" s="437"/>
      <c r="BCE25" s="437"/>
      <c r="BCF25" s="437"/>
      <c r="BCG25" s="437"/>
      <c r="BCH25" s="437"/>
      <c r="BCI25" s="437"/>
      <c r="BCJ25" s="437"/>
      <c r="BCK25" s="437"/>
      <c r="BCL25" s="437"/>
      <c r="BCM25" s="437"/>
      <c r="BCN25" s="437"/>
      <c r="BCO25" s="437"/>
      <c r="BCP25" s="437"/>
      <c r="BCQ25" s="437"/>
      <c r="BCR25" s="437"/>
      <c r="BCS25" s="437"/>
      <c r="BCT25" s="437"/>
      <c r="BCU25" s="437"/>
      <c r="BCV25" s="437"/>
      <c r="BCW25" s="437"/>
      <c r="BCX25" s="437"/>
      <c r="BCY25" s="437"/>
      <c r="BCZ25" s="437"/>
      <c r="BDA25" s="437"/>
      <c r="BDB25" s="437"/>
      <c r="BDC25" s="437"/>
      <c r="BDD25" s="437"/>
      <c r="BDE25" s="437"/>
      <c r="BDF25" s="437"/>
      <c r="BDG25" s="437"/>
      <c r="BDH25" s="437"/>
      <c r="BDI25" s="437"/>
      <c r="BDJ25" s="437"/>
      <c r="BDK25" s="437"/>
      <c r="BDL25" s="437"/>
      <c r="BDM25" s="437"/>
      <c r="BDN25" s="437"/>
      <c r="BDO25" s="437"/>
      <c r="BDP25" s="437"/>
      <c r="BDQ25" s="437"/>
      <c r="BDR25" s="437"/>
      <c r="BDS25" s="437"/>
      <c r="BDT25" s="437"/>
      <c r="BDU25" s="437"/>
      <c r="BDV25" s="437"/>
      <c r="BDW25" s="437"/>
      <c r="BDX25" s="437"/>
      <c r="BDY25" s="437"/>
      <c r="BDZ25" s="437"/>
      <c r="BEA25" s="437"/>
      <c r="BEB25" s="437"/>
      <c r="BEC25" s="437"/>
      <c r="BED25" s="437"/>
      <c r="BEE25" s="437"/>
      <c r="BEF25" s="437"/>
      <c r="BEG25" s="437"/>
      <c r="BEH25" s="437"/>
      <c r="BEI25" s="437"/>
      <c r="BEJ25" s="437"/>
      <c r="BEK25" s="437"/>
      <c r="BEL25" s="437"/>
      <c r="BEM25" s="437"/>
      <c r="BEN25" s="437"/>
      <c r="BEO25" s="437"/>
      <c r="BEP25" s="437"/>
      <c r="BEQ25" s="437"/>
      <c r="BER25" s="437"/>
      <c r="BES25" s="437"/>
      <c r="BET25" s="437"/>
      <c r="BEU25" s="437"/>
      <c r="BEV25" s="437"/>
      <c r="BEW25" s="437"/>
      <c r="BEX25" s="437"/>
      <c r="BEY25" s="437"/>
      <c r="BEZ25" s="437"/>
      <c r="BFA25" s="437"/>
      <c r="BFB25" s="437"/>
      <c r="BFC25" s="437"/>
      <c r="BFD25" s="437"/>
      <c r="BFE25" s="437"/>
      <c r="BFF25" s="437"/>
      <c r="BFG25" s="437"/>
      <c r="BFH25" s="437"/>
      <c r="BFI25" s="437"/>
      <c r="BFJ25" s="437"/>
      <c r="BFK25" s="437"/>
      <c r="BFL25" s="437"/>
      <c r="BFM25" s="437"/>
      <c r="BFN25" s="437"/>
      <c r="BFO25" s="437"/>
      <c r="BFP25" s="437"/>
      <c r="BFQ25" s="437"/>
      <c r="BFR25" s="437"/>
      <c r="BFS25" s="437"/>
      <c r="BFT25" s="437"/>
      <c r="BFU25" s="437"/>
      <c r="BFV25" s="437"/>
      <c r="BFW25" s="437"/>
      <c r="BFX25" s="437"/>
      <c r="BFY25" s="437"/>
      <c r="BFZ25" s="437"/>
      <c r="BGA25" s="437"/>
      <c r="BGB25" s="437"/>
      <c r="BGC25" s="437"/>
      <c r="BGD25" s="437"/>
      <c r="BGE25" s="437"/>
      <c r="BGF25" s="437"/>
      <c r="BGG25" s="437"/>
      <c r="BGH25" s="437"/>
      <c r="BGI25" s="437"/>
      <c r="BGJ25" s="437"/>
      <c r="BGK25" s="437"/>
      <c r="BGL25" s="437"/>
      <c r="BGM25" s="437"/>
      <c r="BGN25" s="437"/>
      <c r="BGO25" s="437"/>
      <c r="BGP25" s="437"/>
      <c r="BGQ25" s="437"/>
      <c r="BGR25" s="437"/>
      <c r="BGS25" s="437"/>
      <c r="BGT25" s="437"/>
      <c r="BGU25" s="437"/>
      <c r="BGV25" s="437"/>
      <c r="BGW25" s="437"/>
      <c r="BGX25" s="437"/>
      <c r="BGY25" s="437"/>
      <c r="BGZ25" s="437"/>
      <c r="BHA25" s="437"/>
      <c r="BHB25" s="437"/>
      <c r="BHC25" s="437"/>
      <c r="BHD25" s="437"/>
      <c r="BHE25" s="437"/>
      <c r="BHF25" s="437"/>
      <c r="BHG25" s="437"/>
      <c r="BHH25" s="437"/>
      <c r="BHI25" s="437"/>
      <c r="BHJ25" s="437"/>
      <c r="BHK25" s="437"/>
      <c r="BHL25" s="437"/>
      <c r="BHM25" s="437"/>
      <c r="BHN25" s="437"/>
      <c r="BHO25" s="437"/>
      <c r="BHP25" s="437"/>
      <c r="BHQ25" s="437"/>
      <c r="BHR25" s="437"/>
      <c r="BHS25" s="437"/>
      <c r="BHT25" s="437"/>
      <c r="BHU25" s="437"/>
      <c r="BHV25" s="437"/>
      <c r="BHW25" s="437"/>
      <c r="BHX25" s="437"/>
      <c r="BHY25" s="437"/>
      <c r="BHZ25" s="437"/>
      <c r="BIA25" s="437"/>
      <c r="BIB25" s="437"/>
      <c r="BIC25" s="437"/>
      <c r="BID25" s="437"/>
      <c r="BIE25" s="437"/>
      <c r="BIF25" s="437"/>
      <c r="BIG25" s="437"/>
      <c r="BIH25" s="437"/>
      <c r="BII25" s="437"/>
      <c r="BIJ25" s="437"/>
      <c r="BIK25" s="437"/>
      <c r="BIL25" s="437"/>
      <c r="BIM25" s="437"/>
      <c r="BIN25" s="437"/>
      <c r="BIO25" s="437"/>
      <c r="BIP25" s="437"/>
      <c r="BIQ25" s="437"/>
      <c r="BIR25" s="437"/>
      <c r="BIS25" s="437"/>
      <c r="BIT25" s="437"/>
      <c r="BIU25" s="437"/>
      <c r="BIV25" s="437"/>
      <c r="BIW25" s="437"/>
      <c r="BIX25" s="437"/>
      <c r="BIY25" s="437"/>
      <c r="BIZ25" s="437"/>
      <c r="BJA25" s="437"/>
      <c r="BJB25" s="437"/>
      <c r="BJC25" s="437"/>
      <c r="BJD25" s="437"/>
      <c r="BJE25" s="437"/>
      <c r="BJF25" s="437"/>
      <c r="BJG25" s="437"/>
      <c r="BJH25" s="437"/>
      <c r="BJI25" s="437"/>
      <c r="BJJ25" s="437"/>
      <c r="BJK25" s="437"/>
      <c r="BJL25" s="437"/>
      <c r="BJM25" s="437"/>
      <c r="BJN25" s="437"/>
      <c r="BJO25" s="437"/>
      <c r="BJP25" s="437"/>
      <c r="BJQ25" s="437"/>
      <c r="BJR25" s="437"/>
      <c r="BJS25" s="437"/>
      <c r="BJT25" s="437"/>
      <c r="BJU25" s="437"/>
      <c r="BJV25" s="437"/>
      <c r="BJW25" s="437"/>
      <c r="BJX25" s="437"/>
      <c r="BJY25" s="437"/>
      <c r="BJZ25" s="437"/>
      <c r="BKA25" s="437"/>
      <c r="BKB25" s="437"/>
      <c r="BKC25" s="437"/>
      <c r="BKD25" s="437"/>
      <c r="BKE25" s="437"/>
      <c r="BKF25" s="437"/>
      <c r="BKG25" s="437"/>
      <c r="BKH25" s="437"/>
      <c r="BKI25" s="437"/>
      <c r="BKJ25" s="437"/>
      <c r="BKK25" s="437"/>
      <c r="BKL25" s="437"/>
      <c r="BKM25" s="437"/>
      <c r="BKN25" s="437"/>
      <c r="BKO25" s="437"/>
      <c r="BKP25" s="437"/>
      <c r="BKQ25" s="437"/>
      <c r="BKR25" s="437"/>
      <c r="BKS25" s="437"/>
      <c r="BKT25" s="437"/>
      <c r="BKU25" s="437"/>
      <c r="BKV25" s="437"/>
      <c r="BKW25" s="437"/>
      <c r="BKX25" s="437"/>
      <c r="BKY25" s="437"/>
      <c r="BKZ25" s="437"/>
      <c r="BLA25" s="437"/>
      <c r="BLB25" s="437"/>
      <c r="BLC25" s="437"/>
      <c r="BLD25" s="437"/>
      <c r="BLE25" s="437"/>
      <c r="BLF25" s="437"/>
      <c r="BLG25" s="437"/>
      <c r="BLH25" s="437"/>
      <c r="BLI25" s="437"/>
      <c r="BLJ25" s="437"/>
      <c r="BLK25" s="437"/>
      <c r="BLL25" s="437"/>
      <c r="BLM25" s="437"/>
      <c r="BLN25" s="437"/>
      <c r="BLO25" s="437"/>
      <c r="BLP25" s="437"/>
      <c r="BLQ25" s="437"/>
      <c r="BLR25" s="437"/>
      <c r="BLS25" s="437"/>
      <c r="BLT25" s="437"/>
      <c r="BLU25" s="437"/>
      <c r="BLV25" s="437"/>
      <c r="BLW25" s="437"/>
      <c r="BLX25" s="437"/>
      <c r="BLY25" s="437"/>
      <c r="BLZ25" s="437"/>
      <c r="BMA25" s="437"/>
      <c r="BMB25" s="437"/>
      <c r="BMC25" s="437"/>
      <c r="BMD25" s="437"/>
      <c r="BME25" s="437"/>
      <c r="BMF25" s="437"/>
      <c r="BMG25" s="437"/>
      <c r="BMH25" s="437"/>
      <c r="BMI25" s="437"/>
      <c r="BMJ25" s="437"/>
      <c r="BMK25" s="437"/>
      <c r="BML25" s="437"/>
      <c r="BMM25" s="437"/>
      <c r="BMN25" s="437"/>
      <c r="BMO25" s="437"/>
      <c r="BMP25" s="437"/>
      <c r="BMQ25" s="437"/>
      <c r="BMR25" s="437"/>
      <c r="BMS25" s="437"/>
      <c r="BMT25" s="437"/>
      <c r="BMU25" s="437"/>
      <c r="BMV25" s="437"/>
      <c r="BMW25" s="437"/>
      <c r="BMX25" s="437"/>
      <c r="BMY25" s="437"/>
      <c r="BMZ25" s="437"/>
      <c r="BNA25" s="437"/>
      <c r="BNB25" s="437"/>
      <c r="BNC25" s="437"/>
      <c r="BND25" s="437"/>
      <c r="BNE25" s="437"/>
      <c r="BNF25" s="437"/>
      <c r="BNG25" s="437"/>
      <c r="BNH25" s="437"/>
      <c r="BNI25" s="437"/>
      <c r="BNJ25" s="437"/>
      <c r="BNK25" s="437"/>
      <c r="BNL25" s="437"/>
      <c r="BNM25" s="437"/>
      <c r="BNN25" s="437"/>
      <c r="BNO25" s="437"/>
      <c r="BNP25" s="437"/>
      <c r="BNQ25" s="437"/>
      <c r="BNR25" s="437"/>
      <c r="BNS25" s="437"/>
      <c r="BNT25" s="437"/>
      <c r="BNU25" s="437"/>
      <c r="BNV25" s="437"/>
      <c r="BNW25" s="437"/>
      <c r="BNX25" s="437"/>
      <c r="BNY25" s="437"/>
      <c r="BNZ25" s="437"/>
      <c r="BOA25" s="437"/>
      <c r="BOB25" s="437"/>
      <c r="BOC25" s="437"/>
      <c r="BOD25" s="437"/>
      <c r="BOE25" s="437"/>
      <c r="BOF25" s="437"/>
      <c r="BOG25" s="437"/>
      <c r="BOH25" s="437"/>
      <c r="BOI25" s="437"/>
      <c r="BOJ25" s="437"/>
      <c r="BOK25" s="437"/>
      <c r="BOL25" s="437"/>
      <c r="BOM25" s="437"/>
      <c r="BON25" s="437"/>
      <c r="BOO25" s="437"/>
      <c r="BOP25" s="437"/>
      <c r="BOQ25" s="437"/>
      <c r="BOR25" s="437"/>
      <c r="BOS25" s="437"/>
      <c r="BOT25" s="437"/>
      <c r="BOU25" s="437"/>
      <c r="BOV25" s="437"/>
      <c r="BOW25" s="437"/>
      <c r="BOX25" s="437"/>
      <c r="BOY25" s="437"/>
      <c r="BOZ25" s="437"/>
      <c r="BPA25" s="437"/>
      <c r="BPB25" s="437"/>
      <c r="BPC25" s="437"/>
      <c r="BPD25" s="437"/>
      <c r="BPE25" s="437"/>
      <c r="BPF25" s="437"/>
      <c r="BPG25" s="437"/>
      <c r="BPH25" s="437"/>
      <c r="BPI25" s="437"/>
      <c r="BPJ25" s="437"/>
      <c r="BPK25" s="437"/>
      <c r="BPL25" s="437"/>
      <c r="BPM25" s="437"/>
      <c r="BPN25" s="437"/>
      <c r="BPO25" s="437"/>
      <c r="BPP25" s="437"/>
      <c r="BPQ25" s="437"/>
      <c r="BPR25" s="437"/>
      <c r="BPS25" s="437"/>
      <c r="BPT25" s="437"/>
      <c r="BPU25" s="437"/>
      <c r="BPV25" s="437"/>
      <c r="BPW25" s="437"/>
      <c r="BPX25" s="437"/>
      <c r="BPY25" s="437"/>
      <c r="BPZ25" s="437"/>
      <c r="BQA25" s="437"/>
      <c r="BQB25" s="437"/>
      <c r="BQC25" s="437"/>
      <c r="BQD25" s="437"/>
      <c r="BQE25" s="437"/>
      <c r="BQF25" s="437"/>
      <c r="BQG25" s="437"/>
      <c r="BQH25" s="437"/>
      <c r="BQI25" s="437"/>
      <c r="BQJ25" s="437"/>
      <c r="BQK25" s="437"/>
      <c r="BQL25" s="437"/>
      <c r="BQM25" s="437"/>
      <c r="BQN25" s="437"/>
      <c r="BQO25" s="437"/>
      <c r="BQP25" s="437"/>
      <c r="BQQ25" s="437"/>
      <c r="BQR25" s="437"/>
      <c r="BQS25" s="437"/>
      <c r="BQT25" s="437"/>
      <c r="BQU25" s="437"/>
      <c r="BQV25" s="437"/>
      <c r="BQW25" s="437"/>
      <c r="BQX25" s="437"/>
      <c r="BQY25" s="437"/>
      <c r="BQZ25" s="437"/>
      <c r="BRA25" s="437"/>
      <c r="BRB25" s="437"/>
      <c r="BRC25" s="437"/>
      <c r="BRD25" s="437"/>
      <c r="BRE25" s="437"/>
      <c r="BRF25" s="437"/>
      <c r="BRG25" s="437"/>
      <c r="BRH25" s="437"/>
      <c r="BRI25" s="437"/>
      <c r="BRJ25" s="437"/>
      <c r="BRK25" s="437"/>
      <c r="BRL25" s="437"/>
      <c r="BRM25" s="437"/>
      <c r="BRN25" s="437"/>
      <c r="BRO25" s="437"/>
      <c r="BRP25" s="437"/>
      <c r="BRQ25" s="437"/>
      <c r="BRR25" s="437"/>
      <c r="BRS25" s="437"/>
      <c r="BRT25" s="437"/>
      <c r="BRU25" s="437"/>
      <c r="BRV25" s="437"/>
      <c r="BRW25" s="437"/>
      <c r="BRX25" s="437"/>
      <c r="BRY25" s="437"/>
      <c r="BRZ25" s="437"/>
      <c r="BSA25" s="437"/>
      <c r="BSB25" s="437"/>
      <c r="BSC25" s="437"/>
      <c r="BSD25" s="437"/>
      <c r="BSE25" s="437"/>
      <c r="BSF25" s="437"/>
      <c r="BSG25" s="437"/>
      <c r="BSH25" s="437"/>
      <c r="BSI25" s="437"/>
      <c r="BSJ25" s="437"/>
      <c r="BSK25" s="437"/>
      <c r="BSL25" s="437"/>
      <c r="BSM25" s="437"/>
      <c r="BSN25" s="437"/>
      <c r="BSO25" s="437"/>
      <c r="BSP25" s="437"/>
      <c r="BSQ25" s="437"/>
      <c r="BSR25" s="437"/>
      <c r="BSS25" s="437"/>
      <c r="BST25" s="437"/>
      <c r="BSU25" s="437"/>
      <c r="BSV25" s="437"/>
      <c r="BSW25" s="437"/>
      <c r="BSX25" s="437"/>
      <c r="BSY25" s="437"/>
      <c r="BSZ25" s="437"/>
      <c r="BTA25" s="437"/>
      <c r="BTB25" s="437"/>
      <c r="BTC25" s="437"/>
      <c r="BTD25" s="437"/>
      <c r="BTE25" s="437"/>
      <c r="BTF25" s="437"/>
      <c r="BTG25" s="437"/>
      <c r="BTH25" s="437"/>
      <c r="BTI25" s="437"/>
      <c r="BTJ25" s="437"/>
      <c r="BTK25" s="437"/>
      <c r="BTL25" s="437"/>
      <c r="BTM25" s="437"/>
      <c r="BTN25" s="437"/>
      <c r="BTO25" s="437"/>
      <c r="BTP25" s="437"/>
      <c r="BTQ25" s="437"/>
      <c r="BTR25" s="437"/>
      <c r="BTS25" s="437"/>
      <c r="BTT25" s="437"/>
      <c r="BTU25" s="437"/>
      <c r="BTV25" s="437"/>
      <c r="BTW25" s="437"/>
      <c r="BTX25" s="437"/>
      <c r="BTY25" s="437"/>
      <c r="BTZ25" s="437"/>
      <c r="BUA25" s="437"/>
      <c r="BUB25" s="437"/>
      <c r="BUC25" s="437"/>
      <c r="BUD25" s="437"/>
      <c r="BUE25" s="437"/>
      <c r="BUF25" s="437"/>
      <c r="BUG25" s="437"/>
      <c r="BUH25" s="437"/>
      <c r="BUI25" s="437"/>
      <c r="BUJ25" s="437"/>
      <c r="BUK25" s="437"/>
      <c r="BUL25" s="437"/>
      <c r="BUM25" s="437"/>
      <c r="BUN25" s="437"/>
      <c r="BUO25" s="437"/>
      <c r="BUP25" s="437"/>
      <c r="BUQ25" s="437"/>
      <c r="BUR25" s="437"/>
      <c r="BUS25" s="437"/>
      <c r="BUT25" s="437"/>
      <c r="BUU25" s="437"/>
      <c r="BUV25" s="437"/>
      <c r="BUW25" s="437"/>
      <c r="BUX25" s="437"/>
      <c r="BUY25" s="437"/>
      <c r="BUZ25" s="437"/>
      <c r="BVA25" s="437"/>
      <c r="BVB25" s="437"/>
      <c r="BVC25" s="437"/>
      <c r="BVD25" s="437"/>
      <c r="BVE25" s="437"/>
      <c r="BVF25" s="437"/>
      <c r="BVG25" s="437"/>
      <c r="BVH25" s="437"/>
      <c r="BVI25" s="437"/>
      <c r="BVJ25" s="437"/>
      <c r="BVK25" s="437"/>
      <c r="BVL25" s="437"/>
      <c r="BVM25" s="437"/>
      <c r="BVN25" s="437"/>
      <c r="BVO25" s="437"/>
      <c r="BVP25" s="437"/>
      <c r="BVQ25" s="437"/>
      <c r="BVR25" s="437"/>
      <c r="BVS25" s="437"/>
      <c r="BVT25" s="437"/>
      <c r="BVU25" s="437"/>
      <c r="BVV25" s="437"/>
      <c r="BVW25" s="437"/>
      <c r="BVX25" s="437"/>
      <c r="BVY25" s="437"/>
      <c r="BVZ25" s="437"/>
      <c r="BWA25" s="437"/>
      <c r="BWB25" s="437"/>
      <c r="BWC25" s="437"/>
      <c r="BWD25" s="437"/>
      <c r="BWE25" s="437"/>
      <c r="BWF25" s="437"/>
      <c r="BWG25" s="437"/>
      <c r="BWH25" s="437"/>
      <c r="BWI25" s="437"/>
      <c r="BWJ25" s="437"/>
      <c r="BWK25" s="437"/>
      <c r="BWL25" s="437"/>
      <c r="BWM25" s="437"/>
      <c r="BWN25" s="437"/>
      <c r="BWO25" s="437"/>
      <c r="BWP25" s="437"/>
      <c r="BWQ25" s="437"/>
      <c r="BWR25" s="437"/>
      <c r="BWS25" s="437"/>
      <c r="BWT25" s="437"/>
      <c r="BWU25" s="437"/>
      <c r="BWV25" s="437"/>
      <c r="BWW25" s="437"/>
      <c r="BWX25" s="437"/>
      <c r="BWY25" s="437"/>
      <c r="BWZ25" s="437"/>
      <c r="BXA25" s="437"/>
      <c r="BXB25" s="437"/>
      <c r="BXC25" s="437"/>
      <c r="BXD25" s="437"/>
      <c r="BXE25" s="437"/>
      <c r="BXF25" s="437"/>
      <c r="BXG25" s="437"/>
      <c r="BXH25" s="437"/>
      <c r="BXI25" s="437"/>
      <c r="BXJ25" s="437"/>
      <c r="BXK25" s="437"/>
      <c r="BXL25" s="437"/>
      <c r="BXM25" s="437"/>
      <c r="BXN25" s="437"/>
      <c r="BXO25" s="437"/>
      <c r="BXP25" s="437"/>
      <c r="BXQ25" s="437"/>
      <c r="BXR25" s="437"/>
      <c r="BXS25" s="437"/>
      <c r="BXT25" s="437"/>
      <c r="BXU25" s="437"/>
      <c r="BXV25" s="437"/>
      <c r="BXW25" s="437"/>
      <c r="BXX25" s="437"/>
      <c r="BXY25" s="437"/>
      <c r="BXZ25" s="437"/>
      <c r="BYA25" s="437"/>
      <c r="BYB25" s="437"/>
      <c r="BYC25" s="437"/>
      <c r="BYD25" s="437"/>
      <c r="BYE25" s="437"/>
      <c r="BYF25" s="437"/>
      <c r="BYG25" s="437"/>
      <c r="BYH25" s="437"/>
      <c r="BYI25" s="437"/>
      <c r="BYJ25" s="437"/>
      <c r="BYK25" s="437"/>
      <c r="BYL25" s="437"/>
      <c r="BYM25" s="437"/>
      <c r="BYN25" s="437"/>
      <c r="BYO25" s="437"/>
      <c r="BYP25" s="437"/>
      <c r="BYQ25" s="437"/>
      <c r="BYR25" s="437"/>
      <c r="BYS25" s="437"/>
      <c r="BYT25" s="437"/>
      <c r="BYU25" s="437"/>
      <c r="BYV25" s="437"/>
      <c r="BYW25" s="437"/>
      <c r="BYX25" s="437"/>
      <c r="BYY25" s="437"/>
      <c r="BYZ25" s="437"/>
      <c r="BZA25" s="437"/>
      <c r="BZB25" s="437"/>
      <c r="BZC25" s="437"/>
      <c r="BZD25" s="437"/>
      <c r="BZE25" s="437"/>
      <c r="BZF25" s="437"/>
      <c r="BZG25" s="437"/>
      <c r="BZH25" s="437"/>
      <c r="BZI25" s="437"/>
      <c r="BZJ25" s="437"/>
      <c r="BZK25" s="437"/>
      <c r="BZL25" s="437"/>
      <c r="BZM25" s="437"/>
      <c r="BZN25" s="437"/>
      <c r="BZO25" s="437"/>
      <c r="BZP25" s="437"/>
      <c r="BZQ25" s="437"/>
      <c r="BZR25" s="437"/>
      <c r="BZS25" s="437"/>
      <c r="BZT25" s="437"/>
      <c r="BZU25" s="437"/>
      <c r="BZV25" s="437"/>
      <c r="BZW25" s="437"/>
      <c r="BZX25" s="437"/>
      <c r="BZY25" s="437"/>
      <c r="BZZ25" s="437"/>
      <c r="CAA25" s="437"/>
      <c r="CAB25" s="437"/>
      <c r="CAC25" s="437"/>
      <c r="CAD25" s="437"/>
      <c r="CAE25" s="437"/>
      <c r="CAF25" s="437"/>
      <c r="CAG25" s="437"/>
      <c r="CAH25" s="437"/>
      <c r="CAI25" s="437"/>
      <c r="CAJ25" s="437"/>
      <c r="CAK25" s="437"/>
      <c r="CAL25" s="437"/>
      <c r="CAM25" s="437"/>
      <c r="CAN25" s="437"/>
      <c r="CAO25" s="437"/>
      <c r="CAP25" s="437"/>
      <c r="CAQ25" s="437"/>
      <c r="CAR25" s="437"/>
      <c r="CAS25" s="437"/>
      <c r="CAT25" s="437"/>
      <c r="CAU25" s="437"/>
      <c r="CAV25" s="437"/>
      <c r="CAW25" s="437"/>
      <c r="CAX25" s="437"/>
      <c r="CAY25" s="437"/>
      <c r="CAZ25" s="437"/>
      <c r="CBA25" s="437"/>
      <c r="CBB25" s="437"/>
      <c r="CBC25" s="437"/>
      <c r="CBD25" s="437"/>
      <c r="CBE25" s="437"/>
      <c r="CBF25" s="437"/>
      <c r="CBG25" s="437"/>
      <c r="CBH25" s="437"/>
      <c r="CBI25" s="437"/>
      <c r="CBJ25" s="437"/>
      <c r="CBK25" s="437"/>
      <c r="CBL25" s="437"/>
      <c r="CBM25" s="437"/>
      <c r="CBN25" s="437"/>
      <c r="CBO25" s="437"/>
      <c r="CBP25" s="437"/>
      <c r="CBQ25" s="437"/>
      <c r="CBR25" s="437"/>
      <c r="CBS25" s="437"/>
      <c r="CBT25" s="437"/>
      <c r="CBU25" s="437"/>
      <c r="CBV25" s="437"/>
      <c r="CBW25" s="437"/>
      <c r="CBX25" s="437"/>
      <c r="CBY25" s="437"/>
      <c r="CBZ25" s="437"/>
      <c r="CCA25" s="437"/>
      <c r="CCB25" s="437"/>
      <c r="CCC25" s="437"/>
      <c r="CCD25" s="437"/>
      <c r="CCE25" s="437"/>
      <c r="CCF25" s="437"/>
      <c r="CCG25" s="437"/>
      <c r="CCH25" s="437"/>
      <c r="CCI25" s="437"/>
      <c r="CCJ25" s="437"/>
      <c r="CCK25" s="437"/>
      <c r="CCL25" s="437"/>
      <c r="CCM25" s="437"/>
      <c r="CCN25" s="437"/>
      <c r="CCO25" s="437"/>
      <c r="CCP25" s="437"/>
      <c r="CCQ25" s="437"/>
      <c r="CCR25" s="437"/>
      <c r="CCS25" s="437"/>
      <c r="CCT25" s="437"/>
      <c r="CCU25" s="437"/>
      <c r="CCV25" s="437"/>
      <c r="CCW25" s="437"/>
      <c r="CCX25" s="437"/>
      <c r="CCY25" s="437"/>
      <c r="CCZ25" s="437"/>
      <c r="CDA25" s="437"/>
      <c r="CDB25" s="437"/>
      <c r="CDC25" s="437"/>
      <c r="CDD25" s="437"/>
      <c r="CDE25" s="437"/>
      <c r="CDF25" s="437"/>
      <c r="CDG25" s="437"/>
      <c r="CDH25" s="437"/>
      <c r="CDI25" s="437"/>
      <c r="CDJ25" s="437"/>
      <c r="CDK25" s="437"/>
      <c r="CDL25" s="437"/>
      <c r="CDM25" s="437"/>
      <c r="CDN25" s="437"/>
      <c r="CDO25" s="437"/>
      <c r="CDP25" s="437"/>
      <c r="CDQ25" s="437"/>
      <c r="CDR25" s="437"/>
      <c r="CDS25" s="437"/>
      <c r="CDT25" s="437"/>
      <c r="CDU25" s="437"/>
      <c r="CDV25" s="437"/>
      <c r="CDW25" s="437"/>
      <c r="CDX25" s="437"/>
      <c r="CDY25" s="437"/>
      <c r="CDZ25" s="437"/>
      <c r="CEA25" s="437"/>
      <c r="CEB25" s="437"/>
      <c r="CEC25" s="437"/>
      <c r="CED25" s="437"/>
      <c r="CEE25" s="437"/>
      <c r="CEF25" s="437"/>
      <c r="CEG25" s="437"/>
      <c r="CEH25" s="437"/>
      <c r="CEI25" s="437"/>
      <c r="CEJ25" s="437"/>
      <c r="CEK25" s="437"/>
      <c r="CEL25" s="437"/>
      <c r="CEM25" s="437"/>
      <c r="CEN25" s="437"/>
      <c r="CEO25" s="437"/>
      <c r="CEP25" s="437"/>
      <c r="CEQ25" s="437"/>
      <c r="CER25" s="437"/>
      <c r="CES25" s="437"/>
      <c r="CET25" s="437"/>
      <c r="CEU25" s="437"/>
      <c r="CEV25" s="437"/>
      <c r="CEW25" s="437"/>
      <c r="CEX25" s="437"/>
      <c r="CEY25" s="437"/>
      <c r="CEZ25" s="437"/>
      <c r="CFA25" s="437"/>
      <c r="CFB25" s="437"/>
      <c r="CFC25" s="437"/>
      <c r="CFD25" s="437"/>
      <c r="CFE25" s="437"/>
      <c r="CFF25" s="437"/>
      <c r="CFG25" s="437"/>
      <c r="CFH25" s="437"/>
      <c r="CFI25" s="437"/>
      <c r="CFJ25" s="437"/>
      <c r="CFK25" s="437"/>
      <c r="CFL25" s="437"/>
      <c r="CFM25" s="437"/>
      <c r="CFN25" s="437"/>
      <c r="CFO25" s="437"/>
      <c r="CFP25" s="437"/>
      <c r="CFQ25" s="437"/>
      <c r="CFR25" s="437"/>
      <c r="CFS25" s="437"/>
      <c r="CFT25" s="437"/>
      <c r="CFU25" s="437"/>
      <c r="CFV25" s="437"/>
      <c r="CFW25" s="437"/>
      <c r="CFX25" s="437"/>
      <c r="CFY25" s="437"/>
      <c r="CFZ25" s="437"/>
      <c r="CGA25" s="437"/>
      <c r="CGB25" s="437"/>
      <c r="CGC25" s="437"/>
      <c r="CGD25" s="437"/>
      <c r="CGE25" s="437"/>
      <c r="CGF25" s="437"/>
      <c r="CGG25" s="437"/>
      <c r="CGH25" s="437"/>
      <c r="CGI25" s="437"/>
      <c r="CGJ25" s="437"/>
      <c r="CGK25" s="437"/>
      <c r="CGL25" s="437"/>
      <c r="CGM25" s="437"/>
      <c r="CGN25" s="437"/>
      <c r="CGO25" s="437"/>
      <c r="CGP25" s="437"/>
      <c r="CGQ25" s="437"/>
      <c r="CGR25" s="437"/>
      <c r="CGS25" s="437"/>
      <c r="CGT25" s="437"/>
      <c r="CGU25" s="437"/>
      <c r="CGV25" s="437"/>
      <c r="CGW25" s="437"/>
      <c r="CGX25" s="437"/>
      <c r="CGY25" s="437"/>
      <c r="CGZ25" s="437"/>
      <c r="CHA25" s="437"/>
      <c r="CHB25" s="437"/>
      <c r="CHC25" s="437"/>
      <c r="CHD25" s="437"/>
      <c r="CHE25" s="437"/>
      <c r="CHF25" s="437"/>
      <c r="CHG25" s="437"/>
      <c r="CHH25" s="437"/>
      <c r="CHI25" s="437"/>
      <c r="CHJ25" s="437"/>
      <c r="CHK25" s="437"/>
      <c r="CHL25" s="437"/>
      <c r="CHM25" s="437"/>
      <c r="CHN25" s="437"/>
      <c r="CHO25" s="437"/>
      <c r="CHP25" s="437"/>
      <c r="CHQ25" s="437"/>
      <c r="CHR25" s="437"/>
      <c r="CHS25" s="437"/>
      <c r="CHT25" s="437"/>
      <c r="CHU25" s="437"/>
      <c r="CHV25" s="437"/>
      <c r="CHW25" s="437"/>
      <c r="CHX25" s="437"/>
      <c r="CHY25" s="437"/>
      <c r="CHZ25" s="437"/>
      <c r="CIA25" s="437"/>
      <c r="CIB25" s="437"/>
      <c r="CIC25" s="437"/>
      <c r="CID25" s="437"/>
      <c r="CIE25" s="437"/>
      <c r="CIF25" s="437"/>
      <c r="CIG25" s="437"/>
      <c r="CIH25" s="437"/>
      <c r="CII25" s="437"/>
      <c r="CIJ25" s="437"/>
      <c r="CIK25" s="437"/>
      <c r="CIL25" s="437"/>
      <c r="CIM25" s="437"/>
      <c r="CIN25" s="437"/>
      <c r="CIO25" s="437"/>
      <c r="CIP25" s="437"/>
      <c r="CIQ25" s="437"/>
      <c r="CIR25" s="437"/>
      <c r="CIS25" s="437"/>
      <c r="CIT25" s="437"/>
      <c r="CIU25" s="437"/>
      <c r="CIV25" s="437"/>
      <c r="CIW25" s="437"/>
      <c r="CIX25" s="437"/>
      <c r="CIY25" s="437"/>
      <c r="CIZ25" s="437"/>
      <c r="CJA25" s="437"/>
      <c r="CJB25" s="437"/>
      <c r="CJC25" s="437"/>
      <c r="CJD25" s="437"/>
      <c r="CJE25" s="437"/>
      <c r="CJF25" s="437"/>
      <c r="CJG25" s="437"/>
      <c r="CJH25" s="437"/>
      <c r="CJI25" s="437"/>
      <c r="CJJ25" s="437"/>
      <c r="CJK25" s="437"/>
      <c r="CJL25" s="437"/>
      <c r="CJM25" s="437"/>
      <c r="CJN25" s="437"/>
      <c r="CJO25" s="437"/>
      <c r="CJP25" s="437"/>
      <c r="CJQ25" s="437"/>
      <c r="CJR25" s="437"/>
      <c r="CJS25" s="437"/>
      <c r="CJT25" s="437"/>
      <c r="CJU25" s="437"/>
      <c r="CJV25" s="437"/>
      <c r="CJW25" s="437"/>
      <c r="CJX25" s="437"/>
      <c r="CJY25" s="437"/>
      <c r="CJZ25" s="437"/>
      <c r="CKA25" s="437"/>
      <c r="CKB25" s="437"/>
      <c r="CKC25" s="437"/>
      <c r="CKD25" s="437"/>
      <c r="CKE25" s="437"/>
      <c r="CKF25" s="437"/>
      <c r="CKG25" s="437"/>
      <c r="CKH25" s="437"/>
      <c r="CKI25" s="437"/>
      <c r="CKJ25" s="437"/>
      <c r="CKK25" s="437"/>
      <c r="CKL25" s="437"/>
      <c r="CKM25" s="437"/>
      <c r="CKN25" s="437"/>
      <c r="CKO25" s="437"/>
      <c r="CKP25" s="437"/>
      <c r="CKQ25" s="437"/>
      <c r="CKR25" s="437"/>
      <c r="CKS25" s="437"/>
      <c r="CKT25" s="437"/>
      <c r="CKU25" s="437"/>
      <c r="CKV25" s="437"/>
      <c r="CKW25" s="437"/>
      <c r="CKX25" s="437"/>
      <c r="CKY25" s="437"/>
      <c r="CKZ25" s="437"/>
      <c r="CLA25" s="437"/>
      <c r="CLB25" s="437"/>
      <c r="CLC25" s="437"/>
      <c r="CLD25" s="437"/>
      <c r="CLE25" s="437"/>
      <c r="CLF25" s="437"/>
      <c r="CLG25" s="437"/>
      <c r="CLH25" s="437"/>
      <c r="CLI25" s="437"/>
      <c r="CLJ25" s="437"/>
      <c r="CLK25" s="437"/>
      <c r="CLL25" s="437"/>
      <c r="CLM25" s="437"/>
      <c r="CLN25" s="437"/>
      <c r="CLO25" s="437"/>
      <c r="CLP25" s="437"/>
      <c r="CLQ25" s="437"/>
      <c r="CLR25" s="437"/>
      <c r="CLS25" s="437"/>
      <c r="CLT25" s="437"/>
      <c r="CLU25" s="437"/>
      <c r="CLV25" s="437"/>
      <c r="CLW25" s="437"/>
      <c r="CLX25" s="437"/>
      <c r="CLY25" s="437"/>
      <c r="CLZ25" s="437"/>
      <c r="CMA25" s="437"/>
      <c r="CMB25" s="437"/>
      <c r="CMC25" s="437"/>
      <c r="CMD25" s="437"/>
      <c r="CME25" s="437"/>
      <c r="CMF25" s="437"/>
      <c r="CMG25" s="437"/>
      <c r="CMH25" s="437"/>
      <c r="CMI25" s="437"/>
      <c r="CMJ25" s="437"/>
      <c r="CMK25" s="437"/>
      <c r="CML25" s="437"/>
      <c r="CMM25" s="437"/>
      <c r="CMN25" s="437"/>
      <c r="CMO25" s="437"/>
      <c r="CMP25" s="437"/>
      <c r="CMQ25" s="437"/>
      <c r="CMR25" s="437"/>
      <c r="CMS25" s="437"/>
      <c r="CMT25" s="437"/>
      <c r="CMU25" s="437"/>
      <c r="CMV25" s="437"/>
      <c r="CMW25" s="437"/>
      <c r="CMX25" s="437"/>
      <c r="CMY25" s="437"/>
      <c r="CMZ25" s="437"/>
      <c r="CNA25" s="437"/>
      <c r="CNB25" s="437"/>
      <c r="CNC25" s="437"/>
      <c r="CND25" s="437"/>
      <c r="CNE25" s="437"/>
      <c r="CNF25" s="437"/>
      <c r="CNG25" s="437"/>
      <c r="CNH25" s="437"/>
      <c r="CNI25" s="437"/>
      <c r="CNJ25" s="437"/>
      <c r="CNK25" s="437"/>
      <c r="CNL25" s="437"/>
      <c r="CNM25" s="437"/>
      <c r="CNN25" s="437"/>
      <c r="CNO25" s="437"/>
      <c r="CNP25" s="437"/>
      <c r="CNQ25" s="437"/>
      <c r="CNR25" s="437"/>
      <c r="CNS25" s="437"/>
      <c r="CNT25" s="437"/>
      <c r="CNU25" s="437"/>
      <c r="CNV25" s="437"/>
      <c r="CNW25" s="437"/>
      <c r="CNX25" s="437"/>
      <c r="CNY25" s="437"/>
      <c r="CNZ25" s="437"/>
      <c r="COA25" s="437"/>
      <c r="COB25" s="437"/>
      <c r="COC25" s="437"/>
      <c r="COD25" s="437"/>
      <c r="COE25" s="437"/>
      <c r="COF25" s="437"/>
      <c r="COG25" s="437"/>
      <c r="COH25" s="437"/>
      <c r="COI25" s="437"/>
      <c r="COJ25" s="437"/>
      <c r="COK25" s="437"/>
      <c r="COL25" s="437"/>
      <c r="COM25" s="437"/>
      <c r="CON25" s="437"/>
      <c r="COO25" s="437"/>
      <c r="COP25" s="437"/>
      <c r="COQ25" s="437"/>
      <c r="COR25" s="437"/>
      <c r="COS25" s="437"/>
      <c r="COT25" s="437"/>
      <c r="COU25" s="437"/>
      <c r="COV25" s="437"/>
      <c r="COW25" s="437"/>
      <c r="COX25" s="437"/>
      <c r="COY25" s="437"/>
      <c r="COZ25" s="437"/>
      <c r="CPA25" s="437"/>
      <c r="CPB25" s="437"/>
      <c r="CPC25" s="437"/>
      <c r="CPD25" s="437"/>
      <c r="CPE25" s="437"/>
      <c r="CPF25" s="437"/>
      <c r="CPG25" s="437"/>
      <c r="CPH25" s="437"/>
      <c r="CPI25" s="437"/>
      <c r="CPJ25" s="437"/>
      <c r="CPK25" s="437"/>
      <c r="CPL25" s="437"/>
      <c r="CPM25" s="437"/>
      <c r="CPN25" s="437"/>
      <c r="CPO25" s="437"/>
      <c r="CPP25" s="437"/>
      <c r="CPQ25" s="437"/>
      <c r="CPR25" s="437"/>
      <c r="CPS25" s="437"/>
      <c r="CPT25" s="437"/>
      <c r="CPU25" s="437"/>
      <c r="CPV25" s="437"/>
      <c r="CPW25" s="437"/>
      <c r="CPX25" s="437"/>
      <c r="CPY25" s="437"/>
      <c r="CPZ25" s="437"/>
      <c r="CQA25" s="437"/>
      <c r="CQB25" s="437"/>
      <c r="CQC25" s="437"/>
      <c r="CQD25" s="437"/>
      <c r="CQE25" s="437"/>
      <c r="CQF25" s="437"/>
      <c r="CQG25" s="437"/>
      <c r="CQH25" s="437"/>
      <c r="CQI25" s="437"/>
      <c r="CQJ25" s="437"/>
      <c r="CQK25" s="437"/>
      <c r="CQL25" s="437"/>
      <c r="CQM25" s="437"/>
      <c r="CQN25" s="437"/>
      <c r="CQO25" s="437"/>
      <c r="CQP25" s="437"/>
      <c r="CQQ25" s="437"/>
      <c r="CQR25" s="437"/>
      <c r="CQS25" s="437"/>
      <c r="CQT25" s="437"/>
      <c r="CQU25" s="437"/>
      <c r="CQV25" s="437"/>
      <c r="CQW25" s="437"/>
      <c r="CQX25" s="437"/>
      <c r="CQY25" s="437"/>
      <c r="CQZ25" s="437"/>
      <c r="CRA25" s="437"/>
      <c r="CRB25" s="437"/>
      <c r="CRC25" s="437"/>
      <c r="CRD25" s="437"/>
      <c r="CRE25" s="437"/>
      <c r="CRF25" s="437"/>
      <c r="CRG25" s="437"/>
      <c r="CRH25" s="437"/>
      <c r="CRI25" s="437"/>
      <c r="CRJ25" s="437"/>
      <c r="CRK25" s="437"/>
      <c r="CRL25" s="437"/>
      <c r="CRM25" s="437"/>
      <c r="CRN25" s="437"/>
      <c r="CRO25" s="437"/>
      <c r="CRP25" s="437"/>
      <c r="CRQ25" s="437"/>
      <c r="CRR25" s="437"/>
      <c r="CRS25" s="437"/>
      <c r="CRT25" s="437"/>
      <c r="CRU25" s="437"/>
      <c r="CRV25" s="437"/>
      <c r="CRW25" s="437"/>
      <c r="CRX25" s="437"/>
      <c r="CRY25" s="437"/>
      <c r="CRZ25" s="437"/>
      <c r="CSA25" s="437"/>
      <c r="CSB25" s="437"/>
      <c r="CSC25" s="437"/>
      <c r="CSD25" s="437"/>
      <c r="CSE25" s="437"/>
      <c r="CSF25" s="437"/>
      <c r="CSG25" s="437"/>
      <c r="CSH25" s="437"/>
      <c r="CSI25" s="437"/>
      <c r="CSJ25" s="437"/>
      <c r="CSK25" s="437"/>
      <c r="CSL25" s="437"/>
      <c r="CSM25" s="437"/>
      <c r="CSN25" s="437"/>
      <c r="CSO25" s="437"/>
      <c r="CSP25" s="437"/>
      <c r="CSQ25" s="437"/>
      <c r="CSR25" s="437"/>
      <c r="CSS25" s="437"/>
      <c r="CST25" s="437"/>
      <c r="CSU25" s="437"/>
      <c r="CSV25" s="437"/>
      <c r="CSW25" s="437"/>
      <c r="CSX25" s="437"/>
      <c r="CSY25" s="437"/>
      <c r="CSZ25" s="437"/>
      <c r="CTA25" s="437"/>
      <c r="CTB25" s="437"/>
      <c r="CTC25" s="437"/>
      <c r="CTD25" s="437"/>
      <c r="CTE25" s="437"/>
      <c r="CTF25" s="437"/>
      <c r="CTG25" s="437"/>
      <c r="CTH25" s="437"/>
      <c r="CTI25" s="437"/>
      <c r="CTJ25" s="437"/>
      <c r="CTK25" s="437"/>
      <c r="CTL25" s="437"/>
      <c r="CTM25" s="437"/>
      <c r="CTN25" s="437"/>
      <c r="CTO25" s="437"/>
      <c r="CTP25" s="437"/>
      <c r="CTQ25" s="437"/>
      <c r="CTR25" s="437"/>
      <c r="CTS25" s="437"/>
      <c r="CTT25" s="437"/>
      <c r="CTU25" s="437"/>
      <c r="CTV25" s="437"/>
      <c r="CTW25" s="437"/>
      <c r="CTX25" s="437"/>
      <c r="CTY25" s="437"/>
      <c r="CTZ25" s="437"/>
      <c r="CUA25" s="437"/>
      <c r="CUB25" s="437"/>
      <c r="CUC25" s="437"/>
      <c r="CUD25" s="437"/>
      <c r="CUE25" s="437"/>
      <c r="CUF25" s="437"/>
      <c r="CUG25" s="437"/>
      <c r="CUH25" s="437"/>
      <c r="CUI25" s="437"/>
      <c r="CUJ25" s="437"/>
      <c r="CUK25" s="437"/>
      <c r="CUL25" s="437"/>
      <c r="CUM25" s="437"/>
      <c r="CUN25" s="437"/>
      <c r="CUO25" s="437"/>
      <c r="CUP25" s="437"/>
      <c r="CUQ25" s="437"/>
      <c r="CUR25" s="437"/>
      <c r="CUS25" s="437"/>
      <c r="CUT25" s="437"/>
      <c r="CUU25" s="437"/>
      <c r="CUV25" s="437"/>
      <c r="CUW25" s="437"/>
      <c r="CUX25" s="437"/>
      <c r="CUY25" s="437"/>
      <c r="CUZ25" s="437"/>
      <c r="CVA25" s="437"/>
      <c r="CVB25" s="437"/>
      <c r="CVC25" s="437"/>
      <c r="CVD25" s="437"/>
      <c r="CVE25" s="437"/>
      <c r="CVF25" s="437"/>
      <c r="CVG25" s="437"/>
      <c r="CVH25" s="437"/>
      <c r="CVI25" s="437"/>
      <c r="CVJ25" s="437"/>
      <c r="CVK25" s="437"/>
      <c r="CVL25" s="437"/>
      <c r="CVM25" s="437"/>
      <c r="CVN25" s="437"/>
      <c r="CVO25" s="437"/>
      <c r="CVP25" s="437"/>
      <c r="CVQ25" s="437"/>
      <c r="CVR25" s="437"/>
      <c r="CVS25" s="437"/>
      <c r="CVT25" s="437"/>
      <c r="CVU25" s="437"/>
      <c r="CVV25" s="437"/>
      <c r="CVW25" s="437"/>
      <c r="CVX25" s="437"/>
      <c r="CVY25" s="437"/>
      <c r="CVZ25" s="437"/>
      <c r="CWA25" s="437"/>
      <c r="CWB25" s="437"/>
      <c r="CWC25" s="437"/>
      <c r="CWD25" s="437"/>
      <c r="CWE25" s="437"/>
      <c r="CWF25" s="437"/>
      <c r="CWG25" s="437"/>
      <c r="CWH25" s="437"/>
      <c r="CWI25" s="437"/>
      <c r="CWJ25" s="437"/>
      <c r="CWK25" s="437"/>
      <c r="CWL25" s="437"/>
      <c r="CWM25" s="437"/>
      <c r="CWN25" s="437"/>
      <c r="CWO25" s="437"/>
      <c r="CWP25" s="437"/>
      <c r="CWQ25" s="437"/>
      <c r="CWR25" s="437"/>
      <c r="CWS25" s="437"/>
      <c r="CWT25" s="437"/>
      <c r="CWU25" s="437"/>
      <c r="CWV25" s="437"/>
      <c r="CWW25" s="437"/>
      <c r="CWX25" s="437"/>
      <c r="CWY25" s="437"/>
      <c r="CWZ25" s="437"/>
      <c r="CXA25" s="437"/>
      <c r="CXB25" s="437"/>
      <c r="CXC25" s="437"/>
      <c r="CXD25" s="437"/>
      <c r="CXE25" s="437"/>
      <c r="CXF25" s="437"/>
      <c r="CXG25" s="437"/>
      <c r="CXH25" s="437"/>
      <c r="CXI25" s="437"/>
      <c r="CXJ25" s="437"/>
      <c r="CXK25" s="437"/>
      <c r="CXL25" s="437"/>
      <c r="CXM25" s="437"/>
      <c r="CXN25" s="437"/>
      <c r="CXO25" s="437"/>
      <c r="CXP25" s="437"/>
      <c r="CXQ25" s="437"/>
      <c r="CXR25" s="437"/>
      <c r="CXS25" s="437"/>
      <c r="CXT25" s="437"/>
      <c r="CXU25" s="437"/>
      <c r="CXV25" s="437"/>
      <c r="CXW25" s="437"/>
      <c r="CXX25" s="437"/>
      <c r="CXY25" s="437"/>
      <c r="CXZ25" s="437"/>
      <c r="CYA25" s="437"/>
      <c r="CYB25" s="437"/>
      <c r="CYC25" s="437"/>
      <c r="CYD25" s="437"/>
      <c r="CYE25" s="437"/>
      <c r="CYF25" s="437"/>
      <c r="CYG25" s="437"/>
      <c r="CYH25" s="437"/>
      <c r="CYI25" s="437"/>
      <c r="CYJ25" s="437"/>
      <c r="CYK25" s="437"/>
      <c r="CYL25" s="437"/>
      <c r="CYM25" s="437"/>
      <c r="CYN25" s="437"/>
      <c r="CYO25" s="437"/>
      <c r="CYP25" s="437"/>
      <c r="CYQ25" s="437"/>
      <c r="CYR25" s="437"/>
      <c r="CYS25" s="437"/>
      <c r="CYT25" s="437"/>
      <c r="CYU25" s="437"/>
      <c r="CYV25" s="437"/>
      <c r="CYW25" s="437"/>
      <c r="CYX25" s="437"/>
      <c r="CYY25" s="437"/>
      <c r="CYZ25" s="437"/>
      <c r="CZA25" s="437"/>
      <c r="CZB25" s="437"/>
      <c r="CZC25" s="437"/>
      <c r="CZD25" s="437"/>
      <c r="CZE25" s="437"/>
      <c r="CZF25" s="437"/>
      <c r="CZG25" s="437"/>
      <c r="CZH25" s="437"/>
      <c r="CZI25" s="437"/>
      <c r="CZJ25" s="437"/>
      <c r="CZK25" s="437"/>
      <c r="CZL25" s="437"/>
      <c r="CZM25" s="437"/>
      <c r="CZN25" s="437"/>
      <c r="CZO25" s="437"/>
      <c r="CZP25" s="437"/>
      <c r="CZQ25" s="437"/>
      <c r="CZR25" s="437"/>
      <c r="CZS25" s="437"/>
      <c r="CZT25" s="437"/>
      <c r="CZU25" s="437"/>
      <c r="CZV25" s="437"/>
      <c r="CZW25" s="437"/>
      <c r="CZX25" s="437"/>
      <c r="CZY25" s="437"/>
      <c r="CZZ25" s="437"/>
      <c r="DAA25" s="437"/>
      <c r="DAB25" s="437"/>
      <c r="DAC25" s="437"/>
      <c r="DAD25" s="437"/>
      <c r="DAE25" s="437"/>
      <c r="DAF25" s="437"/>
      <c r="DAG25" s="437"/>
      <c r="DAH25" s="437"/>
      <c r="DAI25" s="437"/>
      <c r="DAJ25" s="437"/>
      <c r="DAK25" s="437"/>
      <c r="DAL25" s="437"/>
      <c r="DAM25" s="437"/>
      <c r="DAN25" s="437"/>
      <c r="DAO25" s="437"/>
      <c r="DAP25" s="437"/>
      <c r="DAQ25" s="437"/>
      <c r="DAR25" s="437"/>
      <c r="DAS25" s="437"/>
      <c r="DAT25" s="437"/>
      <c r="DAU25" s="437"/>
      <c r="DAV25" s="437"/>
      <c r="DAW25" s="437"/>
      <c r="DAX25" s="437"/>
      <c r="DAY25" s="437"/>
      <c r="DAZ25" s="437"/>
      <c r="DBA25" s="437"/>
      <c r="DBB25" s="437"/>
      <c r="DBC25" s="437"/>
      <c r="DBD25" s="437"/>
      <c r="DBE25" s="437"/>
      <c r="DBF25" s="437"/>
      <c r="DBG25" s="437"/>
      <c r="DBH25" s="437"/>
      <c r="DBI25" s="437"/>
      <c r="DBJ25" s="437"/>
      <c r="DBK25" s="437"/>
      <c r="DBL25" s="437"/>
      <c r="DBM25" s="437"/>
      <c r="DBN25" s="437"/>
      <c r="DBO25" s="437"/>
      <c r="DBP25" s="437"/>
      <c r="DBQ25" s="437"/>
      <c r="DBR25" s="437"/>
      <c r="DBS25" s="437"/>
      <c r="DBT25" s="437"/>
      <c r="DBU25" s="437"/>
      <c r="DBV25" s="437"/>
      <c r="DBW25" s="437"/>
      <c r="DBX25" s="437"/>
      <c r="DBY25" s="437"/>
      <c r="DBZ25" s="437"/>
      <c r="DCA25" s="437"/>
      <c r="DCB25" s="437"/>
      <c r="DCC25" s="437"/>
      <c r="DCD25" s="437"/>
      <c r="DCE25" s="437"/>
      <c r="DCF25" s="437"/>
      <c r="DCG25" s="437"/>
      <c r="DCH25" s="437"/>
      <c r="DCI25" s="437"/>
      <c r="DCJ25" s="437"/>
      <c r="DCK25" s="437"/>
      <c r="DCL25" s="437"/>
      <c r="DCM25" s="437"/>
      <c r="DCN25" s="437"/>
      <c r="DCO25" s="437"/>
      <c r="DCP25" s="437"/>
      <c r="DCQ25" s="437"/>
      <c r="DCR25" s="437"/>
      <c r="DCS25" s="437"/>
      <c r="DCT25" s="437"/>
      <c r="DCU25" s="437"/>
      <c r="DCV25" s="437"/>
      <c r="DCW25" s="437"/>
      <c r="DCX25" s="437"/>
      <c r="DCY25" s="437"/>
      <c r="DCZ25" s="437"/>
      <c r="DDA25" s="437"/>
      <c r="DDB25" s="437"/>
      <c r="DDC25" s="437"/>
      <c r="DDD25" s="437"/>
      <c r="DDE25" s="437"/>
      <c r="DDF25" s="437"/>
      <c r="DDG25" s="437"/>
      <c r="DDH25" s="437"/>
      <c r="DDI25" s="437"/>
      <c r="DDJ25" s="437"/>
      <c r="DDK25" s="437"/>
      <c r="DDL25" s="437"/>
      <c r="DDM25" s="437"/>
      <c r="DDN25" s="437"/>
      <c r="DDO25" s="437"/>
      <c r="DDP25" s="437"/>
      <c r="DDQ25" s="437"/>
      <c r="DDR25" s="437"/>
      <c r="DDS25" s="437"/>
      <c r="DDT25" s="437"/>
      <c r="DDU25" s="437"/>
      <c r="DDV25" s="437"/>
      <c r="DDW25" s="437"/>
      <c r="DDX25" s="437"/>
      <c r="DDY25" s="437"/>
      <c r="DDZ25" s="437"/>
      <c r="DEA25" s="437"/>
      <c r="DEB25" s="437"/>
      <c r="DEC25" s="437"/>
      <c r="DED25" s="437"/>
      <c r="DEE25" s="437"/>
      <c r="DEF25" s="437"/>
      <c r="DEG25" s="437"/>
      <c r="DEH25" s="437"/>
      <c r="DEI25" s="437"/>
      <c r="DEJ25" s="437"/>
      <c r="DEK25" s="437"/>
      <c r="DEL25" s="437"/>
      <c r="DEM25" s="437"/>
      <c r="DEN25" s="437"/>
      <c r="DEO25" s="437"/>
      <c r="DEP25" s="437"/>
      <c r="DEQ25" s="437"/>
      <c r="DER25" s="437"/>
      <c r="DES25" s="437"/>
      <c r="DET25" s="437"/>
      <c r="DEU25" s="437"/>
      <c r="DEV25" s="437"/>
      <c r="DEW25" s="437"/>
      <c r="DEX25" s="437"/>
      <c r="DEY25" s="437"/>
      <c r="DEZ25" s="437"/>
      <c r="DFA25" s="437"/>
      <c r="DFB25" s="437"/>
      <c r="DFC25" s="437"/>
      <c r="DFD25" s="437"/>
      <c r="DFE25" s="437"/>
      <c r="DFF25" s="437"/>
      <c r="DFG25" s="437"/>
      <c r="DFH25" s="437"/>
      <c r="DFI25" s="437"/>
      <c r="DFJ25" s="437"/>
      <c r="DFK25" s="437"/>
      <c r="DFL25" s="437"/>
      <c r="DFM25" s="437"/>
      <c r="DFN25" s="437"/>
      <c r="DFO25" s="437"/>
      <c r="DFP25" s="437"/>
      <c r="DFQ25" s="437"/>
      <c r="DFR25" s="437"/>
      <c r="DFS25" s="437"/>
      <c r="DFT25" s="437"/>
      <c r="DFU25" s="437"/>
      <c r="DFV25" s="437"/>
      <c r="DFW25" s="437"/>
      <c r="DFX25" s="437"/>
      <c r="DFY25" s="437"/>
      <c r="DFZ25" s="437"/>
      <c r="DGA25" s="437"/>
      <c r="DGB25" s="437"/>
      <c r="DGC25" s="437"/>
      <c r="DGD25" s="437"/>
      <c r="DGE25" s="437"/>
      <c r="DGF25" s="437"/>
      <c r="DGG25" s="437"/>
      <c r="DGH25" s="437"/>
      <c r="DGI25" s="437"/>
      <c r="DGJ25" s="437"/>
      <c r="DGK25" s="437"/>
      <c r="DGL25" s="437"/>
      <c r="DGM25" s="437"/>
      <c r="DGN25" s="437"/>
      <c r="DGO25" s="437"/>
      <c r="DGP25" s="437"/>
      <c r="DGQ25" s="437"/>
      <c r="DGR25" s="437"/>
      <c r="DGS25" s="437"/>
      <c r="DGT25" s="437"/>
      <c r="DGU25" s="437"/>
      <c r="DGV25" s="437"/>
      <c r="DGW25" s="437"/>
      <c r="DGX25" s="437"/>
      <c r="DGY25" s="437"/>
      <c r="DGZ25" s="437"/>
      <c r="DHA25" s="437"/>
      <c r="DHB25" s="437"/>
      <c r="DHC25" s="437"/>
      <c r="DHD25" s="437"/>
      <c r="DHE25" s="437"/>
      <c r="DHF25" s="437"/>
      <c r="DHG25" s="437"/>
      <c r="DHH25" s="437"/>
      <c r="DHI25" s="437"/>
      <c r="DHJ25" s="437"/>
      <c r="DHK25" s="437"/>
      <c r="DHL25" s="437"/>
      <c r="DHM25" s="437"/>
      <c r="DHN25" s="437"/>
      <c r="DHO25" s="437"/>
      <c r="DHP25" s="437"/>
      <c r="DHQ25" s="437"/>
      <c r="DHR25" s="437"/>
      <c r="DHS25" s="437"/>
      <c r="DHT25" s="437"/>
      <c r="DHU25" s="437"/>
      <c r="DHV25" s="437"/>
      <c r="DHW25" s="437"/>
      <c r="DHX25" s="437"/>
      <c r="DHY25" s="437"/>
      <c r="DHZ25" s="437"/>
      <c r="DIA25" s="437"/>
      <c r="DIB25" s="437"/>
      <c r="DIC25" s="437"/>
      <c r="DID25" s="437"/>
      <c r="DIE25" s="437"/>
      <c r="DIF25" s="437"/>
      <c r="DIG25" s="437"/>
      <c r="DIH25" s="437"/>
      <c r="DII25" s="437"/>
      <c r="DIJ25" s="437"/>
      <c r="DIK25" s="437"/>
      <c r="DIL25" s="437"/>
      <c r="DIM25" s="437"/>
      <c r="DIN25" s="437"/>
      <c r="DIO25" s="437"/>
      <c r="DIP25" s="437"/>
      <c r="DIQ25" s="437"/>
      <c r="DIR25" s="437"/>
      <c r="DIS25" s="437"/>
      <c r="DIT25" s="437"/>
      <c r="DIU25" s="437"/>
      <c r="DIV25" s="437"/>
      <c r="DIW25" s="437"/>
      <c r="DIX25" s="437"/>
      <c r="DIY25" s="437"/>
      <c r="DIZ25" s="437"/>
      <c r="DJA25" s="437"/>
      <c r="DJB25" s="437"/>
      <c r="DJC25" s="437"/>
      <c r="DJD25" s="437"/>
      <c r="DJE25" s="437"/>
      <c r="DJF25" s="437"/>
      <c r="DJG25" s="437"/>
      <c r="DJH25" s="437"/>
      <c r="DJI25" s="437"/>
      <c r="DJJ25" s="437"/>
      <c r="DJK25" s="437"/>
      <c r="DJL25" s="437"/>
      <c r="DJM25" s="437"/>
      <c r="DJN25" s="437"/>
      <c r="DJO25" s="437"/>
      <c r="DJP25" s="437"/>
      <c r="DJQ25" s="437"/>
      <c r="DJR25" s="437"/>
      <c r="DJS25" s="437"/>
      <c r="DJT25" s="437"/>
      <c r="DJU25" s="437"/>
      <c r="DJV25" s="437"/>
      <c r="DJW25" s="437"/>
      <c r="DJX25" s="437"/>
      <c r="DJY25" s="437"/>
      <c r="DJZ25" s="437"/>
      <c r="DKA25" s="437"/>
      <c r="DKB25" s="437"/>
      <c r="DKC25" s="437"/>
      <c r="DKD25" s="437"/>
      <c r="DKE25" s="437"/>
      <c r="DKF25" s="437"/>
      <c r="DKG25" s="437"/>
      <c r="DKH25" s="437"/>
      <c r="DKI25" s="437"/>
      <c r="DKJ25" s="437"/>
      <c r="DKK25" s="437"/>
      <c r="DKL25" s="437"/>
      <c r="DKM25" s="437"/>
      <c r="DKN25" s="437"/>
      <c r="DKO25" s="437"/>
      <c r="DKP25" s="437"/>
      <c r="DKQ25" s="437"/>
      <c r="DKR25" s="437"/>
      <c r="DKS25" s="437"/>
      <c r="DKT25" s="437"/>
      <c r="DKU25" s="437"/>
      <c r="DKV25" s="437"/>
      <c r="DKW25" s="437"/>
      <c r="DKX25" s="437"/>
      <c r="DKY25" s="437"/>
      <c r="DKZ25" s="437"/>
      <c r="DLA25" s="437"/>
      <c r="DLB25" s="437"/>
      <c r="DLC25" s="437"/>
      <c r="DLD25" s="437"/>
      <c r="DLE25" s="437"/>
      <c r="DLF25" s="437"/>
      <c r="DLG25" s="437"/>
      <c r="DLH25" s="437"/>
      <c r="DLI25" s="437"/>
      <c r="DLJ25" s="437"/>
      <c r="DLK25" s="437"/>
      <c r="DLL25" s="437"/>
      <c r="DLM25" s="437"/>
      <c r="DLN25" s="437"/>
      <c r="DLO25" s="437"/>
      <c r="DLP25" s="437"/>
      <c r="DLQ25" s="437"/>
      <c r="DLR25" s="437"/>
      <c r="DLS25" s="437"/>
      <c r="DLT25" s="437"/>
      <c r="DLU25" s="437"/>
      <c r="DLV25" s="437"/>
      <c r="DLW25" s="437"/>
      <c r="DLX25" s="437"/>
      <c r="DLY25" s="437"/>
      <c r="DLZ25" s="437"/>
      <c r="DMA25" s="437"/>
      <c r="DMB25" s="437"/>
      <c r="DMC25" s="437"/>
      <c r="DMD25" s="437"/>
      <c r="DME25" s="437"/>
      <c r="DMF25" s="437"/>
      <c r="DMG25" s="437"/>
      <c r="DMH25" s="437"/>
      <c r="DMI25" s="437"/>
      <c r="DMJ25" s="437"/>
      <c r="DMK25" s="437"/>
      <c r="DML25" s="437"/>
      <c r="DMM25" s="437"/>
      <c r="DMN25" s="437"/>
      <c r="DMO25" s="437"/>
      <c r="DMP25" s="437"/>
      <c r="DMQ25" s="437"/>
      <c r="DMR25" s="437"/>
      <c r="DMS25" s="437"/>
      <c r="DMT25" s="437"/>
      <c r="DMU25" s="437"/>
      <c r="DMV25" s="437"/>
      <c r="DMW25" s="437"/>
      <c r="DMX25" s="437"/>
      <c r="DMY25" s="437"/>
      <c r="DMZ25" s="437"/>
      <c r="DNA25" s="437"/>
      <c r="DNB25" s="437"/>
      <c r="DNC25" s="437"/>
      <c r="DND25" s="437"/>
      <c r="DNE25" s="437"/>
      <c r="DNF25" s="437"/>
      <c r="DNG25" s="437"/>
      <c r="DNH25" s="437"/>
      <c r="DNI25" s="437"/>
      <c r="DNJ25" s="437"/>
      <c r="DNK25" s="437"/>
      <c r="DNL25" s="437"/>
      <c r="DNM25" s="437"/>
      <c r="DNN25" s="437"/>
      <c r="DNO25" s="437"/>
      <c r="DNP25" s="437"/>
      <c r="DNQ25" s="437"/>
      <c r="DNR25" s="437"/>
      <c r="DNS25" s="437"/>
      <c r="DNT25" s="437"/>
      <c r="DNU25" s="437"/>
      <c r="DNV25" s="437"/>
      <c r="DNW25" s="437"/>
      <c r="DNX25" s="437"/>
      <c r="DNY25" s="437"/>
      <c r="DNZ25" s="437"/>
      <c r="DOA25" s="437"/>
      <c r="DOB25" s="437"/>
      <c r="DOC25" s="437"/>
      <c r="DOD25" s="437"/>
      <c r="DOE25" s="437"/>
      <c r="DOF25" s="437"/>
      <c r="DOG25" s="437"/>
      <c r="DOH25" s="437"/>
      <c r="DOI25" s="437"/>
      <c r="DOJ25" s="437"/>
      <c r="DOK25" s="437"/>
      <c r="DOL25" s="437"/>
      <c r="DOM25" s="437"/>
      <c r="DON25" s="437"/>
      <c r="DOO25" s="437"/>
      <c r="DOP25" s="437"/>
      <c r="DOQ25" s="437"/>
      <c r="DOR25" s="437"/>
      <c r="DOS25" s="437"/>
      <c r="DOT25" s="437"/>
      <c r="DOU25" s="437"/>
      <c r="DOV25" s="437"/>
      <c r="DOW25" s="437"/>
      <c r="DOX25" s="437"/>
      <c r="DOY25" s="437"/>
      <c r="DOZ25" s="437"/>
      <c r="DPA25" s="437"/>
      <c r="DPB25" s="437"/>
      <c r="DPC25" s="437"/>
      <c r="DPD25" s="437"/>
      <c r="DPE25" s="437"/>
      <c r="DPF25" s="437"/>
      <c r="DPG25" s="437"/>
      <c r="DPH25" s="437"/>
      <c r="DPI25" s="437"/>
      <c r="DPJ25" s="437"/>
      <c r="DPK25" s="437"/>
      <c r="DPL25" s="437"/>
      <c r="DPM25" s="437"/>
      <c r="DPN25" s="437"/>
      <c r="DPO25" s="437"/>
      <c r="DPP25" s="437"/>
      <c r="DPQ25" s="437"/>
      <c r="DPR25" s="437"/>
      <c r="DPS25" s="437"/>
      <c r="DPT25" s="437"/>
      <c r="DPU25" s="437"/>
      <c r="DPV25" s="437"/>
      <c r="DPW25" s="437"/>
      <c r="DPX25" s="437"/>
      <c r="DPY25" s="437"/>
      <c r="DPZ25" s="437"/>
      <c r="DQA25" s="437"/>
      <c r="DQB25" s="437"/>
      <c r="DQC25" s="437"/>
      <c r="DQD25" s="437"/>
      <c r="DQE25" s="437"/>
      <c r="DQF25" s="437"/>
      <c r="DQG25" s="437"/>
      <c r="DQH25" s="437"/>
      <c r="DQI25" s="437"/>
      <c r="DQJ25" s="437"/>
      <c r="DQK25" s="437"/>
      <c r="DQL25" s="437"/>
      <c r="DQM25" s="437"/>
      <c r="DQN25" s="437"/>
      <c r="DQO25" s="437"/>
      <c r="DQP25" s="437"/>
      <c r="DQQ25" s="437"/>
      <c r="DQR25" s="437"/>
      <c r="DQS25" s="437"/>
      <c r="DQT25" s="437"/>
      <c r="DQU25" s="437"/>
      <c r="DQV25" s="437"/>
      <c r="DQW25" s="437"/>
      <c r="DQX25" s="437"/>
      <c r="DQY25" s="437"/>
      <c r="DQZ25" s="437"/>
      <c r="DRA25" s="437"/>
      <c r="DRB25" s="437"/>
      <c r="DRC25" s="437"/>
      <c r="DRD25" s="437"/>
      <c r="DRE25" s="437"/>
      <c r="DRF25" s="437"/>
      <c r="DRG25" s="437"/>
      <c r="DRH25" s="437"/>
      <c r="DRI25" s="437"/>
      <c r="DRJ25" s="437"/>
      <c r="DRK25" s="437"/>
      <c r="DRL25" s="437"/>
      <c r="DRM25" s="437"/>
      <c r="DRN25" s="437"/>
      <c r="DRO25" s="437"/>
      <c r="DRP25" s="437"/>
      <c r="DRQ25" s="437"/>
      <c r="DRR25" s="437"/>
      <c r="DRS25" s="437"/>
      <c r="DRT25" s="437"/>
      <c r="DRU25" s="437"/>
      <c r="DRV25" s="437"/>
      <c r="DRW25" s="437"/>
      <c r="DRX25" s="437"/>
      <c r="DRY25" s="437"/>
      <c r="DRZ25" s="437"/>
      <c r="DSA25" s="437"/>
      <c r="DSB25" s="437"/>
      <c r="DSC25" s="437"/>
      <c r="DSD25" s="437"/>
      <c r="DSE25" s="437"/>
      <c r="DSF25" s="437"/>
      <c r="DSG25" s="437"/>
      <c r="DSH25" s="437"/>
      <c r="DSI25" s="437"/>
      <c r="DSJ25" s="437"/>
      <c r="DSK25" s="437"/>
      <c r="DSL25" s="437"/>
      <c r="DSM25" s="437"/>
      <c r="DSN25" s="437"/>
      <c r="DSO25" s="437"/>
      <c r="DSP25" s="437"/>
      <c r="DSQ25" s="437"/>
      <c r="DSR25" s="437"/>
      <c r="DSS25" s="437"/>
      <c r="DST25" s="437"/>
      <c r="DSU25" s="437"/>
      <c r="DSV25" s="437"/>
      <c r="DSW25" s="437"/>
      <c r="DSX25" s="437"/>
      <c r="DSY25" s="437"/>
      <c r="DSZ25" s="437"/>
      <c r="DTA25" s="437"/>
      <c r="DTB25" s="437"/>
      <c r="DTC25" s="437"/>
      <c r="DTD25" s="437"/>
      <c r="DTE25" s="437"/>
      <c r="DTF25" s="437"/>
      <c r="DTG25" s="437"/>
      <c r="DTH25" s="437"/>
      <c r="DTI25" s="437"/>
      <c r="DTJ25" s="437"/>
      <c r="DTK25" s="437"/>
      <c r="DTL25" s="437"/>
      <c r="DTM25" s="437"/>
      <c r="DTN25" s="437"/>
      <c r="DTO25" s="437"/>
      <c r="DTP25" s="437"/>
      <c r="DTQ25" s="437"/>
      <c r="DTR25" s="437"/>
      <c r="DTS25" s="437"/>
      <c r="DTT25" s="437"/>
      <c r="DTU25" s="437"/>
      <c r="DTV25" s="437"/>
      <c r="DTW25" s="437"/>
      <c r="DTX25" s="437"/>
      <c r="DTY25" s="437"/>
      <c r="DTZ25" s="437"/>
      <c r="DUA25" s="437"/>
      <c r="DUB25" s="437"/>
      <c r="DUC25" s="437"/>
      <c r="DUD25" s="437"/>
      <c r="DUE25" s="437"/>
      <c r="DUF25" s="437"/>
      <c r="DUG25" s="437"/>
      <c r="DUH25" s="437"/>
      <c r="DUI25" s="437"/>
      <c r="DUJ25" s="437"/>
      <c r="DUK25" s="437"/>
      <c r="DUL25" s="437"/>
      <c r="DUM25" s="437"/>
      <c r="DUN25" s="437"/>
      <c r="DUO25" s="437"/>
      <c r="DUP25" s="437"/>
      <c r="DUQ25" s="437"/>
      <c r="DUR25" s="437"/>
      <c r="DUS25" s="437"/>
      <c r="DUT25" s="437"/>
      <c r="DUU25" s="437"/>
      <c r="DUV25" s="437"/>
      <c r="DUW25" s="437"/>
      <c r="DUX25" s="437"/>
      <c r="DUY25" s="437"/>
      <c r="DUZ25" s="437"/>
      <c r="DVA25" s="437"/>
      <c r="DVB25" s="437"/>
      <c r="DVC25" s="437"/>
      <c r="DVD25" s="437"/>
      <c r="DVE25" s="437"/>
      <c r="DVF25" s="437"/>
      <c r="DVG25" s="437"/>
      <c r="DVH25" s="437"/>
      <c r="DVI25" s="437"/>
      <c r="DVJ25" s="437"/>
      <c r="DVK25" s="437"/>
      <c r="DVL25" s="437"/>
      <c r="DVM25" s="437"/>
      <c r="DVN25" s="437"/>
      <c r="DVO25" s="437"/>
      <c r="DVP25" s="437"/>
      <c r="DVQ25" s="437"/>
      <c r="DVR25" s="437"/>
      <c r="DVS25" s="437"/>
      <c r="DVT25" s="437"/>
      <c r="DVU25" s="437"/>
      <c r="DVV25" s="437"/>
      <c r="DVW25" s="437"/>
      <c r="DVX25" s="437"/>
      <c r="DVY25" s="437"/>
      <c r="DVZ25" s="437"/>
      <c r="DWA25" s="437"/>
      <c r="DWB25" s="437"/>
      <c r="DWC25" s="437"/>
      <c r="DWD25" s="437"/>
      <c r="DWE25" s="437"/>
      <c r="DWF25" s="437"/>
      <c r="DWG25" s="437"/>
      <c r="DWH25" s="437"/>
      <c r="DWI25" s="437"/>
      <c r="DWJ25" s="437"/>
      <c r="DWK25" s="437"/>
      <c r="DWL25" s="437"/>
      <c r="DWM25" s="437"/>
      <c r="DWN25" s="437"/>
      <c r="DWO25" s="437"/>
      <c r="DWP25" s="437"/>
      <c r="DWQ25" s="437"/>
      <c r="DWR25" s="437"/>
      <c r="DWS25" s="437"/>
      <c r="DWT25" s="437"/>
      <c r="DWU25" s="437"/>
      <c r="DWV25" s="437"/>
      <c r="DWW25" s="437"/>
      <c r="DWX25" s="437"/>
      <c r="DWY25" s="437"/>
      <c r="DWZ25" s="437"/>
      <c r="DXA25" s="437"/>
      <c r="DXB25" s="437"/>
      <c r="DXC25" s="437"/>
      <c r="DXD25" s="437"/>
      <c r="DXE25" s="437"/>
      <c r="DXF25" s="437"/>
      <c r="DXG25" s="437"/>
      <c r="DXH25" s="437"/>
      <c r="DXI25" s="437"/>
      <c r="DXJ25" s="437"/>
      <c r="DXK25" s="437"/>
      <c r="DXL25" s="437"/>
      <c r="DXM25" s="437"/>
      <c r="DXN25" s="437"/>
      <c r="DXO25" s="437"/>
      <c r="DXP25" s="437"/>
      <c r="DXQ25" s="437"/>
      <c r="DXR25" s="437"/>
      <c r="DXS25" s="437"/>
      <c r="DXT25" s="437"/>
      <c r="DXU25" s="437"/>
      <c r="DXV25" s="437"/>
      <c r="DXW25" s="437"/>
      <c r="DXX25" s="437"/>
      <c r="DXY25" s="437"/>
      <c r="DXZ25" s="437"/>
      <c r="DYA25" s="437"/>
      <c r="DYB25" s="437"/>
      <c r="DYC25" s="437"/>
      <c r="DYD25" s="437"/>
      <c r="DYE25" s="437"/>
      <c r="DYF25" s="437"/>
      <c r="DYG25" s="437"/>
      <c r="DYH25" s="437"/>
      <c r="DYI25" s="437"/>
      <c r="DYJ25" s="437"/>
      <c r="DYK25" s="437"/>
      <c r="DYL25" s="437"/>
      <c r="DYM25" s="437"/>
      <c r="DYN25" s="437"/>
      <c r="DYO25" s="437"/>
      <c r="DYP25" s="437"/>
      <c r="DYQ25" s="437"/>
      <c r="DYR25" s="437"/>
      <c r="DYS25" s="437"/>
      <c r="DYT25" s="437"/>
      <c r="DYU25" s="437"/>
      <c r="DYV25" s="437"/>
      <c r="DYW25" s="437"/>
      <c r="DYX25" s="437"/>
      <c r="DYY25" s="437"/>
      <c r="DYZ25" s="437"/>
      <c r="DZA25" s="437"/>
      <c r="DZB25" s="437"/>
      <c r="DZC25" s="437"/>
      <c r="DZD25" s="437"/>
      <c r="DZE25" s="437"/>
      <c r="DZF25" s="437"/>
      <c r="DZG25" s="437"/>
      <c r="DZH25" s="437"/>
      <c r="DZI25" s="437"/>
      <c r="DZJ25" s="437"/>
      <c r="DZK25" s="437"/>
      <c r="DZL25" s="437"/>
      <c r="DZM25" s="437"/>
      <c r="DZN25" s="437"/>
      <c r="DZO25" s="437"/>
      <c r="DZP25" s="437"/>
      <c r="DZQ25" s="437"/>
      <c r="DZR25" s="437"/>
      <c r="DZS25" s="437"/>
      <c r="DZT25" s="437"/>
      <c r="DZU25" s="437"/>
      <c r="DZV25" s="437"/>
      <c r="DZW25" s="437"/>
      <c r="DZX25" s="437"/>
      <c r="DZY25" s="437"/>
      <c r="DZZ25" s="437"/>
      <c r="EAA25" s="437"/>
      <c r="EAB25" s="437"/>
      <c r="EAC25" s="437"/>
      <c r="EAD25" s="437"/>
      <c r="EAE25" s="437"/>
      <c r="EAF25" s="437"/>
      <c r="EAG25" s="437"/>
      <c r="EAH25" s="437"/>
      <c r="EAI25" s="437"/>
      <c r="EAJ25" s="437"/>
      <c r="EAK25" s="437"/>
      <c r="EAL25" s="437"/>
      <c r="EAM25" s="437"/>
      <c r="EAN25" s="437"/>
      <c r="EAO25" s="437"/>
      <c r="EAP25" s="437"/>
      <c r="EAQ25" s="437"/>
      <c r="EAR25" s="437"/>
      <c r="EAS25" s="437"/>
      <c r="EAT25" s="437"/>
      <c r="EAU25" s="437"/>
      <c r="EAV25" s="437"/>
      <c r="EAW25" s="437"/>
      <c r="EAX25" s="437"/>
      <c r="EAY25" s="437"/>
      <c r="EAZ25" s="437"/>
      <c r="EBA25" s="437"/>
      <c r="EBB25" s="437"/>
      <c r="EBC25" s="437"/>
      <c r="EBD25" s="437"/>
      <c r="EBE25" s="437"/>
      <c r="EBF25" s="437"/>
      <c r="EBG25" s="437"/>
      <c r="EBH25" s="437"/>
      <c r="EBI25" s="437"/>
      <c r="EBJ25" s="437"/>
      <c r="EBK25" s="437"/>
      <c r="EBL25" s="437"/>
      <c r="EBM25" s="437"/>
      <c r="EBN25" s="437"/>
      <c r="EBO25" s="437"/>
      <c r="EBP25" s="437"/>
      <c r="EBQ25" s="437"/>
      <c r="EBR25" s="437"/>
      <c r="EBS25" s="437"/>
      <c r="EBT25" s="437"/>
      <c r="EBU25" s="437"/>
      <c r="EBV25" s="437"/>
      <c r="EBW25" s="437"/>
      <c r="EBX25" s="437"/>
      <c r="EBY25" s="437"/>
      <c r="EBZ25" s="437"/>
      <c r="ECA25" s="437"/>
      <c r="ECB25" s="437"/>
      <c r="ECC25" s="437"/>
      <c r="ECD25" s="437"/>
      <c r="ECE25" s="437"/>
      <c r="ECF25" s="437"/>
      <c r="ECG25" s="437"/>
      <c r="ECH25" s="437"/>
      <c r="ECI25" s="437"/>
      <c r="ECJ25" s="437"/>
      <c r="ECK25" s="437"/>
      <c r="ECL25" s="437"/>
      <c r="ECM25" s="437"/>
      <c r="ECN25" s="437"/>
      <c r="ECO25" s="437"/>
      <c r="ECP25" s="437"/>
      <c r="ECQ25" s="437"/>
      <c r="ECR25" s="437"/>
      <c r="ECS25" s="437"/>
      <c r="ECT25" s="437"/>
      <c r="ECU25" s="437"/>
      <c r="ECV25" s="437"/>
      <c r="ECW25" s="437"/>
      <c r="ECX25" s="437"/>
      <c r="ECY25" s="437"/>
      <c r="ECZ25" s="437"/>
      <c r="EDA25" s="437"/>
      <c r="EDB25" s="437"/>
      <c r="EDC25" s="437"/>
      <c r="EDD25" s="437"/>
      <c r="EDE25" s="437"/>
      <c r="EDF25" s="437"/>
      <c r="EDG25" s="437"/>
      <c r="EDH25" s="437"/>
      <c r="EDI25" s="437"/>
      <c r="EDJ25" s="437"/>
      <c r="EDK25" s="437"/>
      <c r="EDL25" s="437"/>
      <c r="EDM25" s="437"/>
      <c r="EDN25" s="437"/>
      <c r="EDO25" s="437"/>
      <c r="EDP25" s="437"/>
      <c r="EDQ25" s="437"/>
      <c r="EDR25" s="437"/>
      <c r="EDS25" s="437"/>
      <c r="EDT25" s="437"/>
      <c r="EDU25" s="437"/>
      <c r="EDV25" s="437"/>
      <c r="EDW25" s="437"/>
      <c r="EDX25" s="437"/>
      <c r="EDY25" s="437"/>
      <c r="EDZ25" s="437"/>
      <c r="EEA25" s="437"/>
      <c r="EEB25" s="437"/>
      <c r="EEC25" s="437"/>
      <c r="EED25" s="437"/>
      <c r="EEE25" s="437"/>
      <c r="EEF25" s="437"/>
      <c r="EEG25" s="437"/>
      <c r="EEH25" s="437"/>
      <c r="EEI25" s="437"/>
      <c r="EEJ25" s="437"/>
      <c r="EEK25" s="437"/>
      <c r="EEL25" s="437"/>
      <c r="EEM25" s="437"/>
      <c r="EEN25" s="437"/>
      <c r="EEO25" s="437"/>
      <c r="EEP25" s="437"/>
      <c r="EEQ25" s="437"/>
      <c r="EER25" s="437"/>
      <c r="EES25" s="437"/>
      <c r="EET25" s="437"/>
      <c r="EEU25" s="437"/>
      <c r="EEV25" s="437"/>
      <c r="EEW25" s="437"/>
      <c r="EEX25" s="437"/>
      <c r="EEY25" s="437"/>
      <c r="EEZ25" s="437"/>
      <c r="EFA25" s="437"/>
      <c r="EFB25" s="437"/>
      <c r="EFC25" s="437"/>
      <c r="EFD25" s="437"/>
      <c r="EFE25" s="437"/>
      <c r="EFF25" s="437"/>
      <c r="EFG25" s="437"/>
      <c r="EFH25" s="437"/>
      <c r="EFI25" s="437"/>
      <c r="EFJ25" s="437"/>
      <c r="EFK25" s="437"/>
      <c r="EFL25" s="437"/>
      <c r="EFM25" s="437"/>
      <c r="EFN25" s="437"/>
      <c r="EFO25" s="437"/>
      <c r="EFP25" s="437"/>
      <c r="EFQ25" s="437"/>
      <c r="EFR25" s="437"/>
      <c r="EFS25" s="437"/>
      <c r="EFT25" s="437"/>
      <c r="EFU25" s="437"/>
      <c r="EFV25" s="437"/>
      <c r="EFW25" s="437"/>
      <c r="EFX25" s="437"/>
      <c r="EFY25" s="437"/>
      <c r="EFZ25" s="437"/>
      <c r="EGA25" s="437"/>
      <c r="EGB25" s="437"/>
      <c r="EGC25" s="437"/>
      <c r="EGD25" s="437"/>
      <c r="EGE25" s="437"/>
      <c r="EGF25" s="437"/>
      <c r="EGG25" s="437"/>
      <c r="EGH25" s="437"/>
      <c r="EGI25" s="437"/>
      <c r="EGJ25" s="437"/>
      <c r="EGK25" s="437"/>
      <c r="EGL25" s="437"/>
      <c r="EGM25" s="437"/>
      <c r="EGN25" s="437"/>
      <c r="EGO25" s="437"/>
      <c r="EGP25" s="437"/>
      <c r="EGQ25" s="437"/>
      <c r="EGR25" s="437"/>
      <c r="EGS25" s="437"/>
      <c r="EGT25" s="437"/>
      <c r="EGU25" s="437"/>
      <c r="EGV25" s="437"/>
      <c r="EGW25" s="437"/>
      <c r="EGX25" s="437"/>
      <c r="EGY25" s="437"/>
      <c r="EGZ25" s="437"/>
      <c r="EHA25" s="437"/>
      <c r="EHB25" s="437"/>
      <c r="EHC25" s="437"/>
      <c r="EHD25" s="437"/>
      <c r="EHE25" s="437"/>
      <c r="EHF25" s="437"/>
      <c r="EHG25" s="437"/>
      <c r="EHH25" s="437"/>
      <c r="EHI25" s="437"/>
      <c r="EHJ25" s="437"/>
      <c r="EHK25" s="437"/>
      <c r="EHL25" s="437"/>
      <c r="EHM25" s="437"/>
      <c r="EHN25" s="437"/>
      <c r="EHO25" s="437"/>
      <c r="EHP25" s="437"/>
      <c r="EHQ25" s="437"/>
      <c r="EHR25" s="437"/>
      <c r="EHS25" s="437"/>
      <c r="EHT25" s="437"/>
      <c r="EHU25" s="437"/>
      <c r="EHV25" s="437"/>
      <c r="EHW25" s="437"/>
      <c r="EHX25" s="437"/>
      <c r="EHY25" s="437"/>
      <c r="EHZ25" s="437"/>
      <c r="EIA25" s="437"/>
      <c r="EIB25" s="437"/>
      <c r="EIC25" s="437"/>
      <c r="EID25" s="437"/>
      <c r="EIE25" s="437"/>
      <c r="EIF25" s="437"/>
      <c r="EIG25" s="437"/>
      <c r="EIH25" s="437"/>
      <c r="EII25" s="437"/>
      <c r="EIJ25" s="437"/>
      <c r="EIK25" s="437"/>
      <c r="EIL25" s="437"/>
      <c r="EIM25" s="437"/>
      <c r="EIN25" s="437"/>
      <c r="EIO25" s="437"/>
      <c r="EIP25" s="437"/>
      <c r="EIQ25" s="437"/>
      <c r="EIR25" s="437"/>
      <c r="EIS25" s="437"/>
      <c r="EIT25" s="437"/>
      <c r="EIU25" s="437"/>
      <c r="EIV25" s="437"/>
      <c r="EIW25" s="437"/>
      <c r="EIX25" s="437"/>
      <c r="EIY25" s="437"/>
      <c r="EIZ25" s="437"/>
      <c r="EJA25" s="437"/>
      <c r="EJB25" s="437"/>
      <c r="EJC25" s="437"/>
      <c r="EJD25" s="437"/>
      <c r="EJE25" s="437"/>
      <c r="EJF25" s="437"/>
      <c r="EJG25" s="437"/>
      <c r="EJH25" s="437"/>
      <c r="EJI25" s="437"/>
      <c r="EJJ25" s="437"/>
      <c r="EJK25" s="437"/>
      <c r="EJL25" s="437"/>
      <c r="EJM25" s="437"/>
      <c r="EJN25" s="437"/>
      <c r="EJO25" s="437"/>
      <c r="EJP25" s="437"/>
      <c r="EJQ25" s="437"/>
      <c r="EJR25" s="437"/>
      <c r="EJS25" s="437"/>
      <c r="EJT25" s="437"/>
      <c r="EJU25" s="437"/>
      <c r="EJV25" s="437"/>
      <c r="EJW25" s="437"/>
      <c r="EJX25" s="437"/>
      <c r="EJY25" s="437"/>
      <c r="EJZ25" s="437"/>
      <c r="EKA25" s="437"/>
      <c r="EKB25" s="437"/>
      <c r="EKC25" s="437"/>
      <c r="EKD25" s="437"/>
      <c r="EKE25" s="437"/>
      <c r="EKF25" s="437"/>
      <c r="EKG25" s="437"/>
      <c r="EKH25" s="437"/>
      <c r="EKI25" s="437"/>
      <c r="EKJ25" s="437"/>
      <c r="EKK25" s="437"/>
      <c r="EKL25" s="437"/>
      <c r="EKM25" s="437"/>
      <c r="EKN25" s="437"/>
      <c r="EKO25" s="437"/>
      <c r="EKP25" s="437"/>
      <c r="EKQ25" s="437"/>
      <c r="EKR25" s="437"/>
      <c r="EKS25" s="437"/>
      <c r="EKT25" s="437"/>
      <c r="EKU25" s="437"/>
      <c r="EKV25" s="437"/>
      <c r="EKW25" s="437"/>
      <c r="EKX25" s="437"/>
      <c r="EKY25" s="437"/>
      <c r="EKZ25" s="437"/>
      <c r="ELA25" s="437"/>
      <c r="ELB25" s="437"/>
      <c r="ELC25" s="437"/>
      <c r="ELD25" s="437"/>
      <c r="ELE25" s="437"/>
      <c r="ELF25" s="437"/>
      <c r="ELG25" s="437"/>
      <c r="ELH25" s="437"/>
      <c r="ELI25" s="437"/>
      <c r="ELJ25" s="437"/>
      <c r="ELK25" s="437"/>
      <c r="ELL25" s="437"/>
      <c r="ELM25" s="437"/>
      <c r="ELN25" s="437"/>
      <c r="ELO25" s="437"/>
      <c r="ELP25" s="437"/>
      <c r="ELQ25" s="437"/>
      <c r="ELR25" s="437"/>
      <c r="ELS25" s="437"/>
      <c r="ELT25" s="437"/>
      <c r="ELU25" s="437"/>
      <c r="ELV25" s="437"/>
      <c r="ELW25" s="437"/>
      <c r="ELX25" s="437"/>
      <c r="ELY25" s="437"/>
      <c r="ELZ25" s="437"/>
      <c r="EMA25" s="437"/>
      <c r="EMB25" s="437"/>
      <c r="EMC25" s="437"/>
      <c r="EMD25" s="437"/>
      <c r="EME25" s="437"/>
      <c r="EMF25" s="437"/>
      <c r="EMG25" s="437"/>
      <c r="EMH25" s="437"/>
      <c r="EMI25" s="437"/>
      <c r="EMJ25" s="437"/>
      <c r="EMK25" s="437"/>
      <c r="EML25" s="437"/>
      <c r="EMM25" s="437"/>
      <c r="EMN25" s="437"/>
      <c r="EMO25" s="437"/>
      <c r="EMP25" s="437"/>
      <c r="EMQ25" s="437"/>
      <c r="EMR25" s="437"/>
      <c r="EMS25" s="437"/>
      <c r="EMT25" s="437"/>
      <c r="EMU25" s="437"/>
      <c r="EMV25" s="437"/>
      <c r="EMW25" s="437"/>
      <c r="EMX25" s="437"/>
      <c r="EMY25" s="437"/>
      <c r="EMZ25" s="437"/>
      <c r="ENA25" s="437"/>
      <c r="ENB25" s="437"/>
      <c r="ENC25" s="437"/>
      <c r="END25" s="437"/>
      <c r="ENE25" s="437"/>
      <c r="ENF25" s="437"/>
      <c r="ENG25" s="437"/>
      <c r="ENH25" s="437"/>
      <c r="ENI25" s="437"/>
      <c r="ENJ25" s="437"/>
      <c r="ENK25" s="437"/>
      <c r="ENL25" s="437"/>
      <c r="ENM25" s="437"/>
      <c r="ENN25" s="437"/>
      <c r="ENO25" s="437"/>
      <c r="ENP25" s="437"/>
      <c r="ENQ25" s="437"/>
      <c r="ENR25" s="437"/>
      <c r="ENS25" s="437"/>
      <c r="ENT25" s="437"/>
      <c r="ENU25" s="437"/>
      <c r="ENV25" s="437"/>
      <c r="ENW25" s="437"/>
      <c r="ENX25" s="437"/>
      <c r="ENY25" s="437"/>
      <c r="ENZ25" s="437"/>
      <c r="EOA25" s="437"/>
      <c r="EOB25" s="437"/>
      <c r="EOC25" s="437"/>
      <c r="EOD25" s="437"/>
      <c r="EOE25" s="437"/>
      <c r="EOF25" s="437"/>
      <c r="EOG25" s="437"/>
      <c r="EOH25" s="437"/>
      <c r="EOI25" s="437"/>
      <c r="EOJ25" s="437"/>
      <c r="EOK25" s="437"/>
      <c r="EOL25" s="437"/>
      <c r="EOM25" s="437"/>
      <c r="EON25" s="437"/>
      <c r="EOO25" s="437"/>
      <c r="EOP25" s="437"/>
      <c r="EOQ25" s="437"/>
      <c r="EOR25" s="437"/>
      <c r="EOS25" s="437"/>
      <c r="EOT25" s="437"/>
      <c r="EOU25" s="437"/>
      <c r="EOV25" s="437"/>
      <c r="EOW25" s="437"/>
      <c r="EOX25" s="437"/>
      <c r="EOY25" s="437"/>
      <c r="EOZ25" s="437"/>
      <c r="EPA25" s="437"/>
      <c r="EPB25" s="437"/>
      <c r="EPC25" s="437"/>
      <c r="EPD25" s="437"/>
      <c r="EPE25" s="437"/>
      <c r="EPF25" s="437"/>
      <c r="EPG25" s="437"/>
      <c r="EPH25" s="437"/>
      <c r="EPI25" s="437"/>
      <c r="EPJ25" s="437"/>
      <c r="EPK25" s="437"/>
      <c r="EPL25" s="437"/>
      <c r="EPM25" s="437"/>
      <c r="EPN25" s="437"/>
      <c r="EPO25" s="437"/>
      <c r="EPP25" s="437"/>
      <c r="EPQ25" s="437"/>
      <c r="EPR25" s="437"/>
      <c r="EPS25" s="437"/>
      <c r="EPT25" s="437"/>
      <c r="EPU25" s="437"/>
      <c r="EPV25" s="437"/>
      <c r="EPW25" s="437"/>
      <c r="EPX25" s="437"/>
      <c r="EPY25" s="437"/>
      <c r="EPZ25" s="437"/>
      <c r="EQA25" s="437"/>
      <c r="EQB25" s="437"/>
      <c r="EQC25" s="437"/>
      <c r="EQD25" s="437"/>
      <c r="EQE25" s="437"/>
      <c r="EQF25" s="437"/>
      <c r="EQG25" s="437"/>
      <c r="EQH25" s="437"/>
      <c r="EQI25" s="437"/>
      <c r="EQJ25" s="437"/>
      <c r="EQK25" s="437"/>
      <c r="EQL25" s="437"/>
      <c r="EQM25" s="437"/>
      <c r="EQN25" s="437"/>
      <c r="EQO25" s="437"/>
      <c r="EQP25" s="437"/>
      <c r="EQQ25" s="437"/>
      <c r="EQR25" s="437"/>
      <c r="EQS25" s="437"/>
      <c r="EQT25" s="437"/>
      <c r="EQU25" s="437"/>
      <c r="EQV25" s="437"/>
      <c r="EQW25" s="437"/>
      <c r="EQX25" s="437"/>
      <c r="EQY25" s="437"/>
      <c r="EQZ25" s="437"/>
      <c r="ERA25" s="437"/>
      <c r="ERB25" s="437"/>
      <c r="ERC25" s="437"/>
      <c r="ERD25" s="437"/>
      <c r="ERE25" s="437"/>
      <c r="ERF25" s="437"/>
      <c r="ERG25" s="437"/>
      <c r="ERH25" s="437"/>
      <c r="ERI25" s="437"/>
      <c r="ERJ25" s="437"/>
      <c r="ERK25" s="437"/>
      <c r="ERL25" s="437"/>
      <c r="ERM25" s="437"/>
      <c r="ERN25" s="437"/>
      <c r="ERO25" s="437"/>
      <c r="ERP25" s="437"/>
      <c r="ERQ25" s="437"/>
      <c r="ERR25" s="437"/>
      <c r="ERS25" s="437"/>
      <c r="ERT25" s="437"/>
      <c r="ERU25" s="437"/>
      <c r="ERV25" s="437"/>
      <c r="ERW25" s="437"/>
      <c r="ERX25" s="437"/>
      <c r="ERY25" s="437"/>
      <c r="ERZ25" s="437"/>
      <c r="ESA25" s="437"/>
      <c r="ESB25" s="437"/>
      <c r="ESC25" s="437"/>
      <c r="ESD25" s="437"/>
      <c r="ESE25" s="437"/>
      <c r="ESF25" s="437"/>
      <c r="ESG25" s="437"/>
      <c r="ESH25" s="437"/>
      <c r="ESI25" s="437"/>
      <c r="ESJ25" s="437"/>
      <c r="ESK25" s="437"/>
      <c r="ESL25" s="437"/>
      <c r="ESM25" s="437"/>
      <c r="ESN25" s="437"/>
      <c r="ESO25" s="437"/>
      <c r="ESP25" s="437"/>
      <c r="ESQ25" s="437"/>
      <c r="ESR25" s="437"/>
      <c r="ESS25" s="437"/>
      <c r="EST25" s="437"/>
      <c r="ESU25" s="437"/>
      <c r="ESV25" s="437"/>
      <c r="ESW25" s="437"/>
      <c r="ESX25" s="437"/>
      <c r="ESY25" s="437"/>
      <c r="ESZ25" s="437"/>
      <c r="ETA25" s="437"/>
      <c r="ETB25" s="437"/>
      <c r="ETC25" s="437"/>
      <c r="ETD25" s="437"/>
      <c r="ETE25" s="437"/>
      <c r="ETF25" s="437"/>
      <c r="ETG25" s="437"/>
      <c r="ETH25" s="437"/>
      <c r="ETI25" s="437"/>
      <c r="ETJ25" s="437"/>
      <c r="ETK25" s="437"/>
      <c r="ETL25" s="437"/>
      <c r="ETM25" s="437"/>
      <c r="ETN25" s="437"/>
      <c r="ETO25" s="437"/>
      <c r="ETP25" s="437"/>
      <c r="ETQ25" s="437"/>
      <c r="ETR25" s="437"/>
      <c r="ETS25" s="437"/>
      <c r="ETT25" s="437"/>
      <c r="ETU25" s="437"/>
      <c r="ETV25" s="437"/>
      <c r="ETW25" s="437"/>
      <c r="ETX25" s="437"/>
      <c r="ETY25" s="437"/>
      <c r="ETZ25" s="437"/>
      <c r="EUA25" s="437"/>
      <c r="EUB25" s="437"/>
      <c r="EUC25" s="437"/>
      <c r="EUD25" s="437"/>
      <c r="EUE25" s="437"/>
      <c r="EUF25" s="437"/>
      <c r="EUG25" s="437"/>
      <c r="EUH25" s="437"/>
      <c r="EUI25" s="437"/>
      <c r="EUJ25" s="437"/>
      <c r="EUK25" s="437"/>
      <c r="EUL25" s="437"/>
      <c r="EUM25" s="437"/>
      <c r="EUN25" s="437"/>
      <c r="EUO25" s="437"/>
      <c r="EUP25" s="437"/>
      <c r="EUQ25" s="437"/>
      <c r="EUR25" s="437"/>
      <c r="EUS25" s="437"/>
      <c r="EUT25" s="437"/>
      <c r="EUU25" s="437"/>
      <c r="EUV25" s="437"/>
      <c r="EUW25" s="437"/>
      <c r="EUX25" s="437"/>
      <c r="EUY25" s="437"/>
      <c r="EUZ25" s="437"/>
      <c r="EVA25" s="437"/>
      <c r="EVB25" s="437"/>
      <c r="EVC25" s="437"/>
      <c r="EVD25" s="437"/>
      <c r="EVE25" s="437"/>
      <c r="EVF25" s="437"/>
      <c r="EVG25" s="437"/>
      <c r="EVH25" s="437"/>
      <c r="EVI25" s="437"/>
      <c r="EVJ25" s="437"/>
      <c r="EVK25" s="437"/>
      <c r="EVL25" s="437"/>
      <c r="EVM25" s="437"/>
      <c r="EVN25" s="437"/>
      <c r="EVO25" s="437"/>
      <c r="EVP25" s="437"/>
      <c r="EVQ25" s="437"/>
      <c r="EVR25" s="437"/>
      <c r="EVS25" s="437"/>
      <c r="EVT25" s="437"/>
      <c r="EVU25" s="437"/>
      <c r="EVV25" s="437"/>
      <c r="EVW25" s="437"/>
      <c r="EVX25" s="437"/>
      <c r="EVY25" s="437"/>
      <c r="EVZ25" s="437"/>
      <c r="EWA25" s="437"/>
      <c r="EWB25" s="437"/>
      <c r="EWC25" s="437"/>
      <c r="EWD25" s="437"/>
      <c r="EWE25" s="437"/>
      <c r="EWF25" s="437"/>
      <c r="EWG25" s="437"/>
      <c r="EWH25" s="437"/>
      <c r="EWI25" s="437"/>
      <c r="EWJ25" s="437"/>
      <c r="EWK25" s="437"/>
      <c r="EWL25" s="437"/>
      <c r="EWM25" s="437"/>
      <c r="EWN25" s="437"/>
      <c r="EWO25" s="437"/>
      <c r="EWP25" s="437"/>
      <c r="EWQ25" s="437"/>
      <c r="EWR25" s="437"/>
      <c r="EWS25" s="437"/>
      <c r="EWT25" s="437"/>
      <c r="EWU25" s="437"/>
      <c r="EWV25" s="437"/>
      <c r="EWW25" s="437"/>
      <c r="EWX25" s="437"/>
      <c r="EWY25" s="437"/>
      <c r="EWZ25" s="437"/>
      <c r="EXA25" s="437"/>
      <c r="EXB25" s="437"/>
      <c r="EXC25" s="437"/>
      <c r="EXD25" s="437"/>
      <c r="EXE25" s="437"/>
      <c r="EXF25" s="437"/>
      <c r="EXG25" s="437"/>
      <c r="EXH25" s="437"/>
      <c r="EXI25" s="437"/>
      <c r="EXJ25" s="437"/>
      <c r="EXK25" s="437"/>
      <c r="EXL25" s="437"/>
      <c r="EXM25" s="437"/>
      <c r="EXN25" s="437"/>
      <c r="EXO25" s="437"/>
      <c r="EXP25" s="437"/>
      <c r="EXQ25" s="437"/>
      <c r="EXR25" s="437"/>
      <c r="EXS25" s="437"/>
      <c r="EXT25" s="437"/>
      <c r="EXU25" s="437"/>
      <c r="EXV25" s="437"/>
      <c r="EXW25" s="437"/>
      <c r="EXX25" s="437"/>
      <c r="EXY25" s="437"/>
      <c r="EXZ25" s="437"/>
      <c r="EYA25" s="437"/>
      <c r="EYB25" s="437"/>
      <c r="EYC25" s="437"/>
      <c r="EYD25" s="437"/>
      <c r="EYE25" s="437"/>
      <c r="EYF25" s="437"/>
      <c r="EYG25" s="437"/>
      <c r="EYH25" s="437"/>
      <c r="EYI25" s="437"/>
      <c r="EYJ25" s="437"/>
      <c r="EYK25" s="437"/>
      <c r="EYL25" s="437"/>
      <c r="EYM25" s="437"/>
      <c r="EYN25" s="437"/>
      <c r="EYO25" s="437"/>
      <c r="EYP25" s="437"/>
      <c r="EYQ25" s="437"/>
      <c r="EYR25" s="437"/>
      <c r="EYS25" s="437"/>
      <c r="EYT25" s="437"/>
      <c r="EYU25" s="437"/>
      <c r="EYV25" s="437"/>
      <c r="EYW25" s="437"/>
      <c r="EYX25" s="437"/>
      <c r="EYY25" s="437"/>
      <c r="EYZ25" s="437"/>
      <c r="EZA25" s="437"/>
      <c r="EZB25" s="437"/>
      <c r="EZC25" s="437"/>
      <c r="EZD25" s="437"/>
      <c r="EZE25" s="437"/>
      <c r="EZF25" s="437"/>
      <c r="EZG25" s="437"/>
      <c r="EZH25" s="437"/>
      <c r="EZI25" s="437"/>
      <c r="EZJ25" s="437"/>
      <c r="EZK25" s="437"/>
      <c r="EZL25" s="437"/>
      <c r="EZM25" s="437"/>
      <c r="EZN25" s="437"/>
      <c r="EZO25" s="437"/>
      <c r="EZP25" s="437"/>
      <c r="EZQ25" s="437"/>
      <c r="EZR25" s="437"/>
      <c r="EZS25" s="437"/>
      <c r="EZT25" s="437"/>
      <c r="EZU25" s="437"/>
      <c r="EZV25" s="437"/>
      <c r="EZW25" s="437"/>
      <c r="EZX25" s="437"/>
      <c r="EZY25" s="437"/>
      <c r="EZZ25" s="437"/>
      <c r="FAA25" s="437"/>
      <c r="FAB25" s="437"/>
      <c r="FAC25" s="437"/>
      <c r="FAD25" s="437"/>
      <c r="FAE25" s="437"/>
      <c r="FAF25" s="437"/>
      <c r="FAG25" s="437"/>
      <c r="FAH25" s="437"/>
      <c r="FAI25" s="437"/>
      <c r="FAJ25" s="437"/>
      <c r="FAK25" s="437"/>
      <c r="FAL25" s="437"/>
      <c r="FAM25" s="437"/>
      <c r="FAN25" s="437"/>
      <c r="FAO25" s="437"/>
      <c r="FAP25" s="437"/>
      <c r="FAQ25" s="437"/>
      <c r="FAR25" s="437"/>
      <c r="FAS25" s="437"/>
      <c r="FAT25" s="437"/>
      <c r="FAU25" s="437"/>
      <c r="FAV25" s="437"/>
      <c r="FAW25" s="437"/>
      <c r="FAX25" s="437"/>
      <c r="FAY25" s="437"/>
      <c r="FAZ25" s="437"/>
      <c r="FBA25" s="437"/>
      <c r="FBB25" s="437"/>
      <c r="FBC25" s="437"/>
      <c r="FBD25" s="437"/>
      <c r="FBE25" s="437"/>
      <c r="FBF25" s="437"/>
      <c r="FBG25" s="437"/>
      <c r="FBH25" s="437"/>
      <c r="FBI25" s="437"/>
      <c r="FBJ25" s="437"/>
      <c r="FBK25" s="437"/>
      <c r="FBL25" s="437"/>
      <c r="FBM25" s="437"/>
      <c r="FBN25" s="437"/>
      <c r="FBO25" s="437"/>
      <c r="FBP25" s="437"/>
      <c r="FBQ25" s="437"/>
      <c r="FBR25" s="437"/>
      <c r="FBS25" s="437"/>
      <c r="FBT25" s="437"/>
      <c r="FBU25" s="437"/>
      <c r="FBV25" s="437"/>
      <c r="FBW25" s="437"/>
      <c r="FBX25" s="437"/>
      <c r="FBY25" s="437"/>
      <c r="FBZ25" s="437"/>
      <c r="FCA25" s="437"/>
      <c r="FCB25" s="437"/>
      <c r="FCC25" s="437"/>
      <c r="FCD25" s="437"/>
      <c r="FCE25" s="437"/>
      <c r="FCF25" s="437"/>
      <c r="FCG25" s="437"/>
      <c r="FCH25" s="437"/>
      <c r="FCI25" s="437"/>
      <c r="FCJ25" s="437"/>
      <c r="FCK25" s="437"/>
      <c r="FCL25" s="437"/>
      <c r="FCM25" s="437"/>
      <c r="FCN25" s="437"/>
      <c r="FCO25" s="437"/>
      <c r="FCP25" s="437"/>
      <c r="FCQ25" s="437"/>
      <c r="FCR25" s="437"/>
      <c r="FCS25" s="437"/>
      <c r="FCT25" s="437"/>
      <c r="FCU25" s="437"/>
      <c r="FCV25" s="437"/>
      <c r="FCW25" s="437"/>
      <c r="FCX25" s="437"/>
      <c r="FCY25" s="437"/>
      <c r="FCZ25" s="437"/>
      <c r="FDA25" s="437"/>
      <c r="FDB25" s="437"/>
      <c r="FDC25" s="437"/>
      <c r="FDD25" s="437"/>
      <c r="FDE25" s="437"/>
      <c r="FDF25" s="437"/>
      <c r="FDG25" s="437"/>
      <c r="FDH25" s="437"/>
      <c r="FDI25" s="437"/>
      <c r="FDJ25" s="437"/>
      <c r="FDK25" s="437"/>
      <c r="FDL25" s="437"/>
      <c r="FDM25" s="437"/>
      <c r="FDN25" s="437"/>
      <c r="FDO25" s="437"/>
      <c r="FDP25" s="437"/>
      <c r="FDQ25" s="437"/>
      <c r="FDR25" s="437"/>
      <c r="FDS25" s="437"/>
      <c r="FDT25" s="437"/>
      <c r="FDU25" s="437"/>
      <c r="FDV25" s="437"/>
      <c r="FDW25" s="437"/>
      <c r="FDX25" s="437"/>
      <c r="FDY25" s="437"/>
      <c r="FDZ25" s="437"/>
      <c r="FEA25" s="437"/>
      <c r="FEB25" s="437"/>
      <c r="FEC25" s="437"/>
      <c r="FED25" s="437"/>
      <c r="FEE25" s="437"/>
      <c r="FEF25" s="437"/>
      <c r="FEG25" s="437"/>
      <c r="FEH25" s="437"/>
      <c r="FEI25" s="437"/>
      <c r="FEJ25" s="437"/>
      <c r="FEK25" s="437"/>
      <c r="FEL25" s="437"/>
      <c r="FEM25" s="437"/>
      <c r="FEN25" s="437"/>
      <c r="FEO25" s="437"/>
      <c r="FEP25" s="437"/>
      <c r="FEQ25" s="437"/>
      <c r="FER25" s="437"/>
      <c r="FES25" s="437"/>
      <c r="FET25" s="437"/>
      <c r="FEU25" s="437"/>
      <c r="FEV25" s="437"/>
      <c r="FEW25" s="437"/>
      <c r="FEX25" s="437"/>
      <c r="FEY25" s="437"/>
      <c r="FEZ25" s="437"/>
      <c r="FFA25" s="437"/>
      <c r="FFB25" s="437"/>
      <c r="FFC25" s="437"/>
      <c r="FFD25" s="437"/>
      <c r="FFE25" s="437"/>
      <c r="FFF25" s="437"/>
      <c r="FFG25" s="437"/>
      <c r="FFH25" s="437"/>
      <c r="FFI25" s="437"/>
      <c r="FFJ25" s="437"/>
      <c r="FFK25" s="437"/>
      <c r="FFL25" s="437"/>
      <c r="FFM25" s="437"/>
      <c r="FFN25" s="437"/>
      <c r="FFO25" s="437"/>
      <c r="FFP25" s="437"/>
      <c r="FFQ25" s="437"/>
      <c r="FFR25" s="437"/>
      <c r="FFS25" s="437"/>
      <c r="FFT25" s="437"/>
      <c r="FFU25" s="437"/>
      <c r="FFV25" s="437"/>
      <c r="FFW25" s="437"/>
      <c r="FFX25" s="437"/>
      <c r="FFY25" s="437"/>
      <c r="FFZ25" s="437"/>
      <c r="FGA25" s="437"/>
      <c r="FGB25" s="437"/>
      <c r="FGC25" s="437"/>
      <c r="FGD25" s="437"/>
      <c r="FGE25" s="437"/>
      <c r="FGF25" s="437"/>
      <c r="FGG25" s="437"/>
      <c r="FGH25" s="437"/>
      <c r="FGI25" s="437"/>
      <c r="FGJ25" s="437"/>
      <c r="FGK25" s="437"/>
      <c r="FGL25" s="437"/>
      <c r="FGM25" s="437"/>
      <c r="FGN25" s="437"/>
      <c r="FGO25" s="437"/>
      <c r="FGP25" s="437"/>
      <c r="FGQ25" s="437"/>
      <c r="FGR25" s="437"/>
      <c r="FGS25" s="437"/>
      <c r="FGT25" s="437"/>
      <c r="FGU25" s="437"/>
      <c r="FGV25" s="437"/>
      <c r="FGW25" s="437"/>
      <c r="FGX25" s="437"/>
      <c r="FGY25" s="437"/>
      <c r="FGZ25" s="437"/>
      <c r="FHA25" s="437"/>
    </row>
    <row r="26" spans="1:4265" s="443" customFormat="1" ht="13.2">
      <c r="A26" s="430" t="s">
        <v>421</v>
      </c>
      <c r="B26" s="402"/>
      <c r="C26" s="431"/>
      <c r="D26" s="431"/>
      <c r="E26" s="431"/>
      <c r="F26" s="431"/>
      <c r="G26" s="432"/>
      <c r="H26" s="432"/>
      <c r="I26" s="433"/>
    </row>
    <row r="27" spans="1:4265" s="443" customFormat="1">
      <c r="A27" s="418"/>
      <c r="B27" s="407"/>
      <c r="C27" s="444" t="s">
        <v>397</v>
      </c>
      <c r="D27" s="444" t="s">
        <v>632</v>
      </c>
      <c r="E27" s="444" t="s">
        <v>633</v>
      </c>
      <c r="F27" s="444" t="s">
        <v>634</v>
      </c>
      <c r="G27" s="445"/>
      <c r="H27" s="445"/>
      <c r="I27" s="446"/>
    </row>
    <row r="28" spans="1:4265" s="406" customFormat="1" ht="12">
      <c r="A28" s="408"/>
      <c r="B28" s="407"/>
      <c r="C28" s="168" t="s">
        <v>509</v>
      </c>
      <c r="D28" s="168" t="s">
        <v>537</v>
      </c>
      <c r="E28" s="168" t="s">
        <v>507</v>
      </c>
      <c r="F28" s="168" t="s">
        <v>516</v>
      </c>
      <c r="I28" s="409"/>
    </row>
    <row r="29" spans="1:4265" s="443" customFormat="1" ht="12">
      <c r="A29" s="448" t="s">
        <v>398</v>
      </c>
      <c r="B29" s="168" t="s">
        <v>258</v>
      </c>
      <c r="C29" s="440"/>
      <c r="D29" s="440"/>
      <c r="E29" s="440"/>
      <c r="F29" s="440"/>
      <c r="I29" s="447"/>
    </row>
    <row r="30" spans="1:4265" s="443" customFormat="1" ht="12">
      <c r="A30" s="449" t="s">
        <v>399</v>
      </c>
      <c r="B30" s="168" t="s">
        <v>259</v>
      </c>
      <c r="C30" s="440"/>
      <c r="D30" s="440"/>
      <c r="E30" s="440"/>
      <c r="F30" s="450"/>
      <c r="G30" s="451"/>
      <c r="H30" s="451"/>
      <c r="I30" s="452"/>
    </row>
    <row r="31" spans="1:4265">
      <c r="A31" s="419"/>
      <c r="B31" s="403"/>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7"/>
      <c r="BA31" s="437"/>
      <c r="BB31" s="437"/>
      <c r="BC31" s="437"/>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7"/>
      <c r="CB31" s="437"/>
      <c r="CC31" s="437"/>
      <c r="CD31" s="437"/>
      <c r="CE31" s="437"/>
      <c r="CF31" s="437"/>
      <c r="CG31" s="437"/>
      <c r="CH31" s="437"/>
      <c r="CI31" s="437"/>
      <c r="CJ31" s="437"/>
      <c r="CK31" s="437"/>
      <c r="CL31" s="437"/>
      <c r="CM31" s="437"/>
      <c r="CN31" s="437"/>
      <c r="CO31" s="437"/>
      <c r="CP31" s="437"/>
      <c r="CQ31" s="437"/>
      <c r="CR31" s="437"/>
      <c r="CS31" s="437"/>
      <c r="CT31" s="437"/>
      <c r="CU31" s="437"/>
      <c r="CV31" s="437"/>
      <c r="CW31" s="437"/>
      <c r="CX31" s="437"/>
      <c r="CY31" s="437"/>
      <c r="CZ31" s="437"/>
      <c r="DA31" s="437"/>
      <c r="DB31" s="437"/>
      <c r="DC31" s="437"/>
      <c r="DD31" s="437"/>
      <c r="DE31" s="437"/>
      <c r="DF31" s="437"/>
      <c r="DG31" s="437"/>
      <c r="DH31" s="437"/>
      <c r="DI31" s="437"/>
      <c r="DJ31" s="437"/>
      <c r="DK31" s="437"/>
      <c r="DL31" s="437"/>
      <c r="DM31" s="437"/>
      <c r="DN31" s="437"/>
      <c r="DO31" s="437"/>
      <c r="DP31" s="437"/>
      <c r="DQ31" s="437"/>
      <c r="DR31" s="437"/>
      <c r="DS31" s="437"/>
      <c r="DT31" s="437"/>
      <c r="DU31" s="437"/>
      <c r="DV31" s="437"/>
      <c r="DW31" s="437"/>
      <c r="DX31" s="437"/>
      <c r="DY31" s="437"/>
      <c r="DZ31" s="437"/>
      <c r="EA31" s="437"/>
      <c r="EB31" s="437"/>
      <c r="EC31" s="437"/>
      <c r="ED31" s="437"/>
      <c r="EE31" s="437"/>
      <c r="EF31" s="437"/>
      <c r="EG31" s="437"/>
      <c r="EH31" s="437"/>
      <c r="EI31" s="437"/>
      <c r="EJ31" s="437"/>
      <c r="EK31" s="437"/>
      <c r="EL31" s="437"/>
      <c r="EM31" s="437"/>
      <c r="EN31" s="437"/>
      <c r="EO31" s="437"/>
      <c r="EP31" s="437"/>
      <c r="EQ31" s="437"/>
      <c r="ER31" s="437"/>
      <c r="ES31" s="437"/>
      <c r="ET31" s="437"/>
      <c r="EU31" s="437"/>
      <c r="EV31" s="437"/>
      <c r="EW31" s="437"/>
      <c r="EX31" s="437"/>
      <c r="EY31" s="437"/>
      <c r="EZ31" s="437"/>
      <c r="FA31" s="437"/>
      <c r="FB31" s="437"/>
      <c r="FC31" s="437"/>
      <c r="FD31" s="437"/>
      <c r="FE31" s="437"/>
      <c r="FF31" s="437"/>
      <c r="FG31" s="437"/>
      <c r="FH31" s="437"/>
      <c r="FI31" s="437"/>
      <c r="FJ31" s="437"/>
      <c r="FK31" s="437"/>
      <c r="FL31" s="437"/>
      <c r="FM31" s="437"/>
      <c r="FN31" s="437"/>
      <c r="FO31" s="437"/>
      <c r="FP31" s="437"/>
      <c r="FQ31" s="437"/>
      <c r="FR31" s="437"/>
      <c r="FS31" s="437"/>
      <c r="FT31" s="437"/>
      <c r="FU31" s="437"/>
      <c r="FV31" s="437"/>
      <c r="FW31" s="437"/>
      <c r="FX31" s="437"/>
      <c r="FY31" s="437"/>
      <c r="FZ31" s="437"/>
      <c r="GA31" s="437"/>
      <c r="GB31" s="437"/>
      <c r="GC31" s="437"/>
      <c r="GD31" s="437"/>
      <c r="GE31" s="437"/>
      <c r="GF31" s="437"/>
      <c r="GG31" s="437"/>
      <c r="GH31" s="437"/>
      <c r="GI31" s="437"/>
      <c r="GJ31" s="437"/>
      <c r="GK31" s="437"/>
      <c r="GL31" s="437"/>
      <c r="GM31" s="437"/>
      <c r="GN31" s="437"/>
      <c r="GO31" s="437"/>
      <c r="GP31" s="437"/>
      <c r="GQ31" s="437"/>
      <c r="GR31" s="437"/>
      <c r="GS31" s="437"/>
      <c r="GT31" s="437"/>
      <c r="GU31" s="437"/>
      <c r="GV31" s="437"/>
      <c r="GW31" s="437"/>
      <c r="GX31" s="437"/>
      <c r="GY31" s="437"/>
      <c r="GZ31" s="437"/>
      <c r="HA31" s="437"/>
      <c r="HB31" s="437"/>
      <c r="HC31" s="437"/>
      <c r="HD31" s="437"/>
      <c r="HE31" s="437"/>
      <c r="HF31" s="437"/>
      <c r="HG31" s="437"/>
      <c r="HH31" s="437"/>
      <c r="HI31" s="437"/>
      <c r="HJ31" s="437"/>
      <c r="HK31" s="437"/>
      <c r="HL31" s="437"/>
      <c r="HM31" s="437"/>
      <c r="HN31" s="437"/>
      <c r="HO31" s="437"/>
      <c r="HP31" s="437"/>
      <c r="HQ31" s="437"/>
      <c r="HR31" s="437"/>
      <c r="HS31" s="437"/>
      <c r="HT31" s="437"/>
      <c r="HU31" s="437"/>
      <c r="HV31" s="437"/>
      <c r="HW31" s="437"/>
      <c r="HX31" s="437"/>
      <c r="HY31" s="437"/>
      <c r="HZ31" s="437"/>
      <c r="IA31" s="437"/>
      <c r="IB31" s="437"/>
      <c r="IC31" s="437"/>
      <c r="ID31" s="437"/>
      <c r="IE31" s="437"/>
      <c r="IF31" s="437"/>
      <c r="IG31" s="437"/>
      <c r="IH31" s="437"/>
      <c r="II31" s="437"/>
      <c r="IJ31" s="437"/>
      <c r="IK31" s="437"/>
      <c r="IL31" s="437"/>
      <c r="IM31" s="437"/>
      <c r="IN31" s="437"/>
      <c r="IO31" s="437"/>
      <c r="IP31" s="437"/>
      <c r="IQ31" s="437"/>
      <c r="IR31" s="437"/>
      <c r="IS31" s="437"/>
      <c r="IT31" s="437"/>
      <c r="IU31" s="437"/>
      <c r="IV31" s="437"/>
      <c r="IW31" s="437"/>
      <c r="IX31" s="437"/>
      <c r="IY31" s="437"/>
      <c r="IZ31" s="437"/>
      <c r="JA31" s="437"/>
      <c r="JB31" s="437"/>
      <c r="JC31" s="437"/>
      <c r="JD31" s="437"/>
      <c r="JE31" s="437"/>
      <c r="JF31" s="437"/>
      <c r="JG31" s="437"/>
      <c r="JH31" s="437"/>
      <c r="JI31" s="437"/>
      <c r="JJ31" s="437"/>
      <c r="JK31" s="437"/>
      <c r="JL31" s="437"/>
      <c r="JM31" s="437"/>
      <c r="JN31" s="437"/>
      <c r="JO31" s="437"/>
      <c r="JP31" s="437"/>
      <c r="JQ31" s="437"/>
      <c r="JR31" s="437"/>
      <c r="JS31" s="437"/>
      <c r="JT31" s="437"/>
      <c r="JU31" s="437"/>
      <c r="JV31" s="437"/>
      <c r="JW31" s="437"/>
      <c r="JX31" s="437"/>
      <c r="JY31" s="437"/>
      <c r="JZ31" s="437"/>
      <c r="KA31" s="437"/>
      <c r="KB31" s="437"/>
      <c r="KC31" s="437"/>
      <c r="KD31" s="437"/>
      <c r="KE31" s="437"/>
      <c r="KF31" s="437"/>
      <c r="KG31" s="437"/>
      <c r="KH31" s="437"/>
      <c r="KI31" s="437"/>
      <c r="KJ31" s="437"/>
      <c r="KK31" s="437"/>
      <c r="KL31" s="437"/>
      <c r="KM31" s="437"/>
      <c r="KN31" s="437"/>
      <c r="KO31" s="437"/>
      <c r="KP31" s="437"/>
      <c r="KQ31" s="437"/>
      <c r="KR31" s="437"/>
      <c r="KS31" s="437"/>
      <c r="KT31" s="437"/>
      <c r="KU31" s="437"/>
      <c r="KV31" s="437"/>
      <c r="KW31" s="437"/>
      <c r="KX31" s="437"/>
      <c r="KY31" s="437"/>
      <c r="KZ31" s="437"/>
      <c r="LA31" s="437"/>
      <c r="LB31" s="437"/>
      <c r="LC31" s="437"/>
      <c r="LD31" s="437"/>
      <c r="LE31" s="437"/>
      <c r="LF31" s="437"/>
      <c r="LG31" s="437"/>
      <c r="LH31" s="437"/>
      <c r="LI31" s="437"/>
      <c r="LJ31" s="437"/>
      <c r="LK31" s="437"/>
      <c r="LL31" s="437"/>
      <c r="LM31" s="437"/>
      <c r="LN31" s="437"/>
      <c r="LO31" s="437"/>
      <c r="LP31" s="437"/>
      <c r="LQ31" s="437"/>
      <c r="LR31" s="437"/>
      <c r="LS31" s="437"/>
      <c r="LT31" s="437"/>
      <c r="LU31" s="437"/>
      <c r="LV31" s="437"/>
      <c r="LW31" s="437"/>
      <c r="LX31" s="437"/>
      <c r="LY31" s="437"/>
      <c r="LZ31" s="437"/>
      <c r="MA31" s="437"/>
      <c r="MB31" s="437"/>
      <c r="MC31" s="437"/>
      <c r="MD31" s="437"/>
      <c r="ME31" s="437"/>
      <c r="MF31" s="437"/>
      <c r="MG31" s="437"/>
      <c r="MH31" s="437"/>
      <c r="MI31" s="437"/>
      <c r="MJ31" s="437"/>
      <c r="MK31" s="437"/>
      <c r="ML31" s="437"/>
      <c r="MM31" s="437"/>
      <c r="MN31" s="437"/>
      <c r="MO31" s="437"/>
      <c r="MP31" s="437"/>
      <c r="MQ31" s="437"/>
      <c r="MR31" s="437"/>
      <c r="MS31" s="437"/>
      <c r="MT31" s="437"/>
      <c r="MU31" s="437"/>
      <c r="MV31" s="437"/>
      <c r="MW31" s="437"/>
      <c r="MX31" s="437"/>
      <c r="MY31" s="437"/>
      <c r="MZ31" s="437"/>
      <c r="NA31" s="437"/>
      <c r="NB31" s="437"/>
      <c r="NC31" s="437"/>
      <c r="ND31" s="437"/>
      <c r="NE31" s="437"/>
      <c r="NF31" s="437"/>
      <c r="NG31" s="437"/>
      <c r="NH31" s="437"/>
      <c r="NI31" s="437"/>
      <c r="NJ31" s="437"/>
      <c r="NK31" s="437"/>
      <c r="NL31" s="437"/>
      <c r="NM31" s="437"/>
      <c r="NN31" s="437"/>
      <c r="NO31" s="437"/>
      <c r="NP31" s="437"/>
      <c r="NQ31" s="437"/>
      <c r="NR31" s="437"/>
      <c r="NS31" s="437"/>
      <c r="NT31" s="437"/>
      <c r="NU31" s="437"/>
      <c r="NV31" s="437"/>
      <c r="NW31" s="437"/>
      <c r="NX31" s="437"/>
      <c r="NY31" s="437"/>
      <c r="NZ31" s="437"/>
      <c r="OA31" s="437"/>
      <c r="OB31" s="437"/>
      <c r="OC31" s="437"/>
      <c r="OD31" s="437"/>
      <c r="OE31" s="437"/>
      <c r="OF31" s="437"/>
      <c r="OG31" s="437"/>
      <c r="OH31" s="437"/>
      <c r="OI31" s="437"/>
      <c r="OJ31" s="437"/>
      <c r="OK31" s="437"/>
      <c r="OL31" s="437"/>
      <c r="OM31" s="437"/>
      <c r="ON31" s="437"/>
      <c r="OO31" s="437"/>
      <c r="OP31" s="437"/>
      <c r="OQ31" s="437"/>
      <c r="OR31" s="437"/>
      <c r="OS31" s="437"/>
      <c r="OT31" s="437"/>
      <c r="OU31" s="437"/>
      <c r="OV31" s="437"/>
      <c r="OW31" s="437"/>
      <c r="OX31" s="437"/>
      <c r="OY31" s="437"/>
      <c r="OZ31" s="437"/>
      <c r="PA31" s="437"/>
      <c r="PB31" s="437"/>
      <c r="PC31" s="437"/>
      <c r="PD31" s="437"/>
      <c r="PE31" s="437"/>
      <c r="PF31" s="437"/>
      <c r="PG31" s="437"/>
      <c r="PH31" s="437"/>
      <c r="PI31" s="437"/>
      <c r="PJ31" s="437"/>
      <c r="PK31" s="437"/>
      <c r="PL31" s="437"/>
      <c r="PM31" s="437"/>
      <c r="PN31" s="437"/>
      <c r="PO31" s="437"/>
      <c r="PP31" s="437"/>
      <c r="PQ31" s="437"/>
      <c r="PR31" s="437"/>
      <c r="PS31" s="437"/>
      <c r="PT31" s="437"/>
      <c r="PU31" s="437"/>
      <c r="PV31" s="437"/>
      <c r="PW31" s="437"/>
      <c r="PX31" s="437"/>
      <c r="PY31" s="437"/>
      <c r="PZ31" s="437"/>
      <c r="QA31" s="437"/>
      <c r="QB31" s="437"/>
      <c r="QC31" s="437"/>
      <c r="QD31" s="437"/>
      <c r="QE31" s="437"/>
      <c r="QF31" s="437"/>
      <c r="QG31" s="437"/>
      <c r="QH31" s="437"/>
      <c r="QI31" s="437"/>
      <c r="QJ31" s="437"/>
      <c r="QK31" s="437"/>
      <c r="QL31" s="437"/>
      <c r="QM31" s="437"/>
      <c r="QN31" s="437"/>
      <c r="QO31" s="437"/>
      <c r="QP31" s="437"/>
      <c r="QQ31" s="437"/>
      <c r="QR31" s="437"/>
      <c r="QS31" s="437"/>
      <c r="QT31" s="437"/>
      <c r="QU31" s="437"/>
      <c r="QV31" s="437"/>
      <c r="QW31" s="437"/>
      <c r="QX31" s="437"/>
      <c r="QY31" s="437"/>
      <c r="QZ31" s="437"/>
      <c r="RA31" s="437"/>
      <c r="RB31" s="437"/>
      <c r="RC31" s="437"/>
      <c r="RD31" s="437"/>
      <c r="RE31" s="437"/>
      <c r="RF31" s="437"/>
      <c r="RG31" s="437"/>
      <c r="RH31" s="437"/>
      <c r="RI31" s="437"/>
      <c r="RJ31" s="437"/>
      <c r="RK31" s="437"/>
      <c r="RL31" s="437"/>
      <c r="RM31" s="437"/>
      <c r="RN31" s="437"/>
      <c r="RO31" s="437"/>
      <c r="RP31" s="437"/>
      <c r="RQ31" s="437"/>
      <c r="RR31" s="437"/>
      <c r="RS31" s="437"/>
      <c r="RT31" s="437"/>
      <c r="RU31" s="437"/>
      <c r="RV31" s="437"/>
      <c r="RW31" s="437"/>
      <c r="RX31" s="437"/>
      <c r="RY31" s="437"/>
      <c r="RZ31" s="437"/>
      <c r="SA31" s="437"/>
      <c r="SB31" s="437"/>
      <c r="SC31" s="437"/>
      <c r="SD31" s="437"/>
      <c r="SE31" s="437"/>
      <c r="SF31" s="437"/>
      <c r="SG31" s="437"/>
      <c r="SH31" s="437"/>
      <c r="SI31" s="437"/>
      <c r="SJ31" s="437"/>
      <c r="SK31" s="437"/>
      <c r="SL31" s="437"/>
      <c r="SM31" s="437"/>
      <c r="SN31" s="437"/>
      <c r="SO31" s="437"/>
      <c r="SP31" s="437"/>
      <c r="SQ31" s="437"/>
      <c r="SR31" s="437"/>
      <c r="SS31" s="437"/>
      <c r="ST31" s="437"/>
      <c r="SU31" s="437"/>
      <c r="SV31" s="437"/>
      <c r="SW31" s="437"/>
      <c r="SX31" s="437"/>
      <c r="SY31" s="437"/>
      <c r="SZ31" s="437"/>
      <c r="TA31" s="437"/>
      <c r="TB31" s="437"/>
      <c r="TC31" s="437"/>
      <c r="TD31" s="437"/>
      <c r="TE31" s="437"/>
      <c r="TF31" s="437"/>
      <c r="TG31" s="437"/>
      <c r="TH31" s="437"/>
      <c r="TI31" s="437"/>
      <c r="TJ31" s="437"/>
      <c r="TK31" s="437"/>
      <c r="TL31" s="437"/>
      <c r="TM31" s="437"/>
      <c r="TN31" s="437"/>
      <c r="TO31" s="437"/>
      <c r="TP31" s="437"/>
      <c r="TQ31" s="437"/>
      <c r="TR31" s="437"/>
      <c r="TS31" s="437"/>
      <c r="TT31" s="437"/>
      <c r="TU31" s="437"/>
      <c r="TV31" s="437"/>
      <c r="TW31" s="437"/>
      <c r="TX31" s="437"/>
      <c r="TY31" s="437"/>
      <c r="TZ31" s="437"/>
      <c r="UA31" s="437"/>
      <c r="UB31" s="437"/>
      <c r="UC31" s="437"/>
      <c r="UD31" s="437"/>
      <c r="UE31" s="437"/>
      <c r="UF31" s="437"/>
      <c r="UG31" s="437"/>
      <c r="UH31" s="437"/>
      <c r="UI31" s="437"/>
      <c r="UJ31" s="437"/>
      <c r="UK31" s="437"/>
      <c r="UL31" s="437"/>
      <c r="UM31" s="437"/>
      <c r="UN31" s="437"/>
      <c r="UO31" s="437"/>
      <c r="UP31" s="437"/>
      <c r="UQ31" s="437"/>
      <c r="UR31" s="437"/>
      <c r="US31" s="437"/>
      <c r="UT31" s="437"/>
      <c r="UU31" s="437"/>
      <c r="UV31" s="437"/>
      <c r="UW31" s="437"/>
      <c r="UX31" s="437"/>
      <c r="UY31" s="437"/>
      <c r="UZ31" s="437"/>
      <c r="VA31" s="437"/>
      <c r="VB31" s="437"/>
      <c r="VC31" s="437"/>
      <c r="VD31" s="437"/>
      <c r="VE31" s="437"/>
      <c r="VF31" s="437"/>
      <c r="VG31" s="437"/>
      <c r="VH31" s="437"/>
      <c r="VI31" s="437"/>
      <c r="VJ31" s="437"/>
      <c r="VK31" s="437"/>
      <c r="VL31" s="437"/>
      <c r="VM31" s="437"/>
      <c r="VN31" s="437"/>
      <c r="VO31" s="437"/>
      <c r="VP31" s="437"/>
      <c r="VQ31" s="437"/>
      <c r="VR31" s="437"/>
      <c r="VS31" s="437"/>
      <c r="VT31" s="437"/>
      <c r="VU31" s="437"/>
      <c r="VV31" s="437"/>
      <c r="VW31" s="437"/>
      <c r="VX31" s="437"/>
      <c r="VY31" s="437"/>
      <c r="VZ31" s="437"/>
      <c r="WA31" s="437"/>
      <c r="WB31" s="437"/>
      <c r="WC31" s="437"/>
      <c r="WD31" s="437"/>
      <c r="WE31" s="437"/>
      <c r="WF31" s="437"/>
      <c r="WG31" s="437"/>
      <c r="WH31" s="437"/>
      <c r="WI31" s="437"/>
      <c r="WJ31" s="437"/>
      <c r="WK31" s="437"/>
      <c r="WL31" s="437"/>
      <c r="WM31" s="437"/>
      <c r="WN31" s="437"/>
      <c r="WO31" s="437"/>
      <c r="WP31" s="437"/>
      <c r="WQ31" s="437"/>
      <c r="WR31" s="437"/>
      <c r="WS31" s="437"/>
      <c r="WT31" s="437"/>
      <c r="WU31" s="437"/>
      <c r="WV31" s="437"/>
      <c r="WW31" s="437"/>
      <c r="WX31" s="437"/>
      <c r="WY31" s="437"/>
      <c r="WZ31" s="437"/>
      <c r="XA31" s="437"/>
      <c r="XB31" s="437"/>
      <c r="XC31" s="437"/>
      <c r="XD31" s="437"/>
      <c r="XE31" s="437"/>
      <c r="XF31" s="437"/>
      <c r="XG31" s="437"/>
      <c r="XH31" s="437"/>
      <c r="XI31" s="437"/>
      <c r="XJ31" s="437"/>
      <c r="XK31" s="437"/>
      <c r="XL31" s="437"/>
      <c r="XM31" s="437"/>
      <c r="XN31" s="437"/>
      <c r="XO31" s="437"/>
      <c r="XP31" s="437"/>
      <c r="XQ31" s="437"/>
      <c r="XR31" s="437"/>
      <c r="XS31" s="437"/>
      <c r="XT31" s="437"/>
      <c r="XU31" s="437"/>
      <c r="XV31" s="437"/>
      <c r="XW31" s="437"/>
      <c r="XX31" s="437"/>
      <c r="XY31" s="437"/>
      <c r="XZ31" s="437"/>
      <c r="YA31" s="437"/>
      <c r="YB31" s="437"/>
      <c r="YC31" s="437"/>
      <c r="YD31" s="437"/>
      <c r="YE31" s="437"/>
      <c r="YF31" s="437"/>
      <c r="YG31" s="437"/>
      <c r="YH31" s="437"/>
      <c r="YI31" s="437"/>
      <c r="YJ31" s="437"/>
      <c r="YK31" s="437"/>
      <c r="YL31" s="437"/>
      <c r="YM31" s="437"/>
      <c r="YN31" s="437"/>
      <c r="YO31" s="437"/>
      <c r="YP31" s="437"/>
      <c r="YQ31" s="437"/>
      <c r="YR31" s="437"/>
      <c r="YS31" s="437"/>
      <c r="YT31" s="437"/>
      <c r="YU31" s="437"/>
      <c r="YV31" s="437"/>
      <c r="YW31" s="437"/>
      <c r="YX31" s="437"/>
      <c r="YY31" s="437"/>
      <c r="YZ31" s="437"/>
      <c r="ZA31" s="437"/>
      <c r="ZB31" s="437"/>
      <c r="ZC31" s="437"/>
      <c r="ZD31" s="437"/>
      <c r="ZE31" s="437"/>
      <c r="ZF31" s="437"/>
      <c r="ZG31" s="437"/>
      <c r="ZH31" s="437"/>
      <c r="ZI31" s="437"/>
      <c r="ZJ31" s="437"/>
      <c r="ZK31" s="437"/>
      <c r="ZL31" s="437"/>
      <c r="ZM31" s="437"/>
      <c r="ZN31" s="437"/>
      <c r="ZO31" s="437"/>
      <c r="ZP31" s="437"/>
      <c r="ZQ31" s="437"/>
      <c r="ZR31" s="437"/>
      <c r="ZS31" s="437"/>
      <c r="ZT31" s="437"/>
      <c r="ZU31" s="437"/>
      <c r="ZV31" s="437"/>
      <c r="ZW31" s="437"/>
      <c r="ZX31" s="437"/>
      <c r="ZY31" s="437"/>
      <c r="ZZ31" s="437"/>
      <c r="AAA31" s="437"/>
      <c r="AAB31" s="437"/>
      <c r="AAC31" s="437"/>
      <c r="AAD31" s="437"/>
      <c r="AAE31" s="437"/>
      <c r="AAF31" s="437"/>
      <c r="AAG31" s="437"/>
      <c r="AAH31" s="437"/>
      <c r="AAI31" s="437"/>
      <c r="AAJ31" s="437"/>
      <c r="AAK31" s="437"/>
      <c r="AAL31" s="437"/>
      <c r="AAM31" s="437"/>
      <c r="AAN31" s="437"/>
      <c r="AAO31" s="437"/>
      <c r="AAP31" s="437"/>
      <c r="AAQ31" s="437"/>
      <c r="AAR31" s="437"/>
      <c r="AAS31" s="437"/>
      <c r="AAT31" s="437"/>
      <c r="AAU31" s="437"/>
      <c r="AAV31" s="437"/>
      <c r="AAW31" s="437"/>
      <c r="AAX31" s="437"/>
      <c r="AAY31" s="437"/>
      <c r="AAZ31" s="437"/>
      <c r="ABA31" s="437"/>
      <c r="ABB31" s="437"/>
      <c r="ABC31" s="437"/>
      <c r="ABD31" s="437"/>
      <c r="ABE31" s="437"/>
      <c r="ABF31" s="437"/>
      <c r="ABG31" s="437"/>
      <c r="ABH31" s="437"/>
      <c r="ABI31" s="437"/>
      <c r="ABJ31" s="437"/>
      <c r="ABK31" s="437"/>
      <c r="ABL31" s="437"/>
      <c r="ABM31" s="437"/>
      <c r="ABN31" s="437"/>
      <c r="ABO31" s="437"/>
      <c r="ABP31" s="437"/>
      <c r="ABQ31" s="437"/>
      <c r="ABR31" s="437"/>
      <c r="ABS31" s="437"/>
      <c r="ABT31" s="437"/>
      <c r="ABU31" s="437"/>
      <c r="ABV31" s="437"/>
      <c r="ABW31" s="437"/>
      <c r="ABX31" s="437"/>
      <c r="ABY31" s="437"/>
      <c r="ABZ31" s="437"/>
      <c r="ACA31" s="437"/>
      <c r="ACB31" s="437"/>
      <c r="ACC31" s="437"/>
      <c r="ACD31" s="437"/>
      <c r="ACE31" s="437"/>
      <c r="ACF31" s="437"/>
      <c r="ACG31" s="437"/>
      <c r="ACH31" s="437"/>
      <c r="ACI31" s="437"/>
      <c r="ACJ31" s="437"/>
      <c r="ACK31" s="437"/>
      <c r="ACL31" s="437"/>
      <c r="ACM31" s="437"/>
      <c r="ACN31" s="437"/>
      <c r="ACO31" s="437"/>
      <c r="ACP31" s="437"/>
      <c r="ACQ31" s="437"/>
      <c r="ACR31" s="437"/>
      <c r="ACS31" s="437"/>
      <c r="ACT31" s="437"/>
      <c r="ACU31" s="437"/>
      <c r="ACV31" s="437"/>
      <c r="ACW31" s="437"/>
      <c r="ACX31" s="437"/>
      <c r="ACY31" s="437"/>
      <c r="ACZ31" s="437"/>
      <c r="ADA31" s="437"/>
      <c r="ADB31" s="437"/>
      <c r="ADC31" s="437"/>
      <c r="ADD31" s="437"/>
      <c r="ADE31" s="437"/>
      <c r="ADF31" s="437"/>
      <c r="ADG31" s="437"/>
      <c r="ADH31" s="437"/>
      <c r="ADI31" s="437"/>
      <c r="ADJ31" s="437"/>
      <c r="ADK31" s="437"/>
      <c r="ADL31" s="437"/>
      <c r="ADM31" s="437"/>
      <c r="ADN31" s="437"/>
      <c r="ADO31" s="437"/>
      <c r="ADP31" s="437"/>
      <c r="ADQ31" s="437"/>
      <c r="ADR31" s="437"/>
      <c r="ADS31" s="437"/>
      <c r="ADT31" s="437"/>
      <c r="ADU31" s="437"/>
      <c r="ADV31" s="437"/>
      <c r="ADW31" s="437"/>
      <c r="ADX31" s="437"/>
      <c r="ADY31" s="437"/>
      <c r="ADZ31" s="437"/>
      <c r="AEA31" s="437"/>
      <c r="AEB31" s="437"/>
      <c r="AEC31" s="437"/>
      <c r="AED31" s="437"/>
      <c r="AEE31" s="437"/>
      <c r="AEF31" s="437"/>
      <c r="AEG31" s="437"/>
      <c r="AEH31" s="437"/>
      <c r="AEI31" s="437"/>
      <c r="AEJ31" s="437"/>
      <c r="AEK31" s="437"/>
      <c r="AEL31" s="437"/>
      <c r="AEM31" s="437"/>
      <c r="AEN31" s="437"/>
      <c r="AEO31" s="437"/>
      <c r="AEP31" s="437"/>
      <c r="AEQ31" s="437"/>
      <c r="AER31" s="437"/>
      <c r="AES31" s="437"/>
      <c r="AET31" s="437"/>
      <c r="AEU31" s="437"/>
      <c r="AEV31" s="437"/>
      <c r="AEW31" s="437"/>
      <c r="AEX31" s="437"/>
      <c r="AEY31" s="437"/>
      <c r="AEZ31" s="437"/>
      <c r="AFA31" s="437"/>
      <c r="AFB31" s="437"/>
      <c r="AFC31" s="437"/>
      <c r="AFD31" s="437"/>
      <c r="AFE31" s="437"/>
      <c r="AFF31" s="437"/>
      <c r="AFG31" s="437"/>
      <c r="AFH31" s="437"/>
      <c r="AFI31" s="437"/>
      <c r="AFJ31" s="437"/>
      <c r="AFK31" s="437"/>
      <c r="AFL31" s="437"/>
      <c r="AFM31" s="437"/>
      <c r="AFN31" s="437"/>
      <c r="AFO31" s="437"/>
      <c r="AFP31" s="437"/>
      <c r="AFQ31" s="437"/>
      <c r="AFR31" s="437"/>
      <c r="AFS31" s="437"/>
      <c r="AFT31" s="437"/>
      <c r="AFU31" s="437"/>
      <c r="AFV31" s="437"/>
      <c r="AFW31" s="437"/>
      <c r="AFX31" s="437"/>
      <c r="AFY31" s="437"/>
      <c r="AFZ31" s="437"/>
      <c r="AGA31" s="437"/>
      <c r="AGB31" s="437"/>
      <c r="AGC31" s="437"/>
      <c r="AGD31" s="437"/>
      <c r="AGE31" s="437"/>
      <c r="AGF31" s="437"/>
      <c r="AGG31" s="437"/>
      <c r="AGH31" s="437"/>
      <c r="AGI31" s="437"/>
      <c r="AGJ31" s="437"/>
      <c r="AGK31" s="437"/>
      <c r="AGL31" s="437"/>
      <c r="AGM31" s="437"/>
      <c r="AGN31" s="437"/>
      <c r="AGO31" s="437"/>
      <c r="AGP31" s="437"/>
      <c r="AGQ31" s="437"/>
      <c r="AGR31" s="437"/>
      <c r="AGS31" s="437"/>
      <c r="AGT31" s="437"/>
      <c r="AGU31" s="437"/>
      <c r="AGV31" s="437"/>
      <c r="AGW31" s="437"/>
      <c r="AGX31" s="437"/>
      <c r="AGY31" s="437"/>
      <c r="AGZ31" s="437"/>
      <c r="AHA31" s="437"/>
      <c r="AHB31" s="437"/>
      <c r="AHC31" s="437"/>
      <c r="AHD31" s="437"/>
      <c r="AHE31" s="437"/>
      <c r="AHF31" s="437"/>
      <c r="AHG31" s="437"/>
      <c r="AHH31" s="437"/>
      <c r="AHI31" s="437"/>
      <c r="AHJ31" s="437"/>
      <c r="AHK31" s="437"/>
      <c r="AHL31" s="437"/>
      <c r="AHM31" s="437"/>
      <c r="AHN31" s="437"/>
      <c r="AHO31" s="437"/>
      <c r="AHP31" s="437"/>
      <c r="AHQ31" s="437"/>
      <c r="AHR31" s="437"/>
      <c r="AHS31" s="437"/>
      <c r="AHT31" s="437"/>
      <c r="AHU31" s="437"/>
      <c r="AHV31" s="437"/>
      <c r="AHW31" s="437"/>
      <c r="AHX31" s="437"/>
      <c r="AHY31" s="437"/>
      <c r="AHZ31" s="437"/>
      <c r="AIA31" s="437"/>
      <c r="AIB31" s="437"/>
      <c r="AIC31" s="437"/>
      <c r="AID31" s="437"/>
      <c r="AIE31" s="437"/>
      <c r="AIF31" s="437"/>
      <c r="AIG31" s="437"/>
      <c r="AIH31" s="437"/>
      <c r="AII31" s="437"/>
      <c r="AIJ31" s="437"/>
      <c r="AIK31" s="437"/>
      <c r="AIL31" s="437"/>
      <c r="AIM31" s="437"/>
      <c r="AIN31" s="437"/>
      <c r="AIO31" s="437"/>
      <c r="AIP31" s="437"/>
      <c r="AIQ31" s="437"/>
      <c r="AIR31" s="437"/>
      <c r="AIS31" s="437"/>
      <c r="AIT31" s="437"/>
      <c r="AIU31" s="437"/>
      <c r="AIV31" s="437"/>
      <c r="AIW31" s="437"/>
      <c r="AIX31" s="437"/>
      <c r="AIY31" s="437"/>
      <c r="AIZ31" s="437"/>
      <c r="AJA31" s="437"/>
      <c r="AJB31" s="437"/>
      <c r="AJC31" s="437"/>
      <c r="AJD31" s="437"/>
      <c r="AJE31" s="437"/>
      <c r="AJF31" s="437"/>
      <c r="AJG31" s="437"/>
      <c r="AJH31" s="437"/>
      <c r="AJI31" s="437"/>
      <c r="AJJ31" s="437"/>
      <c r="AJK31" s="437"/>
      <c r="AJL31" s="437"/>
      <c r="AJM31" s="437"/>
      <c r="AJN31" s="437"/>
      <c r="AJO31" s="437"/>
      <c r="AJP31" s="437"/>
      <c r="AJQ31" s="437"/>
      <c r="AJR31" s="437"/>
      <c r="AJS31" s="437"/>
      <c r="AJT31" s="437"/>
      <c r="AJU31" s="437"/>
      <c r="AJV31" s="437"/>
      <c r="AJW31" s="437"/>
      <c r="AJX31" s="437"/>
      <c r="AJY31" s="437"/>
      <c r="AJZ31" s="437"/>
      <c r="AKA31" s="437"/>
      <c r="AKB31" s="437"/>
      <c r="AKC31" s="437"/>
      <c r="AKD31" s="437"/>
      <c r="AKE31" s="437"/>
      <c r="AKF31" s="437"/>
      <c r="AKG31" s="437"/>
      <c r="AKH31" s="437"/>
      <c r="AKI31" s="437"/>
      <c r="AKJ31" s="437"/>
      <c r="AKK31" s="437"/>
      <c r="AKL31" s="437"/>
      <c r="AKM31" s="437"/>
      <c r="AKN31" s="437"/>
      <c r="AKO31" s="437"/>
      <c r="AKP31" s="437"/>
      <c r="AKQ31" s="437"/>
      <c r="AKR31" s="437"/>
      <c r="AKS31" s="437"/>
      <c r="AKT31" s="437"/>
      <c r="AKU31" s="437"/>
      <c r="AKV31" s="437"/>
      <c r="AKW31" s="437"/>
      <c r="AKX31" s="437"/>
      <c r="AKY31" s="437"/>
      <c r="AKZ31" s="437"/>
      <c r="ALA31" s="437"/>
      <c r="ALB31" s="437"/>
      <c r="ALC31" s="437"/>
      <c r="ALD31" s="437"/>
      <c r="ALE31" s="437"/>
      <c r="ALF31" s="437"/>
      <c r="ALG31" s="437"/>
      <c r="ALH31" s="437"/>
      <c r="ALI31" s="437"/>
      <c r="ALJ31" s="437"/>
      <c r="ALK31" s="437"/>
      <c r="ALL31" s="437"/>
      <c r="ALM31" s="437"/>
      <c r="ALN31" s="437"/>
      <c r="ALO31" s="437"/>
      <c r="ALP31" s="437"/>
      <c r="ALQ31" s="437"/>
      <c r="ALR31" s="437"/>
      <c r="ALS31" s="437"/>
      <c r="ALT31" s="437"/>
      <c r="ALU31" s="437"/>
      <c r="ALV31" s="437"/>
      <c r="ALW31" s="437"/>
      <c r="ALX31" s="437"/>
      <c r="ALY31" s="437"/>
      <c r="ALZ31" s="437"/>
      <c r="AMA31" s="437"/>
      <c r="AMB31" s="437"/>
      <c r="AMC31" s="437"/>
      <c r="AMD31" s="437"/>
      <c r="AME31" s="437"/>
      <c r="AMF31" s="437"/>
      <c r="AMG31" s="437"/>
      <c r="AMH31" s="437"/>
      <c r="AMI31" s="437"/>
      <c r="AMJ31" s="437"/>
      <c r="AMK31" s="437"/>
      <c r="AML31" s="437"/>
      <c r="AMM31" s="437"/>
      <c r="AMN31" s="437"/>
      <c r="AMO31" s="437"/>
      <c r="AMP31" s="437"/>
      <c r="AMQ31" s="437"/>
      <c r="AMR31" s="437"/>
      <c r="AMS31" s="437"/>
      <c r="AMT31" s="437"/>
      <c r="AMU31" s="437"/>
      <c r="AMV31" s="437"/>
      <c r="AMW31" s="437"/>
      <c r="AMX31" s="437"/>
      <c r="AMY31" s="437"/>
      <c r="AMZ31" s="437"/>
      <c r="ANA31" s="437"/>
      <c r="ANB31" s="437"/>
      <c r="ANC31" s="437"/>
      <c r="AND31" s="437"/>
      <c r="ANE31" s="437"/>
      <c r="ANF31" s="437"/>
      <c r="ANG31" s="437"/>
      <c r="ANH31" s="437"/>
      <c r="ANI31" s="437"/>
      <c r="ANJ31" s="437"/>
      <c r="ANK31" s="437"/>
      <c r="ANL31" s="437"/>
      <c r="ANM31" s="437"/>
      <c r="ANN31" s="437"/>
      <c r="ANO31" s="437"/>
      <c r="ANP31" s="437"/>
      <c r="ANQ31" s="437"/>
      <c r="ANR31" s="437"/>
      <c r="ANS31" s="437"/>
      <c r="ANT31" s="437"/>
      <c r="ANU31" s="437"/>
      <c r="ANV31" s="437"/>
      <c r="ANW31" s="437"/>
      <c r="ANX31" s="437"/>
      <c r="ANY31" s="437"/>
      <c r="ANZ31" s="437"/>
      <c r="AOA31" s="437"/>
      <c r="AOB31" s="437"/>
      <c r="AOC31" s="437"/>
      <c r="AOD31" s="437"/>
      <c r="AOE31" s="437"/>
      <c r="AOF31" s="437"/>
      <c r="AOG31" s="437"/>
      <c r="AOH31" s="437"/>
      <c r="AOI31" s="437"/>
      <c r="AOJ31" s="437"/>
      <c r="AOK31" s="437"/>
      <c r="AOL31" s="437"/>
      <c r="AOM31" s="437"/>
      <c r="AON31" s="437"/>
      <c r="AOO31" s="437"/>
      <c r="AOP31" s="437"/>
      <c r="AOQ31" s="437"/>
      <c r="AOR31" s="437"/>
      <c r="AOS31" s="437"/>
      <c r="AOT31" s="437"/>
      <c r="AOU31" s="437"/>
      <c r="AOV31" s="437"/>
      <c r="AOW31" s="437"/>
      <c r="AOX31" s="437"/>
      <c r="AOY31" s="437"/>
      <c r="AOZ31" s="437"/>
      <c r="APA31" s="437"/>
      <c r="APB31" s="437"/>
      <c r="APC31" s="437"/>
      <c r="APD31" s="437"/>
      <c r="APE31" s="437"/>
      <c r="APF31" s="437"/>
      <c r="APG31" s="437"/>
      <c r="APH31" s="437"/>
      <c r="API31" s="437"/>
      <c r="APJ31" s="437"/>
      <c r="APK31" s="437"/>
      <c r="APL31" s="437"/>
      <c r="APM31" s="437"/>
      <c r="APN31" s="437"/>
      <c r="APO31" s="437"/>
      <c r="APP31" s="437"/>
      <c r="APQ31" s="437"/>
      <c r="APR31" s="437"/>
      <c r="APS31" s="437"/>
      <c r="APT31" s="437"/>
      <c r="APU31" s="437"/>
      <c r="APV31" s="437"/>
      <c r="APW31" s="437"/>
      <c r="APX31" s="437"/>
      <c r="APY31" s="437"/>
      <c r="APZ31" s="437"/>
      <c r="AQA31" s="437"/>
      <c r="AQB31" s="437"/>
      <c r="AQC31" s="437"/>
      <c r="AQD31" s="437"/>
      <c r="AQE31" s="437"/>
      <c r="AQF31" s="437"/>
      <c r="AQG31" s="437"/>
      <c r="AQH31" s="437"/>
      <c r="AQI31" s="437"/>
      <c r="AQJ31" s="437"/>
      <c r="AQK31" s="437"/>
      <c r="AQL31" s="437"/>
      <c r="AQM31" s="437"/>
      <c r="AQN31" s="437"/>
      <c r="AQO31" s="437"/>
      <c r="AQP31" s="437"/>
      <c r="AQQ31" s="437"/>
      <c r="AQR31" s="437"/>
      <c r="AQS31" s="437"/>
      <c r="AQT31" s="437"/>
      <c r="AQU31" s="437"/>
      <c r="AQV31" s="437"/>
      <c r="AQW31" s="437"/>
      <c r="AQX31" s="437"/>
      <c r="AQY31" s="437"/>
      <c r="AQZ31" s="437"/>
      <c r="ARA31" s="437"/>
      <c r="ARB31" s="437"/>
      <c r="ARC31" s="437"/>
      <c r="ARD31" s="437"/>
      <c r="ARE31" s="437"/>
      <c r="ARF31" s="437"/>
      <c r="ARG31" s="437"/>
      <c r="ARH31" s="437"/>
      <c r="ARI31" s="437"/>
      <c r="ARJ31" s="437"/>
      <c r="ARK31" s="437"/>
      <c r="ARL31" s="437"/>
      <c r="ARM31" s="437"/>
      <c r="ARN31" s="437"/>
      <c r="ARO31" s="437"/>
      <c r="ARP31" s="437"/>
      <c r="ARQ31" s="437"/>
      <c r="ARR31" s="437"/>
      <c r="ARS31" s="437"/>
      <c r="ART31" s="437"/>
      <c r="ARU31" s="437"/>
      <c r="ARV31" s="437"/>
      <c r="ARW31" s="437"/>
      <c r="ARX31" s="437"/>
      <c r="ARY31" s="437"/>
      <c r="ARZ31" s="437"/>
      <c r="ASA31" s="437"/>
      <c r="ASB31" s="437"/>
      <c r="ASC31" s="437"/>
      <c r="ASD31" s="437"/>
      <c r="ASE31" s="437"/>
      <c r="ASF31" s="437"/>
      <c r="ASG31" s="437"/>
      <c r="ASH31" s="437"/>
      <c r="ASI31" s="437"/>
      <c r="ASJ31" s="437"/>
      <c r="ASK31" s="437"/>
      <c r="ASL31" s="437"/>
      <c r="ASM31" s="437"/>
      <c r="ASN31" s="437"/>
      <c r="ASO31" s="437"/>
      <c r="ASP31" s="437"/>
      <c r="ASQ31" s="437"/>
      <c r="ASR31" s="437"/>
      <c r="ASS31" s="437"/>
      <c r="AST31" s="437"/>
      <c r="ASU31" s="437"/>
      <c r="ASV31" s="437"/>
      <c r="ASW31" s="437"/>
      <c r="ASX31" s="437"/>
      <c r="ASY31" s="437"/>
      <c r="ASZ31" s="437"/>
      <c r="ATA31" s="437"/>
      <c r="ATB31" s="437"/>
      <c r="ATC31" s="437"/>
      <c r="ATD31" s="437"/>
      <c r="ATE31" s="437"/>
      <c r="ATF31" s="437"/>
      <c r="ATG31" s="437"/>
      <c r="ATH31" s="437"/>
      <c r="ATI31" s="437"/>
      <c r="ATJ31" s="437"/>
      <c r="ATK31" s="437"/>
      <c r="ATL31" s="437"/>
      <c r="ATM31" s="437"/>
      <c r="ATN31" s="437"/>
      <c r="ATO31" s="437"/>
      <c r="ATP31" s="437"/>
      <c r="ATQ31" s="437"/>
      <c r="ATR31" s="437"/>
      <c r="ATS31" s="437"/>
      <c r="ATT31" s="437"/>
      <c r="ATU31" s="437"/>
      <c r="ATV31" s="437"/>
      <c r="ATW31" s="437"/>
      <c r="ATX31" s="437"/>
      <c r="ATY31" s="437"/>
      <c r="ATZ31" s="437"/>
      <c r="AUA31" s="437"/>
      <c r="AUB31" s="437"/>
      <c r="AUC31" s="437"/>
      <c r="AUD31" s="437"/>
      <c r="AUE31" s="437"/>
      <c r="AUF31" s="437"/>
      <c r="AUG31" s="437"/>
      <c r="AUH31" s="437"/>
      <c r="AUI31" s="437"/>
      <c r="AUJ31" s="437"/>
      <c r="AUK31" s="437"/>
      <c r="AUL31" s="437"/>
      <c r="AUM31" s="437"/>
      <c r="AUN31" s="437"/>
      <c r="AUO31" s="437"/>
      <c r="AUP31" s="437"/>
      <c r="AUQ31" s="437"/>
      <c r="AUR31" s="437"/>
      <c r="AUS31" s="437"/>
      <c r="AUT31" s="437"/>
      <c r="AUU31" s="437"/>
      <c r="AUV31" s="437"/>
      <c r="AUW31" s="437"/>
      <c r="AUX31" s="437"/>
      <c r="AUY31" s="437"/>
      <c r="AUZ31" s="437"/>
      <c r="AVA31" s="437"/>
      <c r="AVB31" s="437"/>
      <c r="AVC31" s="437"/>
      <c r="AVD31" s="437"/>
      <c r="AVE31" s="437"/>
      <c r="AVF31" s="437"/>
      <c r="AVG31" s="437"/>
      <c r="AVH31" s="437"/>
      <c r="AVI31" s="437"/>
      <c r="AVJ31" s="437"/>
      <c r="AVK31" s="437"/>
      <c r="AVL31" s="437"/>
      <c r="AVM31" s="437"/>
      <c r="AVN31" s="437"/>
      <c r="AVO31" s="437"/>
      <c r="AVP31" s="437"/>
      <c r="AVQ31" s="437"/>
      <c r="AVR31" s="437"/>
      <c r="AVS31" s="437"/>
      <c r="AVT31" s="437"/>
      <c r="AVU31" s="437"/>
      <c r="AVV31" s="437"/>
      <c r="AVW31" s="437"/>
      <c r="AVX31" s="437"/>
      <c r="AVY31" s="437"/>
      <c r="AVZ31" s="437"/>
      <c r="AWA31" s="437"/>
      <c r="AWB31" s="437"/>
      <c r="AWC31" s="437"/>
      <c r="AWD31" s="437"/>
      <c r="AWE31" s="437"/>
      <c r="AWF31" s="437"/>
      <c r="AWG31" s="437"/>
      <c r="AWH31" s="437"/>
      <c r="AWI31" s="437"/>
      <c r="AWJ31" s="437"/>
      <c r="AWK31" s="437"/>
      <c r="AWL31" s="437"/>
      <c r="AWM31" s="437"/>
      <c r="AWN31" s="437"/>
      <c r="AWO31" s="437"/>
      <c r="AWP31" s="437"/>
      <c r="AWQ31" s="437"/>
      <c r="AWR31" s="437"/>
      <c r="AWS31" s="437"/>
      <c r="AWT31" s="437"/>
      <c r="AWU31" s="437"/>
      <c r="AWV31" s="437"/>
      <c r="AWW31" s="437"/>
      <c r="AWX31" s="437"/>
      <c r="AWY31" s="437"/>
      <c r="AWZ31" s="437"/>
      <c r="AXA31" s="437"/>
      <c r="AXB31" s="437"/>
      <c r="AXC31" s="437"/>
      <c r="AXD31" s="437"/>
      <c r="AXE31" s="437"/>
      <c r="AXF31" s="437"/>
      <c r="AXG31" s="437"/>
      <c r="AXH31" s="437"/>
      <c r="AXI31" s="437"/>
      <c r="AXJ31" s="437"/>
      <c r="AXK31" s="437"/>
      <c r="AXL31" s="437"/>
      <c r="AXM31" s="437"/>
      <c r="AXN31" s="437"/>
      <c r="AXO31" s="437"/>
      <c r="AXP31" s="437"/>
      <c r="AXQ31" s="437"/>
      <c r="AXR31" s="437"/>
      <c r="AXS31" s="437"/>
      <c r="AXT31" s="437"/>
      <c r="AXU31" s="437"/>
      <c r="AXV31" s="437"/>
      <c r="AXW31" s="437"/>
      <c r="AXX31" s="437"/>
      <c r="AXY31" s="437"/>
      <c r="AXZ31" s="437"/>
      <c r="AYA31" s="437"/>
      <c r="AYB31" s="437"/>
      <c r="AYC31" s="437"/>
      <c r="AYD31" s="437"/>
      <c r="AYE31" s="437"/>
      <c r="AYF31" s="437"/>
      <c r="AYG31" s="437"/>
      <c r="AYH31" s="437"/>
      <c r="AYI31" s="437"/>
      <c r="AYJ31" s="437"/>
      <c r="AYK31" s="437"/>
      <c r="AYL31" s="437"/>
      <c r="AYM31" s="437"/>
      <c r="AYN31" s="437"/>
      <c r="AYO31" s="437"/>
      <c r="AYP31" s="437"/>
      <c r="AYQ31" s="437"/>
      <c r="AYR31" s="437"/>
      <c r="AYS31" s="437"/>
      <c r="AYT31" s="437"/>
      <c r="AYU31" s="437"/>
      <c r="AYV31" s="437"/>
      <c r="AYW31" s="437"/>
      <c r="AYX31" s="437"/>
      <c r="AYY31" s="437"/>
      <c r="AYZ31" s="437"/>
      <c r="AZA31" s="437"/>
      <c r="AZB31" s="437"/>
      <c r="AZC31" s="437"/>
      <c r="AZD31" s="437"/>
      <c r="AZE31" s="437"/>
      <c r="AZF31" s="437"/>
      <c r="AZG31" s="437"/>
      <c r="AZH31" s="437"/>
      <c r="AZI31" s="437"/>
      <c r="AZJ31" s="437"/>
      <c r="AZK31" s="437"/>
      <c r="AZL31" s="437"/>
      <c r="AZM31" s="437"/>
      <c r="AZN31" s="437"/>
      <c r="AZO31" s="437"/>
      <c r="AZP31" s="437"/>
      <c r="AZQ31" s="437"/>
      <c r="AZR31" s="437"/>
      <c r="AZS31" s="437"/>
      <c r="AZT31" s="437"/>
      <c r="AZU31" s="437"/>
      <c r="AZV31" s="437"/>
      <c r="AZW31" s="437"/>
      <c r="AZX31" s="437"/>
      <c r="AZY31" s="437"/>
      <c r="AZZ31" s="437"/>
      <c r="BAA31" s="437"/>
      <c r="BAB31" s="437"/>
      <c r="BAC31" s="437"/>
      <c r="BAD31" s="437"/>
      <c r="BAE31" s="437"/>
      <c r="BAF31" s="437"/>
      <c r="BAG31" s="437"/>
      <c r="BAH31" s="437"/>
      <c r="BAI31" s="437"/>
      <c r="BAJ31" s="437"/>
      <c r="BAK31" s="437"/>
      <c r="BAL31" s="437"/>
      <c r="BAM31" s="437"/>
      <c r="BAN31" s="437"/>
      <c r="BAO31" s="437"/>
      <c r="BAP31" s="437"/>
      <c r="BAQ31" s="437"/>
      <c r="BAR31" s="437"/>
      <c r="BAS31" s="437"/>
      <c r="BAT31" s="437"/>
      <c r="BAU31" s="437"/>
      <c r="BAV31" s="437"/>
      <c r="BAW31" s="437"/>
      <c r="BAX31" s="437"/>
      <c r="BAY31" s="437"/>
      <c r="BAZ31" s="437"/>
      <c r="BBA31" s="437"/>
      <c r="BBB31" s="437"/>
      <c r="BBC31" s="437"/>
      <c r="BBD31" s="437"/>
      <c r="BBE31" s="437"/>
      <c r="BBF31" s="437"/>
      <c r="BBG31" s="437"/>
      <c r="BBH31" s="437"/>
      <c r="BBI31" s="437"/>
      <c r="BBJ31" s="437"/>
      <c r="BBK31" s="437"/>
      <c r="BBL31" s="437"/>
      <c r="BBM31" s="437"/>
      <c r="BBN31" s="437"/>
      <c r="BBO31" s="437"/>
      <c r="BBP31" s="437"/>
      <c r="BBQ31" s="437"/>
      <c r="BBR31" s="437"/>
      <c r="BBS31" s="437"/>
      <c r="BBT31" s="437"/>
      <c r="BBU31" s="437"/>
      <c r="BBV31" s="437"/>
      <c r="BBW31" s="437"/>
      <c r="BBX31" s="437"/>
      <c r="BBY31" s="437"/>
      <c r="BBZ31" s="437"/>
      <c r="BCA31" s="437"/>
      <c r="BCB31" s="437"/>
      <c r="BCC31" s="437"/>
      <c r="BCD31" s="437"/>
      <c r="BCE31" s="437"/>
      <c r="BCF31" s="437"/>
      <c r="BCG31" s="437"/>
      <c r="BCH31" s="437"/>
      <c r="BCI31" s="437"/>
      <c r="BCJ31" s="437"/>
      <c r="BCK31" s="437"/>
      <c r="BCL31" s="437"/>
      <c r="BCM31" s="437"/>
      <c r="BCN31" s="437"/>
      <c r="BCO31" s="437"/>
      <c r="BCP31" s="437"/>
      <c r="BCQ31" s="437"/>
      <c r="BCR31" s="437"/>
      <c r="BCS31" s="437"/>
      <c r="BCT31" s="437"/>
      <c r="BCU31" s="437"/>
      <c r="BCV31" s="437"/>
      <c r="BCW31" s="437"/>
      <c r="BCX31" s="437"/>
      <c r="BCY31" s="437"/>
      <c r="BCZ31" s="437"/>
      <c r="BDA31" s="437"/>
      <c r="BDB31" s="437"/>
      <c r="BDC31" s="437"/>
      <c r="BDD31" s="437"/>
      <c r="BDE31" s="437"/>
      <c r="BDF31" s="437"/>
      <c r="BDG31" s="437"/>
      <c r="BDH31" s="437"/>
      <c r="BDI31" s="437"/>
      <c r="BDJ31" s="437"/>
      <c r="BDK31" s="437"/>
      <c r="BDL31" s="437"/>
      <c r="BDM31" s="437"/>
      <c r="BDN31" s="437"/>
      <c r="BDO31" s="437"/>
      <c r="BDP31" s="437"/>
      <c r="BDQ31" s="437"/>
      <c r="BDR31" s="437"/>
      <c r="BDS31" s="437"/>
      <c r="BDT31" s="437"/>
      <c r="BDU31" s="437"/>
      <c r="BDV31" s="437"/>
      <c r="BDW31" s="437"/>
      <c r="BDX31" s="437"/>
      <c r="BDY31" s="437"/>
      <c r="BDZ31" s="437"/>
      <c r="BEA31" s="437"/>
      <c r="BEB31" s="437"/>
      <c r="BEC31" s="437"/>
      <c r="BED31" s="437"/>
      <c r="BEE31" s="437"/>
      <c r="BEF31" s="437"/>
      <c r="BEG31" s="437"/>
      <c r="BEH31" s="437"/>
      <c r="BEI31" s="437"/>
      <c r="BEJ31" s="437"/>
      <c r="BEK31" s="437"/>
      <c r="BEL31" s="437"/>
      <c r="BEM31" s="437"/>
      <c r="BEN31" s="437"/>
      <c r="BEO31" s="437"/>
      <c r="BEP31" s="437"/>
      <c r="BEQ31" s="437"/>
      <c r="BER31" s="437"/>
      <c r="BES31" s="437"/>
      <c r="BET31" s="437"/>
      <c r="BEU31" s="437"/>
      <c r="BEV31" s="437"/>
      <c r="BEW31" s="437"/>
      <c r="BEX31" s="437"/>
      <c r="BEY31" s="437"/>
      <c r="BEZ31" s="437"/>
      <c r="BFA31" s="437"/>
      <c r="BFB31" s="437"/>
      <c r="BFC31" s="437"/>
      <c r="BFD31" s="437"/>
      <c r="BFE31" s="437"/>
      <c r="BFF31" s="437"/>
      <c r="BFG31" s="437"/>
      <c r="BFH31" s="437"/>
      <c r="BFI31" s="437"/>
      <c r="BFJ31" s="437"/>
      <c r="BFK31" s="437"/>
      <c r="BFL31" s="437"/>
      <c r="BFM31" s="437"/>
      <c r="BFN31" s="437"/>
      <c r="BFO31" s="437"/>
      <c r="BFP31" s="437"/>
      <c r="BFQ31" s="437"/>
      <c r="BFR31" s="437"/>
      <c r="BFS31" s="437"/>
      <c r="BFT31" s="437"/>
      <c r="BFU31" s="437"/>
      <c r="BFV31" s="437"/>
      <c r="BFW31" s="437"/>
      <c r="BFX31" s="437"/>
      <c r="BFY31" s="437"/>
      <c r="BFZ31" s="437"/>
      <c r="BGA31" s="437"/>
      <c r="BGB31" s="437"/>
      <c r="BGC31" s="437"/>
      <c r="BGD31" s="437"/>
      <c r="BGE31" s="437"/>
      <c r="BGF31" s="437"/>
      <c r="BGG31" s="437"/>
      <c r="BGH31" s="437"/>
      <c r="BGI31" s="437"/>
      <c r="BGJ31" s="437"/>
      <c r="BGK31" s="437"/>
      <c r="BGL31" s="437"/>
      <c r="BGM31" s="437"/>
      <c r="BGN31" s="437"/>
      <c r="BGO31" s="437"/>
      <c r="BGP31" s="437"/>
      <c r="BGQ31" s="437"/>
      <c r="BGR31" s="437"/>
      <c r="BGS31" s="437"/>
      <c r="BGT31" s="437"/>
      <c r="BGU31" s="437"/>
      <c r="BGV31" s="437"/>
      <c r="BGW31" s="437"/>
      <c r="BGX31" s="437"/>
      <c r="BGY31" s="437"/>
      <c r="BGZ31" s="437"/>
      <c r="BHA31" s="437"/>
      <c r="BHB31" s="437"/>
      <c r="BHC31" s="437"/>
      <c r="BHD31" s="437"/>
      <c r="BHE31" s="437"/>
      <c r="BHF31" s="437"/>
      <c r="BHG31" s="437"/>
      <c r="BHH31" s="437"/>
      <c r="BHI31" s="437"/>
      <c r="BHJ31" s="437"/>
      <c r="BHK31" s="437"/>
      <c r="BHL31" s="437"/>
      <c r="BHM31" s="437"/>
      <c r="BHN31" s="437"/>
      <c r="BHO31" s="437"/>
      <c r="BHP31" s="437"/>
      <c r="BHQ31" s="437"/>
      <c r="BHR31" s="437"/>
      <c r="BHS31" s="437"/>
      <c r="BHT31" s="437"/>
      <c r="BHU31" s="437"/>
      <c r="BHV31" s="437"/>
      <c r="BHW31" s="437"/>
      <c r="BHX31" s="437"/>
      <c r="BHY31" s="437"/>
      <c r="BHZ31" s="437"/>
      <c r="BIA31" s="437"/>
      <c r="BIB31" s="437"/>
      <c r="BIC31" s="437"/>
      <c r="BID31" s="437"/>
      <c r="BIE31" s="437"/>
      <c r="BIF31" s="437"/>
      <c r="BIG31" s="437"/>
      <c r="BIH31" s="437"/>
      <c r="BII31" s="437"/>
      <c r="BIJ31" s="437"/>
      <c r="BIK31" s="437"/>
      <c r="BIL31" s="437"/>
      <c r="BIM31" s="437"/>
      <c r="BIN31" s="437"/>
      <c r="BIO31" s="437"/>
      <c r="BIP31" s="437"/>
      <c r="BIQ31" s="437"/>
      <c r="BIR31" s="437"/>
      <c r="BIS31" s="437"/>
      <c r="BIT31" s="437"/>
      <c r="BIU31" s="437"/>
      <c r="BIV31" s="437"/>
      <c r="BIW31" s="437"/>
      <c r="BIX31" s="437"/>
      <c r="BIY31" s="437"/>
      <c r="BIZ31" s="437"/>
      <c r="BJA31" s="437"/>
      <c r="BJB31" s="437"/>
      <c r="BJC31" s="437"/>
      <c r="BJD31" s="437"/>
      <c r="BJE31" s="437"/>
      <c r="BJF31" s="437"/>
      <c r="BJG31" s="437"/>
      <c r="BJH31" s="437"/>
      <c r="BJI31" s="437"/>
      <c r="BJJ31" s="437"/>
      <c r="BJK31" s="437"/>
      <c r="BJL31" s="437"/>
      <c r="BJM31" s="437"/>
      <c r="BJN31" s="437"/>
      <c r="BJO31" s="437"/>
      <c r="BJP31" s="437"/>
      <c r="BJQ31" s="437"/>
      <c r="BJR31" s="437"/>
      <c r="BJS31" s="437"/>
      <c r="BJT31" s="437"/>
      <c r="BJU31" s="437"/>
      <c r="BJV31" s="437"/>
      <c r="BJW31" s="437"/>
      <c r="BJX31" s="437"/>
      <c r="BJY31" s="437"/>
      <c r="BJZ31" s="437"/>
      <c r="BKA31" s="437"/>
      <c r="BKB31" s="437"/>
      <c r="BKC31" s="437"/>
      <c r="BKD31" s="437"/>
      <c r="BKE31" s="437"/>
      <c r="BKF31" s="437"/>
      <c r="BKG31" s="437"/>
      <c r="BKH31" s="437"/>
      <c r="BKI31" s="437"/>
      <c r="BKJ31" s="437"/>
      <c r="BKK31" s="437"/>
      <c r="BKL31" s="437"/>
      <c r="BKM31" s="437"/>
      <c r="BKN31" s="437"/>
      <c r="BKO31" s="437"/>
      <c r="BKP31" s="437"/>
      <c r="BKQ31" s="437"/>
      <c r="BKR31" s="437"/>
      <c r="BKS31" s="437"/>
      <c r="BKT31" s="437"/>
      <c r="BKU31" s="437"/>
      <c r="BKV31" s="437"/>
      <c r="BKW31" s="437"/>
      <c r="BKX31" s="437"/>
      <c r="BKY31" s="437"/>
      <c r="BKZ31" s="437"/>
      <c r="BLA31" s="437"/>
      <c r="BLB31" s="437"/>
      <c r="BLC31" s="437"/>
      <c r="BLD31" s="437"/>
      <c r="BLE31" s="437"/>
      <c r="BLF31" s="437"/>
      <c r="BLG31" s="437"/>
      <c r="BLH31" s="437"/>
      <c r="BLI31" s="437"/>
      <c r="BLJ31" s="437"/>
      <c r="BLK31" s="437"/>
      <c r="BLL31" s="437"/>
      <c r="BLM31" s="437"/>
      <c r="BLN31" s="437"/>
      <c r="BLO31" s="437"/>
      <c r="BLP31" s="437"/>
      <c r="BLQ31" s="437"/>
      <c r="BLR31" s="437"/>
      <c r="BLS31" s="437"/>
      <c r="BLT31" s="437"/>
      <c r="BLU31" s="437"/>
      <c r="BLV31" s="437"/>
      <c r="BLW31" s="437"/>
      <c r="BLX31" s="437"/>
      <c r="BLY31" s="437"/>
      <c r="BLZ31" s="437"/>
      <c r="BMA31" s="437"/>
      <c r="BMB31" s="437"/>
      <c r="BMC31" s="437"/>
      <c r="BMD31" s="437"/>
      <c r="BME31" s="437"/>
      <c r="BMF31" s="437"/>
      <c r="BMG31" s="437"/>
      <c r="BMH31" s="437"/>
      <c r="BMI31" s="437"/>
      <c r="BMJ31" s="437"/>
      <c r="BMK31" s="437"/>
      <c r="BML31" s="437"/>
      <c r="BMM31" s="437"/>
      <c r="BMN31" s="437"/>
      <c r="BMO31" s="437"/>
      <c r="BMP31" s="437"/>
      <c r="BMQ31" s="437"/>
      <c r="BMR31" s="437"/>
      <c r="BMS31" s="437"/>
      <c r="BMT31" s="437"/>
      <c r="BMU31" s="437"/>
      <c r="BMV31" s="437"/>
      <c r="BMW31" s="437"/>
      <c r="BMX31" s="437"/>
      <c r="BMY31" s="437"/>
      <c r="BMZ31" s="437"/>
      <c r="BNA31" s="437"/>
      <c r="BNB31" s="437"/>
      <c r="BNC31" s="437"/>
      <c r="BND31" s="437"/>
      <c r="BNE31" s="437"/>
      <c r="BNF31" s="437"/>
      <c r="BNG31" s="437"/>
      <c r="BNH31" s="437"/>
      <c r="BNI31" s="437"/>
      <c r="BNJ31" s="437"/>
      <c r="BNK31" s="437"/>
      <c r="BNL31" s="437"/>
      <c r="BNM31" s="437"/>
      <c r="BNN31" s="437"/>
      <c r="BNO31" s="437"/>
      <c r="BNP31" s="437"/>
      <c r="BNQ31" s="437"/>
      <c r="BNR31" s="437"/>
      <c r="BNS31" s="437"/>
      <c r="BNT31" s="437"/>
      <c r="BNU31" s="437"/>
      <c r="BNV31" s="437"/>
      <c r="BNW31" s="437"/>
      <c r="BNX31" s="437"/>
      <c r="BNY31" s="437"/>
      <c r="BNZ31" s="437"/>
      <c r="BOA31" s="437"/>
      <c r="BOB31" s="437"/>
      <c r="BOC31" s="437"/>
      <c r="BOD31" s="437"/>
      <c r="BOE31" s="437"/>
      <c r="BOF31" s="437"/>
      <c r="BOG31" s="437"/>
      <c r="BOH31" s="437"/>
      <c r="BOI31" s="437"/>
      <c r="BOJ31" s="437"/>
      <c r="BOK31" s="437"/>
      <c r="BOL31" s="437"/>
      <c r="BOM31" s="437"/>
      <c r="BON31" s="437"/>
      <c r="BOO31" s="437"/>
      <c r="BOP31" s="437"/>
      <c r="BOQ31" s="437"/>
      <c r="BOR31" s="437"/>
      <c r="BOS31" s="437"/>
      <c r="BOT31" s="437"/>
      <c r="BOU31" s="437"/>
      <c r="BOV31" s="437"/>
      <c r="BOW31" s="437"/>
      <c r="BOX31" s="437"/>
      <c r="BOY31" s="437"/>
      <c r="BOZ31" s="437"/>
      <c r="BPA31" s="437"/>
      <c r="BPB31" s="437"/>
      <c r="BPC31" s="437"/>
      <c r="BPD31" s="437"/>
      <c r="BPE31" s="437"/>
      <c r="BPF31" s="437"/>
      <c r="BPG31" s="437"/>
      <c r="BPH31" s="437"/>
      <c r="BPI31" s="437"/>
      <c r="BPJ31" s="437"/>
      <c r="BPK31" s="437"/>
      <c r="BPL31" s="437"/>
      <c r="BPM31" s="437"/>
      <c r="BPN31" s="437"/>
      <c r="BPO31" s="437"/>
      <c r="BPP31" s="437"/>
      <c r="BPQ31" s="437"/>
      <c r="BPR31" s="437"/>
      <c r="BPS31" s="437"/>
      <c r="BPT31" s="437"/>
      <c r="BPU31" s="437"/>
      <c r="BPV31" s="437"/>
      <c r="BPW31" s="437"/>
      <c r="BPX31" s="437"/>
      <c r="BPY31" s="437"/>
      <c r="BPZ31" s="437"/>
      <c r="BQA31" s="437"/>
      <c r="BQB31" s="437"/>
      <c r="BQC31" s="437"/>
      <c r="BQD31" s="437"/>
      <c r="BQE31" s="437"/>
      <c r="BQF31" s="437"/>
      <c r="BQG31" s="437"/>
      <c r="BQH31" s="437"/>
      <c r="BQI31" s="437"/>
      <c r="BQJ31" s="437"/>
      <c r="BQK31" s="437"/>
      <c r="BQL31" s="437"/>
      <c r="BQM31" s="437"/>
      <c r="BQN31" s="437"/>
      <c r="BQO31" s="437"/>
      <c r="BQP31" s="437"/>
      <c r="BQQ31" s="437"/>
      <c r="BQR31" s="437"/>
      <c r="BQS31" s="437"/>
      <c r="BQT31" s="437"/>
      <c r="BQU31" s="437"/>
      <c r="BQV31" s="437"/>
      <c r="BQW31" s="437"/>
      <c r="BQX31" s="437"/>
      <c r="BQY31" s="437"/>
      <c r="BQZ31" s="437"/>
      <c r="BRA31" s="437"/>
      <c r="BRB31" s="437"/>
      <c r="BRC31" s="437"/>
      <c r="BRD31" s="437"/>
      <c r="BRE31" s="437"/>
      <c r="BRF31" s="437"/>
      <c r="BRG31" s="437"/>
      <c r="BRH31" s="437"/>
      <c r="BRI31" s="437"/>
      <c r="BRJ31" s="437"/>
      <c r="BRK31" s="437"/>
      <c r="BRL31" s="437"/>
      <c r="BRM31" s="437"/>
      <c r="BRN31" s="437"/>
      <c r="BRO31" s="437"/>
      <c r="BRP31" s="437"/>
      <c r="BRQ31" s="437"/>
      <c r="BRR31" s="437"/>
      <c r="BRS31" s="437"/>
      <c r="BRT31" s="437"/>
      <c r="BRU31" s="437"/>
      <c r="BRV31" s="437"/>
      <c r="BRW31" s="437"/>
      <c r="BRX31" s="437"/>
      <c r="BRY31" s="437"/>
      <c r="BRZ31" s="437"/>
      <c r="BSA31" s="437"/>
      <c r="BSB31" s="437"/>
      <c r="BSC31" s="437"/>
      <c r="BSD31" s="437"/>
      <c r="BSE31" s="437"/>
      <c r="BSF31" s="437"/>
      <c r="BSG31" s="437"/>
      <c r="BSH31" s="437"/>
      <c r="BSI31" s="437"/>
      <c r="BSJ31" s="437"/>
      <c r="BSK31" s="437"/>
      <c r="BSL31" s="437"/>
      <c r="BSM31" s="437"/>
      <c r="BSN31" s="437"/>
      <c r="BSO31" s="437"/>
      <c r="BSP31" s="437"/>
      <c r="BSQ31" s="437"/>
      <c r="BSR31" s="437"/>
      <c r="BSS31" s="437"/>
      <c r="BST31" s="437"/>
      <c r="BSU31" s="437"/>
      <c r="BSV31" s="437"/>
      <c r="BSW31" s="437"/>
      <c r="BSX31" s="437"/>
      <c r="BSY31" s="437"/>
      <c r="BSZ31" s="437"/>
      <c r="BTA31" s="437"/>
      <c r="BTB31" s="437"/>
      <c r="BTC31" s="437"/>
      <c r="BTD31" s="437"/>
      <c r="BTE31" s="437"/>
      <c r="BTF31" s="437"/>
      <c r="BTG31" s="437"/>
      <c r="BTH31" s="437"/>
      <c r="BTI31" s="437"/>
      <c r="BTJ31" s="437"/>
      <c r="BTK31" s="437"/>
      <c r="BTL31" s="437"/>
      <c r="BTM31" s="437"/>
      <c r="BTN31" s="437"/>
      <c r="BTO31" s="437"/>
      <c r="BTP31" s="437"/>
      <c r="BTQ31" s="437"/>
      <c r="BTR31" s="437"/>
      <c r="BTS31" s="437"/>
      <c r="BTT31" s="437"/>
      <c r="BTU31" s="437"/>
      <c r="BTV31" s="437"/>
      <c r="BTW31" s="437"/>
      <c r="BTX31" s="437"/>
      <c r="BTY31" s="437"/>
      <c r="BTZ31" s="437"/>
      <c r="BUA31" s="437"/>
      <c r="BUB31" s="437"/>
      <c r="BUC31" s="437"/>
      <c r="BUD31" s="437"/>
      <c r="BUE31" s="437"/>
      <c r="BUF31" s="437"/>
      <c r="BUG31" s="437"/>
      <c r="BUH31" s="437"/>
      <c r="BUI31" s="437"/>
      <c r="BUJ31" s="437"/>
      <c r="BUK31" s="437"/>
      <c r="BUL31" s="437"/>
      <c r="BUM31" s="437"/>
      <c r="BUN31" s="437"/>
      <c r="BUO31" s="437"/>
      <c r="BUP31" s="437"/>
      <c r="BUQ31" s="437"/>
      <c r="BUR31" s="437"/>
      <c r="BUS31" s="437"/>
      <c r="BUT31" s="437"/>
      <c r="BUU31" s="437"/>
      <c r="BUV31" s="437"/>
      <c r="BUW31" s="437"/>
      <c r="BUX31" s="437"/>
      <c r="BUY31" s="437"/>
      <c r="BUZ31" s="437"/>
      <c r="BVA31" s="437"/>
      <c r="BVB31" s="437"/>
      <c r="BVC31" s="437"/>
      <c r="BVD31" s="437"/>
      <c r="BVE31" s="437"/>
      <c r="BVF31" s="437"/>
      <c r="BVG31" s="437"/>
      <c r="BVH31" s="437"/>
      <c r="BVI31" s="437"/>
      <c r="BVJ31" s="437"/>
      <c r="BVK31" s="437"/>
      <c r="BVL31" s="437"/>
      <c r="BVM31" s="437"/>
      <c r="BVN31" s="437"/>
      <c r="BVO31" s="437"/>
      <c r="BVP31" s="437"/>
      <c r="BVQ31" s="437"/>
      <c r="BVR31" s="437"/>
      <c r="BVS31" s="437"/>
      <c r="BVT31" s="437"/>
      <c r="BVU31" s="437"/>
      <c r="BVV31" s="437"/>
      <c r="BVW31" s="437"/>
      <c r="BVX31" s="437"/>
      <c r="BVY31" s="437"/>
      <c r="BVZ31" s="437"/>
      <c r="BWA31" s="437"/>
      <c r="BWB31" s="437"/>
      <c r="BWC31" s="437"/>
      <c r="BWD31" s="437"/>
      <c r="BWE31" s="437"/>
      <c r="BWF31" s="437"/>
      <c r="BWG31" s="437"/>
      <c r="BWH31" s="437"/>
      <c r="BWI31" s="437"/>
      <c r="BWJ31" s="437"/>
      <c r="BWK31" s="437"/>
      <c r="BWL31" s="437"/>
      <c r="BWM31" s="437"/>
      <c r="BWN31" s="437"/>
      <c r="BWO31" s="437"/>
      <c r="BWP31" s="437"/>
      <c r="BWQ31" s="437"/>
      <c r="BWR31" s="437"/>
      <c r="BWS31" s="437"/>
      <c r="BWT31" s="437"/>
      <c r="BWU31" s="437"/>
      <c r="BWV31" s="437"/>
      <c r="BWW31" s="437"/>
      <c r="BWX31" s="437"/>
      <c r="BWY31" s="437"/>
      <c r="BWZ31" s="437"/>
      <c r="BXA31" s="437"/>
      <c r="BXB31" s="437"/>
      <c r="BXC31" s="437"/>
      <c r="BXD31" s="437"/>
      <c r="BXE31" s="437"/>
      <c r="BXF31" s="437"/>
      <c r="BXG31" s="437"/>
      <c r="BXH31" s="437"/>
      <c r="BXI31" s="437"/>
      <c r="BXJ31" s="437"/>
      <c r="BXK31" s="437"/>
      <c r="BXL31" s="437"/>
      <c r="BXM31" s="437"/>
      <c r="BXN31" s="437"/>
      <c r="BXO31" s="437"/>
      <c r="BXP31" s="437"/>
      <c r="BXQ31" s="437"/>
      <c r="BXR31" s="437"/>
      <c r="BXS31" s="437"/>
      <c r="BXT31" s="437"/>
      <c r="BXU31" s="437"/>
      <c r="BXV31" s="437"/>
      <c r="BXW31" s="437"/>
      <c r="BXX31" s="437"/>
      <c r="BXY31" s="437"/>
      <c r="BXZ31" s="437"/>
      <c r="BYA31" s="437"/>
      <c r="BYB31" s="437"/>
      <c r="BYC31" s="437"/>
      <c r="BYD31" s="437"/>
      <c r="BYE31" s="437"/>
      <c r="BYF31" s="437"/>
      <c r="BYG31" s="437"/>
      <c r="BYH31" s="437"/>
      <c r="BYI31" s="437"/>
      <c r="BYJ31" s="437"/>
      <c r="BYK31" s="437"/>
      <c r="BYL31" s="437"/>
      <c r="BYM31" s="437"/>
      <c r="BYN31" s="437"/>
      <c r="BYO31" s="437"/>
      <c r="BYP31" s="437"/>
      <c r="BYQ31" s="437"/>
      <c r="BYR31" s="437"/>
      <c r="BYS31" s="437"/>
      <c r="BYT31" s="437"/>
      <c r="BYU31" s="437"/>
      <c r="BYV31" s="437"/>
      <c r="BYW31" s="437"/>
      <c r="BYX31" s="437"/>
      <c r="BYY31" s="437"/>
      <c r="BYZ31" s="437"/>
      <c r="BZA31" s="437"/>
      <c r="BZB31" s="437"/>
      <c r="BZC31" s="437"/>
      <c r="BZD31" s="437"/>
      <c r="BZE31" s="437"/>
      <c r="BZF31" s="437"/>
      <c r="BZG31" s="437"/>
      <c r="BZH31" s="437"/>
      <c r="BZI31" s="437"/>
      <c r="BZJ31" s="437"/>
      <c r="BZK31" s="437"/>
      <c r="BZL31" s="437"/>
      <c r="BZM31" s="437"/>
      <c r="BZN31" s="437"/>
      <c r="BZO31" s="437"/>
      <c r="BZP31" s="437"/>
      <c r="BZQ31" s="437"/>
      <c r="BZR31" s="437"/>
      <c r="BZS31" s="437"/>
      <c r="BZT31" s="437"/>
      <c r="BZU31" s="437"/>
      <c r="BZV31" s="437"/>
      <c r="BZW31" s="437"/>
      <c r="BZX31" s="437"/>
      <c r="BZY31" s="437"/>
      <c r="BZZ31" s="437"/>
      <c r="CAA31" s="437"/>
      <c r="CAB31" s="437"/>
      <c r="CAC31" s="437"/>
      <c r="CAD31" s="437"/>
      <c r="CAE31" s="437"/>
      <c r="CAF31" s="437"/>
      <c r="CAG31" s="437"/>
      <c r="CAH31" s="437"/>
      <c r="CAI31" s="437"/>
      <c r="CAJ31" s="437"/>
      <c r="CAK31" s="437"/>
      <c r="CAL31" s="437"/>
      <c r="CAM31" s="437"/>
      <c r="CAN31" s="437"/>
      <c r="CAO31" s="437"/>
      <c r="CAP31" s="437"/>
      <c r="CAQ31" s="437"/>
      <c r="CAR31" s="437"/>
      <c r="CAS31" s="437"/>
      <c r="CAT31" s="437"/>
      <c r="CAU31" s="437"/>
      <c r="CAV31" s="437"/>
      <c r="CAW31" s="437"/>
      <c r="CAX31" s="437"/>
      <c r="CAY31" s="437"/>
      <c r="CAZ31" s="437"/>
      <c r="CBA31" s="437"/>
      <c r="CBB31" s="437"/>
      <c r="CBC31" s="437"/>
      <c r="CBD31" s="437"/>
      <c r="CBE31" s="437"/>
      <c r="CBF31" s="437"/>
      <c r="CBG31" s="437"/>
      <c r="CBH31" s="437"/>
      <c r="CBI31" s="437"/>
      <c r="CBJ31" s="437"/>
      <c r="CBK31" s="437"/>
      <c r="CBL31" s="437"/>
      <c r="CBM31" s="437"/>
      <c r="CBN31" s="437"/>
      <c r="CBO31" s="437"/>
      <c r="CBP31" s="437"/>
      <c r="CBQ31" s="437"/>
      <c r="CBR31" s="437"/>
      <c r="CBS31" s="437"/>
      <c r="CBT31" s="437"/>
      <c r="CBU31" s="437"/>
      <c r="CBV31" s="437"/>
      <c r="CBW31" s="437"/>
      <c r="CBX31" s="437"/>
      <c r="CBY31" s="437"/>
      <c r="CBZ31" s="437"/>
      <c r="CCA31" s="437"/>
      <c r="CCB31" s="437"/>
      <c r="CCC31" s="437"/>
      <c r="CCD31" s="437"/>
      <c r="CCE31" s="437"/>
      <c r="CCF31" s="437"/>
      <c r="CCG31" s="437"/>
      <c r="CCH31" s="437"/>
      <c r="CCI31" s="437"/>
      <c r="CCJ31" s="437"/>
      <c r="CCK31" s="437"/>
      <c r="CCL31" s="437"/>
      <c r="CCM31" s="437"/>
      <c r="CCN31" s="437"/>
      <c r="CCO31" s="437"/>
      <c r="CCP31" s="437"/>
      <c r="CCQ31" s="437"/>
      <c r="CCR31" s="437"/>
      <c r="CCS31" s="437"/>
      <c r="CCT31" s="437"/>
      <c r="CCU31" s="437"/>
      <c r="CCV31" s="437"/>
      <c r="CCW31" s="437"/>
      <c r="CCX31" s="437"/>
      <c r="CCY31" s="437"/>
      <c r="CCZ31" s="437"/>
      <c r="CDA31" s="437"/>
      <c r="CDB31" s="437"/>
      <c r="CDC31" s="437"/>
      <c r="CDD31" s="437"/>
      <c r="CDE31" s="437"/>
      <c r="CDF31" s="437"/>
      <c r="CDG31" s="437"/>
      <c r="CDH31" s="437"/>
      <c r="CDI31" s="437"/>
      <c r="CDJ31" s="437"/>
      <c r="CDK31" s="437"/>
      <c r="CDL31" s="437"/>
      <c r="CDM31" s="437"/>
      <c r="CDN31" s="437"/>
      <c r="CDO31" s="437"/>
      <c r="CDP31" s="437"/>
      <c r="CDQ31" s="437"/>
      <c r="CDR31" s="437"/>
      <c r="CDS31" s="437"/>
      <c r="CDT31" s="437"/>
      <c r="CDU31" s="437"/>
      <c r="CDV31" s="437"/>
      <c r="CDW31" s="437"/>
      <c r="CDX31" s="437"/>
      <c r="CDY31" s="437"/>
      <c r="CDZ31" s="437"/>
      <c r="CEA31" s="437"/>
      <c r="CEB31" s="437"/>
      <c r="CEC31" s="437"/>
      <c r="CED31" s="437"/>
      <c r="CEE31" s="437"/>
      <c r="CEF31" s="437"/>
      <c r="CEG31" s="437"/>
      <c r="CEH31" s="437"/>
      <c r="CEI31" s="437"/>
      <c r="CEJ31" s="437"/>
      <c r="CEK31" s="437"/>
      <c r="CEL31" s="437"/>
      <c r="CEM31" s="437"/>
      <c r="CEN31" s="437"/>
      <c r="CEO31" s="437"/>
      <c r="CEP31" s="437"/>
      <c r="CEQ31" s="437"/>
      <c r="CER31" s="437"/>
      <c r="CES31" s="437"/>
      <c r="CET31" s="437"/>
      <c r="CEU31" s="437"/>
      <c r="CEV31" s="437"/>
      <c r="CEW31" s="437"/>
      <c r="CEX31" s="437"/>
      <c r="CEY31" s="437"/>
      <c r="CEZ31" s="437"/>
      <c r="CFA31" s="437"/>
      <c r="CFB31" s="437"/>
      <c r="CFC31" s="437"/>
      <c r="CFD31" s="437"/>
      <c r="CFE31" s="437"/>
      <c r="CFF31" s="437"/>
      <c r="CFG31" s="437"/>
      <c r="CFH31" s="437"/>
      <c r="CFI31" s="437"/>
      <c r="CFJ31" s="437"/>
      <c r="CFK31" s="437"/>
      <c r="CFL31" s="437"/>
      <c r="CFM31" s="437"/>
      <c r="CFN31" s="437"/>
      <c r="CFO31" s="437"/>
      <c r="CFP31" s="437"/>
      <c r="CFQ31" s="437"/>
      <c r="CFR31" s="437"/>
      <c r="CFS31" s="437"/>
      <c r="CFT31" s="437"/>
      <c r="CFU31" s="437"/>
      <c r="CFV31" s="437"/>
      <c r="CFW31" s="437"/>
      <c r="CFX31" s="437"/>
      <c r="CFY31" s="437"/>
      <c r="CFZ31" s="437"/>
      <c r="CGA31" s="437"/>
      <c r="CGB31" s="437"/>
      <c r="CGC31" s="437"/>
      <c r="CGD31" s="437"/>
      <c r="CGE31" s="437"/>
      <c r="CGF31" s="437"/>
      <c r="CGG31" s="437"/>
      <c r="CGH31" s="437"/>
      <c r="CGI31" s="437"/>
      <c r="CGJ31" s="437"/>
      <c r="CGK31" s="437"/>
      <c r="CGL31" s="437"/>
      <c r="CGM31" s="437"/>
      <c r="CGN31" s="437"/>
      <c r="CGO31" s="437"/>
      <c r="CGP31" s="437"/>
      <c r="CGQ31" s="437"/>
      <c r="CGR31" s="437"/>
      <c r="CGS31" s="437"/>
      <c r="CGT31" s="437"/>
      <c r="CGU31" s="437"/>
      <c r="CGV31" s="437"/>
      <c r="CGW31" s="437"/>
      <c r="CGX31" s="437"/>
      <c r="CGY31" s="437"/>
      <c r="CGZ31" s="437"/>
      <c r="CHA31" s="437"/>
      <c r="CHB31" s="437"/>
      <c r="CHC31" s="437"/>
      <c r="CHD31" s="437"/>
      <c r="CHE31" s="437"/>
      <c r="CHF31" s="437"/>
      <c r="CHG31" s="437"/>
      <c r="CHH31" s="437"/>
      <c r="CHI31" s="437"/>
      <c r="CHJ31" s="437"/>
      <c r="CHK31" s="437"/>
      <c r="CHL31" s="437"/>
      <c r="CHM31" s="437"/>
      <c r="CHN31" s="437"/>
      <c r="CHO31" s="437"/>
      <c r="CHP31" s="437"/>
      <c r="CHQ31" s="437"/>
      <c r="CHR31" s="437"/>
      <c r="CHS31" s="437"/>
      <c r="CHT31" s="437"/>
      <c r="CHU31" s="437"/>
      <c r="CHV31" s="437"/>
      <c r="CHW31" s="437"/>
      <c r="CHX31" s="437"/>
      <c r="CHY31" s="437"/>
      <c r="CHZ31" s="437"/>
      <c r="CIA31" s="437"/>
      <c r="CIB31" s="437"/>
      <c r="CIC31" s="437"/>
      <c r="CID31" s="437"/>
      <c r="CIE31" s="437"/>
      <c r="CIF31" s="437"/>
      <c r="CIG31" s="437"/>
      <c r="CIH31" s="437"/>
      <c r="CII31" s="437"/>
      <c r="CIJ31" s="437"/>
      <c r="CIK31" s="437"/>
      <c r="CIL31" s="437"/>
      <c r="CIM31" s="437"/>
      <c r="CIN31" s="437"/>
      <c r="CIO31" s="437"/>
      <c r="CIP31" s="437"/>
      <c r="CIQ31" s="437"/>
      <c r="CIR31" s="437"/>
      <c r="CIS31" s="437"/>
      <c r="CIT31" s="437"/>
      <c r="CIU31" s="437"/>
      <c r="CIV31" s="437"/>
      <c r="CIW31" s="437"/>
      <c r="CIX31" s="437"/>
      <c r="CIY31" s="437"/>
      <c r="CIZ31" s="437"/>
      <c r="CJA31" s="437"/>
      <c r="CJB31" s="437"/>
      <c r="CJC31" s="437"/>
      <c r="CJD31" s="437"/>
      <c r="CJE31" s="437"/>
      <c r="CJF31" s="437"/>
      <c r="CJG31" s="437"/>
      <c r="CJH31" s="437"/>
      <c r="CJI31" s="437"/>
      <c r="CJJ31" s="437"/>
      <c r="CJK31" s="437"/>
      <c r="CJL31" s="437"/>
      <c r="CJM31" s="437"/>
      <c r="CJN31" s="437"/>
      <c r="CJO31" s="437"/>
      <c r="CJP31" s="437"/>
      <c r="CJQ31" s="437"/>
      <c r="CJR31" s="437"/>
      <c r="CJS31" s="437"/>
      <c r="CJT31" s="437"/>
      <c r="CJU31" s="437"/>
      <c r="CJV31" s="437"/>
      <c r="CJW31" s="437"/>
      <c r="CJX31" s="437"/>
      <c r="CJY31" s="437"/>
      <c r="CJZ31" s="437"/>
      <c r="CKA31" s="437"/>
      <c r="CKB31" s="437"/>
      <c r="CKC31" s="437"/>
      <c r="CKD31" s="437"/>
      <c r="CKE31" s="437"/>
      <c r="CKF31" s="437"/>
      <c r="CKG31" s="437"/>
      <c r="CKH31" s="437"/>
      <c r="CKI31" s="437"/>
      <c r="CKJ31" s="437"/>
      <c r="CKK31" s="437"/>
      <c r="CKL31" s="437"/>
      <c r="CKM31" s="437"/>
      <c r="CKN31" s="437"/>
      <c r="CKO31" s="437"/>
      <c r="CKP31" s="437"/>
      <c r="CKQ31" s="437"/>
      <c r="CKR31" s="437"/>
      <c r="CKS31" s="437"/>
      <c r="CKT31" s="437"/>
      <c r="CKU31" s="437"/>
      <c r="CKV31" s="437"/>
      <c r="CKW31" s="437"/>
      <c r="CKX31" s="437"/>
      <c r="CKY31" s="437"/>
      <c r="CKZ31" s="437"/>
      <c r="CLA31" s="437"/>
      <c r="CLB31" s="437"/>
      <c r="CLC31" s="437"/>
      <c r="CLD31" s="437"/>
      <c r="CLE31" s="437"/>
      <c r="CLF31" s="437"/>
      <c r="CLG31" s="437"/>
      <c r="CLH31" s="437"/>
      <c r="CLI31" s="437"/>
      <c r="CLJ31" s="437"/>
      <c r="CLK31" s="437"/>
      <c r="CLL31" s="437"/>
      <c r="CLM31" s="437"/>
      <c r="CLN31" s="437"/>
      <c r="CLO31" s="437"/>
      <c r="CLP31" s="437"/>
      <c r="CLQ31" s="437"/>
      <c r="CLR31" s="437"/>
      <c r="CLS31" s="437"/>
      <c r="CLT31" s="437"/>
      <c r="CLU31" s="437"/>
      <c r="CLV31" s="437"/>
      <c r="CLW31" s="437"/>
      <c r="CLX31" s="437"/>
      <c r="CLY31" s="437"/>
      <c r="CLZ31" s="437"/>
      <c r="CMA31" s="437"/>
      <c r="CMB31" s="437"/>
      <c r="CMC31" s="437"/>
      <c r="CMD31" s="437"/>
      <c r="CME31" s="437"/>
      <c r="CMF31" s="437"/>
      <c r="CMG31" s="437"/>
      <c r="CMH31" s="437"/>
      <c r="CMI31" s="437"/>
      <c r="CMJ31" s="437"/>
      <c r="CMK31" s="437"/>
      <c r="CML31" s="437"/>
      <c r="CMM31" s="437"/>
      <c r="CMN31" s="437"/>
      <c r="CMO31" s="437"/>
      <c r="CMP31" s="437"/>
      <c r="CMQ31" s="437"/>
      <c r="CMR31" s="437"/>
      <c r="CMS31" s="437"/>
      <c r="CMT31" s="437"/>
      <c r="CMU31" s="437"/>
      <c r="CMV31" s="437"/>
      <c r="CMW31" s="437"/>
      <c r="CMX31" s="437"/>
      <c r="CMY31" s="437"/>
      <c r="CMZ31" s="437"/>
      <c r="CNA31" s="437"/>
      <c r="CNB31" s="437"/>
      <c r="CNC31" s="437"/>
      <c r="CND31" s="437"/>
      <c r="CNE31" s="437"/>
      <c r="CNF31" s="437"/>
      <c r="CNG31" s="437"/>
      <c r="CNH31" s="437"/>
      <c r="CNI31" s="437"/>
      <c r="CNJ31" s="437"/>
      <c r="CNK31" s="437"/>
      <c r="CNL31" s="437"/>
      <c r="CNM31" s="437"/>
      <c r="CNN31" s="437"/>
      <c r="CNO31" s="437"/>
      <c r="CNP31" s="437"/>
      <c r="CNQ31" s="437"/>
      <c r="CNR31" s="437"/>
      <c r="CNS31" s="437"/>
      <c r="CNT31" s="437"/>
      <c r="CNU31" s="437"/>
      <c r="CNV31" s="437"/>
      <c r="CNW31" s="437"/>
      <c r="CNX31" s="437"/>
      <c r="CNY31" s="437"/>
      <c r="CNZ31" s="437"/>
      <c r="COA31" s="437"/>
      <c r="COB31" s="437"/>
      <c r="COC31" s="437"/>
      <c r="COD31" s="437"/>
      <c r="COE31" s="437"/>
      <c r="COF31" s="437"/>
      <c r="COG31" s="437"/>
      <c r="COH31" s="437"/>
      <c r="COI31" s="437"/>
      <c r="COJ31" s="437"/>
      <c r="COK31" s="437"/>
      <c r="COL31" s="437"/>
      <c r="COM31" s="437"/>
      <c r="CON31" s="437"/>
      <c r="COO31" s="437"/>
      <c r="COP31" s="437"/>
      <c r="COQ31" s="437"/>
      <c r="COR31" s="437"/>
      <c r="COS31" s="437"/>
      <c r="COT31" s="437"/>
      <c r="COU31" s="437"/>
      <c r="COV31" s="437"/>
      <c r="COW31" s="437"/>
      <c r="COX31" s="437"/>
      <c r="COY31" s="437"/>
      <c r="COZ31" s="437"/>
      <c r="CPA31" s="437"/>
      <c r="CPB31" s="437"/>
      <c r="CPC31" s="437"/>
      <c r="CPD31" s="437"/>
      <c r="CPE31" s="437"/>
      <c r="CPF31" s="437"/>
      <c r="CPG31" s="437"/>
      <c r="CPH31" s="437"/>
      <c r="CPI31" s="437"/>
      <c r="CPJ31" s="437"/>
      <c r="CPK31" s="437"/>
      <c r="CPL31" s="437"/>
      <c r="CPM31" s="437"/>
      <c r="CPN31" s="437"/>
      <c r="CPO31" s="437"/>
      <c r="CPP31" s="437"/>
      <c r="CPQ31" s="437"/>
      <c r="CPR31" s="437"/>
      <c r="CPS31" s="437"/>
      <c r="CPT31" s="437"/>
      <c r="CPU31" s="437"/>
      <c r="CPV31" s="437"/>
      <c r="CPW31" s="437"/>
      <c r="CPX31" s="437"/>
      <c r="CPY31" s="437"/>
      <c r="CPZ31" s="437"/>
      <c r="CQA31" s="437"/>
      <c r="CQB31" s="437"/>
      <c r="CQC31" s="437"/>
      <c r="CQD31" s="437"/>
      <c r="CQE31" s="437"/>
      <c r="CQF31" s="437"/>
      <c r="CQG31" s="437"/>
      <c r="CQH31" s="437"/>
      <c r="CQI31" s="437"/>
      <c r="CQJ31" s="437"/>
      <c r="CQK31" s="437"/>
      <c r="CQL31" s="437"/>
      <c r="CQM31" s="437"/>
      <c r="CQN31" s="437"/>
      <c r="CQO31" s="437"/>
      <c r="CQP31" s="437"/>
      <c r="CQQ31" s="437"/>
      <c r="CQR31" s="437"/>
      <c r="CQS31" s="437"/>
      <c r="CQT31" s="437"/>
      <c r="CQU31" s="437"/>
      <c r="CQV31" s="437"/>
      <c r="CQW31" s="437"/>
      <c r="CQX31" s="437"/>
      <c r="CQY31" s="437"/>
      <c r="CQZ31" s="437"/>
      <c r="CRA31" s="437"/>
      <c r="CRB31" s="437"/>
      <c r="CRC31" s="437"/>
      <c r="CRD31" s="437"/>
      <c r="CRE31" s="437"/>
      <c r="CRF31" s="437"/>
      <c r="CRG31" s="437"/>
      <c r="CRH31" s="437"/>
      <c r="CRI31" s="437"/>
      <c r="CRJ31" s="437"/>
      <c r="CRK31" s="437"/>
      <c r="CRL31" s="437"/>
      <c r="CRM31" s="437"/>
      <c r="CRN31" s="437"/>
      <c r="CRO31" s="437"/>
      <c r="CRP31" s="437"/>
      <c r="CRQ31" s="437"/>
      <c r="CRR31" s="437"/>
      <c r="CRS31" s="437"/>
      <c r="CRT31" s="437"/>
      <c r="CRU31" s="437"/>
      <c r="CRV31" s="437"/>
      <c r="CRW31" s="437"/>
      <c r="CRX31" s="437"/>
      <c r="CRY31" s="437"/>
      <c r="CRZ31" s="437"/>
      <c r="CSA31" s="437"/>
      <c r="CSB31" s="437"/>
      <c r="CSC31" s="437"/>
      <c r="CSD31" s="437"/>
      <c r="CSE31" s="437"/>
      <c r="CSF31" s="437"/>
      <c r="CSG31" s="437"/>
      <c r="CSH31" s="437"/>
      <c r="CSI31" s="437"/>
      <c r="CSJ31" s="437"/>
      <c r="CSK31" s="437"/>
      <c r="CSL31" s="437"/>
      <c r="CSM31" s="437"/>
      <c r="CSN31" s="437"/>
      <c r="CSO31" s="437"/>
      <c r="CSP31" s="437"/>
      <c r="CSQ31" s="437"/>
      <c r="CSR31" s="437"/>
      <c r="CSS31" s="437"/>
      <c r="CST31" s="437"/>
      <c r="CSU31" s="437"/>
      <c r="CSV31" s="437"/>
      <c r="CSW31" s="437"/>
      <c r="CSX31" s="437"/>
      <c r="CSY31" s="437"/>
      <c r="CSZ31" s="437"/>
      <c r="CTA31" s="437"/>
      <c r="CTB31" s="437"/>
      <c r="CTC31" s="437"/>
      <c r="CTD31" s="437"/>
      <c r="CTE31" s="437"/>
      <c r="CTF31" s="437"/>
      <c r="CTG31" s="437"/>
      <c r="CTH31" s="437"/>
      <c r="CTI31" s="437"/>
      <c r="CTJ31" s="437"/>
      <c r="CTK31" s="437"/>
      <c r="CTL31" s="437"/>
      <c r="CTM31" s="437"/>
      <c r="CTN31" s="437"/>
      <c r="CTO31" s="437"/>
      <c r="CTP31" s="437"/>
      <c r="CTQ31" s="437"/>
      <c r="CTR31" s="437"/>
      <c r="CTS31" s="437"/>
      <c r="CTT31" s="437"/>
      <c r="CTU31" s="437"/>
      <c r="CTV31" s="437"/>
      <c r="CTW31" s="437"/>
      <c r="CTX31" s="437"/>
      <c r="CTY31" s="437"/>
      <c r="CTZ31" s="437"/>
      <c r="CUA31" s="437"/>
      <c r="CUB31" s="437"/>
      <c r="CUC31" s="437"/>
      <c r="CUD31" s="437"/>
      <c r="CUE31" s="437"/>
      <c r="CUF31" s="437"/>
      <c r="CUG31" s="437"/>
      <c r="CUH31" s="437"/>
      <c r="CUI31" s="437"/>
      <c r="CUJ31" s="437"/>
      <c r="CUK31" s="437"/>
      <c r="CUL31" s="437"/>
      <c r="CUM31" s="437"/>
      <c r="CUN31" s="437"/>
      <c r="CUO31" s="437"/>
      <c r="CUP31" s="437"/>
      <c r="CUQ31" s="437"/>
      <c r="CUR31" s="437"/>
      <c r="CUS31" s="437"/>
      <c r="CUT31" s="437"/>
      <c r="CUU31" s="437"/>
      <c r="CUV31" s="437"/>
      <c r="CUW31" s="437"/>
      <c r="CUX31" s="437"/>
      <c r="CUY31" s="437"/>
      <c r="CUZ31" s="437"/>
      <c r="CVA31" s="437"/>
      <c r="CVB31" s="437"/>
      <c r="CVC31" s="437"/>
      <c r="CVD31" s="437"/>
      <c r="CVE31" s="437"/>
      <c r="CVF31" s="437"/>
      <c r="CVG31" s="437"/>
      <c r="CVH31" s="437"/>
      <c r="CVI31" s="437"/>
      <c r="CVJ31" s="437"/>
      <c r="CVK31" s="437"/>
      <c r="CVL31" s="437"/>
      <c r="CVM31" s="437"/>
      <c r="CVN31" s="437"/>
      <c r="CVO31" s="437"/>
      <c r="CVP31" s="437"/>
      <c r="CVQ31" s="437"/>
      <c r="CVR31" s="437"/>
      <c r="CVS31" s="437"/>
      <c r="CVT31" s="437"/>
      <c r="CVU31" s="437"/>
      <c r="CVV31" s="437"/>
      <c r="CVW31" s="437"/>
      <c r="CVX31" s="437"/>
      <c r="CVY31" s="437"/>
      <c r="CVZ31" s="437"/>
      <c r="CWA31" s="437"/>
      <c r="CWB31" s="437"/>
      <c r="CWC31" s="437"/>
      <c r="CWD31" s="437"/>
      <c r="CWE31" s="437"/>
      <c r="CWF31" s="437"/>
      <c r="CWG31" s="437"/>
      <c r="CWH31" s="437"/>
      <c r="CWI31" s="437"/>
      <c r="CWJ31" s="437"/>
      <c r="CWK31" s="437"/>
      <c r="CWL31" s="437"/>
      <c r="CWM31" s="437"/>
      <c r="CWN31" s="437"/>
      <c r="CWO31" s="437"/>
      <c r="CWP31" s="437"/>
      <c r="CWQ31" s="437"/>
      <c r="CWR31" s="437"/>
      <c r="CWS31" s="437"/>
      <c r="CWT31" s="437"/>
      <c r="CWU31" s="437"/>
      <c r="CWV31" s="437"/>
      <c r="CWW31" s="437"/>
      <c r="CWX31" s="437"/>
      <c r="CWY31" s="437"/>
      <c r="CWZ31" s="437"/>
      <c r="CXA31" s="437"/>
      <c r="CXB31" s="437"/>
      <c r="CXC31" s="437"/>
      <c r="CXD31" s="437"/>
      <c r="CXE31" s="437"/>
      <c r="CXF31" s="437"/>
      <c r="CXG31" s="437"/>
      <c r="CXH31" s="437"/>
      <c r="CXI31" s="437"/>
      <c r="CXJ31" s="437"/>
      <c r="CXK31" s="437"/>
      <c r="CXL31" s="437"/>
      <c r="CXM31" s="437"/>
      <c r="CXN31" s="437"/>
      <c r="CXO31" s="437"/>
      <c r="CXP31" s="437"/>
      <c r="CXQ31" s="437"/>
      <c r="CXR31" s="437"/>
      <c r="CXS31" s="437"/>
      <c r="CXT31" s="437"/>
      <c r="CXU31" s="437"/>
      <c r="CXV31" s="437"/>
      <c r="CXW31" s="437"/>
      <c r="CXX31" s="437"/>
      <c r="CXY31" s="437"/>
      <c r="CXZ31" s="437"/>
      <c r="CYA31" s="437"/>
      <c r="CYB31" s="437"/>
      <c r="CYC31" s="437"/>
      <c r="CYD31" s="437"/>
      <c r="CYE31" s="437"/>
      <c r="CYF31" s="437"/>
      <c r="CYG31" s="437"/>
      <c r="CYH31" s="437"/>
      <c r="CYI31" s="437"/>
      <c r="CYJ31" s="437"/>
      <c r="CYK31" s="437"/>
      <c r="CYL31" s="437"/>
      <c r="CYM31" s="437"/>
      <c r="CYN31" s="437"/>
      <c r="CYO31" s="437"/>
      <c r="CYP31" s="437"/>
      <c r="CYQ31" s="437"/>
      <c r="CYR31" s="437"/>
      <c r="CYS31" s="437"/>
      <c r="CYT31" s="437"/>
      <c r="CYU31" s="437"/>
      <c r="CYV31" s="437"/>
      <c r="CYW31" s="437"/>
      <c r="CYX31" s="437"/>
      <c r="CYY31" s="437"/>
      <c r="CYZ31" s="437"/>
      <c r="CZA31" s="437"/>
      <c r="CZB31" s="437"/>
      <c r="CZC31" s="437"/>
      <c r="CZD31" s="437"/>
      <c r="CZE31" s="437"/>
      <c r="CZF31" s="437"/>
      <c r="CZG31" s="437"/>
      <c r="CZH31" s="437"/>
      <c r="CZI31" s="437"/>
      <c r="CZJ31" s="437"/>
      <c r="CZK31" s="437"/>
      <c r="CZL31" s="437"/>
      <c r="CZM31" s="437"/>
      <c r="CZN31" s="437"/>
      <c r="CZO31" s="437"/>
      <c r="CZP31" s="437"/>
      <c r="CZQ31" s="437"/>
      <c r="CZR31" s="437"/>
      <c r="CZS31" s="437"/>
      <c r="CZT31" s="437"/>
      <c r="CZU31" s="437"/>
      <c r="CZV31" s="437"/>
      <c r="CZW31" s="437"/>
      <c r="CZX31" s="437"/>
      <c r="CZY31" s="437"/>
      <c r="CZZ31" s="437"/>
      <c r="DAA31" s="437"/>
      <c r="DAB31" s="437"/>
      <c r="DAC31" s="437"/>
      <c r="DAD31" s="437"/>
      <c r="DAE31" s="437"/>
      <c r="DAF31" s="437"/>
      <c r="DAG31" s="437"/>
      <c r="DAH31" s="437"/>
      <c r="DAI31" s="437"/>
      <c r="DAJ31" s="437"/>
      <c r="DAK31" s="437"/>
      <c r="DAL31" s="437"/>
      <c r="DAM31" s="437"/>
      <c r="DAN31" s="437"/>
      <c r="DAO31" s="437"/>
      <c r="DAP31" s="437"/>
      <c r="DAQ31" s="437"/>
      <c r="DAR31" s="437"/>
      <c r="DAS31" s="437"/>
      <c r="DAT31" s="437"/>
      <c r="DAU31" s="437"/>
      <c r="DAV31" s="437"/>
      <c r="DAW31" s="437"/>
      <c r="DAX31" s="437"/>
      <c r="DAY31" s="437"/>
      <c r="DAZ31" s="437"/>
      <c r="DBA31" s="437"/>
      <c r="DBB31" s="437"/>
      <c r="DBC31" s="437"/>
      <c r="DBD31" s="437"/>
      <c r="DBE31" s="437"/>
      <c r="DBF31" s="437"/>
      <c r="DBG31" s="437"/>
      <c r="DBH31" s="437"/>
      <c r="DBI31" s="437"/>
      <c r="DBJ31" s="437"/>
      <c r="DBK31" s="437"/>
      <c r="DBL31" s="437"/>
      <c r="DBM31" s="437"/>
      <c r="DBN31" s="437"/>
      <c r="DBO31" s="437"/>
      <c r="DBP31" s="437"/>
      <c r="DBQ31" s="437"/>
      <c r="DBR31" s="437"/>
      <c r="DBS31" s="437"/>
      <c r="DBT31" s="437"/>
      <c r="DBU31" s="437"/>
      <c r="DBV31" s="437"/>
      <c r="DBW31" s="437"/>
      <c r="DBX31" s="437"/>
      <c r="DBY31" s="437"/>
      <c r="DBZ31" s="437"/>
      <c r="DCA31" s="437"/>
      <c r="DCB31" s="437"/>
      <c r="DCC31" s="437"/>
      <c r="DCD31" s="437"/>
      <c r="DCE31" s="437"/>
      <c r="DCF31" s="437"/>
      <c r="DCG31" s="437"/>
      <c r="DCH31" s="437"/>
      <c r="DCI31" s="437"/>
      <c r="DCJ31" s="437"/>
      <c r="DCK31" s="437"/>
      <c r="DCL31" s="437"/>
      <c r="DCM31" s="437"/>
      <c r="DCN31" s="437"/>
      <c r="DCO31" s="437"/>
      <c r="DCP31" s="437"/>
      <c r="DCQ31" s="437"/>
      <c r="DCR31" s="437"/>
      <c r="DCS31" s="437"/>
      <c r="DCT31" s="437"/>
      <c r="DCU31" s="437"/>
      <c r="DCV31" s="437"/>
      <c r="DCW31" s="437"/>
      <c r="DCX31" s="437"/>
      <c r="DCY31" s="437"/>
      <c r="DCZ31" s="437"/>
      <c r="DDA31" s="437"/>
      <c r="DDB31" s="437"/>
      <c r="DDC31" s="437"/>
      <c r="DDD31" s="437"/>
      <c r="DDE31" s="437"/>
      <c r="DDF31" s="437"/>
      <c r="DDG31" s="437"/>
      <c r="DDH31" s="437"/>
      <c r="DDI31" s="437"/>
      <c r="DDJ31" s="437"/>
      <c r="DDK31" s="437"/>
      <c r="DDL31" s="437"/>
      <c r="DDM31" s="437"/>
      <c r="DDN31" s="437"/>
      <c r="DDO31" s="437"/>
      <c r="DDP31" s="437"/>
      <c r="DDQ31" s="437"/>
      <c r="DDR31" s="437"/>
      <c r="DDS31" s="437"/>
      <c r="DDT31" s="437"/>
      <c r="DDU31" s="437"/>
      <c r="DDV31" s="437"/>
      <c r="DDW31" s="437"/>
      <c r="DDX31" s="437"/>
      <c r="DDY31" s="437"/>
      <c r="DDZ31" s="437"/>
      <c r="DEA31" s="437"/>
      <c r="DEB31" s="437"/>
      <c r="DEC31" s="437"/>
      <c r="DED31" s="437"/>
      <c r="DEE31" s="437"/>
      <c r="DEF31" s="437"/>
      <c r="DEG31" s="437"/>
      <c r="DEH31" s="437"/>
      <c r="DEI31" s="437"/>
      <c r="DEJ31" s="437"/>
      <c r="DEK31" s="437"/>
      <c r="DEL31" s="437"/>
      <c r="DEM31" s="437"/>
      <c r="DEN31" s="437"/>
      <c r="DEO31" s="437"/>
      <c r="DEP31" s="437"/>
      <c r="DEQ31" s="437"/>
      <c r="DER31" s="437"/>
      <c r="DES31" s="437"/>
      <c r="DET31" s="437"/>
      <c r="DEU31" s="437"/>
      <c r="DEV31" s="437"/>
      <c r="DEW31" s="437"/>
      <c r="DEX31" s="437"/>
      <c r="DEY31" s="437"/>
      <c r="DEZ31" s="437"/>
      <c r="DFA31" s="437"/>
      <c r="DFB31" s="437"/>
      <c r="DFC31" s="437"/>
      <c r="DFD31" s="437"/>
      <c r="DFE31" s="437"/>
      <c r="DFF31" s="437"/>
      <c r="DFG31" s="437"/>
      <c r="DFH31" s="437"/>
      <c r="DFI31" s="437"/>
      <c r="DFJ31" s="437"/>
      <c r="DFK31" s="437"/>
      <c r="DFL31" s="437"/>
      <c r="DFM31" s="437"/>
      <c r="DFN31" s="437"/>
      <c r="DFO31" s="437"/>
      <c r="DFP31" s="437"/>
      <c r="DFQ31" s="437"/>
      <c r="DFR31" s="437"/>
      <c r="DFS31" s="437"/>
      <c r="DFT31" s="437"/>
      <c r="DFU31" s="437"/>
      <c r="DFV31" s="437"/>
      <c r="DFW31" s="437"/>
      <c r="DFX31" s="437"/>
      <c r="DFY31" s="437"/>
      <c r="DFZ31" s="437"/>
      <c r="DGA31" s="437"/>
      <c r="DGB31" s="437"/>
      <c r="DGC31" s="437"/>
      <c r="DGD31" s="437"/>
      <c r="DGE31" s="437"/>
      <c r="DGF31" s="437"/>
      <c r="DGG31" s="437"/>
      <c r="DGH31" s="437"/>
      <c r="DGI31" s="437"/>
      <c r="DGJ31" s="437"/>
      <c r="DGK31" s="437"/>
      <c r="DGL31" s="437"/>
      <c r="DGM31" s="437"/>
      <c r="DGN31" s="437"/>
      <c r="DGO31" s="437"/>
      <c r="DGP31" s="437"/>
      <c r="DGQ31" s="437"/>
      <c r="DGR31" s="437"/>
      <c r="DGS31" s="437"/>
      <c r="DGT31" s="437"/>
      <c r="DGU31" s="437"/>
      <c r="DGV31" s="437"/>
      <c r="DGW31" s="437"/>
      <c r="DGX31" s="437"/>
      <c r="DGY31" s="437"/>
      <c r="DGZ31" s="437"/>
      <c r="DHA31" s="437"/>
      <c r="DHB31" s="437"/>
      <c r="DHC31" s="437"/>
      <c r="DHD31" s="437"/>
      <c r="DHE31" s="437"/>
      <c r="DHF31" s="437"/>
      <c r="DHG31" s="437"/>
      <c r="DHH31" s="437"/>
      <c r="DHI31" s="437"/>
      <c r="DHJ31" s="437"/>
      <c r="DHK31" s="437"/>
      <c r="DHL31" s="437"/>
      <c r="DHM31" s="437"/>
      <c r="DHN31" s="437"/>
      <c r="DHO31" s="437"/>
      <c r="DHP31" s="437"/>
      <c r="DHQ31" s="437"/>
      <c r="DHR31" s="437"/>
      <c r="DHS31" s="437"/>
      <c r="DHT31" s="437"/>
      <c r="DHU31" s="437"/>
      <c r="DHV31" s="437"/>
      <c r="DHW31" s="437"/>
      <c r="DHX31" s="437"/>
      <c r="DHY31" s="437"/>
      <c r="DHZ31" s="437"/>
      <c r="DIA31" s="437"/>
      <c r="DIB31" s="437"/>
      <c r="DIC31" s="437"/>
      <c r="DID31" s="437"/>
      <c r="DIE31" s="437"/>
      <c r="DIF31" s="437"/>
      <c r="DIG31" s="437"/>
      <c r="DIH31" s="437"/>
      <c r="DII31" s="437"/>
      <c r="DIJ31" s="437"/>
      <c r="DIK31" s="437"/>
      <c r="DIL31" s="437"/>
      <c r="DIM31" s="437"/>
      <c r="DIN31" s="437"/>
      <c r="DIO31" s="437"/>
      <c r="DIP31" s="437"/>
      <c r="DIQ31" s="437"/>
      <c r="DIR31" s="437"/>
      <c r="DIS31" s="437"/>
      <c r="DIT31" s="437"/>
      <c r="DIU31" s="437"/>
      <c r="DIV31" s="437"/>
      <c r="DIW31" s="437"/>
      <c r="DIX31" s="437"/>
      <c r="DIY31" s="437"/>
      <c r="DIZ31" s="437"/>
      <c r="DJA31" s="437"/>
      <c r="DJB31" s="437"/>
      <c r="DJC31" s="437"/>
      <c r="DJD31" s="437"/>
      <c r="DJE31" s="437"/>
      <c r="DJF31" s="437"/>
      <c r="DJG31" s="437"/>
      <c r="DJH31" s="437"/>
      <c r="DJI31" s="437"/>
      <c r="DJJ31" s="437"/>
      <c r="DJK31" s="437"/>
      <c r="DJL31" s="437"/>
      <c r="DJM31" s="437"/>
      <c r="DJN31" s="437"/>
      <c r="DJO31" s="437"/>
      <c r="DJP31" s="437"/>
      <c r="DJQ31" s="437"/>
      <c r="DJR31" s="437"/>
      <c r="DJS31" s="437"/>
      <c r="DJT31" s="437"/>
      <c r="DJU31" s="437"/>
      <c r="DJV31" s="437"/>
      <c r="DJW31" s="437"/>
      <c r="DJX31" s="437"/>
      <c r="DJY31" s="437"/>
      <c r="DJZ31" s="437"/>
      <c r="DKA31" s="437"/>
      <c r="DKB31" s="437"/>
      <c r="DKC31" s="437"/>
      <c r="DKD31" s="437"/>
      <c r="DKE31" s="437"/>
      <c r="DKF31" s="437"/>
      <c r="DKG31" s="437"/>
      <c r="DKH31" s="437"/>
      <c r="DKI31" s="437"/>
      <c r="DKJ31" s="437"/>
      <c r="DKK31" s="437"/>
      <c r="DKL31" s="437"/>
      <c r="DKM31" s="437"/>
      <c r="DKN31" s="437"/>
      <c r="DKO31" s="437"/>
      <c r="DKP31" s="437"/>
      <c r="DKQ31" s="437"/>
      <c r="DKR31" s="437"/>
      <c r="DKS31" s="437"/>
      <c r="DKT31" s="437"/>
      <c r="DKU31" s="437"/>
      <c r="DKV31" s="437"/>
      <c r="DKW31" s="437"/>
      <c r="DKX31" s="437"/>
      <c r="DKY31" s="437"/>
      <c r="DKZ31" s="437"/>
      <c r="DLA31" s="437"/>
      <c r="DLB31" s="437"/>
      <c r="DLC31" s="437"/>
      <c r="DLD31" s="437"/>
      <c r="DLE31" s="437"/>
      <c r="DLF31" s="437"/>
      <c r="DLG31" s="437"/>
      <c r="DLH31" s="437"/>
      <c r="DLI31" s="437"/>
      <c r="DLJ31" s="437"/>
      <c r="DLK31" s="437"/>
      <c r="DLL31" s="437"/>
      <c r="DLM31" s="437"/>
      <c r="DLN31" s="437"/>
      <c r="DLO31" s="437"/>
      <c r="DLP31" s="437"/>
      <c r="DLQ31" s="437"/>
      <c r="DLR31" s="437"/>
      <c r="DLS31" s="437"/>
      <c r="DLT31" s="437"/>
      <c r="DLU31" s="437"/>
      <c r="DLV31" s="437"/>
      <c r="DLW31" s="437"/>
      <c r="DLX31" s="437"/>
      <c r="DLY31" s="437"/>
      <c r="DLZ31" s="437"/>
      <c r="DMA31" s="437"/>
      <c r="DMB31" s="437"/>
      <c r="DMC31" s="437"/>
      <c r="DMD31" s="437"/>
      <c r="DME31" s="437"/>
      <c r="DMF31" s="437"/>
      <c r="DMG31" s="437"/>
      <c r="DMH31" s="437"/>
      <c r="DMI31" s="437"/>
      <c r="DMJ31" s="437"/>
      <c r="DMK31" s="437"/>
      <c r="DML31" s="437"/>
      <c r="DMM31" s="437"/>
      <c r="DMN31" s="437"/>
      <c r="DMO31" s="437"/>
      <c r="DMP31" s="437"/>
      <c r="DMQ31" s="437"/>
      <c r="DMR31" s="437"/>
      <c r="DMS31" s="437"/>
      <c r="DMT31" s="437"/>
      <c r="DMU31" s="437"/>
      <c r="DMV31" s="437"/>
      <c r="DMW31" s="437"/>
      <c r="DMX31" s="437"/>
      <c r="DMY31" s="437"/>
      <c r="DMZ31" s="437"/>
      <c r="DNA31" s="437"/>
      <c r="DNB31" s="437"/>
      <c r="DNC31" s="437"/>
      <c r="DND31" s="437"/>
      <c r="DNE31" s="437"/>
      <c r="DNF31" s="437"/>
      <c r="DNG31" s="437"/>
      <c r="DNH31" s="437"/>
      <c r="DNI31" s="437"/>
      <c r="DNJ31" s="437"/>
      <c r="DNK31" s="437"/>
      <c r="DNL31" s="437"/>
      <c r="DNM31" s="437"/>
      <c r="DNN31" s="437"/>
      <c r="DNO31" s="437"/>
      <c r="DNP31" s="437"/>
      <c r="DNQ31" s="437"/>
      <c r="DNR31" s="437"/>
      <c r="DNS31" s="437"/>
      <c r="DNT31" s="437"/>
      <c r="DNU31" s="437"/>
      <c r="DNV31" s="437"/>
      <c r="DNW31" s="437"/>
      <c r="DNX31" s="437"/>
      <c r="DNY31" s="437"/>
      <c r="DNZ31" s="437"/>
      <c r="DOA31" s="437"/>
      <c r="DOB31" s="437"/>
      <c r="DOC31" s="437"/>
      <c r="DOD31" s="437"/>
      <c r="DOE31" s="437"/>
      <c r="DOF31" s="437"/>
      <c r="DOG31" s="437"/>
      <c r="DOH31" s="437"/>
      <c r="DOI31" s="437"/>
      <c r="DOJ31" s="437"/>
      <c r="DOK31" s="437"/>
      <c r="DOL31" s="437"/>
      <c r="DOM31" s="437"/>
      <c r="DON31" s="437"/>
      <c r="DOO31" s="437"/>
      <c r="DOP31" s="437"/>
      <c r="DOQ31" s="437"/>
      <c r="DOR31" s="437"/>
      <c r="DOS31" s="437"/>
      <c r="DOT31" s="437"/>
      <c r="DOU31" s="437"/>
      <c r="DOV31" s="437"/>
      <c r="DOW31" s="437"/>
      <c r="DOX31" s="437"/>
      <c r="DOY31" s="437"/>
      <c r="DOZ31" s="437"/>
      <c r="DPA31" s="437"/>
      <c r="DPB31" s="437"/>
      <c r="DPC31" s="437"/>
      <c r="DPD31" s="437"/>
      <c r="DPE31" s="437"/>
      <c r="DPF31" s="437"/>
      <c r="DPG31" s="437"/>
      <c r="DPH31" s="437"/>
      <c r="DPI31" s="437"/>
      <c r="DPJ31" s="437"/>
      <c r="DPK31" s="437"/>
      <c r="DPL31" s="437"/>
      <c r="DPM31" s="437"/>
      <c r="DPN31" s="437"/>
      <c r="DPO31" s="437"/>
      <c r="DPP31" s="437"/>
      <c r="DPQ31" s="437"/>
      <c r="DPR31" s="437"/>
      <c r="DPS31" s="437"/>
      <c r="DPT31" s="437"/>
      <c r="DPU31" s="437"/>
      <c r="DPV31" s="437"/>
      <c r="DPW31" s="437"/>
      <c r="DPX31" s="437"/>
      <c r="DPY31" s="437"/>
      <c r="DPZ31" s="437"/>
      <c r="DQA31" s="437"/>
      <c r="DQB31" s="437"/>
      <c r="DQC31" s="437"/>
      <c r="DQD31" s="437"/>
      <c r="DQE31" s="437"/>
      <c r="DQF31" s="437"/>
      <c r="DQG31" s="437"/>
      <c r="DQH31" s="437"/>
      <c r="DQI31" s="437"/>
      <c r="DQJ31" s="437"/>
      <c r="DQK31" s="437"/>
      <c r="DQL31" s="437"/>
      <c r="DQM31" s="437"/>
      <c r="DQN31" s="437"/>
      <c r="DQO31" s="437"/>
      <c r="DQP31" s="437"/>
      <c r="DQQ31" s="437"/>
      <c r="DQR31" s="437"/>
      <c r="DQS31" s="437"/>
      <c r="DQT31" s="437"/>
      <c r="DQU31" s="437"/>
      <c r="DQV31" s="437"/>
      <c r="DQW31" s="437"/>
      <c r="DQX31" s="437"/>
      <c r="DQY31" s="437"/>
      <c r="DQZ31" s="437"/>
      <c r="DRA31" s="437"/>
      <c r="DRB31" s="437"/>
      <c r="DRC31" s="437"/>
      <c r="DRD31" s="437"/>
      <c r="DRE31" s="437"/>
      <c r="DRF31" s="437"/>
      <c r="DRG31" s="437"/>
      <c r="DRH31" s="437"/>
      <c r="DRI31" s="437"/>
      <c r="DRJ31" s="437"/>
      <c r="DRK31" s="437"/>
      <c r="DRL31" s="437"/>
      <c r="DRM31" s="437"/>
      <c r="DRN31" s="437"/>
      <c r="DRO31" s="437"/>
      <c r="DRP31" s="437"/>
      <c r="DRQ31" s="437"/>
      <c r="DRR31" s="437"/>
      <c r="DRS31" s="437"/>
      <c r="DRT31" s="437"/>
      <c r="DRU31" s="437"/>
      <c r="DRV31" s="437"/>
      <c r="DRW31" s="437"/>
      <c r="DRX31" s="437"/>
      <c r="DRY31" s="437"/>
      <c r="DRZ31" s="437"/>
      <c r="DSA31" s="437"/>
      <c r="DSB31" s="437"/>
      <c r="DSC31" s="437"/>
      <c r="DSD31" s="437"/>
      <c r="DSE31" s="437"/>
      <c r="DSF31" s="437"/>
      <c r="DSG31" s="437"/>
      <c r="DSH31" s="437"/>
      <c r="DSI31" s="437"/>
      <c r="DSJ31" s="437"/>
      <c r="DSK31" s="437"/>
      <c r="DSL31" s="437"/>
      <c r="DSM31" s="437"/>
      <c r="DSN31" s="437"/>
      <c r="DSO31" s="437"/>
      <c r="DSP31" s="437"/>
      <c r="DSQ31" s="437"/>
      <c r="DSR31" s="437"/>
      <c r="DSS31" s="437"/>
      <c r="DST31" s="437"/>
      <c r="DSU31" s="437"/>
      <c r="DSV31" s="437"/>
      <c r="DSW31" s="437"/>
      <c r="DSX31" s="437"/>
      <c r="DSY31" s="437"/>
      <c r="DSZ31" s="437"/>
      <c r="DTA31" s="437"/>
      <c r="DTB31" s="437"/>
      <c r="DTC31" s="437"/>
      <c r="DTD31" s="437"/>
      <c r="DTE31" s="437"/>
      <c r="DTF31" s="437"/>
      <c r="DTG31" s="437"/>
      <c r="DTH31" s="437"/>
      <c r="DTI31" s="437"/>
      <c r="DTJ31" s="437"/>
      <c r="DTK31" s="437"/>
      <c r="DTL31" s="437"/>
      <c r="DTM31" s="437"/>
      <c r="DTN31" s="437"/>
      <c r="DTO31" s="437"/>
      <c r="DTP31" s="437"/>
      <c r="DTQ31" s="437"/>
      <c r="DTR31" s="437"/>
      <c r="DTS31" s="437"/>
      <c r="DTT31" s="437"/>
      <c r="DTU31" s="437"/>
      <c r="DTV31" s="437"/>
      <c r="DTW31" s="437"/>
      <c r="DTX31" s="437"/>
      <c r="DTY31" s="437"/>
      <c r="DTZ31" s="437"/>
      <c r="DUA31" s="437"/>
      <c r="DUB31" s="437"/>
      <c r="DUC31" s="437"/>
      <c r="DUD31" s="437"/>
      <c r="DUE31" s="437"/>
      <c r="DUF31" s="437"/>
      <c r="DUG31" s="437"/>
      <c r="DUH31" s="437"/>
      <c r="DUI31" s="437"/>
      <c r="DUJ31" s="437"/>
      <c r="DUK31" s="437"/>
      <c r="DUL31" s="437"/>
      <c r="DUM31" s="437"/>
      <c r="DUN31" s="437"/>
      <c r="DUO31" s="437"/>
      <c r="DUP31" s="437"/>
      <c r="DUQ31" s="437"/>
      <c r="DUR31" s="437"/>
      <c r="DUS31" s="437"/>
      <c r="DUT31" s="437"/>
      <c r="DUU31" s="437"/>
      <c r="DUV31" s="437"/>
      <c r="DUW31" s="437"/>
      <c r="DUX31" s="437"/>
      <c r="DUY31" s="437"/>
      <c r="DUZ31" s="437"/>
      <c r="DVA31" s="437"/>
      <c r="DVB31" s="437"/>
      <c r="DVC31" s="437"/>
      <c r="DVD31" s="437"/>
      <c r="DVE31" s="437"/>
      <c r="DVF31" s="437"/>
      <c r="DVG31" s="437"/>
      <c r="DVH31" s="437"/>
      <c r="DVI31" s="437"/>
      <c r="DVJ31" s="437"/>
      <c r="DVK31" s="437"/>
      <c r="DVL31" s="437"/>
      <c r="DVM31" s="437"/>
      <c r="DVN31" s="437"/>
      <c r="DVO31" s="437"/>
      <c r="DVP31" s="437"/>
      <c r="DVQ31" s="437"/>
      <c r="DVR31" s="437"/>
      <c r="DVS31" s="437"/>
      <c r="DVT31" s="437"/>
      <c r="DVU31" s="437"/>
      <c r="DVV31" s="437"/>
      <c r="DVW31" s="437"/>
      <c r="DVX31" s="437"/>
      <c r="DVY31" s="437"/>
      <c r="DVZ31" s="437"/>
      <c r="DWA31" s="437"/>
      <c r="DWB31" s="437"/>
      <c r="DWC31" s="437"/>
      <c r="DWD31" s="437"/>
      <c r="DWE31" s="437"/>
      <c r="DWF31" s="437"/>
      <c r="DWG31" s="437"/>
      <c r="DWH31" s="437"/>
      <c r="DWI31" s="437"/>
      <c r="DWJ31" s="437"/>
      <c r="DWK31" s="437"/>
      <c r="DWL31" s="437"/>
      <c r="DWM31" s="437"/>
      <c r="DWN31" s="437"/>
      <c r="DWO31" s="437"/>
      <c r="DWP31" s="437"/>
      <c r="DWQ31" s="437"/>
      <c r="DWR31" s="437"/>
      <c r="DWS31" s="437"/>
      <c r="DWT31" s="437"/>
      <c r="DWU31" s="437"/>
      <c r="DWV31" s="437"/>
      <c r="DWW31" s="437"/>
      <c r="DWX31" s="437"/>
      <c r="DWY31" s="437"/>
      <c r="DWZ31" s="437"/>
      <c r="DXA31" s="437"/>
      <c r="DXB31" s="437"/>
      <c r="DXC31" s="437"/>
      <c r="DXD31" s="437"/>
      <c r="DXE31" s="437"/>
      <c r="DXF31" s="437"/>
      <c r="DXG31" s="437"/>
      <c r="DXH31" s="437"/>
      <c r="DXI31" s="437"/>
      <c r="DXJ31" s="437"/>
      <c r="DXK31" s="437"/>
      <c r="DXL31" s="437"/>
      <c r="DXM31" s="437"/>
      <c r="DXN31" s="437"/>
      <c r="DXO31" s="437"/>
      <c r="DXP31" s="437"/>
      <c r="DXQ31" s="437"/>
      <c r="DXR31" s="437"/>
      <c r="DXS31" s="437"/>
      <c r="DXT31" s="437"/>
      <c r="DXU31" s="437"/>
      <c r="DXV31" s="437"/>
      <c r="DXW31" s="437"/>
      <c r="DXX31" s="437"/>
      <c r="DXY31" s="437"/>
      <c r="DXZ31" s="437"/>
      <c r="DYA31" s="437"/>
      <c r="DYB31" s="437"/>
      <c r="DYC31" s="437"/>
      <c r="DYD31" s="437"/>
      <c r="DYE31" s="437"/>
      <c r="DYF31" s="437"/>
      <c r="DYG31" s="437"/>
      <c r="DYH31" s="437"/>
      <c r="DYI31" s="437"/>
      <c r="DYJ31" s="437"/>
      <c r="DYK31" s="437"/>
      <c r="DYL31" s="437"/>
      <c r="DYM31" s="437"/>
      <c r="DYN31" s="437"/>
      <c r="DYO31" s="437"/>
      <c r="DYP31" s="437"/>
      <c r="DYQ31" s="437"/>
      <c r="DYR31" s="437"/>
      <c r="DYS31" s="437"/>
      <c r="DYT31" s="437"/>
      <c r="DYU31" s="437"/>
      <c r="DYV31" s="437"/>
      <c r="DYW31" s="437"/>
      <c r="DYX31" s="437"/>
      <c r="DYY31" s="437"/>
      <c r="DYZ31" s="437"/>
      <c r="DZA31" s="437"/>
      <c r="DZB31" s="437"/>
      <c r="DZC31" s="437"/>
      <c r="DZD31" s="437"/>
      <c r="DZE31" s="437"/>
      <c r="DZF31" s="437"/>
      <c r="DZG31" s="437"/>
      <c r="DZH31" s="437"/>
      <c r="DZI31" s="437"/>
      <c r="DZJ31" s="437"/>
      <c r="DZK31" s="437"/>
      <c r="DZL31" s="437"/>
      <c r="DZM31" s="437"/>
      <c r="DZN31" s="437"/>
      <c r="DZO31" s="437"/>
      <c r="DZP31" s="437"/>
      <c r="DZQ31" s="437"/>
      <c r="DZR31" s="437"/>
      <c r="DZS31" s="437"/>
      <c r="DZT31" s="437"/>
      <c r="DZU31" s="437"/>
      <c r="DZV31" s="437"/>
      <c r="DZW31" s="437"/>
      <c r="DZX31" s="437"/>
      <c r="DZY31" s="437"/>
      <c r="DZZ31" s="437"/>
      <c r="EAA31" s="437"/>
      <c r="EAB31" s="437"/>
      <c r="EAC31" s="437"/>
      <c r="EAD31" s="437"/>
      <c r="EAE31" s="437"/>
      <c r="EAF31" s="437"/>
      <c r="EAG31" s="437"/>
      <c r="EAH31" s="437"/>
      <c r="EAI31" s="437"/>
      <c r="EAJ31" s="437"/>
      <c r="EAK31" s="437"/>
      <c r="EAL31" s="437"/>
      <c r="EAM31" s="437"/>
      <c r="EAN31" s="437"/>
      <c r="EAO31" s="437"/>
      <c r="EAP31" s="437"/>
      <c r="EAQ31" s="437"/>
      <c r="EAR31" s="437"/>
      <c r="EAS31" s="437"/>
      <c r="EAT31" s="437"/>
      <c r="EAU31" s="437"/>
      <c r="EAV31" s="437"/>
      <c r="EAW31" s="437"/>
      <c r="EAX31" s="437"/>
      <c r="EAY31" s="437"/>
      <c r="EAZ31" s="437"/>
      <c r="EBA31" s="437"/>
      <c r="EBB31" s="437"/>
      <c r="EBC31" s="437"/>
      <c r="EBD31" s="437"/>
      <c r="EBE31" s="437"/>
      <c r="EBF31" s="437"/>
      <c r="EBG31" s="437"/>
      <c r="EBH31" s="437"/>
      <c r="EBI31" s="437"/>
      <c r="EBJ31" s="437"/>
      <c r="EBK31" s="437"/>
      <c r="EBL31" s="437"/>
      <c r="EBM31" s="437"/>
      <c r="EBN31" s="437"/>
      <c r="EBO31" s="437"/>
      <c r="EBP31" s="437"/>
      <c r="EBQ31" s="437"/>
      <c r="EBR31" s="437"/>
      <c r="EBS31" s="437"/>
      <c r="EBT31" s="437"/>
      <c r="EBU31" s="437"/>
      <c r="EBV31" s="437"/>
      <c r="EBW31" s="437"/>
      <c r="EBX31" s="437"/>
      <c r="EBY31" s="437"/>
      <c r="EBZ31" s="437"/>
      <c r="ECA31" s="437"/>
      <c r="ECB31" s="437"/>
      <c r="ECC31" s="437"/>
      <c r="ECD31" s="437"/>
      <c r="ECE31" s="437"/>
      <c r="ECF31" s="437"/>
      <c r="ECG31" s="437"/>
      <c r="ECH31" s="437"/>
      <c r="ECI31" s="437"/>
      <c r="ECJ31" s="437"/>
      <c r="ECK31" s="437"/>
      <c r="ECL31" s="437"/>
      <c r="ECM31" s="437"/>
      <c r="ECN31" s="437"/>
      <c r="ECO31" s="437"/>
      <c r="ECP31" s="437"/>
      <c r="ECQ31" s="437"/>
      <c r="ECR31" s="437"/>
      <c r="ECS31" s="437"/>
      <c r="ECT31" s="437"/>
      <c r="ECU31" s="437"/>
      <c r="ECV31" s="437"/>
      <c r="ECW31" s="437"/>
      <c r="ECX31" s="437"/>
      <c r="ECY31" s="437"/>
      <c r="ECZ31" s="437"/>
      <c r="EDA31" s="437"/>
      <c r="EDB31" s="437"/>
      <c r="EDC31" s="437"/>
      <c r="EDD31" s="437"/>
      <c r="EDE31" s="437"/>
      <c r="EDF31" s="437"/>
      <c r="EDG31" s="437"/>
      <c r="EDH31" s="437"/>
      <c r="EDI31" s="437"/>
      <c r="EDJ31" s="437"/>
      <c r="EDK31" s="437"/>
      <c r="EDL31" s="437"/>
      <c r="EDM31" s="437"/>
      <c r="EDN31" s="437"/>
      <c r="EDO31" s="437"/>
      <c r="EDP31" s="437"/>
      <c r="EDQ31" s="437"/>
      <c r="EDR31" s="437"/>
      <c r="EDS31" s="437"/>
      <c r="EDT31" s="437"/>
      <c r="EDU31" s="437"/>
      <c r="EDV31" s="437"/>
      <c r="EDW31" s="437"/>
      <c r="EDX31" s="437"/>
      <c r="EDY31" s="437"/>
      <c r="EDZ31" s="437"/>
      <c r="EEA31" s="437"/>
      <c r="EEB31" s="437"/>
      <c r="EEC31" s="437"/>
      <c r="EED31" s="437"/>
      <c r="EEE31" s="437"/>
      <c r="EEF31" s="437"/>
      <c r="EEG31" s="437"/>
      <c r="EEH31" s="437"/>
      <c r="EEI31" s="437"/>
      <c r="EEJ31" s="437"/>
      <c r="EEK31" s="437"/>
      <c r="EEL31" s="437"/>
      <c r="EEM31" s="437"/>
      <c r="EEN31" s="437"/>
      <c r="EEO31" s="437"/>
      <c r="EEP31" s="437"/>
      <c r="EEQ31" s="437"/>
      <c r="EER31" s="437"/>
      <c r="EES31" s="437"/>
      <c r="EET31" s="437"/>
      <c r="EEU31" s="437"/>
      <c r="EEV31" s="437"/>
      <c r="EEW31" s="437"/>
      <c r="EEX31" s="437"/>
      <c r="EEY31" s="437"/>
      <c r="EEZ31" s="437"/>
      <c r="EFA31" s="437"/>
      <c r="EFB31" s="437"/>
      <c r="EFC31" s="437"/>
      <c r="EFD31" s="437"/>
      <c r="EFE31" s="437"/>
      <c r="EFF31" s="437"/>
      <c r="EFG31" s="437"/>
      <c r="EFH31" s="437"/>
      <c r="EFI31" s="437"/>
      <c r="EFJ31" s="437"/>
      <c r="EFK31" s="437"/>
      <c r="EFL31" s="437"/>
      <c r="EFM31" s="437"/>
      <c r="EFN31" s="437"/>
      <c r="EFO31" s="437"/>
      <c r="EFP31" s="437"/>
      <c r="EFQ31" s="437"/>
      <c r="EFR31" s="437"/>
      <c r="EFS31" s="437"/>
      <c r="EFT31" s="437"/>
      <c r="EFU31" s="437"/>
      <c r="EFV31" s="437"/>
      <c r="EFW31" s="437"/>
      <c r="EFX31" s="437"/>
      <c r="EFY31" s="437"/>
      <c r="EFZ31" s="437"/>
      <c r="EGA31" s="437"/>
      <c r="EGB31" s="437"/>
      <c r="EGC31" s="437"/>
      <c r="EGD31" s="437"/>
      <c r="EGE31" s="437"/>
      <c r="EGF31" s="437"/>
      <c r="EGG31" s="437"/>
      <c r="EGH31" s="437"/>
      <c r="EGI31" s="437"/>
      <c r="EGJ31" s="437"/>
      <c r="EGK31" s="437"/>
      <c r="EGL31" s="437"/>
      <c r="EGM31" s="437"/>
      <c r="EGN31" s="437"/>
      <c r="EGO31" s="437"/>
      <c r="EGP31" s="437"/>
      <c r="EGQ31" s="437"/>
      <c r="EGR31" s="437"/>
      <c r="EGS31" s="437"/>
      <c r="EGT31" s="437"/>
      <c r="EGU31" s="437"/>
      <c r="EGV31" s="437"/>
      <c r="EGW31" s="437"/>
      <c r="EGX31" s="437"/>
      <c r="EGY31" s="437"/>
      <c r="EGZ31" s="437"/>
      <c r="EHA31" s="437"/>
      <c r="EHB31" s="437"/>
      <c r="EHC31" s="437"/>
      <c r="EHD31" s="437"/>
      <c r="EHE31" s="437"/>
      <c r="EHF31" s="437"/>
      <c r="EHG31" s="437"/>
      <c r="EHH31" s="437"/>
      <c r="EHI31" s="437"/>
      <c r="EHJ31" s="437"/>
      <c r="EHK31" s="437"/>
      <c r="EHL31" s="437"/>
      <c r="EHM31" s="437"/>
      <c r="EHN31" s="437"/>
      <c r="EHO31" s="437"/>
      <c r="EHP31" s="437"/>
      <c r="EHQ31" s="437"/>
      <c r="EHR31" s="437"/>
      <c r="EHS31" s="437"/>
      <c r="EHT31" s="437"/>
      <c r="EHU31" s="437"/>
      <c r="EHV31" s="437"/>
      <c r="EHW31" s="437"/>
      <c r="EHX31" s="437"/>
      <c r="EHY31" s="437"/>
      <c r="EHZ31" s="437"/>
      <c r="EIA31" s="437"/>
      <c r="EIB31" s="437"/>
      <c r="EIC31" s="437"/>
      <c r="EID31" s="437"/>
      <c r="EIE31" s="437"/>
      <c r="EIF31" s="437"/>
      <c r="EIG31" s="437"/>
      <c r="EIH31" s="437"/>
      <c r="EII31" s="437"/>
      <c r="EIJ31" s="437"/>
      <c r="EIK31" s="437"/>
      <c r="EIL31" s="437"/>
      <c r="EIM31" s="437"/>
      <c r="EIN31" s="437"/>
      <c r="EIO31" s="437"/>
      <c r="EIP31" s="437"/>
      <c r="EIQ31" s="437"/>
      <c r="EIR31" s="437"/>
      <c r="EIS31" s="437"/>
      <c r="EIT31" s="437"/>
      <c r="EIU31" s="437"/>
      <c r="EIV31" s="437"/>
      <c r="EIW31" s="437"/>
      <c r="EIX31" s="437"/>
      <c r="EIY31" s="437"/>
      <c r="EIZ31" s="437"/>
      <c r="EJA31" s="437"/>
      <c r="EJB31" s="437"/>
      <c r="EJC31" s="437"/>
      <c r="EJD31" s="437"/>
      <c r="EJE31" s="437"/>
      <c r="EJF31" s="437"/>
      <c r="EJG31" s="437"/>
      <c r="EJH31" s="437"/>
      <c r="EJI31" s="437"/>
      <c r="EJJ31" s="437"/>
      <c r="EJK31" s="437"/>
      <c r="EJL31" s="437"/>
      <c r="EJM31" s="437"/>
      <c r="EJN31" s="437"/>
      <c r="EJO31" s="437"/>
      <c r="EJP31" s="437"/>
      <c r="EJQ31" s="437"/>
      <c r="EJR31" s="437"/>
      <c r="EJS31" s="437"/>
      <c r="EJT31" s="437"/>
      <c r="EJU31" s="437"/>
      <c r="EJV31" s="437"/>
      <c r="EJW31" s="437"/>
      <c r="EJX31" s="437"/>
      <c r="EJY31" s="437"/>
      <c r="EJZ31" s="437"/>
      <c r="EKA31" s="437"/>
      <c r="EKB31" s="437"/>
      <c r="EKC31" s="437"/>
      <c r="EKD31" s="437"/>
      <c r="EKE31" s="437"/>
      <c r="EKF31" s="437"/>
      <c r="EKG31" s="437"/>
      <c r="EKH31" s="437"/>
      <c r="EKI31" s="437"/>
      <c r="EKJ31" s="437"/>
      <c r="EKK31" s="437"/>
      <c r="EKL31" s="437"/>
      <c r="EKM31" s="437"/>
      <c r="EKN31" s="437"/>
      <c r="EKO31" s="437"/>
      <c r="EKP31" s="437"/>
      <c r="EKQ31" s="437"/>
      <c r="EKR31" s="437"/>
      <c r="EKS31" s="437"/>
      <c r="EKT31" s="437"/>
      <c r="EKU31" s="437"/>
      <c r="EKV31" s="437"/>
      <c r="EKW31" s="437"/>
      <c r="EKX31" s="437"/>
      <c r="EKY31" s="437"/>
      <c r="EKZ31" s="437"/>
      <c r="ELA31" s="437"/>
      <c r="ELB31" s="437"/>
      <c r="ELC31" s="437"/>
      <c r="ELD31" s="437"/>
      <c r="ELE31" s="437"/>
      <c r="ELF31" s="437"/>
      <c r="ELG31" s="437"/>
      <c r="ELH31" s="437"/>
      <c r="ELI31" s="437"/>
      <c r="ELJ31" s="437"/>
      <c r="ELK31" s="437"/>
      <c r="ELL31" s="437"/>
      <c r="ELM31" s="437"/>
      <c r="ELN31" s="437"/>
      <c r="ELO31" s="437"/>
      <c r="ELP31" s="437"/>
      <c r="ELQ31" s="437"/>
      <c r="ELR31" s="437"/>
      <c r="ELS31" s="437"/>
      <c r="ELT31" s="437"/>
      <c r="ELU31" s="437"/>
      <c r="ELV31" s="437"/>
      <c r="ELW31" s="437"/>
      <c r="ELX31" s="437"/>
      <c r="ELY31" s="437"/>
      <c r="ELZ31" s="437"/>
      <c r="EMA31" s="437"/>
      <c r="EMB31" s="437"/>
      <c r="EMC31" s="437"/>
      <c r="EMD31" s="437"/>
      <c r="EME31" s="437"/>
      <c r="EMF31" s="437"/>
      <c r="EMG31" s="437"/>
      <c r="EMH31" s="437"/>
      <c r="EMI31" s="437"/>
      <c r="EMJ31" s="437"/>
      <c r="EMK31" s="437"/>
      <c r="EML31" s="437"/>
      <c r="EMM31" s="437"/>
      <c r="EMN31" s="437"/>
      <c r="EMO31" s="437"/>
      <c r="EMP31" s="437"/>
      <c r="EMQ31" s="437"/>
      <c r="EMR31" s="437"/>
      <c r="EMS31" s="437"/>
      <c r="EMT31" s="437"/>
      <c r="EMU31" s="437"/>
      <c r="EMV31" s="437"/>
      <c r="EMW31" s="437"/>
      <c r="EMX31" s="437"/>
      <c r="EMY31" s="437"/>
      <c r="EMZ31" s="437"/>
      <c r="ENA31" s="437"/>
      <c r="ENB31" s="437"/>
      <c r="ENC31" s="437"/>
      <c r="END31" s="437"/>
      <c r="ENE31" s="437"/>
      <c r="ENF31" s="437"/>
      <c r="ENG31" s="437"/>
      <c r="ENH31" s="437"/>
      <c r="ENI31" s="437"/>
      <c r="ENJ31" s="437"/>
      <c r="ENK31" s="437"/>
      <c r="ENL31" s="437"/>
      <c r="ENM31" s="437"/>
      <c r="ENN31" s="437"/>
      <c r="ENO31" s="437"/>
      <c r="ENP31" s="437"/>
      <c r="ENQ31" s="437"/>
      <c r="ENR31" s="437"/>
      <c r="ENS31" s="437"/>
      <c r="ENT31" s="437"/>
      <c r="ENU31" s="437"/>
      <c r="ENV31" s="437"/>
      <c r="ENW31" s="437"/>
      <c r="ENX31" s="437"/>
      <c r="ENY31" s="437"/>
      <c r="ENZ31" s="437"/>
      <c r="EOA31" s="437"/>
      <c r="EOB31" s="437"/>
      <c r="EOC31" s="437"/>
      <c r="EOD31" s="437"/>
      <c r="EOE31" s="437"/>
      <c r="EOF31" s="437"/>
      <c r="EOG31" s="437"/>
      <c r="EOH31" s="437"/>
      <c r="EOI31" s="437"/>
      <c r="EOJ31" s="437"/>
      <c r="EOK31" s="437"/>
      <c r="EOL31" s="437"/>
      <c r="EOM31" s="437"/>
      <c r="EON31" s="437"/>
      <c r="EOO31" s="437"/>
      <c r="EOP31" s="437"/>
      <c r="EOQ31" s="437"/>
      <c r="EOR31" s="437"/>
      <c r="EOS31" s="437"/>
      <c r="EOT31" s="437"/>
      <c r="EOU31" s="437"/>
      <c r="EOV31" s="437"/>
      <c r="EOW31" s="437"/>
      <c r="EOX31" s="437"/>
      <c r="EOY31" s="437"/>
      <c r="EOZ31" s="437"/>
      <c r="EPA31" s="437"/>
      <c r="EPB31" s="437"/>
      <c r="EPC31" s="437"/>
      <c r="EPD31" s="437"/>
      <c r="EPE31" s="437"/>
      <c r="EPF31" s="437"/>
      <c r="EPG31" s="437"/>
      <c r="EPH31" s="437"/>
      <c r="EPI31" s="437"/>
      <c r="EPJ31" s="437"/>
      <c r="EPK31" s="437"/>
      <c r="EPL31" s="437"/>
      <c r="EPM31" s="437"/>
      <c r="EPN31" s="437"/>
      <c r="EPO31" s="437"/>
      <c r="EPP31" s="437"/>
      <c r="EPQ31" s="437"/>
      <c r="EPR31" s="437"/>
      <c r="EPS31" s="437"/>
      <c r="EPT31" s="437"/>
      <c r="EPU31" s="437"/>
      <c r="EPV31" s="437"/>
      <c r="EPW31" s="437"/>
      <c r="EPX31" s="437"/>
      <c r="EPY31" s="437"/>
      <c r="EPZ31" s="437"/>
      <c r="EQA31" s="437"/>
      <c r="EQB31" s="437"/>
      <c r="EQC31" s="437"/>
      <c r="EQD31" s="437"/>
      <c r="EQE31" s="437"/>
      <c r="EQF31" s="437"/>
      <c r="EQG31" s="437"/>
      <c r="EQH31" s="437"/>
      <c r="EQI31" s="437"/>
      <c r="EQJ31" s="437"/>
      <c r="EQK31" s="437"/>
      <c r="EQL31" s="437"/>
      <c r="EQM31" s="437"/>
      <c r="EQN31" s="437"/>
      <c r="EQO31" s="437"/>
      <c r="EQP31" s="437"/>
      <c r="EQQ31" s="437"/>
      <c r="EQR31" s="437"/>
      <c r="EQS31" s="437"/>
      <c r="EQT31" s="437"/>
      <c r="EQU31" s="437"/>
      <c r="EQV31" s="437"/>
      <c r="EQW31" s="437"/>
      <c r="EQX31" s="437"/>
      <c r="EQY31" s="437"/>
      <c r="EQZ31" s="437"/>
      <c r="ERA31" s="437"/>
      <c r="ERB31" s="437"/>
      <c r="ERC31" s="437"/>
      <c r="ERD31" s="437"/>
      <c r="ERE31" s="437"/>
      <c r="ERF31" s="437"/>
      <c r="ERG31" s="437"/>
      <c r="ERH31" s="437"/>
      <c r="ERI31" s="437"/>
      <c r="ERJ31" s="437"/>
      <c r="ERK31" s="437"/>
      <c r="ERL31" s="437"/>
      <c r="ERM31" s="437"/>
      <c r="ERN31" s="437"/>
      <c r="ERO31" s="437"/>
      <c r="ERP31" s="437"/>
      <c r="ERQ31" s="437"/>
      <c r="ERR31" s="437"/>
      <c r="ERS31" s="437"/>
      <c r="ERT31" s="437"/>
      <c r="ERU31" s="437"/>
      <c r="ERV31" s="437"/>
      <c r="ERW31" s="437"/>
      <c r="ERX31" s="437"/>
      <c r="ERY31" s="437"/>
      <c r="ERZ31" s="437"/>
      <c r="ESA31" s="437"/>
      <c r="ESB31" s="437"/>
      <c r="ESC31" s="437"/>
      <c r="ESD31" s="437"/>
      <c r="ESE31" s="437"/>
      <c r="ESF31" s="437"/>
      <c r="ESG31" s="437"/>
      <c r="ESH31" s="437"/>
      <c r="ESI31" s="437"/>
      <c r="ESJ31" s="437"/>
      <c r="ESK31" s="437"/>
      <c r="ESL31" s="437"/>
      <c r="ESM31" s="437"/>
      <c r="ESN31" s="437"/>
      <c r="ESO31" s="437"/>
      <c r="ESP31" s="437"/>
      <c r="ESQ31" s="437"/>
      <c r="ESR31" s="437"/>
      <c r="ESS31" s="437"/>
      <c r="EST31" s="437"/>
      <c r="ESU31" s="437"/>
      <c r="ESV31" s="437"/>
      <c r="ESW31" s="437"/>
      <c r="ESX31" s="437"/>
      <c r="ESY31" s="437"/>
      <c r="ESZ31" s="437"/>
      <c r="ETA31" s="437"/>
      <c r="ETB31" s="437"/>
      <c r="ETC31" s="437"/>
      <c r="ETD31" s="437"/>
      <c r="ETE31" s="437"/>
      <c r="ETF31" s="437"/>
      <c r="ETG31" s="437"/>
      <c r="ETH31" s="437"/>
      <c r="ETI31" s="437"/>
      <c r="ETJ31" s="437"/>
      <c r="ETK31" s="437"/>
      <c r="ETL31" s="437"/>
      <c r="ETM31" s="437"/>
      <c r="ETN31" s="437"/>
      <c r="ETO31" s="437"/>
      <c r="ETP31" s="437"/>
      <c r="ETQ31" s="437"/>
      <c r="ETR31" s="437"/>
      <c r="ETS31" s="437"/>
      <c r="ETT31" s="437"/>
      <c r="ETU31" s="437"/>
      <c r="ETV31" s="437"/>
      <c r="ETW31" s="437"/>
      <c r="ETX31" s="437"/>
      <c r="ETY31" s="437"/>
      <c r="ETZ31" s="437"/>
      <c r="EUA31" s="437"/>
      <c r="EUB31" s="437"/>
      <c r="EUC31" s="437"/>
      <c r="EUD31" s="437"/>
      <c r="EUE31" s="437"/>
      <c r="EUF31" s="437"/>
      <c r="EUG31" s="437"/>
      <c r="EUH31" s="437"/>
      <c r="EUI31" s="437"/>
      <c r="EUJ31" s="437"/>
      <c r="EUK31" s="437"/>
      <c r="EUL31" s="437"/>
      <c r="EUM31" s="437"/>
      <c r="EUN31" s="437"/>
      <c r="EUO31" s="437"/>
      <c r="EUP31" s="437"/>
      <c r="EUQ31" s="437"/>
      <c r="EUR31" s="437"/>
      <c r="EUS31" s="437"/>
      <c r="EUT31" s="437"/>
      <c r="EUU31" s="437"/>
      <c r="EUV31" s="437"/>
      <c r="EUW31" s="437"/>
      <c r="EUX31" s="437"/>
      <c r="EUY31" s="437"/>
      <c r="EUZ31" s="437"/>
      <c r="EVA31" s="437"/>
      <c r="EVB31" s="437"/>
      <c r="EVC31" s="437"/>
      <c r="EVD31" s="437"/>
      <c r="EVE31" s="437"/>
      <c r="EVF31" s="437"/>
      <c r="EVG31" s="437"/>
      <c r="EVH31" s="437"/>
      <c r="EVI31" s="437"/>
      <c r="EVJ31" s="437"/>
      <c r="EVK31" s="437"/>
      <c r="EVL31" s="437"/>
      <c r="EVM31" s="437"/>
      <c r="EVN31" s="437"/>
      <c r="EVO31" s="437"/>
      <c r="EVP31" s="437"/>
      <c r="EVQ31" s="437"/>
      <c r="EVR31" s="437"/>
      <c r="EVS31" s="437"/>
      <c r="EVT31" s="437"/>
      <c r="EVU31" s="437"/>
      <c r="EVV31" s="437"/>
      <c r="EVW31" s="437"/>
      <c r="EVX31" s="437"/>
      <c r="EVY31" s="437"/>
      <c r="EVZ31" s="437"/>
      <c r="EWA31" s="437"/>
      <c r="EWB31" s="437"/>
      <c r="EWC31" s="437"/>
      <c r="EWD31" s="437"/>
      <c r="EWE31" s="437"/>
      <c r="EWF31" s="437"/>
      <c r="EWG31" s="437"/>
      <c r="EWH31" s="437"/>
      <c r="EWI31" s="437"/>
      <c r="EWJ31" s="437"/>
      <c r="EWK31" s="437"/>
      <c r="EWL31" s="437"/>
      <c r="EWM31" s="437"/>
      <c r="EWN31" s="437"/>
      <c r="EWO31" s="437"/>
      <c r="EWP31" s="437"/>
      <c r="EWQ31" s="437"/>
      <c r="EWR31" s="437"/>
      <c r="EWS31" s="437"/>
      <c r="EWT31" s="437"/>
      <c r="EWU31" s="437"/>
      <c r="EWV31" s="437"/>
      <c r="EWW31" s="437"/>
      <c r="EWX31" s="437"/>
      <c r="EWY31" s="437"/>
      <c r="EWZ31" s="437"/>
      <c r="EXA31" s="437"/>
      <c r="EXB31" s="437"/>
      <c r="EXC31" s="437"/>
      <c r="EXD31" s="437"/>
      <c r="EXE31" s="437"/>
      <c r="EXF31" s="437"/>
      <c r="EXG31" s="437"/>
      <c r="EXH31" s="437"/>
      <c r="EXI31" s="437"/>
      <c r="EXJ31" s="437"/>
      <c r="EXK31" s="437"/>
      <c r="EXL31" s="437"/>
      <c r="EXM31" s="437"/>
      <c r="EXN31" s="437"/>
      <c r="EXO31" s="437"/>
      <c r="EXP31" s="437"/>
      <c r="EXQ31" s="437"/>
      <c r="EXR31" s="437"/>
      <c r="EXS31" s="437"/>
      <c r="EXT31" s="437"/>
      <c r="EXU31" s="437"/>
      <c r="EXV31" s="437"/>
      <c r="EXW31" s="437"/>
      <c r="EXX31" s="437"/>
      <c r="EXY31" s="437"/>
      <c r="EXZ31" s="437"/>
      <c r="EYA31" s="437"/>
      <c r="EYB31" s="437"/>
      <c r="EYC31" s="437"/>
      <c r="EYD31" s="437"/>
      <c r="EYE31" s="437"/>
      <c r="EYF31" s="437"/>
      <c r="EYG31" s="437"/>
      <c r="EYH31" s="437"/>
      <c r="EYI31" s="437"/>
      <c r="EYJ31" s="437"/>
      <c r="EYK31" s="437"/>
      <c r="EYL31" s="437"/>
      <c r="EYM31" s="437"/>
      <c r="EYN31" s="437"/>
      <c r="EYO31" s="437"/>
      <c r="EYP31" s="437"/>
      <c r="EYQ31" s="437"/>
      <c r="EYR31" s="437"/>
      <c r="EYS31" s="437"/>
      <c r="EYT31" s="437"/>
      <c r="EYU31" s="437"/>
      <c r="EYV31" s="437"/>
      <c r="EYW31" s="437"/>
      <c r="EYX31" s="437"/>
      <c r="EYY31" s="437"/>
      <c r="EYZ31" s="437"/>
      <c r="EZA31" s="437"/>
      <c r="EZB31" s="437"/>
      <c r="EZC31" s="437"/>
      <c r="EZD31" s="437"/>
      <c r="EZE31" s="437"/>
      <c r="EZF31" s="437"/>
      <c r="EZG31" s="437"/>
      <c r="EZH31" s="437"/>
      <c r="EZI31" s="437"/>
      <c r="EZJ31" s="437"/>
      <c r="EZK31" s="437"/>
      <c r="EZL31" s="437"/>
      <c r="EZM31" s="437"/>
      <c r="EZN31" s="437"/>
      <c r="EZO31" s="437"/>
      <c r="EZP31" s="437"/>
      <c r="EZQ31" s="437"/>
      <c r="EZR31" s="437"/>
      <c r="EZS31" s="437"/>
      <c r="EZT31" s="437"/>
      <c r="EZU31" s="437"/>
      <c r="EZV31" s="437"/>
      <c r="EZW31" s="437"/>
      <c r="EZX31" s="437"/>
      <c r="EZY31" s="437"/>
      <c r="EZZ31" s="437"/>
      <c r="FAA31" s="437"/>
      <c r="FAB31" s="437"/>
      <c r="FAC31" s="437"/>
      <c r="FAD31" s="437"/>
      <c r="FAE31" s="437"/>
      <c r="FAF31" s="437"/>
      <c r="FAG31" s="437"/>
      <c r="FAH31" s="437"/>
      <c r="FAI31" s="437"/>
      <c r="FAJ31" s="437"/>
      <c r="FAK31" s="437"/>
      <c r="FAL31" s="437"/>
      <c r="FAM31" s="437"/>
      <c r="FAN31" s="437"/>
      <c r="FAO31" s="437"/>
      <c r="FAP31" s="437"/>
      <c r="FAQ31" s="437"/>
      <c r="FAR31" s="437"/>
      <c r="FAS31" s="437"/>
      <c r="FAT31" s="437"/>
      <c r="FAU31" s="437"/>
      <c r="FAV31" s="437"/>
      <c r="FAW31" s="437"/>
      <c r="FAX31" s="437"/>
      <c r="FAY31" s="437"/>
      <c r="FAZ31" s="437"/>
      <c r="FBA31" s="437"/>
      <c r="FBB31" s="437"/>
      <c r="FBC31" s="437"/>
      <c r="FBD31" s="437"/>
      <c r="FBE31" s="437"/>
      <c r="FBF31" s="437"/>
      <c r="FBG31" s="437"/>
      <c r="FBH31" s="437"/>
      <c r="FBI31" s="437"/>
      <c r="FBJ31" s="437"/>
      <c r="FBK31" s="437"/>
      <c r="FBL31" s="437"/>
      <c r="FBM31" s="437"/>
      <c r="FBN31" s="437"/>
      <c r="FBO31" s="437"/>
      <c r="FBP31" s="437"/>
      <c r="FBQ31" s="437"/>
      <c r="FBR31" s="437"/>
      <c r="FBS31" s="437"/>
      <c r="FBT31" s="437"/>
      <c r="FBU31" s="437"/>
      <c r="FBV31" s="437"/>
      <c r="FBW31" s="437"/>
      <c r="FBX31" s="437"/>
      <c r="FBY31" s="437"/>
      <c r="FBZ31" s="437"/>
      <c r="FCA31" s="437"/>
      <c r="FCB31" s="437"/>
      <c r="FCC31" s="437"/>
      <c r="FCD31" s="437"/>
      <c r="FCE31" s="437"/>
      <c r="FCF31" s="437"/>
      <c r="FCG31" s="437"/>
      <c r="FCH31" s="437"/>
      <c r="FCI31" s="437"/>
      <c r="FCJ31" s="437"/>
      <c r="FCK31" s="437"/>
      <c r="FCL31" s="437"/>
      <c r="FCM31" s="437"/>
      <c r="FCN31" s="437"/>
      <c r="FCO31" s="437"/>
      <c r="FCP31" s="437"/>
      <c r="FCQ31" s="437"/>
      <c r="FCR31" s="437"/>
      <c r="FCS31" s="437"/>
      <c r="FCT31" s="437"/>
      <c r="FCU31" s="437"/>
      <c r="FCV31" s="437"/>
      <c r="FCW31" s="437"/>
      <c r="FCX31" s="437"/>
      <c r="FCY31" s="437"/>
      <c r="FCZ31" s="437"/>
      <c r="FDA31" s="437"/>
      <c r="FDB31" s="437"/>
      <c r="FDC31" s="437"/>
      <c r="FDD31" s="437"/>
      <c r="FDE31" s="437"/>
      <c r="FDF31" s="437"/>
      <c r="FDG31" s="437"/>
      <c r="FDH31" s="437"/>
      <c r="FDI31" s="437"/>
      <c r="FDJ31" s="437"/>
      <c r="FDK31" s="437"/>
      <c r="FDL31" s="437"/>
      <c r="FDM31" s="437"/>
      <c r="FDN31" s="437"/>
      <c r="FDO31" s="437"/>
      <c r="FDP31" s="437"/>
      <c r="FDQ31" s="437"/>
      <c r="FDR31" s="437"/>
      <c r="FDS31" s="437"/>
      <c r="FDT31" s="437"/>
      <c r="FDU31" s="437"/>
      <c r="FDV31" s="437"/>
      <c r="FDW31" s="437"/>
      <c r="FDX31" s="437"/>
      <c r="FDY31" s="437"/>
      <c r="FDZ31" s="437"/>
      <c r="FEA31" s="437"/>
      <c r="FEB31" s="437"/>
      <c r="FEC31" s="437"/>
      <c r="FED31" s="437"/>
      <c r="FEE31" s="437"/>
      <c r="FEF31" s="437"/>
      <c r="FEG31" s="437"/>
      <c r="FEH31" s="437"/>
      <c r="FEI31" s="437"/>
      <c r="FEJ31" s="437"/>
      <c r="FEK31" s="437"/>
      <c r="FEL31" s="437"/>
      <c r="FEM31" s="437"/>
      <c r="FEN31" s="437"/>
      <c r="FEO31" s="437"/>
      <c r="FEP31" s="437"/>
      <c r="FEQ31" s="437"/>
      <c r="FER31" s="437"/>
      <c r="FES31" s="437"/>
      <c r="FET31" s="437"/>
      <c r="FEU31" s="437"/>
      <c r="FEV31" s="437"/>
      <c r="FEW31" s="437"/>
      <c r="FEX31" s="437"/>
      <c r="FEY31" s="437"/>
      <c r="FEZ31" s="437"/>
      <c r="FFA31" s="437"/>
      <c r="FFB31" s="437"/>
      <c r="FFC31" s="437"/>
      <c r="FFD31" s="437"/>
      <c r="FFE31" s="437"/>
      <c r="FFF31" s="437"/>
      <c r="FFG31" s="437"/>
      <c r="FFH31" s="437"/>
      <c r="FFI31" s="437"/>
      <c r="FFJ31" s="437"/>
      <c r="FFK31" s="437"/>
      <c r="FFL31" s="437"/>
      <c r="FFM31" s="437"/>
      <c r="FFN31" s="437"/>
      <c r="FFO31" s="437"/>
      <c r="FFP31" s="437"/>
      <c r="FFQ31" s="437"/>
      <c r="FFR31" s="437"/>
      <c r="FFS31" s="437"/>
      <c r="FFT31" s="437"/>
      <c r="FFU31" s="437"/>
      <c r="FFV31" s="437"/>
      <c r="FFW31" s="437"/>
      <c r="FFX31" s="437"/>
      <c r="FFY31" s="437"/>
      <c r="FFZ31" s="437"/>
      <c r="FGA31" s="437"/>
      <c r="FGB31" s="437"/>
      <c r="FGC31" s="437"/>
      <c r="FGD31" s="437"/>
      <c r="FGE31" s="437"/>
      <c r="FGF31" s="437"/>
      <c r="FGG31" s="437"/>
      <c r="FGH31" s="437"/>
      <c r="FGI31" s="437"/>
      <c r="FGJ31" s="437"/>
      <c r="FGK31" s="437"/>
      <c r="FGL31" s="437"/>
      <c r="FGM31" s="437"/>
      <c r="FGN31" s="437"/>
      <c r="FGO31" s="437"/>
      <c r="FGP31" s="437"/>
      <c r="FGQ31" s="437"/>
      <c r="FGR31" s="437"/>
      <c r="FGS31" s="437"/>
      <c r="FGT31" s="437"/>
      <c r="FGU31" s="437"/>
      <c r="FGV31" s="437"/>
      <c r="FGW31" s="437"/>
      <c r="FGX31" s="437"/>
      <c r="FGY31" s="437"/>
      <c r="FGZ31" s="437"/>
      <c r="FHA31" s="437"/>
    </row>
    <row r="32" spans="1:4265">
      <c r="A32" s="419"/>
      <c r="B32" s="403"/>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7"/>
      <c r="BC32" s="437"/>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7"/>
      <c r="CB32" s="437"/>
      <c r="CC32" s="437"/>
      <c r="CD32" s="437"/>
      <c r="CE32" s="437"/>
      <c r="CF32" s="437"/>
      <c r="CG32" s="437"/>
      <c r="CH32" s="437"/>
      <c r="CI32" s="437"/>
      <c r="CJ32" s="437"/>
      <c r="CK32" s="437"/>
      <c r="CL32" s="437"/>
      <c r="CM32" s="437"/>
      <c r="CN32" s="437"/>
      <c r="CO32" s="437"/>
      <c r="CP32" s="437"/>
      <c r="CQ32" s="437"/>
      <c r="CR32" s="437"/>
      <c r="CS32" s="437"/>
      <c r="CT32" s="437"/>
      <c r="CU32" s="437"/>
      <c r="CV32" s="437"/>
      <c r="CW32" s="437"/>
      <c r="CX32" s="437"/>
      <c r="CY32" s="437"/>
      <c r="CZ32" s="437"/>
      <c r="DA32" s="437"/>
      <c r="DB32" s="437"/>
      <c r="DC32" s="437"/>
      <c r="DD32" s="437"/>
      <c r="DE32" s="437"/>
      <c r="DF32" s="437"/>
      <c r="DG32" s="437"/>
      <c r="DH32" s="437"/>
      <c r="DI32" s="437"/>
      <c r="DJ32" s="437"/>
      <c r="DK32" s="437"/>
      <c r="DL32" s="437"/>
      <c r="DM32" s="437"/>
      <c r="DN32" s="437"/>
      <c r="DO32" s="437"/>
      <c r="DP32" s="437"/>
      <c r="DQ32" s="437"/>
      <c r="DR32" s="437"/>
      <c r="DS32" s="437"/>
      <c r="DT32" s="437"/>
      <c r="DU32" s="437"/>
      <c r="DV32" s="437"/>
      <c r="DW32" s="437"/>
      <c r="DX32" s="437"/>
      <c r="DY32" s="437"/>
      <c r="DZ32" s="437"/>
      <c r="EA32" s="437"/>
      <c r="EB32" s="437"/>
      <c r="EC32" s="437"/>
      <c r="ED32" s="437"/>
      <c r="EE32" s="437"/>
      <c r="EF32" s="437"/>
      <c r="EG32" s="437"/>
      <c r="EH32" s="437"/>
      <c r="EI32" s="437"/>
      <c r="EJ32" s="437"/>
      <c r="EK32" s="437"/>
      <c r="EL32" s="437"/>
      <c r="EM32" s="437"/>
      <c r="EN32" s="437"/>
      <c r="EO32" s="437"/>
      <c r="EP32" s="437"/>
      <c r="EQ32" s="437"/>
      <c r="ER32" s="437"/>
      <c r="ES32" s="437"/>
      <c r="ET32" s="437"/>
      <c r="EU32" s="437"/>
      <c r="EV32" s="437"/>
      <c r="EW32" s="437"/>
      <c r="EX32" s="437"/>
      <c r="EY32" s="437"/>
      <c r="EZ32" s="437"/>
      <c r="FA32" s="437"/>
      <c r="FB32" s="437"/>
      <c r="FC32" s="437"/>
      <c r="FD32" s="437"/>
      <c r="FE32" s="437"/>
      <c r="FF32" s="437"/>
      <c r="FG32" s="437"/>
      <c r="FH32" s="437"/>
      <c r="FI32" s="437"/>
      <c r="FJ32" s="437"/>
      <c r="FK32" s="437"/>
      <c r="FL32" s="437"/>
      <c r="FM32" s="437"/>
      <c r="FN32" s="437"/>
      <c r="FO32" s="437"/>
      <c r="FP32" s="437"/>
      <c r="FQ32" s="437"/>
      <c r="FR32" s="437"/>
      <c r="FS32" s="437"/>
      <c r="FT32" s="437"/>
      <c r="FU32" s="437"/>
      <c r="FV32" s="437"/>
      <c r="FW32" s="437"/>
      <c r="FX32" s="437"/>
      <c r="FY32" s="437"/>
      <c r="FZ32" s="437"/>
      <c r="GA32" s="437"/>
      <c r="GB32" s="437"/>
      <c r="GC32" s="437"/>
      <c r="GD32" s="437"/>
      <c r="GE32" s="437"/>
      <c r="GF32" s="437"/>
      <c r="GG32" s="437"/>
      <c r="GH32" s="437"/>
      <c r="GI32" s="437"/>
      <c r="GJ32" s="437"/>
      <c r="GK32" s="437"/>
      <c r="GL32" s="437"/>
      <c r="GM32" s="437"/>
      <c r="GN32" s="437"/>
      <c r="GO32" s="437"/>
      <c r="GP32" s="437"/>
      <c r="GQ32" s="437"/>
      <c r="GR32" s="437"/>
      <c r="GS32" s="437"/>
      <c r="GT32" s="437"/>
      <c r="GU32" s="437"/>
      <c r="GV32" s="437"/>
      <c r="GW32" s="437"/>
      <c r="GX32" s="437"/>
      <c r="GY32" s="437"/>
      <c r="GZ32" s="437"/>
      <c r="HA32" s="437"/>
      <c r="HB32" s="437"/>
      <c r="HC32" s="437"/>
      <c r="HD32" s="437"/>
      <c r="HE32" s="437"/>
      <c r="HF32" s="437"/>
      <c r="HG32" s="437"/>
      <c r="HH32" s="437"/>
      <c r="HI32" s="437"/>
      <c r="HJ32" s="437"/>
      <c r="HK32" s="437"/>
      <c r="HL32" s="437"/>
      <c r="HM32" s="437"/>
      <c r="HN32" s="437"/>
      <c r="HO32" s="437"/>
      <c r="HP32" s="437"/>
      <c r="HQ32" s="437"/>
      <c r="HR32" s="437"/>
      <c r="HS32" s="437"/>
      <c r="HT32" s="437"/>
      <c r="HU32" s="437"/>
      <c r="HV32" s="437"/>
      <c r="HW32" s="437"/>
      <c r="HX32" s="437"/>
      <c r="HY32" s="437"/>
      <c r="HZ32" s="437"/>
      <c r="IA32" s="437"/>
      <c r="IB32" s="437"/>
      <c r="IC32" s="437"/>
      <c r="ID32" s="437"/>
      <c r="IE32" s="437"/>
      <c r="IF32" s="437"/>
      <c r="IG32" s="437"/>
      <c r="IH32" s="437"/>
      <c r="II32" s="437"/>
      <c r="IJ32" s="437"/>
      <c r="IK32" s="437"/>
      <c r="IL32" s="437"/>
      <c r="IM32" s="437"/>
      <c r="IN32" s="437"/>
      <c r="IO32" s="437"/>
      <c r="IP32" s="437"/>
      <c r="IQ32" s="437"/>
      <c r="IR32" s="437"/>
      <c r="IS32" s="437"/>
      <c r="IT32" s="437"/>
      <c r="IU32" s="437"/>
      <c r="IV32" s="437"/>
      <c r="IW32" s="437"/>
      <c r="IX32" s="437"/>
      <c r="IY32" s="437"/>
      <c r="IZ32" s="437"/>
      <c r="JA32" s="437"/>
      <c r="JB32" s="437"/>
      <c r="JC32" s="437"/>
      <c r="JD32" s="437"/>
      <c r="JE32" s="437"/>
      <c r="JF32" s="437"/>
      <c r="JG32" s="437"/>
      <c r="JH32" s="437"/>
      <c r="JI32" s="437"/>
      <c r="JJ32" s="437"/>
      <c r="JK32" s="437"/>
      <c r="JL32" s="437"/>
      <c r="JM32" s="437"/>
      <c r="JN32" s="437"/>
      <c r="JO32" s="437"/>
      <c r="JP32" s="437"/>
      <c r="JQ32" s="437"/>
      <c r="JR32" s="437"/>
      <c r="JS32" s="437"/>
      <c r="JT32" s="437"/>
      <c r="JU32" s="437"/>
      <c r="JV32" s="437"/>
      <c r="JW32" s="437"/>
      <c r="JX32" s="437"/>
      <c r="JY32" s="437"/>
      <c r="JZ32" s="437"/>
      <c r="KA32" s="437"/>
      <c r="KB32" s="437"/>
      <c r="KC32" s="437"/>
      <c r="KD32" s="437"/>
      <c r="KE32" s="437"/>
      <c r="KF32" s="437"/>
      <c r="KG32" s="437"/>
      <c r="KH32" s="437"/>
      <c r="KI32" s="437"/>
      <c r="KJ32" s="437"/>
      <c r="KK32" s="437"/>
      <c r="KL32" s="437"/>
      <c r="KM32" s="437"/>
      <c r="KN32" s="437"/>
      <c r="KO32" s="437"/>
      <c r="KP32" s="437"/>
      <c r="KQ32" s="437"/>
      <c r="KR32" s="437"/>
      <c r="KS32" s="437"/>
      <c r="KT32" s="437"/>
      <c r="KU32" s="437"/>
      <c r="KV32" s="437"/>
      <c r="KW32" s="437"/>
      <c r="KX32" s="437"/>
      <c r="KY32" s="437"/>
      <c r="KZ32" s="437"/>
      <c r="LA32" s="437"/>
      <c r="LB32" s="437"/>
      <c r="LC32" s="437"/>
      <c r="LD32" s="437"/>
      <c r="LE32" s="437"/>
      <c r="LF32" s="437"/>
      <c r="LG32" s="437"/>
      <c r="LH32" s="437"/>
      <c r="LI32" s="437"/>
      <c r="LJ32" s="437"/>
      <c r="LK32" s="437"/>
      <c r="LL32" s="437"/>
      <c r="LM32" s="437"/>
      <c r="LN32" s="437"/>
      <c r="LO32" s="437"/>
      <c r="LP32" s="437"/>
      <c r="LQ32" s="437"/>
      <c r="LR32" s="437"/>
      <c r="LS32" s="437"/>
      <c r="LT32" s="437"/>
      <c r="LU32" s="437"/>
      <c r="LV32" s="437"/>
      <c r="LW32" s="437"/>
      <c r="LX32" s="437"/>
      <c r="LY32" s="437"/>
      <c r="LZ32" s="437"/>
      <c r="MA32" s="437"/>
      <c r="MB32" s="437"/>
      <c r="MC32" s="437"/>
      <c r="MD32" s="437"/>
      <c r="ME32" s="437"/>
      <c r="MF32" s="437"/>
      <c r="MG32" s="437"/>
      <c r="MH32" s="437"/>
      <c r="MI32" s="437"/>
      <c r="MJ32" s="437"/>
      <c r="MK32" s="437"/>
      <c r="ML32" s="437"/>
      <c r="MM32" s="437"/>
      <c r="MN32" s="437"/>
      <c r="MO32" s="437"/>
      <c r="MP32" s="437"/>
      <c r="MQ32" s="437"/>
      <c r="MR32" s="437"/>
      <c r="MS32" s="437"/>
      <c r="MT32" s="437"/>
      <c r="MU32" s="437"/>
      <c r="MV32" s="437"/>
      <c r="MW32" s="437"/>
      <c r="MX32" s="437"/>
      <c r="MY32" s="437"/>
      <c r="MZ32" s="437"/>
      <c r="NA32" s="437"/>
      <c r="NB32" s="437"/>
      <c r="NC32" s="437"/>
      <c r="ND32" s="437"/>
      <c r="NE32" s="437"/>
      <c r="NF32" s="437"/>
      <c r="NG32" s="437"/>
      <c r="NH32" s="437"/>
      <c r="NI32" s="437"/>
      <c r="NJ32" s="437"/>
      <c r="NK32" s="437"/>
      <c r="NL32" s="437"/>
      <c r="NM32" s="437"/>
      <c r="NN32" s="437"/>
      <c r="NO32" s="437"/>
      <c r="NP32" s="437"/>
      <c r="NQ32" s="437"/>
      <c r="NR32" s="437"/>
      <c r="NS32" s="437"/>
      <c r="NT32" s="437"/>
      <c r="NU32" s="437"/>
      <c r="NV32" s="437"/>
      <c r="NW32" s="437"/>
      <c r="NX32" s="437"/>
      <c r="NY32" s="437"/>
      <c r="NZ32" s="437"/>
      <c r="OA32" s="437"/>
      <c r="OB32" s="437"/>
      <c r="OC32" s="437"/>
      <c r="OD32" s="437"/>
      <c r="OE32" s="437"/>
      <c r="OF32" s="437"/>
      <c r="OG32" s="437"/>
      <c r="OH32" s="437"/>
      <c r="OI32" s="437"/>
      <c r="OJ32" s="437"/>
      <c r="OK32" s="437"/>
      <c r="OL32" s="437"/>
      <c r="OM32" s="437"/>
      <c r="ON32" s="437"/>
      <c r="OO32" s="437"/>
      <c r="OP32" s="437"/>
      <c r="OQ32" s="437"/>
      <c r="OR32" s="437"/>
      <c r="OS32" s="437"/>
      <c r="OT32" s="437"/>
      <c r="OU32" s="437"/>
      <c r="OV32" s="437"/>
      <c r="OW32" s="437"/>
      <c r="OX32" s="437"/>
      <c r="OY32" s="437"/>
      <c r="OZ32" s="437"/>
      <c r="PA32" s="437"/>
      <c r="PB32" s="437"/>
      <c r="PC32" s="437"/>
      <c r="PD32" s="437"/>
      <c r="PE32" s="437"/>
      <c r="PF32" s="437"/>
      <c r="PG32" s="437"/>
      <c r="PH32" s="437"/>
      <c r="PI32" s="437"/>
      <c r="PJ32" s="437"/>
      <c r="PK32" s="437"/>
      <c r="PL32" s="437"/>
      <c r="PM32" s="437"/>
      <c r="PN32" s="437"/>
      <c r="PO32" s="437"/>
      <c r="PP32" s="437"/>
      <c r="PQ32" s="437"/>
      <c r="PR32" s="437"/>
      <c r="PS32" s="437"/>
      <c r="PT32" s="437"/>
      <c r="PU32" s="437"/>
      <c r="PV32" s="437"/>
      <c r="PW32" s="437"/>
      <c r="PX32" s="437"/>
      <c r="PY32" s="437"/>
      <c r="PZ32" s="437"/>
      <c r="QA32" s="437"/>
      <c r="QB32" s="437"/>
      <c r="QC32" s="437"/>
      <c r="QD32" s="437"/>
      <c r="QE32" s="437"/>
      <c r="QF32" s="437"/>
      <c r="QG32" s="437"/>
      <c r="QH32" s="437"/>
      <c r="QI32" s="437"/>
      <c r="QJ32" s="437"/>
      <c r="QK32" s="437"/>
      <c r="QL32" s="437"/>
      <c r="QM32" s="437"/>
      <c r="QN32" s="437"/>
      <c r="QO32" s="437"/>
      <c r="QP32" s="437"/>
      <c r="QQ32" s="437"/>
      <c r="QR32" s="437"/>
      <c r="QS32" s="437"/>
      <c r="QT32" s="437"/>
      <c r="QU32" s="437"/>
      <c r="QV32" s="437"/>
      <c r="QW32" s="437"/>
      <c r="QX32" s="437"/>
      <c r="QY32" s="437"/>
      <c r="QZ32" s="437"/>
      <c r="RA32" s="437"/>
      <c r="RB32" s="437"/>
      <c r="RC32" s="437"/>
      <c r="RD32" s="437"/>
      <c r="RE32" s="437"/>
      <c r="RF32" s="437"/>
      <c r="RG32" s="437"/>
      <c r="RH32" s="437"/>
      <c r="RI32" s="437"/>
      <c r="RJ32" s="437"/>
      <c r="RK32" s="437"/>
      <c r="RL32" s="437"/>
      <c r="RM32" s="437"/>
      <c r="RN32" s="437"/>
      <c r="RO32" s="437"/>
      <c r="RP32" s="437"/>
      <c r="RQ32" s="437"/>
      <c r="RR32" s="437"/>
      <c r="RS32" s="437"/>
      <c r="RT32" s="437"/>
      <c r="RU32" s="437"/>
      <c r="RV32" s="437"/>
      <c r="RW32" s="437"/>
      <c r="RX32" s="437"/>
      <c r="RY32" s="437"/>
      <c r="RZ32" s="437"/>
      <c r="SA32" s="437"/>
      <c r="SB32" s="437"/>
      <c r="SC32" s="437"/>
      <c r="SD32" s="437"/>
      <c r="SE32" s="437"/>
      <c r="SF32" s="437"/>
      <c r="SG32" s="437"/>
      <c r="SH32" s="437"/>
      <c r="SI32" s="437"/>
      <c r="SJ32" s="437"/>
      <c r="SK32" s="437"/>
      <c r="SL32" s="437"/>
      <c r="SM32" s="437"/>
      <c r="SN32" s="437"/>
      <c r="SO32" s="437"/>
      <c r="SP32" s="437"/>
      <c r="SQ32" s="437"/>
      <c r="SR32" s="437"/>
      <c r="SS32" s="437"/>
      <c r="ST32" s="437"/>
      <c r="SU32" s="437"/>
      <c r="SV32" s="437"/>
      <c r="SW32" s="437"/>
      <c r="SX32" s="437"/>
      <c r="SY32" s="437"/>
      <c r="SZ32" s="437"/>
      <c r="TA32" s="437"/>
      <c r="TB32" s="437"/>
      <c r="TC32" s="437"/>
      <c r="TD32" s="437"/>
      <c r="TE32" s="437"/>
      <c r="TF32" s="437"/>
      <c r="TG32" s="437"/>
      <c r="TH32" s="437"/>
      <c r="TI32" s="437"/>
      <c r="TJ32" s="437"/>
      <c r="TK32" s="437"/>
      <c r="TL32" s="437"/>
      <c r="TM32" s="437"/>
      <c r="TN32" s="437"/>
      <c r="TO32" s="437"/>
      <c r="TP32" s="437"/>
      <c r="TQ32" s="437"/>
      <c r="TR32" s="437"/>
      <c r="TS32" s="437"/>
      <c r="TT32" s="437"/>
      <c r="TU32" s="437"/>
      <c r="TV32" s="437"/>
      <c r="TW32" s="437"/>
      <c r="TX32" s="437"/>
      <c r="TY32" s="437"/>
      <c r="TZ32" s="437"/>
      <c r="UA32" s="437"/>
      <c r="UB32" s="437"/>
      <c r="UC32" s="437"/>
      <c r="UD32" s="437"/>
      <c r="UE32" s="437"/>
      <c r="UF32" s="437"/>
      <c r="UG32" s="437"/>
      <c r="UH32" s="437"/>
      <c r="UI32" s="437"/>
      <c r="UJ32" s="437"/>
      <c r="UK32" s="437"/>
      <c r="UL32" s="437"/>
      <c r="UM32" s="437"/>
      <c r="UN32" s="437"/>
      <c r="UO32" s="437"/>
      <c r="UP32" s="437"/>
      <c r="UQ32" s="437"/>
      <c r="UR32" s="437"/>
      <c r="US32" s="437"/>
      <c r="UT32" s="437"/>
      <c r="UU32" s="437"/>
      <c r="UV32" s="437"/>
      <c r="UW32" s="437"/>
      <c r="UX32" s="437"/>
      <c r="UY32" s="437"/>
      <c r="UZ32" s="437"/>
      <c r="VA32" s="437"/>
      <c r="VB32" s="437"/>
      <c r="VC32" s="437"/>
      <c r="VD32" s="437"/>
      <c r="VE32" s="437"/>
      <c r="VF32" s="437"/>
      <c r="VG32" s="437"/>
      <c r="VH32" s="437"/>
      <c r="VI32" s="437"/>
      <c r="VJ32" s="437"/>
      <c r="VK32" s="437"/>
      <c r="VL32" s="437"/>
      <c r="VM32" s="437"/>
      <c r="VN32" s="437"/>
      <c r="VO32" s="437"/>
      <c r="VP32" s="437"/>
      <c r="VQ32" s="437"/>
      <c r="VR32" s="437"/>
      <c r="VS32" s="437"/>
      <c r="VT32" s="437"/>
      <c r="VU32" s="437"/>
      <c r="VV32" s="437"/>
      <c r="VW32" s="437"/>
      <c r="VX32" s="437"/>
      <c r="VY32" s="437"/>
      <c r="VZ32" s="437"/>
      <c r="WA32" s="437"/>
      <c r="WB32" s="437"/>
      <c r="WC32" s="437"/>
      <c r="WD32" s="437"/>
      <c r="WE32" s="437"/>
      <c r="WF32" s="437"/>
      <c r="WG32" s="437"/>
      <c r="WH32" s="437"/>
      <c r="WI32" s="437"/>
      <c r="WJ32" s="437"/>
      <c r="WK32" s="437"/>
      <c r="WL32" s="437"/>
      <c r="WM32" s="437"/>
      <c r="WN32" s="437"/>
      <c r="WO32" s="437"/>
      <c r="WP32" s="437"/>
      <c r="WQ32" s="437"/>
      <c r="WR32" s="437"/>
      <c r="WS32" s="437"/>
      <c r="WT32" s="437"/>
      <c r="WU32" s="437"/>
      <c r="WV32" s="437"/>
      <c r="WW32" s="437"/>
      <c r="WX32" s="437"/>
      <c r="WY32" s="437"/>
      <c r="WZ32" s="437"/>
      <c r="XA32" s="437"/>
      <c r="XB32" s="437"/>
      <c r="XC32" s="437"/>
      <c r="XD32" s="437"/>
      <c r="XE32" s="437"/>
      <c r="XF32" s="437"/>
      <c r="XG32" s="437"/>
      <c r="XH32" s="437"/>
      <c r="XI32" s="437"/>
      <c r="XJ32" s="437"/>
      <c r="XK32" s="437"/>
      <c r="XL32" s="437"/>
      <c r="XM32" s="437"/>
      <c r="XN32" s="437"/>
      <c r="XO32" s="437"/>
      <c r="XP32" s="437"/>
      <c r="XQ32" s="437"/>
      <c r="XR32" s="437"/>
      <c r="XS32" s="437"/>
      <c r="XT32" s="437"/>
      <c r="XU32" s="437"/>
      <c r="XV32" s="437"/>
      <c r="XW32" s="437"/>
      <c r="XX32" s="437"/>
      <c r="XY32" s="437"/>
      <c r="XZ32" s="437"/>
      <c r="YA32" s="437"/>
      <c r="YB32" s="437"/>
      <c r="YC32" s="437"/>
      <c r="YD32" s="437"/>
      <c r="YE32" s="437"/>
      <c r="YF32" s="437"/>
      <c r="YG32" s="437"/>
      <c r="YH32" s="437"/>
      <c r="YI32" s="437"/>
      <c r="YJ32" s="437"/>
      <c r="YK32" s="437"/>
      <c r="YL32" s="437"/>
      <c r="YM32" s="437"/>
      <c r="YN32" s="437"/>
      <c r="YO32" s="437"/>
      <c r="YP32" s="437"/>
      <c r="YQ32" s="437"/>
      <c r="YR32" s="437"/>
      <c r="YS32" s="437"/>
      <c r="YT32" s="437"/>
      <c r="YU32" s="437"/>
      <c r="YV32" s="437"/>
      <c r="YW32" s="437"/>
      <c r="YX32" s="437"/>
      <c r="YY32" s="437"/>
      <c r="YZ32" s="437"/>
      <c r="ZA32" s="437"/>
      <c r="ZB32" s="437"/>
      <c r="ZC32" s="437"/>
      <c r="ZD32" s="437"/>
      <c r="ZE32" s="437"/>
      <c r="ZF32" s="437"/>
      <c r="ZG32" s="437"/>
      <c r="ZH32" s="437"/>
      <c r="ZI32" s="437"/>
      <c r="ZJ32" s="437"/>
      <c r="ZK32" s="437"/>
      <c r="ZL32" s="437"/>
      <c r="ZM32" s="437"/>
      <c r="ZN32" s="437"/>
      <c r="ZO32" s="437"/>
      <c r="ZP32" s="437"/>
      <c r="ZQ32" s="437"/>
      <c r="ZR32" s="437"/>
      <c r="ZS32" s="437"/>
      <c r="ZT32" s="437"/>
      <c r="ZU32" s="437"/>
      <c r="ZV32" s="437"/>
      <c r="ZW32" s="437"/>
      <c r="ZX32" s="437"/>
      <c r="ZY32" s="437"/>
      <c r="ZZ32" s="437"/>
      <c r="AAA32" s="437"/>
      <c r="AAB32" s="437"/>
      <c r="AAC32" s="437"/>
      <c r="AAD32" s="437"/>
      <c r="AAE32" s="437"/>
      <c r="AAF32" s="437"/>
      <c r="AAG32" s="437"/>
      <c r="AAH32" s="437"/>
      <c r="AAI32" s="437"/>
      <c r="AAJ32" s="437"/>
      <c r="AAK32" s="437"/>
      <c r="AAL32" s="437"/>
      <c r="AAM32" s="437"/>
      <c r="AAN32" s="437"/>
      <c r="AAO32" s="437"/>
      <c r="AAP32" s="437"/>
      <c r="AAQ32" s="437"/>
      <c r="AAR32" s="437"/>
      <c r="AAS32" s="437"/>
      <c r="AAT32" s="437"/>
      <c r="AAU32" s="437"/>
      <c r="AAV32" s="437"/>
      <c r="AAW32" s="437"/>
      <c r="AAX32" s="437"/>
      <c r="AAY32" s="437"/>
      <c r="AAZ32" s="437"/>
      <c r="ABA32" s="437"/>
      <c r="ABB32" s="437"/>
      <c r="ABC32" s="437"/>
      <c r="ABD32" s="437"/>
      <c r="ABE32" s="437"/>
      <c r="ABF32" s="437"/>
      <c r="ABG32" s="437"/>
      <c r="ABH32" s="437"/>
      <c r="ABI32" s="437"/>
      <c r="ABJ32" s="437"/>
      <c r="ABK32" s="437"/>
      <c r="ABL32" s="437"/>
      <c r="ABM32" s="437"/>
      <c r="ABN32" s="437"/>
      <c r="ABO32" s="437"/>
      <c r="ABP32" s="437"/>
      <c r="ABQ32" s="437"/>
      <c r="ABR32" s="437"/>
      <c r="ABS32" s="437"/>
      <c r="ABT32" s="437"/>
      <c r="ABU32" s="437"/>
      <c r="ABV32" s="437"/>
      <c r="ABW32" s="437"/>
      <c r="ABX32" s="437"/>
      <c r="ABY32" s="437"/>
      <c r="ABZ32" s="437"/>
      <c r="ACA32" s="437"/>
      <c r="ACB32" s="437"/>
      <c r="ACC32" s="437"/>
      <c r="ACD32" s="437"/>
      <c r="ACE32" s="437"/>
      <c r="ACF32" s="437"/>
      <c r="ACG32" s="437"/>
      <c r="ACH32" s="437"/>
      <c r="ACI32" s="437"/>
      <c r="ACJ32" s="437"/>
      <c r="ACK32" s="437"/>
      <c r="ACL32" s="437"/>
      <c r="ACM32" s="437"/>
      <c r="ACN32" s="437"/>
      <c r="ACO32" s="437"/>
      <c r="ACP32" s="437"/>
      <c r="ACQ32" s="437"/>
      <c r="ACR32" s="437"/>
      <c r="ACS32" s="437"/>
      <c r="ACT32" s="437"/>
      <c r="ACU32" s="437"/>
      <c r="ACV32" s="437"/>
      <c r="ACW32" s="437"/>
      <c r="ACX32" s="437"/>
      <c r="ACY32" s="437"/>
      <c r="ACZ32" s="437"/>
      <c r="ADA32" s="437"/>
      <c r="ADB32" s="437"/>
      <c r="ADC32" s="437"/>
      <c r="ADD32" s="437"/>
      <c r="ADE32" s="437"/>
      <c r="ADF32" s="437"/>
      <c r="ADG32" s="437"/>
      <c r="ADH32" s="437"/>
      <c r="ADI32" s="437"/>
      <c r="ADJ32" s="437"/>
      <c r="ADK32" s="437"/>
      <c r="ADL32" s="437"/>
      <c r="ADM32" s="437"/>
      <c r="ADN32" s="437"/>
      <c r="ADO32" s="437"/>
      <c r="ADP32" s="437"/>
      <c r="ADQ32" s="437"/>
      <c r="ADR32" s="437"/>
      <c r="ADS32" s="437"/>
      <c r="ADT32" s="437"/>
      <c r="ADU32" s="437"/>
      <c r="ADV32" s="437"/>
      <c r="ADW32" s="437"/>
      <c r="ADX32" s="437"/>
      <c r="ADY32" s="437"/>
      <c r="ADZ32" s="437"/>
      <c r="AEA32" s="437"/>
      <c r="AEB32" s="437"/>
      <c r="AEC32" s="437"/>
      <c r="AED32" s="437"/>
      <c r="AEE32" s="437"/>
      <c r="AEF32" s="437"/>
      <c r="AEG32" s="437"/>
      <c r="AEH32" s="437"/>
      <c r="AEI32" s="437"/>
      <c r="AEJ32" s="437"/>
      <c r="AEK32" s="437"/>
      <c r="AEL32" s="437"/>
      <c r="AEM32" s="437"/>
      <c r="AEN32" s="437"/>
      <c r="AEO32" s="437"/>
      <c r="AEP32" s="437"/>
      <c r="AEQ32" s="437"/>
      <c r="AER32" s="437"/>
      <c r="AES32" s="437"/>
      <c r="AET32" s="437"/>
      <c r="AEU32" s="437"/>
      <c r="AEV32" s="437"/>
      <c r="AEW32" s="437"/>
      <c r="AEX32" s="437"/>
      <c r="AEY32" s="437"/>
      <c r="AEZ32" s="437"/>
      <c r="AFA32" s="437"/>
      <c r="AFB32" s="437"/>
      <c r="AFC32" s="437"/>
      <c r="AFD32" s="437"/>
      <c r="AFE32" s="437"/>
      <c r="AFF32" s="437"/>
      <c r="AFG32" s="437"/>
      <c r="AFH32" s="437"/>
      <c r="AFI32" s="437"/>
      <c r="AFJ32" s="437"/>
      <c r="AFK32" s="437"/>
      <c r="AFL32" s="437"/>
      <c r="AFM32" s="437"/>
      <c r="AFN32" s="437"/>
      <c r="AFO32" s="437"/>
      <c r="AFP32" s="437"/>
      <c r="AFQ32" s="437"/>
      <c r="AFR32" s="437"/>
      <c r="AFS32" s="437"/>
      <c r="AFT32" s="437"/>
      <c r="AFU32" s="437"/>
      <c r="AFV32" s="437"/>
      <c r="AFW32" s="437"/>
      <c r="AFX32" s="437"/>
      <c r="AFY32" s="437"/>
      <c r="AFZ32" s="437"/>
      <c r="AGA32" s="437"/>
      <c r="AGB32" s="437"/>
      <c r="AGC32" s="437"/>
      <c r="AGD32" s="437"/>
      <c r="AGE32" s="437"/>
      <c r="AGF32" s="437"/>
      <c r="AGG32" s="437"/>
      <c r="AGH32" s="437"/>
      <c r="AGI32" s="437"/>
      <c r="AGJ32" s="437"/>
      <c r="AGK32" s="437"/>
      <c r="AGL32" s="437"/>
      <c r="AGM32" s="437"/>
      <c r="AGN32" s="437"/>
      <c r="AGO32" s="437"/>
      <c r="AGP32" s="437"/>
      <c r="AGQ32" s="437"/>
      <c r="AGR32" s="437"/>
      <c r="AGS32" s="437"/>
      <c r="AGT32" s="437"/>
      <c r="AGU32" s="437"/>
      <c r="AGV32" s="437"/>
      <c r="AGW32" s="437"/>
      <c r="AGX32" s="437"/>
      <c r="AGY32" s="437"/>
      <c r="AGZ32" s="437"/>
      <c r="AHA32" s="437"/>
      <c r="AHB32" s="437"/>
      <c r="AHC32" s="437"/>
      <c r="AHD32" s="437"/>
      <c r="AHE32" s="437"/>
      <c r="AHF32" s="437"/>
      <c r="AHG32" s="437"/>
      <c r="AHH32" s="437"/>
      <c r="AHI32" s="437"/>
      <c r="AHJ32" s="437"/>
      <c r="AHK32" s="437"/>
      <c r="AHL32" s="437"/>
      <c r="AHM32" s="437"/>
      <c r="AHN32" s="437"/>
      <c r="AHO32" s="437"/>
      <c r="AHP32" s="437"/>
      <c r="AHQ32" s="437"/>
      <c r="AHR32" s="437"/>
      <c r="AHS32" s="437"/>
      <c r="AHT32" s="437"/>
      <c r="AHU32" s="437"/>
      <c r="AHV32" s="437"/>
      <c r="AHW32" s="437"/>
      <c r="AHX32" s="437"/>
      <c r="AHY32" s="437"/>
      <c r="AHZ32" s="437"/>
      <c r="AIA32" s="437"/>
      <c r="AIB32" s="437"/>
      <c r="AIC32" s="437"/>
      <c r="AID32" s="437"/>
      <c r="AIE32" s="437"/>
      <c r="AIF32" s="437"/>
      <c r="AIG32" s="437"/>
      <c r="AIH32" s="437"/>
      <c r="AII32" s="437"/>
      <c r="AIJ32" s="437"/>
      <c r="AIK32" s="437"/>
      <c r="AIL32" s="437"/>
      <c r="AIM32" s="437"/>
      <c r="AIN32" s="437"/>
      <c r="AIO32" s="437"/>
      <c r="AIP32" s="437"/>
      <c r="AIQ32" s="437"/>
      <c r="AIR32" s="437"/>
      <c r="AIS32" s="437"/>
      <c r="AIT32" s="437"/>
      <c r="AIU32" s="437"/>
      <c r="AIV32" s="437"/>
      <c r="AIW32" s="437"/>
      <c r="AIX32" s="437"/>
      <c r="AIY32" s="437"/>
      <c r="AIZ32" s="437"/>
      <c r="AJA32" s="437"/>
      <c r="AJB32" s="437"/>
      <c r="AJC32" s="437"/>
      <c r="AJD32" s="437"/>
      <c r="AJE32" s="437"/>
      <c r="AJF32" s="437"/>
      <c r="AJG32" s="437"/>
      <c r="AJH32" s="437"/>
      <c r="AJI32" s="437"/>
      <c r="AJJ32" s="437"/>
      <c r="AJK32" s="437"/>
      <c r="AJL32" s="437"/>
      <c r="AJM32" s="437"/>
      <c r="AJN32" s="437"/>
      <c r="AJO32" s="437"/>
      <c r="AJP32" s="437"/>
      <c r="AJQ32" s="437"/>
      <c r="AJR32" s="437"/>
      <c r="AJS32" s="437"/>
      <c r="AJT32" s="437"/>
      <c r="AJU32" s="437"/>
      <c r="AJV32" s="437"/>
      <c r="AJW32" s="437"/>
      <c r="AJX32" s="437"/>
      <c r="AJY32" s="437"/>
      <c r="AJZ32" s="437"/>
      <c r="AKA32" s="437"/>
      <c r="AKB32" s="437"/>
      <c r="AKC32" s="437"/>
      <c r="AKD32" s="437"/>
      <c r="AKE32" s="437"/>
      <c r="AKF32" s="437"/>
      <c r="AKG32" s="437"/>
      <c r="AKH32" s="437"/>
      <c r="AKI32" s="437"/>
      <c r="AKJ32" s="437"/>
      <c r="AKK32" s="437"/>
      <c r="AKL32" s="437"/>
      <c r="AKM32" s="437"/>
      <c r="AKN32" s="437"/>
      <c r="AKO32" s="437"/>
      <c r="AKP32" s="437"/>
      <c r="AKQ32" s="437"/>
      <c r="AKR32" s="437"/>
      <c r="AKS32" s="437"/>
      <c r="AKT32" s="437"/>
      <c r="AKU32" s="437"/>
      <c r="AKV32" s="437"/>
      <c r="AKW32" s="437"/>
      <c r="AKX32" s="437"/>
      <c r="AKY32" s="437"/>
      <c r="AKZ32" s="437"/>
      <c r="ALA32" s="437"/>
      <c r="ALB32" s="437"/>
      <c r="ALC32" s="437"/>
      <c r="ALD32" s="437"/>
      <c r="ALE32" s="437"/>
      <c r="ALF32" s="437"/>
      <c r="ALG32" s="437"/>
      <c r="ALH32" s="437"/>
      <c r="ALI32" s="437"/>
      <c r="ALJ32" s="437"/>
      <c r="ALK32" s="437"/>
      <c r="ALL32" s="437"/>
      <c r="ALM32" s="437"/>
      <c r="ALN32" s="437"/>
      <c r="ALO32" s="437"/>
      <c r="ALP32" s="437"/>
      <c r="ALQ32" s="437"/>
      <c r="ALR32" s="437"/>
      <c r="ALS32" s="437"/>
      <c r="ALT32" s="437"/>
      <c r="ALU32" s="437"/>
      <c r="ALV32" s="437"/>
      <c r="ALW32" s="437"/>
      <c r="ALX32" s="437"/>
      <c r="ALY32" s="437"/>
      <c r="ALZ32" s="437"/>
      <c r="AMA32" s="437"/>
      <c r="AMB32" s="437"/>
      <c r="AMC32" s="437"/>
      <c r="AMD32" s="437"/>
      <c r="AME32" s="437"/>
      <c r="AMF32" s="437"/>
      <c r="AMG32" s="437"/>
      <c r="AMH32" s="437"/>
      <c r="AMI32" s="437"/>
      <c r="AMJ32" s="437"/>
      <c r="AMK32" s="437"/>
      <c r="AML32" s="437"/>
      <c r="AMM32" s="437"/>
      <c r="AMN32" s="437"/>
      <c r="AMO32" s="437"/>
      <c r="AMP32" s="437"/>
      <c r="AMQ32" s="437"/>
      <c r="AMR32" s="437"/>
      <c r="AMS32" s="437"/>
      <c r="AMT32" s="437"/>
      <c r="AMU32" s="437"/>
      <c r="AMV32" s="437"/>
      <c r="AMW32" s="437"/>
      <c r="AMX32" s="437"/>
      <c r="AMY32" s="437"/>
      <c r="AMZ32" s="437"/>
      <c r="ANA32" s="437"/>
      <c r="ANB32" s="437"/>
      <c r="ANC32" s="437"/>
      <c r="AND32" s="437"/>
      <c r="ANE32" s="437"/>
      <c r="ANF32" s="437"/>
      <c r="ANG32" s="437"/>
      <c r="ANH32" s="437"/>
      <c r="ANI32" s="437"/>
      <c r="ANJ32" s="437"/>
      <c r="ANK32" s="437"/>
      <c r="ANL32" s="437"/>
      <c r="ANM32" s="437"/>
      <c r="ANN32" s="437"/>
      <c r="ANO32" s="437"/>
      <c r="ANP32" s="437"/>
      <c r="ANQ32" s="437"/>
      <c r="ANR32" s="437"/>
      <c r="ANS32" s="437"/>
      <c r="ANT32" s="437"/>
      <c r="ANU32" s="437"/>
      <c r="ANV32" s="437"/>
      <c r="ANW32" s="437"/>
      <c r="ANX32" s="437"/>
      <c r="ANY32" s="437"/>
      <c r="ANZ32" s="437"/>
      <c r="AOA32" s="437"/>
      <c r="AOB32" s="437"/>
      <c r="AOC32" s="437"/>
      <c r="AOD32" s="437"/>
      <c r="AOE32" s="437"/>
      <c r="AOF32" s="437"/>
      <c r="AOG32" s="437"/>
      <c r="AOH32" s="437"/>
      <c r="AOI32" s="437"/>
      <c r="AOJ32" s="437"/>
      <c r="AOK32" s="437"/>
      <c r="AOL32" s="437"/>
      <c r="AOM32" s="437"/>
      <c r="AON32" s="437"/>
      <c r="AOO32" s="437"/>
      <c r="AOP32" s="437"/>
      <c r="AOQ32" s="437"/>
      <c r="AOR32" s="437"/>
      <c r="AOS32" s="437"/>
      <c r="AOT32" s="437"/>
      <c r="AOU32" s="437"/>
      <c r="AOV32" s="437"/>
      <c r="AOW32" s="437"/>
      <c r="AOX32" s="437"/>
      <c r="AOY32" s="437"/>
      <c r="AOZ32" s="437"/>
      <c r="APA32" s="437"/>
      <c r="APB32" s="437"/>
      <c r="APC32" s="437"/>
      <c r="APD32" s="437"/>
      <c r="APE32" s="437"/>
      <c r="APF32" s="437"/>
      <c r="APG32" s="437"/>
      <c r="APH32" s="437"/>
      <c r="API32" s="437"/>
      <c r="APJ32" s="437"/>
      <c r="APK32" s="437"/>
      <c r="APL32" s="437"/>
      <c r="APM32" s="437"/>
      <c r="APN32" s="437"/>
      <c r="APO32" s="437"/>
      <c r="APP32" s="437"/>
      <c r="APQ32" s="437"/>
      <c r="APR32" s="437"/>
      <c r="APS32" s="437"/>
      <c r="APT32" s="437"/>
      <c r="APU32" s="437"/>
      <c r="APV32" s="437"/>
      <c r="APW32" s="437"/>
      <c r="APX32" s="437"/>
      <c r="APY32" s="437"/>
      <c r="APZ32" s="437"/>
      <c r="AQA32" s="437"/>
      <c r="AQB32" s="437"/>
      <c r="AQC32" s="437"/>
      <c r="AQD32" s="437"/>
      <c r="AQE32" s="437"/>
      <c r="AQF32" s="437"/>
      <c r="AQG32" s="437"/>
      <c r="AQH32" s="437"/>
      <c r="AQI32" s="437"/>
      <c r="AQJ32" s="437"/>
      <c r="AQK32" s="437"/>
      <c r="AQL32" s="437"/>
      <c r="AQM32" s="437"/>
      <c r="AQN32" s="437"/>
      <c r="AQO32" s="437"/>
      <c r="AQP32" s="437"/>
      <c r="AQQ32" s="437"/>
      <c r="AQR32" s="437"/>
      <c r="AQS32" s="437"/>
      <c r="AQT32" s="437"/>
      <c r="AQU32" s="437"/>
      <c r="AQV32" s="437"/>
      <c r="AQW32" s="437"/>
      <c r="AQX32" s="437"/>
      <c r="AQY32" s="437"/>
      <c r="AQZ32" s="437"/>
      <c r="ARA32" s="437"/>
      <c r="ARB32" s="437"/>
      <c r="ARC32" s="437"/>
      <c r="ARD32" s="437"/>
      <c r="ARE32" s="437"/>
      <c r="ARF32" s="437"/>
      <c r="ARG32" s="437"/>
      <c r="ARH32" s="437"/>
      <c r="ARI32" s="437"/>
      <c r="ARJ32" s="437"/>
      <c r="ARK32" s="437"/>
      <c r="ARL32" s="437"/>
      <c r="ARM32" s="437"/>
      <c r="ARN32" s="437"/>
      <c r="ARO32" s="437"/>
      <c r="ARP32" s="437"/>
      <c r="ARQ32" s="437"/>
      <c r="ARR32" s="437"/>
      <c r="ARS32" s="437"/>
      <c r="ART32" s="437"/>
      <c r="ARU32" s="437"/>
      <c r="ARV32" s="437"/>
      <c r="ARW32" s="437"/>
      <c r="ARX32" s="437"/>
      <c r="ARY32" s="437"/>
      <c r="ARZ32" s="437"/>
      <c r="ASA32" s="437"/>
      <c r="ASB32" s="437"/>
      <c r="ASC32" s="437"/>
      <c r="ASD32" s="437"/>
      <c r="ASE32" s="437"/>
      <c r="ASF32" s="437"/>
      <c r="ASG32" s="437"/>
      <c r="ASH32" s="437"/>
      <c r="ASI32" s="437"/>
      <c r="ASJ32" s="437"/>
      <c r="ASK32" s="437"/>
      <c r="ASL32" s="437"/>
      <c r="ASM32" s="437"/>
      <c r="ASN32" s="437"/>
      <c r="ASO32" s="437"/>
      <c r="ASP32" s="437"/>
      <c r="ASQ32" s="437"/>
      <c r="ASR32" s="437"/>
      <c r="ASS32" s="437"/>
      <c r="AST32" s="437"/>
      <c r="ASU32" s="437"/>
      <c r="ASV32" s="437"/>
      <c r="ASW32" s="437"/>
      <c r="ASX32" s="437"/>
      <c r="ASY32" s="437"/>
      <c r="ASZ32" s="437"/>
      <c r="ATA32" s="437"/>
      <c r="ATB32" s="437"/>
      <c r="ATC32" s="437"/>
      <c r="ATD32" s="437"/>
      <c r="ATE32" s="437"/>
      <c r="ATF32" s="437"/>
      <c r="ATG32" s="437"/>
      <c r="ATH32" s="437"/>
      <c r="ATI32" s="437"/>
      <c r="ATJ32" s="437"/>
      <c r="ATK32" s="437"/>
      <c r="ATL32" s="437"/>
      <c r="ATM32" s="437"/>
      <c r="ATN32" s="437"/>
      <c r="ATO32" s="437"/>
      <c r="ATP32" s="437"/>
      <c r="ATQ32" s="437"/>
      <c r="ATR32" s="437"/>
      <c r="ATS32" s="437"/>
      <c r="ATT32" s="437"/>
      <c r="ATU32" s="437"/>
      <c r="ATV32" s="437"/>
      <c r="ATW32" s="437"/>
      <c r="ATX32" s="437"/>
      <c r="ATY32" s="437"/>
      <c r="ATZ32" s="437"/>
      <c r="AUA32" s="437"/>
      <c r="AUB32" s="437"/>
      <c r="AUC32" s="437"/>
      <c r="AUD32" s="437"/>
      <c r="AUE32" s="437"/>
      <c r="AUF32" s="437"/>
      <c r="AUG32" s="437"/>
      <c r="AUH32" s="437"/>
      <c r="AUI32" s="437"/>
      <c r="AUJ32" s="437"/>
      <c r="AUK32" s="437"/>
      <c r="AUL32" s="437"/>
      <c r="AUM32" s="437"/>
      <c r="AUN32" s="437"/>
      <c r="AUO32" s="437"/>
      <c r="AUP32" s="437"/>
      <c r="AUQ32" s="437"/>
      <c r="AUR32" s="437"/>
      <c r="AUS32" s="437"/>
      <c r="AUT32" s="437"/>
      <c r="AUU32" s="437"/>
      <c r="AUV32" s="437"/>
      <c r="AUW32" s="437"/>
      <c r="AUX32" s="437"/>
      <c r="AUY32" s="437"/>
      <c r="AUZ32" s="437"/>
      <c r="AVA32" s="437"/>
      <c r="AVB32" s="437"/>
      <c r="AVC32" s="437"/>
      <c r="AVD32" s="437"/>
      <c r="AVE32" s="437"/>
      <c r="AVF32" s="437"/>
      <c r="AVG32" s="437"/>
      <c r="AVH32" s="437"/>
      <c r="AVI32" s="437"/>
      <c r="AVJ32" s="437"/>
      <c r="AVK32" s="437"/>
      <c r="AVL32" s="437"/>
      <c r="AVM32" s="437"/>
      <c r="AVN32" s="437"/>
      <c r="AVO32" s="437"/>
      <c r="AVP32" s="437"/>
      <c r="AVQ32" s="437"/>
      <c r="AVR32" s="437"/>
      <c r="AVS32" s="437"/>
      <c r="AVT32" s="437"/>
      <c r="AVU32" s="437"/>
      <c r="AVV32" s="437"/>
      <c r="AVW32" s="437"/>
      <c r="AVX32" s="437"/>
      <c r="AVY32" s="437"/>
      <c r="AVZ32" s="437"/>
      <c r="AWA32" s="437"/>
      <c r="AWB32" s="437"/>
      <c r="AWC32" s="437"/>
      <c r="AWD32" s="437"/>
      <c r="AWE32" s="437"/>
      <c r="AWF32" s="437"/>
      <c r="AWG32" s="437"/>
      <c r="AWH32" s="437"/>
      <c r="AWI32" s="437"/>
      <c r="AWJ32" s="437"/>
      <c r="AWK32" s="437"/>
      <c r="AWL32" s="437"/>
      <c r="AWM32" s="437"/>
      <c r="AWN32" s="437"/>
      <c r="AWO32" s="437"/>
      <c r="AWP32" s="437"/>
      <c r="AWQ32" s="437"/>
      <c r="AWR32" s="437"/>
      <c r="AWS32" s="437"/>
      <c r="AWT32" s="437"/>
      <c r="AWU32" s="437"/>
      <c r="AWV32" s="437"/>
      <c r="AWW32" s="437"/>
      <c r="AWX32" s="437"/>
      <c r="AWY32" s="437"/>
      <c r="AWZ32" s="437"/>
      <c r="AXA32" s="437"/>
      <c r="AXB32" s="437"/>
      <c r="AXC32" s="437"/>
      <c r="AXD32" s="437"/>
      <c r="AXE32" s="437"/>
      <c r="AXF32" s="437"/>
      <c r="AXG32" s="437"/>
      <c r="AXH32" s="437"/>
      <c r="AXI32" s="437"/>
      <c r="AXJ32" s="437"/>
      <c r="AXK32" s="437"/>
      <c r="AXL32" s="437"/>
      <c r="AXM32" s="437"/>
      <c r="AXN32" s="437"/>
      <c r="AXO32" s="437"/>
      <c r="AXP32" s="437"/>
      <c r="AXQ32" s="437"/>
      <c r="AXR32" s="437"/>
      <c r="AXS32" s="437"/>
      <c r="AXT32" s="437"/>
      <c r="AXU32" s="437"/>
      <c r="AXV32" s="437"/>
      <c r="AXW32" s="437"/>
      <c r="AXX32" s="437"/>
      <c r="AXY32" s="437"/>
      <c r="AXZ32" s="437"/>
      <c r="AYA32" s="437"/>
      <c r="AYB32" s="437"/>
      <c r="AYC32" s="437"/>
      <c r="AYD32" s="437"/>
      <c r="AYE32" s="437"/>
      <c r="AYF32" s="437"/>
      <c r="AYG32" s="437"/>
      <c r="AYH32" s="437"/>
      <c r="AYI32" s="437"/>
      <c r="AYJ32" s="437"/>
      <c r="AYK32" s="437"/>
      <c r="AYL32" s="437"/>
      <c r="AYM32" s="437"/>
      <c r="AYN32" s="437"/>
      <c r="AYO32" s="437"/>
      <c r="AYP32" s="437"/>
      <c r="AYQ32" s="437"/>
      <c r="AYR32" s="437"/>
      <c r="AYS32" s="437"/>
      <c r="AYT32" s="437"/>
      <c r="AYU32" s="437"/>
      <c r="AYV32" s="437"/>
      <c r="AYW32" s="437"/>
      <c r="AYX32" s="437"/>
      <c r="AYY32" s="437"/>
      <c r="AYZ32" s="437"/>
      <c r="AZA32" s="437"/>
      <c r="AZB32" s="437"/>
      <c r="AZC32" s="437"/>
      <c r="AZD32" s="437"/>
      <c r="AZE32" s="437"/>
      <c r="AZF32" s="437"/>
      <c r="AZG32" s="437"/>
      <c r="AZH32" s="437"/>
      <c r="AZI32" s="437"/>
      <c r="AZJ32" s="437"/>
      <c r="AZK32" s="437"/>
      <c r="AZL32" s="437"/>
      <c r="AZM32" s="437"/>
      <c r="AZN32" s="437"/>
      <c r="AZO32" s="437"/>
      <c r="AZP32" s="437"/>
      <c r="AZQ32" s="437"/>
      <c r="AZR32" s="437"/>
      <c r="AZS32" s="437"/>
      <c r="AZT32" s="437"/>
      <c r="AZU32" s="437"/>
      <c r="AZV32" s="437"/>
      <c r="AZW32" s="437"/>
      <c r="AZX32" s="437"/>
      <c r="AZY32" s="437"/>
      <c r="AZZ32" s="437"/>
      <c r="BAA32" s="437"/>
      <c r="BAB32" s="437"/>
      <c r="BAC32" s="437"/>
      <c r="BAD32" s="437"/>
      <c r="BAE32" s="437"/>
      <c r="BAF32" s="437"/>
      <c r="BAG32" s="437"/>
      <c r="BAH32" s="437"/>
      <c r="BAI32" s="437"/>
      <c r="BAJ32" s="437"/>
      <c r="BAK32" s="437"/>
      <c r="BAL32" s="437"/>
      <c r="BAM32" s="437"/>
      <c r="BAN32" s="437"/>
      <c r="BAO32" s="437"/>
      <c r="BAP32" s="437"/>
      <c r="BAQ32" s="437"/>
      <c r="BAR32" s="437"/>
      <c r="BAS32" s="437"/>
      <c r="BAT32" s="437"/>
      <c r="BAU32" s="437"/>
      <c r="BAV32" s="437"/>
      <c r="BAW32" s="437"/>
      <c r="BAX32" s="437"/>
      <c r="BAY32" s="437"/>
      <c r="BAZ32" s="437"/>
      <c r="BBA32" s="437"/>
      <c r="BBB32" s="437"/>
      <c r="BBC32" s="437"/>
      <c r="BBD32" s="437"/>
      <c r="BBE32" s="437"/>
      <c r="BBF32" s="437"/>
      <c r="BBG32" s="437"/>
      <c r="BBH32" s="437"/>
      <c r="BBI32" s="437"/>
      <c r="BBJ32" s="437"/>
      <c r="BBK32" s="437"/>
      <c r="BBL32" s="437"/>
      <c r="BBM32" s="437"/>
      <c r="BBN32" s="437"/>
      <c r="BBO32" s="437"/>
      <c r="BBP32" s="437"/>
      <c r="BBQ32" s="437"/>
      <c r="BBR32" s="437"/>
      <c r="BBS32" s="437"/>
      <c r="BBT32" s="437"/>
      <c r="BBU32" s="437"/>
      <c r="BBV32" s="437"/>
      <c r="BBW32" s="437"/>
      <c r="BBX32" s="437"/>
      <c r="BBY32" s="437"/>
      <c r="BBZ32" s="437"/>
      <c r="BCA32" s="437"/>
      <c r="BCB32" s="437"/>
      <c r="BCC32" s="437"/>
      <c r="BCD32" s="437"/>
      <c r="BCE32" s="437"/>
      <c r="BCF32" s="437"/>
      <c r="BCG32" s="437"/>
      <c r="BCH32" s="437"/>
      <c r="BCI32" s="437"/>
      <c r="BCJ32" s="437"/>
      <c r="BCK32" s="437"/>
      <c r="BCL32" s="437"/>
      <c r="BCM32" s="437"/>
      <c r="BCN32" s="437"/>
      <c r="BCO32" s="437"/>
      <c r="BCP32" s="437"/>
      <c r="BCQ32" s="437"/>
      <c r="BCR32" s="437"/>
      <c r="BCS32" s="437"/>
      <c r="BCT32" s="437"/>
      <c r="BCU32" s="437"/>
      <c r="BCV32" s="437"/>
      <c r="BCW32" s="437"/>
      <c r="BCX32" s="437"/>
      <c r="BCY32" s="437"/>
      <c r="BCZ32" s="437"/>
      <c r="BDA32" s="437"/>
      <c r="BDB32" s="437"/>
      <c r="BDC32" s="437"/>
      <c r="BDD32" s="437"/>
      <c r="BDE32" s="437"/>
      <c r="BDF32" s="437"/>
      <c r="BDG32" s="437"/>
      <c r="BDH32" s="437"/>
      <c r="BDI32" s="437"/>
      <c r="BDJ32" s="437"/>
      <c r="BDK32" s="437"/>
      <c r="BDL32" s="437"/>
      <c r="BDM32" s="437"/>
      <c r="BDN32" s="437"/>
      <c r="BDO32" s="437"/>
      <c r="BDP32" s="437"/>
      <c r="BDQ32" s="437"/>
      <c r="BDR32" s="437"/>
      <c r="BDS32" s="437"/>
      <c r="BDT32" s="437"/>
      <c r="BDU32" s="437"/>
      <c r="BDV32" s="437"/>
      <c r="BDW32" s="437"/>
      <c r="BDX32" s="437"/>
      <c r="BDY32" s="437"/>
      <c r="BDZ32" s="437"/>
      <c r="BEA32" s="437"/>
      <c r="BEB32" s="437"/>
      <c r="BEC32" s="437"/>
      <c r="BED32" s="437"/>
      <c r="BEE32" s="437"/>
      <c r="BEF32" s="437"/>
      <c r="BEG32" s="437"/>
      <c r="BEH32" s="437"/>
      <c r="BEI32" s="437"/>
      <c r="BEJ32" s="437"/>
      <c r="BEK32" s="437"/>
      <c r="BEL32" s="437"/>
      <c r="BEM32" s="437"/>
      <c r="BEN32" s="437"/>
      <c r="BEO32" s="437"/>
      <c r="BEP32" s="437"/>
      <c r="BEQ32" s="437"/>
      <c r="BER32" s="437"/>
      <c r="BES32" s="437"/>
      <c r="BET32" s="437"/>
      <c r="BEU32" s="437"/>
      <c r="BEV32" s="437"/>
      <c r="BEW32" s="437"/>
      <c r="BEX32" s="437"/>
      <c r="BEY32" s="437"/>
      <c r="BEZ32" s="437"/>
      <c r="BFA32" s="437"/>
      <c r="BFB32" s="437"/>
      <c r="BFC32" s="437"/>
      <c r="BFD32" s="437"/>
      <c r="BFE32" s="437"/>
      <c r="BFF32" s="437"/>
      <c r="BFG32" s="437"/>
      <c r="BFH32" s="437"/>
      <c r="BFI32" s="437"/>
      <c r="BFJ32" s="437"/>
      <c r="BFK32" s="437"/>
      <c r="BFL32" s="437"/>
      <c r="BFM32" s="437"/>
      <c r="BFN32" s="437"/>
      <c r="BFO32" s="437"/>
      <c r="BFP32" s="437"/>
      <c r="BFQ32" s="437"/>
      <c r="BFR32" s="437"/>
      <c r="BFS32" s="437"/>
      <c r="BFT32" s="437"/>
      <c r="BFU32" s="437"/>
      <c r="BFV32" s="437"/>
      <c r="BFW32" s="437"/>
      <c r="BFX32" s="437"/>
      <c r="BFY32" s="437"/>
      <c r="BFZ32" s="437"/>
      <c r="BGA32" s="437"/>
      <c r="BGB32" s="437"/>
      <c r="BGC32" s="437"/>
      <c r="BGD32" s="437"/>
      <c r="BGE32" s="437"/>
      <c r="BGF32" s="437"/>
      <c r="BGG32" s="437"/>
      <c r="BGH32" s="437"/>
      <c r="BGI32" s="437"/>
      <c r="BGJ32" s="437"/>
      <c r="BGK32" s="437"/>
      <c r="BGL32" s="437"/>
      <c r="BGM32" s="437"/>
      <c r="BGN32" s="437"/>
      <c r="BGO32" s="437"/>
      <c r="BGP32" s="437"/>
      <c r="BGQ32" s="437"/>
      <c r="BGR32" s="437"/>
      <c r="BGS32" s="437"/>
      <c r="BGT32" s="437"/>
      <c r="BGU32" s="437"/>
      <c r="BGV32" s="437"/>
      <c r="BGW32" s="437"/>
      <c r="BGX32" s="437"/>
      <c r="BGY32" s="437"/>
      <c r="BGZ32" s="437"/>
      <c r="BHA32" s="437"/>
      <c r="BHB32" s="437"/>
      <c r="BHC32" s="437"/>
      <c r="BHD32" s="437"/>
      <c r="BHE32" s="437"/>
      <c r="BHF32" s="437"/>
      <c r="BHG32" s="437"/>
      <c r="BHH32" s="437"/>
      <c r="BHI32" s="437"/>
      <c r="BHJ32" s="437"/>
      <c r="BHK32" s="437"/>
      <c r="BHL32" s="437"/>
      <c r="BHM32" s="437"/>
      <c r="BHN32" s="437"/>
      <c r="BHO32" s="437"/>
      <c r="BHP32" s="437"/>
      <c r="BHQ32" s="437"/>
      <c r="BHR32" s="437"/>
      <c r="BHS32" s="437"/>
      <c r="BHT32" s="437"/>
      <c r="BHU32" s="437"/>
      <c r="BHV32" s="437"/>
      <c r="BHW32" s="437"/>
      <c r="BHX32" s="437"/>
      <c r="BHY32" s="437"/>
      <c r="BHZ32" s="437"/>
      <c r="BIA32" s="437"/>
      <c r="BIB32" s="437"/>
      <c r="BIC32" s="437"/>
      <c r="BID32" s="437"/>
      <c r="BIE32" s="437"/>
      <c r="BIF32" s="437"/>
      <c r="BIG32" s="437"/>
      <c r="BIH32" s="437"/>
      <c r="BII32" s="437"/>
      <c r="BIJ32" s="437"/>
      <c r="BIK32" s="437"/>
      <c r="BIL32" s="437"/>
      <c r="BIM32" s="437"/>
      <c r="BIN32" s="437"/>
      <c r="BIO32" s="437"/>
      <c r="BIP32" s="437"/>
      <c r="BIQ32" s="437"/>
      <c r="BIR32" s="437"/>
      <c r="BIS32" s="437"/>
      <c r="BIT32" s="437"/>
      <c r="BIU32" s="437"/>
      <c r="BIV32" s="437"/>
      <c r="BIW32" s="437"/>
      <c r="BIX32" s="437"/>
      <c r="BIY32" s="437"/>
      <c r="BIZ32" s="437"/>
      <c r="BJA32" s="437"/>
      <c r="BJB32" s="437"/>
      <c r="BJC32" s="437"/>
      <c r="BJD32" s="437"/>
      <c r="BJE32" s="437"/>
      <c r="BJF32" s="437"/>
      <c r="BJG32" s="437"/>
      <c r="BJH32" s="437"/>
      <c r="BJI32" s="437"/>
      <c r="BJJ32" s="437"/>
      <c r="BJK32" s="437"/>
      <c r="BJL32" s="437"/>
      <c r="BJM32" s="437"/>
      <c r="BJN32" s="437"/>
      <c r="BJO32" s="437"/>
      <c r="BJP32" s="437"/>
      <c r="BJQ32" s="437"/>
      <c r="BJR32" s="437"/>
      <c r="BJS32" s="437"/>
      <c r="BJT32" s="437"/>
      <c r="BJU32" s="437"/>
      <c r="BJV32" s="437"/>
      <c r="BJW32" s="437"/>
      <c r="BJX32" s="437"/>
      <c r="BJY32" s="437"/>
      <c r="BJZ32" s="437"/>
      <c r="BKA32" s="437"/>
      <c r="BKB32" s="437"/>
      <c r="BKC32" s="437"/>
      <c r="BKD32" s="437"/>
      <c r="BKE32" s="437"/>
      <c r="BKF32" s="437"/>
      <c r="BKG32" s="437"/>
      <c r="BKH32" s="437"/>
      <c r="BKI32" s="437"/>
      <c r="BKJ32" s="437"/>
      <c r="BKK32" s="437"/>
      <c r="BKL32" s="437"/>
      <c r="BKM32" s="437"/>
      <c r="BKN32" s="437"/>
      <c r="BKO32" s="437"/>
      <c r="BKP32" s="437"/>
      <c r="BKQ32" s="437"/>
      <c r="BKR32" s="437"/>
      <c r="BKS32" s="437"/>
      <c r="BKT32" s="437"/>
      <c r="BKU32" s="437"/>
      <c r="BKV32" s="437"/>
      <c r="BKW32" s="437"/>
      <c r="BKX32" s="437"/>
      <c r="BKY32" s="437"/>
      <c r="BKZ32" s="437"/>
      <c r="BLA32" s="437"/>
      <c r="BLB32" s="437"/>
      <c r="BLC32" s="437"/>
      <c r="BLD32" s="437"/>
      <c r="BLE32" s="437"/>
      <c r="BLF32" s="437"/>
      <c r="BLG32" s="437"/>
      <c r="BLH32" s="437"/>
      <c r="BLI32" s="437"/>
      <c r="BLJ32" s="437"/>
      <c r="BLK32" s="437"/>
      <c r="BLL32" s="437"/>
      <c r="BLM32" s="437"/>
      <c r="BLN32" s="437"/>
      <c r="BLO32" s="437"/>
      <c r="BLP32" s="437"/>
      <c r="BLQ32" s="437"/>
      <c r="BLR32" s="437"/>
      <c r="BLS32" s="437"/>
      <c r="BLT32" s="437"/>
      <c r="BLU32" s="437"/>
      <c r="BLV32" s="437"/>
      <c r="BLW32" s="437"/>
      <c r="BLX32" s="437"/>
      <c r="BLY32" s="437"/>
      <c r="BLZ32" s="437"/>
      <c r="BMA32" s="437"/>
      <c r="BMB32" s="437"/>
      <c r="BMC32" s="437"/>
      <c r="BMD32" s="437"/>
      <c r="BME32" s="437"/>
      <c r="BMF32" s="437"/>
      <c r="BMG32" s="437"/>
      <c r="BMH32" s="437"/>
      <c r="BMI32" s="437"/>
      <c r="BMJ32" s="437"/>
      <c r="BMK32" s="437"/>
      <c r="BML32" s="437"/>
      <c r="BMM32" s="437"/>
      <c r="BMN32" s="437"/>
      <c r="BMO32" s="437"/>
      <c r="BMP32" s="437"/>
      <c r="BMQ32" s="437"/>
      <c r="BMR32" s="437"/>
      <c r="BMS32" s="437"/>
      <c r="BMT32" s="437"/>
      <c r="BMU32" s="437"/>
      <c r="BMV32" s="437"/>
      <c r="BMW32" s="437"/>
      <c r="BMX32" s="437"/>
      <c r="BMY32" s="437"/>
      <c r="BMZ32" s="437"/>
      <c r="BNA32" s="437"/>
      <c r="BNB32" s="437"/>
      <c r="BNC32" s="437"/>
      <c r="BND32" s="437"/>
      <c r="BNE32" s="437"/>
      <c r="BNF32" s="437"/>
      <c r="BNG32" s="437"/>
      <c r="BNH32" s="437"/>
      <c r="BNI32" s="437"/>
      <c r="BNJ32" s="437"/>
      <c r="BNK32" s="437"/>
      <c r="BNL32" s="437"/>
      <c r="BNM32" s="437"/>
      <c r="BNN32" s="437"/>
      <c r="BNO32" s="437"/>
      <c r="BNP32" s="437"/>
      <c r="BNQ32" s="437"/>
      <c r="BNR32" s="437"/>
      <c r="BNS32" s="437"/>
      <c r="BNT32" s="437"/>
      <c r="BNU32" s="437"/>
      <c r="BNV32" s="437"/>
      <c r="BNW32" s="437"/>
      <c r="BNX32" s="437"/>
      <c r="BNY32" s="437"/>
      <c r="BNZ32" s="437"/>
      <c r="BOA32" s="437"/>
      <c r="BOB32" s="437"/>
      <c r="BOC32" s="437"/>
      <c r="BOD32" s="437"/>
      <c r="BOE32" s="437"/>
      <c r="BOF32" s="437"/>
      <c r="BOG32" s="437"/>
      <c r="BOH32" s="437"/>
      <c r="BOI32" s="437"/>
      <c r="BOJ32" s="437"/>
      <c r="BOK32" s="437"/>
      <c r="BOL32" s="437"/>
      <c r="BOM32" s="437"/>
      <c r="BON32" s="437"/>
      <c r="BOO32" s="437"/>
      <c r="BOP32" s="437"/>
      <c r="BOQ32" s="437"/>
      <c r="BOR32" s="437"/>
      <c r="BOS32" s="437"/>
      <c r="BOT32" s="437"/>
      <c r="BOU32" s="437"/>
      <c r="BOV32" s="437"/>
      <c r="BOW32" s="437"/>
      <c r="BOX32" s="437"/>
      <c r="BOY32" s="437"/>
      <c r="BOZ32" s="437"/>
      <c r="BPA32" s="437"/>
      <c r="BPB32" s="437"/>
      <c r="BPC32" s="437"/>
      <c r="BPD32" s="437"/>
      <c r="BPE32" s="437"/>
      <c r="BPF32" s="437"/>
      <c r="BPG32" s="437"/>
      <c r="BPH32" s="437"/>
      <c r="BPI32" s="437"/>
      <c r="BPJ32" s="437"/>
      <c r="BPK32" s="437"/>
      <c r="BPL32" s="437"/>
      <c r="BPM32" s="437"/>
      <c r="BPN32" s="437"/>
      <c r="BPO32" s="437"/>
      <c r="BPP32" s="437"/>
      <c r="BPQ32" s="437"/>
      <c r="BPR32" s="437"/>
      <c r="BPS32" s="437"/>
      <c r="BPT32" s="437"/>
      <c r="BPU32" s="437"/>
      <c r="BPV32" s="437"/>
      <c r="BPW32" s="437"/>
      <c r="BPX32" s="437"/>
      <c r="BPY32" s="437"/>
      <c r="BPZ32" s="437"/>
      <c r="BQA32" s="437"/>
      <c r="BQB32" s="437"/>
      <c r="BQC32" s="437"/>
      <c r="BQD32" s="437"/>
      <c r="BQE32" s="437"/>
      <c r="BQF32" s="437"/>
      <c r="BQG32" s="437"/>
      <c r="BQH32" s="437"/>
      <c r="BQI32" s="437"/>
      <c r="BQJ32" s="437"/>
      <c r="BQK32" s="437"/>
      <c r="BQL32" s="437"/>
      <c r="BQM32" s="437"/>
      <c r="BQN32" s="437"/>
      <c r="BQO32" s="437"/>
      <c r="BQP32" s="437"/>
      <c r="BQQ32" s="437"/>
      <c r="BQR32" s="437"/>
      <c r="BQS32" s="437"/>
      <c r="BQT32" s="437"/>
      <c r="BQU32" s="437"/>
      <c r="BQV32" s="437"/>
      <c r="BQW32" s="437"/>
      <c r="BQX32" s="437"/>
      <c r="BQY32" s="437"/>
      <c r="BQZ32" s="437"/>
      <c r="BRA32" s="437"/>
      <c r="BRB32" s="437"/>
      <c r="BRC32" s="437"/>
      <c r="BRD32" s="437"/>
      <c r="BRE32" s="437"/>
      <c r="BRF32" s="437"/>
      <c r="BRG32" s="437"/>
      <c r="BRH32" s="437"/>
      <c r="BRI32" s="437"/>
      <c r="BRJ32" s="437"/>
      <c r="BRK32" s="437"/>
      <c r="BRL32" s="437"/>
      <c r="BRM32" s="437"/>
      <c r="BRN32" s="437"/>
      <c r="BRO32" s="437"/>
      <c r="BRP32" s="437"/>
      <c r="BRQ32" s="437"/>
      <c r="BRR32" s="437"/>
      <c r="BRS32" s="437"/>
      <c r="BRT32" s="437"/>
      <c r="BRU32" s="437"/>
      <c r="BRV32" s="437"/>
      <c r="BRW32" s="437"/>
      <c r="BRX32" s="437"/>
      <c r="BRY32" s="437"/>
      <c r="BRZ32" s="437"/>
      <c r="BSA32" s="437"/>
      <c r="BSB32" s="437"/>
      <c r="BSC32" s="437"/>
      <c r="BSD32" s="437"/>
      <c r="BSE32" s="437"/>
      <c r="BSF32" s="437"/>
      <c r="BSG32" s="437"/>
      <c r="BSH32" s="437"/>
      <c r="BSI32" s="437"/>
      <c r="BSJ32" s="437"/>
      <c r="BSK32" s="437"/>
      <c r="BSL32" s="437"/>
      <c r="BSM32" s="437"/>
      <c r="BSN32" s="437"/>
      <c r="BSO32" s="437"/>
      <c r="BSP32" s="437"/>
      <c r="BSQ32" s="437"/>
      <c r="BSR32" s="437"/>
      <c r="BSS32" s="437"/>
      <c r="BST32" s="437"/>
      <c r="BSU32" s="437"/>
      <c r="BSV32" s="437"/>
      <c r="BSW32" s="437"/>
      <c r="BSX32" s="437"/>
      <c r="BSY32" s="437"/>
      <c r="BSZ32" s="437"/>
      <c r="BTA32" s="437"/>
      <c r="BTB32" s="437"/>
      <c r="BTC32" s="437"/>
      <c r="BTD32" s="437"/>
      <c r="BTE32" s="437"/>
      <c r="BTF32" s="437"/>
      <c r="BTG32" s="437"/>
      <c r="BTH32" s="437"/>
      <c r="BTI32" s="437"/>
      <c r="BTJ32" s="437"/>
      <c r="BTK32" s="437"/>
      <c r="BTL32" s="437"/>
      <c r="BTM32" s="437"/>
      <c r="BTN32" s="437"/>
      <c r="BTO32" s="437"/>
      <c r="BTP32" s="437"/>
      <c r="BTQ32" s="437"/>
      <c r="BTR32" s="437"/>
      <c r="BTS32" s="437"/>
      <c r="BTT32" s="437"/>
      <c r="BTU32" s="437"/>
      <c r="BTV32" s="437"/>
      <c r="BTW32" s="437"/>
      <c r="BTX32" s="437"/>
      <c r="BTY32" s="437"/>
      <c r="BTZ32" s="437"/>
      <c r="BUA32" s="437"/>
      <c r="BUB32" s="437"/>
      <c r="BUC32" s="437"/>
      <c r="BUD32" s="437"/>
      <c r="BUE32" s="437"/>
      <c r="BUF32" s="437"/>
      <c r="BUG32" s="437"/>
      <c r="BUH32" s="437"/>
      <c r="BUI32" s="437"/>
      <c r="BUJ32" s="437"/>
      <c r="BUK32" s="437"/>
      <c r="BUL32" s="437"/>
      <c r="BUM32" s="437"/>
      <c r="BUN32" s="437"/>
      <c r="BUO32" s="437"/>
      <c r="BUP32" s="437"/>
      <c r="BUQ32" s="437"/>
      <c r="BUR32" s="437"/>
      <c r="BUS32" s="437"/>
      <c r="BUT32" s="437"/>
      <c r="BUU32" s="437"/>
      <c r="BUV32" s="437"/>
      <c r="BUW32" s="437"/>
      <c r="BUX32" s="437"/>
      <c r="BUY32" s="437"/>
      <c r="BUZ32" s="437"/>
      <c r="BVA32" s="437"/>
      <c r="BVB32" s="437"/>
      <c r="BVC32" s="437"/>
      <c r="BVD32" s="437"/>
      <c r="BVE32" s="437"/>
      <c r="BVF32" s="437"/>
      <c r="BVG32" s="437"/>
      <c r="BVH32" s="437"/>
      <c r="BVI32" s="437"/>
      <c r="BVJ32" s="437"/>
      <c r="BVK32" s="437"/>
      <c r="BVL32" s="437"/>
      <c r="BVM32" s="437"/>
      <c r="BVN32" s="437"/>
      <c r="BVO32" s="437"/>
      <c r="BVP32" s="437"/>
      <c r="BVQ32" s="437"/>
      <c r="BVR32" s="437"/>
      <c r="BVS32" s="437"/>
      <c r="BVT32" s="437"/>
      <c r="BVU32" s="437"/>
      <c r="BVV32" s="437"/>
      <c r="BVW32" s="437"/>
      <c r="BVX32" s="437"/>
      <c r="BVY32" s="437"/>
      <c r="BVZ32" s="437"/>
      <c r="BWA32" s="437"/>
      <c r="BWB32" s="437"/>
      <c r="BWC32" s="437"/>
      <c r="BWD32" s="437"/>
      <c r="BWE32" s="437"/>
      <c r="BWF32" s="437"/>
      <c r="BWG32" s="437"/>
      <c r="BWH32" s="437"/>
      <c r="BWI32" s="437"/>
      <c r="BWJ32" s="437"/>
      <c r="BWK32" s="437"/>
      <c r="BWL32" s="437"/>
      <c r="BWM32" s="437"/>
      <c r="BWN32" s="437"/>
      <c r="BWO32" s="437"/>
      <c r="BWP32" s="437"/>
      <c r="BWQ32" s="437"/>
      <c r="BWR32" s="437"/>
      <c r="BWS32" s="437"/>
      <c r="BWT32" s="437"/>
      <c r="BWU32" s="437"/>
      <c r="BWV32" s="437"/>
      <c r="BWW32" s="437"/>
      <c r="BWX32" s="437"/>
      <c r="BWY32" s="437"/>
      <c r="BWZ32" s="437"/>
      <c r="BXA32" s="437"/>
      <c r="BXB32" s="437"/>
      <c r="BXC32" s="437"/>
      <c r="BXD32" s="437"/>
      <c r="BXE32" s="437"/>
      <c r="BXF32" s="437"/>
      <c r="BXG32" s="437"/>
      <c r="BXH32" s="437"/>
      <c r="BXI32" s="437"/>
      <c r="BXJ32" s="437"/>
      <c r="BXK32" s="437"/>
      <c r="BXL32" s="437"/>
      <c r="BXM32" s="437"/>
      <c r="BXN32" s="437"/>
      <c r="BXO32" s="437"/>
      <c r="BXP32" s="437"/>
      <c r="BXQ32" s="437"/>
      <c r="BXR32" s="437"/>
      <c r="BXS32" s="437"/>
      <c r="BXT32" s="437"/>
      <c r="BXU32" s="437"/>
      <c r="BXV32" s="437"/>
      <c r="BXW32" s="437"/>
      <c r="BXX32" s="437"/>
      <c r="BXY32" s="437"/>
      <c r="BXZ32" s="437"/>
      <c r="BYA32" s="437"/>
      <c r="BYB32" s="437"/>
      <c r="BYC32" s="437"/>
      <c r="BYD32" s="437"/>
      <c r="BYE32" s="437"/>
      <c r="BYF32" s="437"/>
      <c r="BYG32" s="437"/>
      <c r="BYH32" s="437"/>
      <c r="BYI32" s="437"/>
      <c r="BYJ32" s="437"/>
      <c r="BYK32" s="437"/>
      <c r="BYL32" s="437"/>
      <c r="BYM32" s="437"/>
      <c r="BYN32" s="437"/>
      <c r="BYO32" s="437"/>
      <c r="BYP32" s="437"/>
      <c r="BYQ32" s="437"/>
      <c r="BYR32" s="437"/>
      <c r="BYS32" s="437"/>
      <c r="BYT32" s="437"/>
      <c r="BYU32" s="437"/>
      <c r="BYV32" s="437"/>
      <c r="BYW32" s="437"/>
      <c r="BYX32" s="437"/>
      <c r="BYY32" s="437"/>
      <c r="BYZ32" s="437"/>
      <c r="BZA32" s="437"/>
      <c r="BZB32" s="437"/>
      <c r="BZC32" s="437"/>
      <c r="BZD32" s="437"/>
      <c r="BZE32" s="437"/>
      <c r="BZF32" s="437"/>
      <c r="BZG32" s="437"/>
      <c r="BZH32" s="437"/>
      <c r="BZI32" s="437"/>
      <c r="BZJ32" s="437"/>
      <c r="BZK32" s="437"/>
      <c r="BZL32" s="437"/>
      <c r="BZM32" s="437"/>
      <c r="BZN32" s="437"/>
      <c r="BZO32" s="437"/>
      <c r="BZP32" s="437"/>
      <c r="BZQ32" s="437"/>
      <c r="BZR32" s="437"/>
      <c r="BZS32" s="437"/>
      <c r="BZT32" s="437"/>
      <c r="BZU32" s="437"/>
      <c r="BZV32" s="437"/>
      <c r="BZW32" s="437"/>
      <c r="BZX32" s="437"/>
      <c r="BZY32" s="437"/>
      <c r="BZZ32" s="437"/>
      <c r="CAA32" s="437"/>
      <c r="CAB32" s="437"/>
      <c r="CAC32" s="437"/>
      <c r="CAD32" s="437"/>
      <c r="CAE32" s="437"/>
      <c r="CAF32" s="437"/>
      <c r="CAG32" s="437"/>
      <c r="CAH32" s="437"/>
      <c r="CAI32" s="437"/>
      <c r="CAJ32" s="437"/>
      <c r="CAK32" s="437"/>
      <c r="CAL32" s="437"/>
      <c r="CAM32" s="437"/>
      <c r="CAN32" s="437"/>
      <c r="CAO32" s="437"/>
      <c r="CAP32" s="437"/>
      <c r="CAQ32" s="437"/>
      <c r="CAR32" s="437"/>
      <c r="CAS32" s="437"/>
      <c r="CAT32" s="437"/>
      <c r="CAU32" s="437"/>
      <c r="CAV32" s="437"/>
      <c r="CAW32" s="437"/>
      <c r="CAX32" s="437"/>
      <c r="CAY32" s="437"/>
      <c r="CAZ32" s="437"/>
      <c r="CBA32" s="437"/>
      <c r="CBB32" s="437"/>
      <c r="CBC32" s="437"/>
      <c r="CBD32" s="437"/>
      <c r="CBE32" s="437"/>
      <c r="CBF32" s="437"/>
      <c r="CBG32" s="437"/>
      <c r="CBH32" s="437"/>
      <c r="CBI32" s="437"/>
      <c r="CBJ32" s="437"/>
      <c r="CBK32" s="437"/>
      <c r="CBL32" s="437"/>
      <c r="CBM32" s="437"/>
      <c r="CBN32" s="437"/>
      <c r="CBO32" s="437"/>
      <c r="CBP32" s="437"/>
      <c r="CBQ32" s="437"/>
      <c r="CBR32" s="437"/>
      <c r="CBS32" s="437"/>
      <c r="CBT32" s="437"/>
      <c r="CBU32" s="437"/>
      <c r="CBV32" s="437"/>
      <c r="CBW32" s="437"/>
      <c r="CBX32" s="437"/>
      <c r="CBY32" s="437"/>
      <c r="CBZ32" s="437"/>
      <c r="CCA32" s="437"/>
      <c r="CCB32" s="437"/>
      <c r="CCC32" s="437"/>
      <c r="CCD32" s="437"/>
      <c r="CCE32" s="437"/>
      <c r="CCF32" s="437"/>
      <c r="CCG32" s="437"/>
      <c r="CCH32" s="437"/>
      <c r="CCI32" s="437"/>
      <c r="CCJ32" s="437"/>
      <c r="CCK32" s="437"/>
      <c r="CCL32" s="437"/>
      <c r="CCM32" s="437"/>
      <c r="CCN32" s="437"/>
      <c r="CCO32" s="437"/>
      <c r="CCP32" s="437"/>
      <c r="CCQ32" s="437"/>
      <c r="CCR32" s="437"/>
      <c r="CCS32" s="437"/>
      <c r="CCT32" s="437"/>
      <c r="CCU32" s="437"/>
      <c r="CCV32" s="437"/>
      <c r="CCW32" s="437"/>
      <c r="CCX32" s="437"/>
      <c r="CCY32" s="437"/>
      <c r="CCZ32" s="437"/>
      <c r="CDA32" s="437"/>
      <c r="CDB32" s="437"/>
      <c r="CDC32" s="437"/>
      <c r="CDD32" s="437"/>
      <c r="CDE32" s="437"/>
      <c r="CDF32" s="437"/>
      <c r="CDG32" s="437"/>
      <c r="CDH32" s="437"/>
      <c r="CDI32" s="437"/>
      <c r="CDJ32" s="437"/>
      <c r="CDK32" s="437"/>
      <c r="CDL32" s="437"/>
      <c r="CDM32" s="437"/>
      <c r="CDN32" s="437"/>
      <c r="CDO32" s="437"/>
      <c r="CDP32" s="437"/>
      <c r="CDQ32" s="437"/>
      <c r="CDR32" s="437"/>
      <c r="CDS32" s="437"/>
      <c r="CDT32" s="437"/>
      <c r="CDU32" s="437"/>
      <c r="CDV32" s="437"/>
      <c r="CDW32" s="437"/>
      <c r="CDX32" s="437"/>
      <c r="CDY32" s="437"/>
      <c r="CDZ32" s="437"/>
      <c r="CEA32" s="437"/>
      <c r="CEB32" s="437"/>
      <c r="CEC32" s="437"/>
      <c r="CED32" s="437"/>
      <c r="CEE32" s="437"/>
      <c r="CEF32" s="437"/>
      <c r="CEG32" s="437"/>
      <c r="CEH32" s="437"/>
      <c r="CEI32" s="437"/>
      <c r="CEJ32" s="437"/>
      <c r="CEK32" s="437"/>
      <c r="CEL32" s="437"/>
      <c r="CEM32" s="437"/>
      <c r="CEN32" s="437"/>
      <c r="CEO32" s="437"/>
      <c r="CEP32" s="437"/>
      <c r="CEQ32" s="437"/>
      <c r="CER32" s="437"/>
      <c r="CES32" s="437"/>
      <c r="CET32" s="437"/>
      <c r="CEU32" s="437"/>
      <c r="CEV32" s="437"/>
      <c r="CEW32" s="437"/>
      <c r="CEX32" s="437"/>
      <c r="CEY32" s="437"/>
      <c r="CEZ32" s="437"/>
      <c r="CFA32" s="437"/>
      <c r="CFB32" s="437"/>
      <c r="CFC32" s="437"/>
      <c r="CFD32" s="437"/>
      <c r="CFE32" s="437"/>
      <c r="CFF32" s="437"/>
      <c r="CFG32" s="437"/>
      <c r="CFH32" s="437"/>
      <c r="CFI32" s="437"/>
      <c r="CFJ32" s="437"/>
      <c r="CFK32" s="437"/>
      <c r="CFL32" s="437"/>
      <c r="CFM32" s="437"/>
      <c r="CFN32" s="437"/>
      <c r="CFO32" s="437"/>
      <c r="CFP32" s="437"/>
      <c r="CFQ32" s="437"/>
      <c r="CFR32" s="437"/>
      <c r="CFS32" s="437"/>
      <c r="CFT32" s="437"/>
      <c r="CFU32" s="437"/>
      <c r="CFV32" s="437"/>
      <c r="CFW32" s="437"/>
      <c r="CFX32" s="437"/>
      <c r="CFY32" s="437"/>
      <c r="CFZ32" s="437"/>
      <c r="CGA32" s="437"/>
      <c r="CGB32" s="437"/>
      <c r="CGC32" s="437"/>
      <c r="CGD32" s="437"/>
      <c r="CGE32" s="437"/>
      <c r="CGF32" s="437"/>
      <c r="CGG32" s="437"/>
      <c r="CGH32" s="437"/>
      <c r="CGI32" s="437"/>
      <c r="CGJ32" s="437"/>
      <c r="CGK32" s="437"/>
      <c r="CGL32" s="437"/>
      <c r="CGM32" s="437"/>
      <c r="CGN32" s="437"/>
      <c r="CGO32" s="437"/>
      <c r="CGP32" s="437"/>
      <c r="CGQ32" s="437"/>
      <c r="CGR32" s="437"/>
      <c r="CGS32" s="437"/>
      <c r="CGT32" s="437"/>
      <c r="CGU32" s="437"/>
      <c r="CGV32" s="437"/>
      <c r="CGW32" s="437"/>
      <c r="CGX32" s="437"/>
      <c r="CGY32" s="437"/>
      <c r="CGZ32" s="437"/>
      <c r="CHA32" s="437"/>
      <c r="CHB32" s="437"/>
      <c r="CHC32" s="437"/>
      <c r="CHD32" s="437"/>
      <c r="CHE32" s="437"/>
      <c r="CHF32" s="437"/>
      <c r="CHG32" s="437"/>
      <c r="CHH32" s="437"/>
      <c r="CHI32" s="437"/>
      <c r="CHJ32" s="437"/>
      <c r="CHK32" s="437"/>
      <c r="CHL32" s="437"/>
      <c r="CHM32" s="437"/>
      <c r="CHN32" s="437"/>
      <c r="CHO32" s="437"/>
      <c r="CHP32" s="437"/>
      <c r="CHQ32" s="437"/>
      <c r="CHR32" s="437"/>
      <c r="CHS32" s="437"/>
      <c r="CHT32" s="437"/>
      <c r="CHU32" s="437"/>
      <c r="CHV32" s="437"/>
      <c r="CHW32" s="437"/>
      <c r="CHX32" s="437"/>
      <c r="CHY32" s="437"/>
      <c r="CHZ32" s="437"/>
      <c r="CIA32" s="437"/>
      <c r="CIB32" s="437"/>
      <c r="CIC32" s="437"/>
      <c r="CID32" s="437"/>
      <c r="CIE32" s="437"/>
      <c r="CIF32" s="437"/>
      <c r="CIG32" s="437"/>
      <c r="CIH32" s="437"/>
      <c r="CII32" s="437"/>
      <c r="CIJ32" s="437"/>
      <c r="CIK32" s="437"/>
      <c r="CIL32" s="437"/>
      <c r="CIM32" s="437"/>
      <c r="CIN32" s="437"/>
      <c r="CIO32" s="437"/>
      <c r="CIP32" s="437"/>
      <c r="CIQ32" s="437"/>
      <c r="CIR32" s="437"/>
      <c r="CIS32" s="437"/>
      <c r="CIT32" s="437"/>
      <c r="CIU32" s="437"/>
      <c r="CIV32" s="437"/>
      <c r="CIW32" s="437"/>
      <c r="CIX32" s="437"/>
      <c r="CIY32" s="437"/>
      <c r="CIZ32" s="437"/>
      <c r="CJA32" s="437"/>
      <c r="CJB32" s="437"/>
      <c r="CJC32" s="437"/>
      <c r="CJD32" s="437"/>
      <c r="CJE32" s="437"/>
      <c r="CJF32" s="437"/>
      <c r="CJG32" s="437"/>
      <c r="CJH32" s="437"/>
      <c r="CJI32" s="437"/>
      <c r="CJJ32" s="437"/>
      <c r="CJK32" s="437"/>
      <c r="CJL32" s="437"/>
      <c r="CJM32" s="437"/>
      <c r="CJN32" s="437"/>
      <c r="CJO32" s="437"/>
      <c r="CJP32" s="437"/>
      <c r="CJQ32" s="437"/>
      <c r="CJR32" s="437"/>
      <c r="CJS32" s="437"/>
      <c r="CJT32" s="437"/>
      <c r="CJU32" s="437"/>
      <c r="CJV32" s="437"/>
      <c r="CJW32" s="437"/>
      <c r="CJX32" s="437"/>
      <c r="CJY32" s="437"/>
      <c r="CJZ32" s="437"/>
      <c r="CKA32" s="437"/>
      <c r="CKB32" s="437"/>
      <c r="CKC32" s="437"/>
      <c r="CKD32" s="437"/>
      <c r="CKE32" s="437"/>
      <c r="CKF32" s="437"/>
      <c r="CKG32" s="437"/>
      <c r="CKH32" s="437"/>
      <c r="CKI32" s="437"/>
      <c r="CKJ32" s="437"/>
      <c r="CKK32" s="437"/>
      <c r="CKL32" s="437"/>
      <c r="CKM32" s="437"/>
      <c r="CKN32" s="437"/>
      <c r="CKO32" s="437"/>
      <c r="CKP32" s="437"/>
      <c r="CKQ32" s="437"/>
      <c r="CKR32" s="437"/>
      <c r="CKS32" s="437"/>
      <c r="CKT32" s="437"/>
      <c r="CKU32" s="437"/>
      <c r="CKV32" s="437"/>
      <c r="CKW32" s="437"/>
      <c r="CKX32" s="437"/>
      <c r="CKY32" s="437"/>
      <c r="CKZ32" s="437"/>
      <c r="CLA32" s="437"/>
      <c r="CLB32" s="437"/>
      <c r="CLC32" s="437"/>
      <c r="CLD32" s="437"/>
      <c r="CLE32" s="437"/>
      <c r="CLF32" s="437"/>
      <c r="CLG32" s="437"/>
      <c r="CLH32" s="437"/>
      <c r="CLI32" s="437"/>
      <c r="CLJ32" s="437"/>
      <c r="CLK32" s="437"/>
      <c r="CLL32" s="437"/>
      <c r="CLM32" s="437"/>
      <c r="CLN32" s="437"/>
      <c r="CLO32" s="437"/>
      <c r="CLP32" s="437"/>
      <c r="CLQ32" s="437"/>
      <c r="CLR32" s="437"/>
      <c r="CLS32" s="437"/>
      <c r="CLT32" s="437"/>
      <c r="CLU32" s="437"/>
      <c r="CLV32" s="437"/>
      <c r="CLW32" s="437"/>
      <c r="CLX32" s="437"/>
      <c r="CLY32" s="437"/>
      <c r="CLZ32" s="437"/>
      <c r="CMA32" s="437"/>
      <c r="CMB32" s="437"/>
      <c r="CMC32" s="437"/>
      <c r="CMD32" s="437"/>
      <c r="CME32" s="437"/>
      <c r="CMF32" s="437"/>
      <c r="CMG32" s="437"/>
      <c r="CMH32" s="437"/>
      <c r="CMI32" s="437"/>
      <c r="CMJ32" s="437"/>
      <c r="CMK32" s="437"/>
      <c r="CML32" s="437"/>
      <c r="CMM32" s="437"/>
      <c r="CMN32" s="437"/>
      <c r="CMO32" s="437"/>
      <c r="CMP32" s="437"/>
      <c r="CMQ32" s="437"/>
      <c r="CMR32" s="437"/>
      <c r="CMS32" s="437"/>
      <c r="CMT32" s="437"/>
      <c r="CMU32" s="437"/>
      <c r="CMV32" s="437"/>
      <c r="CMW32" s="437"/>
      <c r="CMX32" s="437"/>
      <c r="CMY32" s="437"/>
      <c r="CMZ32" s="437"/>
      <c r="CNA32" s="437"/>
      <c r="CNB32" s="437"/>
      <c r="CNC32" s="437"/>
      <c r="CND32" s="437"/>
      <c r="CNE32" s="437"/>
      <c r="CNF32" s="437"/>
      <c r="CNG32" s="437"/>
      <c r="CNH32" s="437"/>
      <c r="CNI32" s="437"/>
      <c r="CNJ32" s="437"/>
      <c r="CNK32" s="437"/>
      <c r="CNL32" s="437"/>
      <c r="CNM32" s="437"/>
      <c r="CNN32" s="437"/>
      <c r="CNO32" s="437"/>
      <c r="CNP32" s="437"/>
      <c r="CNQ32" s="437"/>
      <c r="CNR32" s="437"/>
      <c r="CNS32" s="437"/>
      <c r="CNT32" s="437"/>
      <c r="CNU32" s="437"/>
      <c r="CNV32" s="437"/>
      <c r="CNW32" s="437"/>
      <c r="CNX32" s="437"/>
      <c r="CNY32" s="437"/>
      <c r="CNZ32" s="437"/>
      <c r="COA32" s="437"/>
      <c r="COB32" s="437"/>
      <c r="COC32" s="437"/>
      <c r="COD32" s="437"/>
      <c r="COE32" s="437"/>
      <c r="COF32" s="437"/>
      <c r="COG32" s="437"/>
      <c r="COH32" s="437"/>
      <c r="COI32" s="437"/>
      <c r="COJ32" s="437"/>
      <c r="COK32" s="437"/>
      <c r="COL32" s="437"/>
      <c r="COM32" s="437"/>
      <c r="CON32" s="437"/>
      <c r="COO32" s="437"/>
      <c r="COP32" s="437"/>
      <c r="COQ32" s="437"/>
      <c r="COR32" s="437"/>
      <c r="COS32" s="437"/>
      <c r="COT32" s="437"/>
      <c r="COU32" s="437"/>
      <c r="COV32" s="437"/>
      <c r="COW32" s="437"/>
      <c r="COX32" s="437"/>
      <c r="COY32" s="437"/>
      <c r="COZ32" s="437"/>
      <c r="CPA32" s="437"/>
      <c r="CPB32" s="437"/>
      <c r="CPC32" s="437"/>
      <c r="CPD32" s="437"/>
      <c r="CPE32" s="437"/>
      <c r="CPF32" s="437"/>
      <c r="CPG32" s="437"/>
      <c r="CPH32" s="437"/>
      <c r="CPI32" s="437"/>
      <c r="CPJ32" s="437"/>
      <c r="CPK32" s="437"/>
      <c r="CPL32" s="437"/>
      <c r="CPM32" s="437"/>
      <c r="CPN32" s="437"/>
      <c r="CPO32" s="437"/>
      <c r="CPP32" s="437"/>
      <c r="CPQ32" s="437"/>
      <c r="CPR32" s="437"/>
      <c r="CPS32" s="437"/>
      <c r="CPT32" s="437"/>
      <c r="CPU32" s="437"/>
      <c r="CPV32" s="437"/>
      <c r="CPW32" s="437"/>
      <c r="CPX32" s="437"/>
      <c r="CPY32" s="437"/>
      <c r="CPZ32" s="437"/>
      <c r="CQA32" s="437"/>
      <c r="CQB32" s="437"/>
      <c r="CQC32" s="437"/>
      <c r="CQD32" s="437"/>
      <c r="CQE32" s="437"/>
      <c r="CQF32" s="437"/>
      <c r="CQG32" s="437"/>
      <c r="CQH32" s="437"/>
      <c r="CQI32" s="437"/>
      <c r="CQJ32" s="437"/>
      <c r="CQK32" s="437"/>
      <c r="CQL32" s="437"/>
      <c r="CQM32" s="437"/>
      <c r="CQN32" s="437"/>
      <c r="CQO32" s="437"/>
      <c r="CQP32" s="437"/>
      <c r="CQQ32" s="437"/>
      <c r="CQR32" s="437"/>
      <c r="CQS32" s="437"/>
      <c r="CQT32" s="437"/>
      <c r="CQU32" s="437"/>
      <c r="CQV32" s="437"/>
      <c r="CQW32" s="437"/>
      <c r="CQX32" s="437"/>
      <c r="CQY32" s="437"/>
      <c r="CQZ32" s="437"/>
      <c r="CRA32" s="437"/>
      <c r="CRB32" s="437"/>
      <c r="CRC32" s="437"/>
      <c r="CRD32" s="437"/>
      <c r="CRE32" s="437"/>
      <c r="CRF32" s="437"/>
      <c r="CRG32" s="437"/>
      <c r="CRH32" s="437"/>
      <c r="CRI32" s="437"/>
      <c r="CRJ32" s="437"/>
      <c r="CRK32" s="437"/>
      <c r="CRL32" s="437"/>
      <c r="CRM32" s="437"/>
      <c r="CRN32" s="437"/>
      <c r="CRO32" s="437"/>
      <c r="CRP32" s="437"/>
      <c r="CRQ32" s="437"/>
      <c r="CRR32" s="437"/>
      <c r="CRS32" s="437"/>
      <c r="CRT32" s="437"/>
      <c r="CRU32" s="437"/>
      <c r="CRV32" s="437"/>
      <c r="CRW32" s="437"/>
      <c r="CRX32" s="437"/>
      <c r="CRY32" s="437"/>
      <c r="CRZ32" s="437"/>
      <c r="CSA32" s="437"/>
      <c r="CSB32" s="437"/>
      <c r="CSC32" s="437"/>
      <c r="CSD32" s="437"/>
      <c r="CSE32" s="437"/>
      <c r="CSF32" s="437"/>
      <c r="CSG32" s="437"/>
      <c r="CSH32" s="437"/>
      <c r="CSI32" s="437"/>
      <c r="CSJ32" s="437"/>
      <c r="CSK32" s="437"/>
      <c r="CSL32" s="437"/>
      <c r="CSM32" s="437"/>
      <c r="CSN32" s="437"/>
      <c r="CSO32" s="437"/>
      <c r="CSP32" s="437"/>
      <c r="CSQ32" s="437"/>
      <c r="CSR32" s="437"/>
      <c r="CSS32" s="437"/>
      <c r="CST32" s="437"/>
      <c r="CSU32" s="437"/>
      <c r="CSV32" s="437"/>
      <c r="CSW32" s="437"/>
      <c r="CSX32" s="437"/>
      <c r="CSY32" s="437"/>
      <c r="CSZ32" s="437"/>
      <c r="CTA32" s="437"/>
      <c r="CTB32" s="437"/>
      <c r="CTC32" s="437"/>
      <c r="CTD32" s="437"/>
      <c r="CTE32" s="437"/>
      <c r="CTF32" s="437"/>
      <c r="CTG32" s="437"/>
      <c r="CTH32" s="437"/>
      <c r="CTI32" s="437"/>
      <c r="CTJ32" s="437"/>
      <c r="CTK32" s="437"/>
      <c r="CTL32" s="437"/>
      <c r="CTM32" s="437"/>
      <c r="CTN32" s="437"/>
      <c r="CTO32" s="437"/>
      <c r="CTP32" s="437"/>
      <c r="CTQ32" s="437"/>
      <c r="CTR32" s="437"/>
      <c r="CTS32" s="437"/>
      <c r="CTT32" s="437"/>
      <c r="CTU32" s="437"/>
      <c r="CTV32" s="437"/>
      <c r="CTW32" s="437"/>
      <c r="CTX32" s="437"/>
      <c r="CTY32" s="437"/>
      <c r="CTZ32" s="437"/>
      <c r="CUA32" s="437"/>
      <c r="CUB32" s="437"/>
      <c r="CUC32" s="437"/>
      <c r="CUD32" s="437"/>
      <c r="CUE32" s="437"/>
      <c r="CUF32" s="437"/>
      <c r="CUG32" s="437"/>
      <c r="CUH32" s="437"/>
      <c r="CUI32" s="437"/>
      <c r="CUJ32" s="437"/>
      <c r="CUK32" s="437"/>
      <c r="CUL32" s="437"/>
      <c r="CUM32" s="437"/>
      <c r="CUN32" s="437"/>
      <c r="CUO32" s="437"/>
      <c r="CUP32" s="437"/>
      <c r="CUQ32" s="437"/>
      <c r="CUR32" s="437"/>
      <c r="CUS32" s="437"/>
      <c r="CUT32" s="437"/>
      <c r="CUU32" s="437"/>
      <c r="CUV32" s="437"/>
      <c r="CUW32" s="437"/>
      <c r="CUX32" s="437"/>
      <c r="CUY32" s="437"/>
      <c r="CUZ32" s="437"/>
      <c r="CVA32" s="437"/>
      <c r="CVB32" s="437"/>
      <c r="CVC32" s="437"/>
      <c r="CVD32" s="437"/>
      <c r="CVE32" s="437"/>
      <c r="CVF32" s="437"/>
      <c r="CVG32" s="437"/>
      <c r="CVH32" s="437"/>
      <c r="CVI32" s="437"/>
      <c r="CVJ32" s="437"/>
      <c r="CVK32" s="437"/>
      <c r="CVL32" s="437"/>
      <c r="CVM32" s="437"/>
      <c r="CVN32" s="437"/>
      <c r="CVO32" s="437"/>
      <c r="CVP32" s="437"/>
      <c r="CVQ32" s="437"/>
      <c r="CVR32" s="437"/>
      <c r="CVS32" s="437"/>
      <c r="CVT32" s="437"/>
      <c r="CVU32" s="437"/>
      <c r="CVV32" s="437"/>
      <c r="CVW32" s="437"/>
      <c r="CVX32" s="437"/>
      <c r="CVY32" s="437"/>
      <c r="CVZ32" s="437"/>
      <c r="CWA32" s="437"/>
      <c r="CWB32" s="437"/>
      <c r="CWC32" s="437"/>
      <c r="CWD32" s="437"/>
      <c r="CWE32" s="437"/>
      <c r="CWF32" s="437"/>
      <c r="CWG32" s="437"/>
      <c r="CWH32" s="437"/>
      <c r="CWI32" s="437"/>
      <c r="CWJ32" s="437"/>
      <c r="CWK32" s="437"/>
      <c r="CWL32" s="437"/>
      <c r="CWM32" s="437"/>
      <c r="CWN32" s="437"/>
      <c r="CWO32" s="437"/>
      <c r="CWP32" s="437"/>
      <c r="CWQ32" s="437"/>
      <c r="CWR32" s="437"/>
      <c r="CWS32" s="437"/>
      <c r="CWT32" s="437"/>
      <c r="CWU32" s="437"/>
      <c r="CWV32" s="437"/>
      <c r="CWW32" s="437"/>
      <c r="CWX32" s="437"/>
      <c r="CWY32" s="437"/>
      <c r="CWZ32" s="437"/>
      <c r="CXA32" s="437"/>
      <c r="CXB32" s="437"/>
      <c r="CXC32" s="437"/>
      <c r="CXD32" s="437"/>
      <c r="CXE32" s="437"/>
      <c r="CXF32" s="437"/>
      <c r="CXG32" s="437"/>
      <c r="CXH32" s="437"/>
      <c r="CXI32" s="437"/>
      <c r="CXJ32" s="437"/>
      <c r="CXK32" s="437"/>
      <c r="CXL32" s="437"/>
      <c r="CXM32" s="437"/>
      <c r="CXN32" s="437"/>
      <c r="CXO32" s="437"/>
      <c r="CXP32" s="437"/>
      <c r="CXQ32" s="437"/>
      <c r="CXR32" s="437"/>
      <c r="CXS32" s="437"/>
      <c r="CXT32" s="437"/>
      <c r="CXU32" s="437"/>
      <c r="CXV32" s="437"/>
      <c r="CXW32" s="437"/>
      <c r="CXX32" s="437"/>
      <c r="CXY32" s="437"/>
      <c r="CXZ32" s="437"/>
      <c r="CYA32" s="437"/>
      <c r="CYB32" s="437"/>
      <c r="CYC32" s="437"/>
      <c r="CYD32" s="437"/>
      <c r="CYE32" s="437"/>
      <c r="CYF32" s="437"/>
      <c r="CYG32" s="437"/>
      <c r="CYH32" s="437"/>
      <c r="CYI32" s="437"/>
      <c r="CYJ32" s="437"/>
      <c r="CYK32" s="437"/>
      <c r="CYL32" s="437"/>
      <c r="CYM32" s="437"/>
      <c r="CYN32" s="437"/>
      <c r="CYO32" s="437"/>
      <c r="CYP32" s="437"/>
      <c r="CYQ32" s="437"/>
      <c r="CYR32" s="437"/>
      <c r="CYS32" s="437"/>
      <c r="CYT32" s="437"/>
      <c r="CYU32" s="437"/>
      <c r="CYV32" s="437"/>
      <c r="CYW32" s="437"/>
      <c r="CYX32" s="437"/>
      <c r="CYY32" s="437"/>
      <c r="CYZ32" s="437"/>
      <c r="CZA32" s="437"/>
      <c r="CZB32" s="437"/>
      <c r="CZC32" s="437"/>
      <c r="CZD32" s="437"/>
      <c r="CZE32" s="437"/>
      <c r="CZF32" s="437"/>
      <c r="CZG32" s="437"/>
      <c r="CZH32" s="437"/>
      <c r="CZI32" s="437"/>
      <c r="CZJ32" s="437"/>
      <c r="CZK32" s="437"/>
      <c r="CZL32" s="437"/>
      <c r="CZM32" s="437"/>
      <c r="CZN32" s="437"/>
      <c r="CZO32" s="437"/>
      <c r="CZP32" s="437"/>
      <c r="CZQ32" s="437"/>
      <c r="CZR32" s="437"/>
      <c r="CZS32" s="437"/>
      <c r="CZT32" s="437"/>
      <c r="CZU32" s="437"/>
      <c r="CZV32" s="437"/>
      <c r="CZW32" s="437"/>
      <c r="CZX32" s="437"/>
      <c r="CZY32" s="437"/>
      <c r="CZZ32" s="437"/>
      <c r="DAA32" s="437"/>
      <c r="DAB32" s="437"/>
      <c r="DAC32" s="437"/>
      <c r="DAD32" s="437"/>
      <c r="DAE32" s="437"/>
      <c r="DAF32" s="437"/>
      <c r="DAG32" s="437"/>
      <c r="DAH32" s="437"/>
      <c r="DAI32" s="437"/>
      <c r="DAJ32" s="437"/>
      <c r="DAK32" s="437"/>
      <c r="DAL32" s="437"/>
      <c r="DAM32" s="437"/>
      <c r="DAN32" s="437"/>
      <c r="DAO32" s="437"/>
      <c r="DAP32" s="437"/>
      <c r="DAQ32" s="437"/>
      <c r="DAR32" s="437"/>
      <c r="DAS32" s="437"/>
      <c r="DAT32" s="437"/>
      <c r="DAU32" s="437"/>
      <c r="DAV32" s="437"/>
      <c r="DAW32" s="437"/>
      <c r="DAX32" s="437"/>
      <c r="DAY32" s="437"/>
      <c r="DAZ32" s="437"/>
      <c r="DBA32" s="437"/>
      <c r="DBB32" s="437"/>
      <c r="DBC32" s="437"/>
      <c r="DBD32" s="437"/>
      <c r="DBE32" s="437"/>
      <c r="DBF32" s="437"/>
      <c r="DBG32" s="437"/>
      <c r="DBH32" s="437"/>
      <c r="DBI32" s="437"/>
      <c r="DBJ32" s="437"/>
      <c r="DBK32" s="437"/>
      <c r="DBL32" s="437"/>
      <c r="DBM32" s="437"/>
      <c r="DBN32" s="437"/>
      <c r="DBO32" s="437"/>
      <c r="DBP32" s="437"/>
      <c r="DBQ32" s="437"/>
      <c r="DBR32" s="437"/>
      <c r="DBS32" s="437"/>
      <c r="DBT32" s="437"/>
      <c r="DBU32" s="437"/>
      <c r="DBV32" s="437"/>
      <c r="DBW32" s="437"/>
      <c r="DBX32" s="437"/>
      <c r="DBY32" s="437"/>
      <c r="DBZ32" s="437"/>
      <c r="DCA32" s="437"/>
      <c r="DCB32" s="437"/>
      <c r="DCC32" s="437"/>
      <c r="DCD32" s="437"/>
      <c r="DCE32" s="437"/>
      <c r="DCF32" s="437"/>
      <c r="DCG32" s="437"/>
      <c r="DCH32" s="437"/>
      <c r="DCI32" s="437"/>
      <c r="DCJ32" s="437"/>
      <c r="DCK32" s="437"/>
      <c r="DCL32" s="437"/>
      <c r="DCM32" s="437"/>
      <c r="DCN32" s="437"/>
      <c r="DCO32" s="437"/>
      <c r="DCP32" s="437"/>
      <c r="DCQ32" s="437"/>
      <c r="DCR32" s="437"/>
      <c r="DCS32" s="437"/>
      <c r="DCT32" s="437"/>
      <c r="DCU32" s="437"/>
      <c r="DCV32" s="437"/>
      <c r="DCW32" s="437"/>
      <c r="DCX32" s="437"/>
      <c r="DCY32" s="437"/>
      <c r="DCZ32" s="437"/>
      <c r="DDA32" s="437"/>
      <c r="DDB32" s="437"/>
      <c r="DDC32" s="437"/>
      <c r="DDD32" s="437"/>
      <c r="DDE32" s="437"/>
      <c r="DDF32" s="437"/>
      <c r="DDG32" s="437"/>
      <c r="DDH32" s="437"/>
      <c r="DDI32" s="437"/>
      <c r="DDJ32" s="437"/>
      <c r="DDK32" s="437"/>
      <c r="DDL32" s="437"/>
      <c r="DDM32" s="437"/>
      <c r="DDN32" s="437"/>
      <c r="DDO32" s="437"/>
      <c r="DDP32" s="437"/>
      <c r="DDQ32" s="437"/>
      <c r="DDR32" s="437"/>
      <c r="DDS32" s="437"/>
      <c r="DDT32" s="437"/>
      <c r="DDU32" s="437"/>
      <c r="DDV32" s="437"/>
      <c r="DDW32" s="437"/>
      <c r="DDX32" s="437"/>
      <c r="DDY32" s="437"/>
      <c r="DDZ32" s="437"/>
      <c r="DEA32" s="437"/>
      <c r="DEB32" s="437"/>
      <c r="DEC32" s="437"/>
      <c r="DED32" s="437"/>
      <c r="DEE32" s="437"/>
      <c r="DEF32" s="437"/>
      <c r="DEG32" s="437"/>
      <c r="DEH32" s="437"/>
      <c r="DEI32" s="437"/>
      <c r="DEJ32" s="437"/>
      <c r="DEK32" s="437"/>
      <c r="DEL32" s="437"/>
      <c r="DEM32" s="437"/>
      <c r="DEN32" s="437"/>
      <c r="DEO32" s="437"/>
      <c r="DEP32" s="437"/>
      <c r="DEQ32" s="437"/>
      <c r="DER32" s="437"/>
      <c r="DES32" s="437"/>
      <c r="DET32" s="437"/>
      <c r="DEU32" s="437"/>
      <c r="DEV32" s="437"/>
      <c r="DEW32" s="437"/>
      <c r="DEX32" s="437"/>
      <c r="DEY32" s="437"/>
      <c r="DEZ32" s="437"/>
      <c r="DFA32" s="437"/>
      <c r="DFB32" s="437"/>
      <c r="DFC32" s="437"/>
      <c r="DFD32" s="437"/>
      <c r="DFE32" s="437"/>
      <c r="DFF32" s="437"/>
      <c r="DFG32" s="437"/>
      <c r="DFH32" s="437"/>
      <c r="DFI32" s="437"/>
      <c r="DFJ32" s="437"/>
      <c r="DFK32" s="437"/>
      <c r="DFL32" s="437"/>
      <c r="DFM32" s="437"/>
      <c r="DFN32" s="437"/>
      <c r="DFO32" s="437"/>
      <c r="DFP32" s="437"/>
      <c r="DFQ32" s="437"/>
      <c r="DFR32" s="437"/>
      <c r="DFS32" s="437"/>
      <c r="DFT32" s="437"/>
      <c r="DFU32" s="437"/>
      <c r="DFV32" s="437"/>
      <c r="DFW32" s="437"/>
      <c r="DFX32" s="437"/>
      <c r="DFY32" s="437"/>
      <c r="DFZ32" s="437"/>
      <c r="DGA32" s="437"/>
      <c r="DGB32" s="437"/>
      <c r="DGC32" s="437"/>
      <c r="DGD32" s="437"/>
      <c r="DGE32" s="437"/>
      <c r="DGF32" s="437"/>
      <c r="DGG32" s="437"/>
      <c r="DGH32" s="437"/>
      <c r="DGI32" s="437"/>
      <c r="DGJ32" s="437"/>
      <c r="DGK32" s="437"/>
      <c r="DGL32" s="437"/>
      <c r="DGM32" s="437"/>
      <c r="DGN32" s="437"/>
      <c r="DGO32" s="437"/>
      <c r="DGP32" s="437"/>
      <c r="DGQ32" s="437"/>
      <c r="DGR32" s="437"/>
      <c r="DGS32" s="437"/>
      <c r="DGT32" s="437"/>
      <c r="DGU32" s="437"/>
      <c r="DGV32" s="437"/>
      <c r="DGW32" s="437"/>
      <c r="DGX32" s="437"/>
      <c r="DGY32" s="437"/>
      <c r="DGZ32" s="437"/>
      <c r="DHA32" s="437"/>
      <c r="DHB32" s="437"/>
      <c r="DHC32" s="437"/>
      <c r="DHD32" s="437"/>
      <c r="DHE32" s="437"/>
      <c r="DHF32" s="437"/>
      <c r="DHG32" s="437"/>
      <c r="DHH32" s="437"/>
      <c r="DHI32" s="437"/>
      <c r="DHJ32" s="437"/>
      <c r="DHK32" s="437"/>
      <c r="DHL32" s="437"/>
      <c r="DHM32" s="437"/>
      <c r="DHN32" s="437"/>
      <c r="DHO32" s="437"/>
      <c r="DHP32" s="437"/>
      <c r="DHQ32" s="437"/>
      <c r="DHR32" s="437"/>
      <c r="DHS32" s="437"/>
      <c r="DHT32" s="437"/>
      <c r="DHU32" s="437"/>
      <c r="DHV32" s="437"/>
      <c r="DHW32" s="437"/>
      <c r="DHX32" s="437"/>
      <c r="DHY32" s="437"/>
      <c r="DHZ32" s="437"/>
      <c r="DIA32" s="437"/>
      <c r="DIB32" s="437"/>
      <c r="DIC32" s="437"/>
      <c r="DID32" s="437"/>
      <c r="DIE32" s="437"/>
      <c r="DIF32" s="437"/>
      <c r="DIG32" s="437"/>
      <c r="DIH32" s="437"/>
      <c r="DII32" s="437"/>
      <c r="DIJ32" s="437"/>
      <c r="DIK32" s="437"/>
      <c r="DIL32" s="437"/>
      <c r="DIM32" s="437"/>
      <c r="DIN32" s="437"/>
      <c r="DIO32" s="437"/>
      <c r="DIP32" s="437"/>
      <c r="DIQ32" s="437"/>
      <c r="DIR32" s="437"/>
      <c r="DIS32" s="437"/>
      <c r="DIT32" s="437"/>
      <c r="DIU32" s="437"/>
      <c r="DIV32" s="437"/>
      <c r="DIW32" s="437"/>
      <c r="DIX32" s="437"/>
      <c r="DIY32" s="437"/>
      <c r="DIZ32" s="437"/>
      <c r="DJA32" s="437"/>
      <c r="DJB32" s="437"/>
      <c r="DJC32" s="437"/>
      <c r="DJD32" s="437"/>
      <c r="DJE32" s="437"/>
      <c r="DJF32" s="437"/>
      <c r="DJG32" s="437"/>
      <c r="DJH32" s="437"/>
      <c r="DJI32" s="437"/>
      <c r="DJJ32" s="437"/>
      <c r="DJK32" s="437"/>
      <c r="DJL32" s="437"/>
      <c r="DJM32" s="437"/>
      <c r="DJN32" s="437"/>
      <c r="DJO32" s="437"/>
      <c r="DJP32" s="437"/>
      <c r="DJQ32" s="437"/>
      <c r="DJR32" s="437"/>
      <c r="DJS32" s="437"/>
      <c r="DJT32" s="437"/>
      <c r="DJU32" s="437"/>
      <c r="DJV32" s="437"/>
      <c r="DJW32" s="437"/>
      <c r="DJX32" s="437"/>
      <c r="DJY32" s="437"/>
      <c r="DJZ32" s="437"/>
      <c r="DKA32" s="437"/>
      <c r="DKB32" s="437"/>
      <c r="DKC32" s="437"/>
      <c r="DKD32" s="437"/>
      <c r="DKE32" s="437"/>
      <c r="DKF32" s="437"/>
      <c r="DKG32" s="437"/>
      <c r="DKH32" s="437"/>
      <c r="DKI32" s="437"/>
      <c r="DKJ32" s="437"/>
      <c r="DKK32" s="437"/>
      <c r="DKL32" s="437"/>
      <c r="DKM32" s="437"/>
      <c r="DKN32" s="437"/>
      <c r="DKO32" s="437"/>
      <c r="DKP32" s="437"/>
      <c r="DKQ32" s="437"/>
      <c r="DKR32" s="437"/>
      <c r="DKS32" s="437"/>
      <c r="DKT32" s="437"/>
      <c r="DKU32" s="437"/>
      <c r="DKV32" s="437"/>
      <c r="DKW32" s="437"/>
      <c r="DKX32" s="437"/>
      <c r="DKY32" s="437"/>
      <c r="DKZ32" s="437"/>
      <c r="DLA32" s="437"/>
      <c r="DLB32" s="437"/>
      <c r="DLC32" s="437"/>
      <c r="DLD32" s="437"/>
      <c r="DLE32" s="437"/>
      <c r="DLF32" s="437"/>
      <c r="DLG32" s="437"/>
      <c r="DLH32" s="437"/>
      <c r="DLI32" s="437"/>
      <c r="DLJ32" s="437"/>
      <c r="DLK32" s="437"/>
      <c r="DLL32" s="437"/>
      <c r="DLM32" s="437"/>
      <c r="DLN32" s="437"/>
      <c r="DLO32" s="437"/>
      <c r="DLP32" s="437"/>
      <c r="DLQ32" s="437"/>
      <c r="DLR32" s="437"/>
      <c r="DLS32" s="437"/>
      <c r="DLT32" s="437"/>
      <c r="DLU32" s="437"/>
      <c r="DLV32" s="437"/>
      <c r="DLW32" s="437"/>
      <c r="DLX32" s="437"/>
      <c r="DLY32" s="437"/>
      <c r="DLZ32" s="437"/>
      <c r="DMA32" s="437"/>
      <c r="DMB32" s="437"/>
      <c r="DMC32" s="437"/>
      <c r="DMD32" s="437"/>
      <c r="DME32" s="437"/>
      <c r="DMF32" s="437"/>
      <c r="DMG32" s="437"/>
      <c r="DMH32" s="437"/>
      <c r="DMI32" s="437"/>
      <c r="DMJ32" s="437"/>
      <c r="DMK32" s="437"/>
      <c r="DML32" s="437"/>
      <c r="DMM32" s="437"/>
      <c r="DMN32" s="437"/>
      <c r="DMO32" s="437"/>
      <c r="DMP32" s="437"/>
      <c r="DMQ32" s="437"/>
      <c r="DMR32" s="437"/>
      <c r="DMS32" s="437"/>
      <c r="DMT32" s="437"/>
      <c r="DMU32" s="437"/>
      <c r="DMV32" s="437"/>
      <c r="DMW32" s="437"/>
      <c r="DMX32" s="437"/>
      <c r="DMY32" s="437"/>
      <c r="DMZ32" s="437"/>
      <c r="DNA32" s="437"/>
      <c r="DNB32" s="437"/>
      <c r="DNC32" s="437"/>
      <c r="DND32" s="437"/>
      <c r="DNE32" s="437"/>
      <c r="DNF32" s="437"/>
      <c r="DNG32" s="437"/>
      <c r="DNH32" s="437"/>
      <c r="DNI32" s="437"/>
      <c r="DNJ32" s="437"/>
      <c r="DNK32" s="437"/>
      <c r="DNL32" s="437"/>
      <c r="DNM32" s="437"/>
      <c r="DNN32" s="437"/>
      <c r="DNO32" s="437"/>
      <c r="DNP32" s="437"/>
      <c r="DNQ32" s="437"/>
      <c r="DNR32" s="437"/>
      <c r="DNS32" s="437"/>
      <c r="DNT32" s="437"/>
      <c r="DNU32" s="437"/>
      <c r="DNV32" s="437"/>
      <c r="DNW32" s="437"/>
      <c r="DNX32" s="437"/>
      <c r="DNY32" s="437"/>
      <c r="DNZ32" s="437"/>
      <c r="DOA32" s="437"/>
      <c r="DOB32" s="437"/>
      <c r="DOC32" s="437"/>
      <c r="DOD32" s="437"/>
      <c r="DOE32" s="437"/>
      <c r="DOF32" s="437"/>
      <c r="DOG32" s="437"/>
      <c r="DOH32" s="437"/>
      <c r="DOI32" s="437"/>
      <c r="DOJ32" s="437"/>
      <c r="DOK32" s="437"/>
      <c r="DOL32" s="437"/>
      <c r="DOM32" s="437"/>
      <c r="DON32" s="437"/>
      <c r="DOO32" s="437"/>
      <c r="DOP32" s="437"/>
      <c r="DOQ32" s="437"/>
      <c r="DOR32" s="437"/>
      <c r="DOS32" s="437"/>
      <c r="DOT32" s="437"/>
      <c r="DOU32" s="437"/>
      <c r="DOV32" s="437"/>
      <c r="DOW32" s="437"/>
      <c r="DOX32" s="437"/>
      <c r="DOY32" s="437"/>
      <c r="DOZ32" s="437"/>
      <c r="DPA32" s="437"/>
      <c r="DPB32" s="437"/>
      <c r="DPC32" s="437"/>
      <c r="DPD32" s="437"/>
      <c r="DPE32" s="437"/>
      <c r="DPF32" s="437"/>
      <c r="DPG32" s="437"/>
      <c r="DPH32" s="437"/>
      <c r="DPI32" s="437"/>
      <c r="DPJ32" s="437"/>
      <c r="DPK32" s="437"/>
      <c r="DPL32" s="437"/>
      <c r="DPM32" s="437"/>
      <c r="DPN32" s="437"/>
      <c r="DPO32" s="437"/>
      <c r="DPP32" s="437"/>
      <c r="DPQ32" s="437"/>
      <c r="DPR32" s="437"/>
      <c r="DPS32" s="437"/>
      <c r="DPT32" s="437"/>
      <c r="DPU32" s="437"/>
      <c r="DPV32" s="437"/>
      <c r="DPW32" s="437"/>
      <c r="DPX32" s="437"/>
      <c r="DPY32" s="437"/>
      <c r="DPZ32" s="437"/>
      <c r="DQA32" s="437"/>
      <c r="DQB32" s="437"/>
      <c r="DQC32" s="437"/>
      <c r="DQD32" s="437"/>
      <c r="DQE32" s="437"/>
      <c r="DQF32" s="437"/>
      <c r="DQG32" s="437"/>
      <c r="DQH32" s="437"/>
      <c r="DQI32" s="437"/>
      <c r="DQJ32" s="437"/>
      <c r="DQK32" s="437"/>
      <c r="DQL32" s="437"/>
      <c r="DQM32" s="437"/>
      <c r="DQN32" s="437"/>
      <c r="DQO32" s="437"/>
      <c r="DQP32" s="437"/>
      <c r="DQQ32" s="437"/>
      <c r="DQR32" s="437"/>
      <c r="DQS32" s="437"/>
      <c r="DQT32" s="437"/>
      <c r="DQU32" s="437"/>
      <c r="DQV32" s="437"/>
      <c r="DQW32" s="437"/>
      <c r="DQX32" s="437"/>
      <c r="DQY32" s="437"/>
      <c r="DQZ32" s="437"/>
      <c r="DRA32" s="437"/>
      <c r="DRB32" s="437"/>
      <c r="DRC32" s="437"/>
      <c r="DRD32" s="437"/>
      <c r="DRE32" s="437"/>
      <c r="DRF32" s="437"/>
      <c r="DRG32" s="437"/>
      <c r="DRH32" s="437"/>
      <c r="DRI32" s="437"/>
      <c r="DRJ32" s="437"/>
      <c r="DRK32" s="437"/>
      <c r="DRL32" s="437"/>
      <c r="DRM32" s="437"/>
      <c r="DRN32" s="437"/>
      <c r="DRO32" s="437"/>
      <c r="DRP32" s="437"/>
      <c r="DRQ32" s="437"/>
      <c r="DRR32" s="437"/>
      <c r="DRS32" s="437"/>
      <c r="DRT32" s="437"/>
      <c r="DRU32" s="437"/>
      <c r="DRV32" s="437"/>
      <c r="DRW32" s="437"/>
      <c r="DRX32" s="437"/>
      <c r="DRY32" s="437"/>
      <c r="DRZ32" s="437"/>
      <c r="DSA32" s="437"/>
      <c r="DSB32" s="437"/>
      <c r="DSC32" s="437"/>
      <c r="DSD32" s="437"/>
      <c r="DSE32" s="437"/>
      <c r="DSF32" s="437"/>
      <c r="DSG32" s="437"/>
      <c r="DSH32" s="437"/>
      <c r="DSI32" s="437"/>
      <c r="DSJ32" s="437"/>
      <c r="DSK32" s="437"/>
      <c r="DSL32" s="437"/>
      <c r="DSM32" s="437"/>
      <c r="DSN32" s="437"/>
      <c r="DSO32" s="437"/>
      <c r="DSP32" s="437"/>
      <c r="DSQ32" s="437"/>
      <c r="DSR32" s="437"/>
      <c r="DSS32" s="437"/>
      <c r="DST32" s="437"/>
      <c r="DSU32" s="437"/>
      <c r="DSV32" s="437"/>
      <c r="DSW32" s="437"/>
      <c r="DSX32" s="437"/>
      <c r="DSY32" s="437"/>
      <c r="DSZ32" s="437"/>
      <c r="DTA32" s="437"/>
      <c r="DTB32" s="437"/>
      <c r="DTC32" s="437"/>
      <c r="DTD32" s="437"/>
      <c r="DTE32" s="437"/>
      <c r="DTF32" s="437"/>
      <c r="DTG32" s="437"/>
      <c r="DTH32" s="437"/>
      <c r="DTI32" s="437"/>
      <c r="DTJ32" s="437"/>
      <c r="DTK32" s="437"/>
      <c r="DTL32" s="437"/>
      <c r="DTM32" s="437"/>
      <c r="DTN32" s="437"/>
      <c r="DTO32" s="437"/>
      <c r="DTP32" s="437"/>
      <c r="DTQ32" s="437"/>
      <c r="DTR32" s="437"/>
      <c r="DTS32" s="437"/>
      <c r="DTT32" s="437"/>
      <c r="DTU32" s="437"/>
      <c r="DTV32" s="437"/>
      <c r="DTW32" s="437"/>
      <c r="DTX32" s="437"/>
      <c r="DTY32" s="437"/>
      <c r="DTZ32" s="437"/>
      <c r="DUA32" s="437"/>
      <c r="DUB32" s="437"/>
      <c r="DUC32" s="437"/>
      <c r="DUD32" s="437"/>
      <c r="DUE32" s="437"/>
      <c r="DUF32" s="437"/>
      <c r="DUG32" s="437"/>
      <c r="DUH32" s="437"/>
      <c r="DUI32" s="437"/>
      <c r="DUJ32" s="437"/>
      <c r="DUK32" s="437"/>
      <c r="DUL32" s="437"/>
      <c r="DUM32" s="437"/>
      <c r="DUN32" s="437"/>
      <c r="DUO32" s="437"/>
      <c r="DUP32" s="437"/>
      <c r="DUQ32" s="437"/>
      <c r="DUR32" s="437"/>
      <c r="DUS32" s="437"/>
      <c r="DUT32" s="437"/>
      <c r="DUU32" s="437"/>
      <c r="DUV32" s="437"/>
      <c r="DUW32" s="437"/>
      <c r="DUX32" s="437"/>
      <c r="DUY32" s="437"/>
      <c r="DUZ32" s="437"/>
      <c r="DVA32" s="437"/>
      <c r="DVB32" s="437"/>
      <c r="DVC32" s="437"/>
      <c r="DVD32" s="437"/>
      <c r="DVE32" s="437"/>
      <c r="DVF32" s="437"/>
      <c r="DVG32" s="437"/>
      <c r="DVH32" s="437"/>
      <c r="DVI32" s="437"/>
      <c r="DVJ32" s="437"/>
      <c r="DVK32" s="437"/>
      <c r="DVL32" s="437"/>
      <c r="DVM32" s="437"/>
      <c r="DVN32" s="437"/>
      <c r="DVO32" s="437"/>
      <c r="DVP32" s="437"/>
      <c r="DVQ32" s="437"/>
      <c r="DVR32" s="437"/>
      <c r="DVS32" s="437"/>
      <c r="DVT32" s="437"/>
      <c r="DVU32" s="437"/>
      <c r="DVV32" s="437"/>
      <c r="DVW32" s="437"/>
      <c r="DVX32" s="437"/>
      <c r="DVY32" s="437"/>
      <c r="DVZ32" s="437"/>
      <c r="DWA32" s="437"/>
      <c r="DWB32" s="437"/>
      <c r="DWC32" s="437"/>
      <c r="DWD32" s="437"/>
      <c r="DWE32" s="437"/>
      <c r="DWF32" s="437"/>
      <c r="DWG32" s="437"/>
      <c r="DWH32" s="437"/>
      <c r="DWI32" s="437"/>
      <c r="DWJ32" s="437"/>
      <c r="DWK32" s="437"/>
      <c r="DWL32" s="437"/>
      <c r="DWM32" s="437"/>
      <c r="DWN32" s="437"/>
      <c r="DWO32" s="437"/>
      <c r="DWP32" s="437"/>
      <c r="DWQ32" s="437"/>
      <c r="DWR32" s="437"/>
      <c r="DWS32" s="437"/>
      <c r="DWT32" s="437"/>
      <c r="DWU32" s="437"/>
      <c r="DWV32" s="437"/>
      <c r="DWW32" s="437"/>
      <c r="DWX32" s="437"/>
      <c r="DWY32" s="437"/>
      <c r="DWZ32" s="437"/>
      <c r="DXA32" s="437"/>
      <c r="DXB32" s="437"/>
      <c r="DXC32" s="437"/>
      <c r="DXD32" s="437"/>
      <c r="DXE32" s="437"/>
      <c r="DXF32" s="437"/>
      <c r="DXG32" s="437"/>
      <c r="DXH32" s="437"/>
      <c r="DXI32" s="437"/>
      <c r="DXJ32" s="437"/>
      <c r="DXK32" s="437"/>
      <c r="DXL32" s="437"/>
      <c r="DXM32" s="437"/>
      <c r="DXN32" s="437"/>
      <c r="DXO32" s="437"/>
      <c r="DXP32" s="437"/>
      <c r="DXQ32" s="437"/>
      <c r="DXR32" s="437"/>
      <c r="DXS32" s="437"/>
      <c r="DXT32" s="437"/>
      <c r="DXU32" s="437"/>
      <c r="DXV32" s="437"/>
      <c r="DXW32" s="437"/>
      <c r="DXX32" s="437"/>
      <c r="DXY32" s="437"/>
      <c r="DXZ32" s="437"/>
      <c r="DYA32" s="437"/>
      <c r="DYB32" s="437"/>
      <c r="DYC32" s="437"/>
      <c r="DYD32" s="437"/>
      <c r="DYE32" s="437"/>
      <c r="DYF32" s="437"/>
      <c r="DYG32" s="437"/>
      <c r="DYH32" s="437"/>
      <c r="DYI32" s="437"/>
      <c r="DYJ32" s="437"/>
      <c r="DYK32" s="437"/>
      <c r="DYL32" s="437"/>
      <c r="DYM32" s="437"/>
      <c r="DYN32" s="437"/>
      <c r="DYO32" s="437"/>
      <c r="DYP32" s="437"/>
      <c r="DYQ32" s="437"/>
      <c r="DYR32" s="437"/>
      <c r="DYS32" s="437"/>
      <c r="DYT32" s="437"/>
      <c r="DYU32" s="437"/>
      <c r="DYV32" s="437"/>
      <c r="DYW32" s="437"/>
      <c r="DYX32" s="437"/>
      <c r="DYY32" s="437"/>
      <c r="DYZ32" s="437"/>
      <c r="DZA32" s="437"/>
      <c r="DZB32" s="437"/>
      <c r="DZC32" s="437"/>
      <c r="DZD32" s="437"/>
      <c r="DZE32" s="437"/>
      <c r="DZF32" s="437"/>
      <c r="DZG32" s="437"/>
      <c r="DZH32" s="437"/>
      <c r="DZI32" s="437"/>
      <c r="DZJ32" s="437"/>
      <c r="DZK32" s="437"/>
      <c r="DZL32" s="437"/>
      <c r="DZM32" s="437"/>
      <c r="DZN32" s="437"/>
      <c r="DZO32" s="437"/>
      <c r="DZP32" s="437"/>
      <c r="DZQ32" s="437"/>
      <c r="DZR32" s="437"/>
      <c r="DZS32" s="437"/>
      <c r="DZT32" s="437"/>
      <c r="DZU32" s="437"/>
      <c r="DZV32" s="437"/>
      <c r="DZW32" s="437"/>
      <c r="DZX32" s="437"/>
      <c r="DZY32" s="437"/>
      <c r="DZZ32" s="437"/>
      <c r="EAA32" s="437"/>
      <c r="EAB32" s="437"/>
      <c r="EAC32" s="437"/>
      <c r="EAD32" s="437"/>
      <c r="EAE32" s="437"/>
      <c r="EAF32" s="437"/>
      <c r="EAG32" s="437"/>
      <c r="EAH32" s="437"/>
      <c r="EAI32" s="437"/>
      <c r="EAJ32" s="437"/>
      <c r="EAK32" s="437"/>
      <c r="EAL32" s="437"/>
      <c r="EAM32" s="437"/>
      <c r="EAN32" s="437"/>
      <c r="EAO32" s="437"/>
      <c r="EAP32" s="437"/>
      <c r="EAQ32" s="437"/>
      <c r="EAR32" s="437"/>
      <c r="EAS32" s="437"/>
      <c r="EAT32" s="437"/>
      <c r="EAU32" s="437"/>
      <c r="EAV32" s="437"/>
      <c r="EAW32" s="437"/>
      <c r="EAX32" s="437"/>
      <c r="EAY32" s="437"/>
      <c r="EAZ32" s="437"/>
      <c r="EBA32" s="437"/>
      <c r="EBB32" s="437"/>
      <c r="EBC32" s="437"/>
      <c r="EBD32" s="437"/>
      <c r="EBE32" s="437"/>
      <c r="EBF32" s="437"/>
      <c r="EBG32" s="437"/>
      <c r="EBH32" s="437"/>
      <c r="EBI32" s="437"/>
      <c r="EBJ32" s="437"/>
      <c r="EBK32" s="437"/>
      <c r="EBL32" s="437"/>
      <c r="EBM32" s="437"/>
      <c r="EBN32" s="437"/>
      <c r="EBO32" s="437"/>
      <c r="EBP32" s="437"/>
      <c r="EBQ32" s="437"/>
      <c r="EBR32" s="437"/>
      <c r="EBS32" s="437"/>
      <c r="EBT32" s="437"/>
      <c r="EBU32" s="437"/>
      <c r="EBV32" s="437"/>
      <c r="EBW32" s="437"/>
      <c r="EBX32" s="437"/>
      <c r="EBY32" s="437"/>
      <c r="EBZ32" s="437"/>
      <c r="ECA32" s="437"/>
      <c r="ECB32" s="437"/>
      <c r="ECC32" s="437"/>
      <c r="ECD32" s="437"/>
      <c r="ECE32" s="437"/>
      <c r="ECF32" s="437"/>
      <c r="ECG32" s="437"/>
      <c r="ECH32" s="437"/>
      <c r="ECI32" s="437"/>
      <c r="ECJ32" s="437"/>
      <c r="ECK32" s="437"/>
      <c r="ECL32" s="437"/>
      <c r="ECM32" s="437"/>
      <c r="ECN32" s="437"/>
      <c r="ECO32" s="437"/>
      <c r="ECP32" s="437"/>
      <c r="ECQ32" s="437"/>
      <c r="ECR32" s="437"/>
      <c r="ECS32" s="437"/>
      <c r="ECT32" s="437"/>
      <c r="ECU32" s="437"/>
      <c r="ECV32" s="437"/>
      <c r="ECW32" s="437"/>
      <c r="ECX32" s="437"/>
      <c r="ECY32" s="437"/>
      <c r="ECZ32" s="437"/>
      <c r="EDA32" s="437"/>
      <c r="EDB32" s="437"/>
      <c r="EDC32" s="437"/>
      <c r="EDD32" s="437"/>
      <c r="EDE32" s="437"/>
      <c r="EDF32" s="437"/>
      <c r="EDG32" s="437"/>
      <c r="EDH32" s="437"/>
      <c r="EDI32" s="437"/>
      <c r="EDJ32" s="437"/>
      <c r="EDK32" s="437"/>
      <c r="EDL32" s="437"/>
      <c r="EDM32" s="437"/>
      <c r="EDN32" s="437"/>
      <c r="EDO32" s="437"/>
      <c r="EDP32" s="437"/>
      <c r="EDQ32" s="437"/>
      <c r="EDR32" s="437"/>
      <c r="EDS32" s="437"/>
      <c r="EDT32" s="437"/>
      <c r="EDU32" s="437"/>
      <c r="EDV32" s="437"/>
      <c r="EDW32" s="437"/>
      <c r="EDX32" s="437"/>
      <c r="EDY32" s="437"/>
      <c r="EDZ32" s="437"/>
      <c r="EEA32" s="437"/>
      <c r="EEB32" s="437"/>
      <c r="EEC32" s="437"/>
      <c r="EED32" s="437"/>
      <c r="EEE32" s="437"/>
      <c r="EEF32" s="437"/>
      <c r="EEG32" s="437"/>
      <c r="EEH32" s="437"/>
      <c r="EEI32" s="437"/>
      <c r="EEJ32" s="437"/>
      <c r="EEK32" s="437"/>
      <c r="EEL32" s="437"/>
      <c r="EEM32" s="437"/>
      <c r="EEN32" s="437"/>
      <c r="EEO32" s="437"/>
      <c r="EEP32" s="437"/>
      <c r="EEQ32" s="437"/>
      <c r="EER32" s="437"/>
      <c r="EES32" s="437"/>
      <c r="EET32" s="437"/>
      <c r="EEU32" s="437"/>
      <c r="EEV32" s="437"/>
      <c r="EEW32" s="437"/>
      <c r="EEX32" s="437"/>
      <c r="EEY32" s="437"/>
      <c r="EEZ32" s="437"/>
      <c r="EFA32" s="437"/>
      <c r="EFB32" s="437"/>
      <c r="EFC32" s="437"/>
      <c r="EFD32" s="437"/>
      <c r="EFE32" s="437"/>
      <c r="EFF32" s="437"/>
      <c r="EFG32" s="437"/>
      <c r="EFH32" s="437"/>
      <c r="EFI32" s="437"/>
      <c r="EFJ32" s="437"/>
      <c r="EFK32" s="437"/>
      <c r="EFL32" s="437"/>
      <c r="EFM32" s="437"/>
      <c r="EFN32" s="437"/>
      <c r="EFO32" s="437"/>
      <c r="EFP32" s="437"/>
      <c r="EFQ32" s="437"/>
      <c r="EFR32" s="437"/>
      <c r="EFS32" s="437"/>
      <c r="EFT32" s="437"/>
      <c r="EFU32" s="437"/>
      <c r="EFV32" s="437"/>
      <c r="EFW32" s="437"/>
      <c r="EFX32" s="437"/>
      <c r="EFY32" s="437"/>
      <c r="EFZ32" s="437"/>
      <c r="EGA32" s="437"/>
      <c r="EGB32" s="437"/>
      <c r="EGC32" s="437"/>
      <c r="EGD32" s="437"/>
      <c r="EGE32" s="437"/>
      <c r="EGF32" s="437"/>
      <c r="EGG32" s="437"/>
      <c r="EGH32" s="437"/>
      <c r="EGI32" s="437"/>
      <c r="EGJ32" s="437"/>
      <c r="EGK32" s="437"/>
      <c r="EGL32" s="437"/>
      <c r="EGM32" s="437"/>
      <c r="EGN32" s="437"/>
      <c r="EGO32" s="437"/>
      <c r="EGP32" s="437"/>
      <c r="EGQ32" s="437"/>
      <c r="EGR32" s="437"/>
      <c r="EGS32" s="437"/>
      <c r="EGT32" s="437"/>
      <c r="EGU32" s="437"/>
      <c r="EGV32" s="437"/>
      <c r="EGW32" s="437"/>
      <c r="EGX32" s="437"/>
      <c r="EGY32" s="437"/>
      <c r="EGZ32" s="437"/>
      <c r="EHA32" s="437"/>
      <c r="EHB32" s="437"/>
      <c r="EHC32" s="437"/>
      <c r="EHD32" s="437"/>
      <c r="EHE32" s="437"/>
      <c r="EHF32" s="437"/>
      <c r="EHG32" s="437"/>
      <c r="EHH32" s="437"/>
      <c r="EHI32" s="437"/>
      <c r="EHJ32" s="437"/>
      <c r="EHK32" s="437"/>
      <c r="EHL32" s="437"/>
      <c r="EHM32" s="437"/>
      <c r="EHN32" s="437"/>
      <c r="EHO32" s="437"/>
      <c r="EHP32" s="437"/>
      <c r="EHQ32" s="437"/>
      <c r="EHR32" s="437"/>
      <c r="EHS32" s="437"/>
      <c r="EHT32" s="437"/>
      <c r="EHU32" s="437"/>
      <c r="EHV32" s="437"/>
      <c r="EHW32" s="437"/>
      <c r="EHX32" s="437"/>
      <c r="EHY32" s="437"/>
      <c r="EHZ32" s="437"/>
      <c r="EIA32" s="437"/>
      <c r="EIB32" s="437"/>
      <c r="EIC32" s="437"/>
      <c r="EID32" s="437"/>
      <c r="EIE32" s="437"/>
      <c r="EIF32" s="437"/>
      <c r="EIG32" s="437"/>
      <c r="EIH32" s="437"/>
      <c r="EII32" s="437"/>
      <c r="EIJ32" s="437"/>
      <c r="EIK32" s="437"/>
      <c r="EIL32" s="437"/>
      <c r="EIM32" s="437"/>
      <c r="EIN32" s="437"/>
      <c r="EIO32" s="437"/>
      <c r="EIP32" s="437"/>
      <c r="EIQ32" s="437"/>
      <c r="EIR32" s="437"/>
      <c r="EIS32" s="437"/>
      <c r="EIT32" s="437"/>
      <c r="EIU32" s="437"/>
      <c r="EIV32" s="437"/>
      <c r="EIW32" s="437"/>
      <c r="EIX32" s="437"/>
      <c r="EIY32" s="437"/>
      <c r="EIZ32" s="437"/>
      <c r="EJA32" s="437"/>
      <c r="EJB32" s="437"/>
      <c r="EJC32" s="437"/>
      <c r="EJD32" s="437"/>
      <c r="EJE32" s="437"/>
      <c r="EJF32" s="437"/>
      <c r="EJG32" s="437"/>
      <c r="EJH32" s="437"/>
      <c r="EJI32" s="437"/>
      <c r="EJJ32" s="437"/>
      <c r="EJK32" s="437"/>
      <c r="EJL32" s="437"/>
      <c r="EJM32" s="437"/>
      <c r="EJN32" s="437"/>
      <c r="EJO32" s="437"/>
      <c r="EJP32" s="437"/>
      <c r="EJQ32" s="437"/>
      <c r="EJR32" s="437"/>
      <c r="EJS32" s="437"/>
      <c r="EJT32" s="437"/>
      <c r="EJU32" s="437"/>
      <c r="EJV32" s="437"/>
      <c r="EJW32" s="437"/>
      <c r="EJX32" s="437"/>
      <c r="EJY32" s="437"/>
      <c r="EJZ32" s="437"/>
      <c r="EKA32" s="437"/>
      <c r="EKB32" s="437"/>
      <c r="EKC32" s="437"/>
      <c r="EKD32" s="437"/>
      <c r="EKE32" s="437"/>
      <c r="EKF32" s="437"/>
      <c r="EKG32" s="437"/>
      <c r="EKH32" s="437"/>
      <c r="EKI32" s="437"/>
      <c r="EKJ32" s="437"/>
      <c r="EKK32" s="437"/>
      <c r="EKL32" s="437"/>
      <c r="EKM32" s="437"/>
      <c r="EKN32" s="437"/>
      <c r="EKO32" s="437"/>
      <c r="EKP32" s="437"/>
      <c r="EKQ32" s="437"/>
      <c r="EKR32" s="437"/>
      <c r="EKS32" s="437"/>
      <c r="EKT32" s="437"/>
      <c r="EKU32" s="437"/>
      <c r="EKV32" s="437"/>
      <c r="EKW32" s="437"/>
      <c r="EKX32" s="437"/>
      <c r="EKY32" s="437"/>
      <c r="EKZ32" s="437"/>
      <c r="ELA32" s="437"/>
      <c r="ELB32" s="437"/>
      <c r="ELC32" s="437"/>
      <c r="ELD32" s="437"/>
      <c r="ELE32" s="437"/>
      <c r="ELF32" s="437"/>
      <c r="ELG32" s="437"/>
      <c r="ELH32" s="437"/>
      <c r="ELI32" s="437"/>
      <c r="ELJ32" s="437"/>
      <c r="ELK32" s="437"/>
      <c r="ELL32" s="437"/>
      <c r="ELM32" s="437"/>
      <c r="ELN32" s="437"/>
      <c r="ELO32" s="437"/>
      <c r="ELP32" s="437"/>
      <c r="ELQ32" s="437"/>
      <c r="ELR32" s="437"/>
      <c r="ELS32" s="437"/>
      <c r="ELT32" s="437"/>
      <c r="ELU32" s="437"/>
      <c r="ELV32" s="437"/>
      <c r="ELW32" s="437"/>
      <c r="ELX32" s="437"/>
      <c r="ELY32" s="437"/>
      <c r="ELZ32" s="437"/>
      <c r="EMA32" s="437"/>
      <c r="EMB32" s="437"/>
      <c r="EMC32" s="437"/>
      <c r="EMD32" s="437"/>
      <c r="EME32" s="437"/>
      <c r="EMF32" s="437"/>
      <c r="EMG32" s="437"/>
      <c r="EMH32" s="437"/>
      <c r="EMI32" s="437"/>
      <c r="EMJ32" s="437"/>
      <c r="EMK32" s="437"/>
      <c r="EML32" s="437"/>
      <c r="EMM32" s="437"/>
      <c r="EMN32" s="437"/>
      <c r="EMO32" s="437"/>
      <c r="EMP32" s="437"/>
      <c r="EMQ32" s="437"/>
      <c r="EMR32" s="437"/>
      <c r="EMS32" s="437"/>
      <c r="EMT32" s="437"/>
      <c r="EMU32" s="437"/>
      <c r="EMV32" s="437"/>
      <c r="EMW32" s="437"/>
      <c r="EMX32" s="437"/>
      <c r="EMY32" s="437"/>
      <c r="EMZ32" s="437"/>
      <c r="ENA32" s="437"/>
      <c r="ENB32" s="437"/>
      <c r="ENC32" s="437"/>
      <c r="END32" s="437"/>
      <c r="ENE32" s="437"/>
      <c r="ENF32" s="437"/>
      <c r="ENG32" s="437"/>
      <c r="ENH32" s="437"/>
      <c r="ENI32" s="437"/>
      <c r="ENJ32" s="437"/>
      <c r="ENK32" s="437"/>
      <c r="ENL32" s="437"/>
      <c r="ENM32" s="437"/>
      <c r="ENN32" s="437"/>
      <c r="ENO32" s="437"/>
      <c r="ENP32" s="437"/>
      <c r="ENQ32" s="437"/>
      <c r="ENR32" s="437"/>
      <c r="ENS32" s="437"/>
      <c r="ENT32" s="437"/>
      <c r="ENU32" s="437"/>
      <c r="ENV32" s="437"/>
      <c r="ENW32" s="437"/>
      <c r="ENX32" s="437"/>
      <c r="ENY32" s="437"/>
      <c r="ENZ32" s="437"/>
      <c r="EOA32" s="437"/>
      <c r="EOB32" s="437"/>
      <c r="EOC32" s="437"/>
      <c r="EOD32" s="437"/>
      <c r="EOE32" s="437"/>
      <c r="EOF32" s="437"/>
      <c r="EOG32" s="437"/>
      <c r="EOH32" s="437"/>
      <c r="EOI32" s="437"/>
      <c r="EOJ32" s="437"/>
      <c r="EOK32" s="437"/>
      <c r="EOL32" s="437"/>
      <c r="EOM32" s="437"/>
      <c r="EON32" s="437"/>
      <c r="EOO32" s="437"/>
      <c r="EOP32" s="437"/>
      <c r="EOQ32" s="437"/>
      <c r="EOR32" s="437"/>
      <c r="EOS32" s="437"/>
      <c r="EOT32" s="437"/>
      <c r="EOU32" s="437"/>
      <c r="EOV32" s="437"/>
      <c r="EOW32" s="437"/>
      <c r="EOX32" s="437"/>
      <c r="EOY32" s="437"/>
      <c r="EOZ32" s="437"/>
      <c r="EPA32" s="437"/>
      <c r="EPB32" s="437"/>
      <c r="EPC32" s="437"/>
      <c r="EPD32" s="437"/>
      <c r="EPE32" s="437"/>
      <c r="EPF32" s="437"/>
      <c r="EPG32" s="437"/>
      <c r="EPH32" s="437"/>
      <c r="EPI32" s="437"/>
      <c r="EPJ32" s="437"/>
      <c r="EPK32" s="437"/>
      <c r="EPL32" s="437"/>
      <c r="EPM32" s="437"/>
      <c r="EPN32" s="437"/>
      <c r="EPO32" s="437"/>
      <c r="EPP32" s="437"/>
      <c r="EPQ32" s="437"/>
      <c r="EPR32" s="437"/>
      <c r="EPS32" s="437"/>
      <c r="EPT32" s="437"/>
      <c r="EPU32" s="437"/>
      <c r="EPV32" s="437"/>
      <c r="EPW32" s="437"/>
      <c r="EPX32" s="437"/>
      <c r="EPY32" s="437"/>
      <c r="EPZ32" s="437"/>
      <c r="EQA32" s="437"/>
      <c r="EQB32" s="437"/>
      <c r="EQC32" s="437"/>
      <c r="EQD32" s="437"/>
      <c r="EQE32" s="437"/>
      <c r="EQF32" s="437"/>
      <c r="EQG32" s="437"/>
      <c r="EQH32" s="437"/>
      <c r="EQI32" s="437"/>
      <c r="EQJ32" s="437"/>
      <c r="EQK32" s="437"/>
      <c r="EQL32" s="437"/>
      <c r="EQM32" s="437"/>
      <c r="EQN32" s="437"/>
      <c r="EQO32" s="437"/>
      <c r="EQP32" s="437"/>
      <c r="EQQ32" s="437"/>
      <c r="EQR32" s="437"/>
      <c r="EQS32" s="437"/>
      <c r="EQT32" s="437"/>
      <c r="EQU32" s="437"/>
      <c r="EQV32" s="437"/>
      <c r="EQW32" s="437"/>
      <c r="EQX32" s="437"/>
      <c r="EQY32" s="437"/>
      <c r="EQZ32" s="437"/>
      <c r="ERA32" s="437"/>
      <c r="ERB32" s="437"/>
      <c r="ERC32" s="437"/>
      <c r="ERD32" s="437"/>
      <c r="ERE32" s="437"/>
      <c r="ERF32" s="437"/>
      <c r="ERG32" s="437"/>
      <c r="ERH32" s="437"/>
      <c r="ERI32" s="437"/>
      <c r="ERJ32" s="437"/>
      <c r="ERK32" s="437"/>
      <c r="ERL32" s="437"/>
      <c r="ERM32" s="437"/>
      <c r="ERN32" s="437"/>
      <c r="ERO32" s="437"/>
      <c r="ERP32" s="437"/>
      <c r="ERQ32" s="437"/>
      <c r="ERR32" s="437"/>
      <c r="ERS32" s="437"/>
      <c r="ERT32" s="437"/>
      <c r="ERU32" s="437"/>
      <c r="ERV32" s="437"/>
      <c r="ERW32" s="437"/>
      <c r="ERX32" s="437"/>
      <c r="ERY32" s="437"/>
      <c r="ERZ32" s="437"/>
      <c r="ESA32" s="437"/>
      <c r="ESB32" s="437"/>
      <c r="ESC32" s="437"/>
      <c r="ESD32" s="437"/>
      <c r="ESE32" s="437"/>
      <c r="ESF32" s="437"/>
      <c r="ESG32" s="437"/>
      <c r="ESH32" s="437"/>
      <c r="ESI32" s="437"/>
      <c r="ESJ32" s="437"/>
      <c r="ESK32" s="437"/>
      <c r="ESL32" s="437"/>
      <c r="ESM32" s="437"/>
      <c r="ESN32" s="437"/>
      <c r="ESO32" s="437"/>
      <c r="ESP32" s="437"/>
      <c r="ESQ32" s="437"/>
      <c r="ESR32" s="437"/>
      <c r="ESS32" s="437"/>
      <c r="EST32" s="437"/>
      <c r="ESU32" s="437"/>
      <c r="ESV32" s="437"/>
      <c r="ESW32" s="437"/>
      <c r="ESX32" s="437"/>
      <c r="ESY32" s="437"/>
      <c r="ESZ32" s="437"/>
      <c r="ETA32" s="437"/>
      <c r="ETB32" s="437"/>
      <c r="ETC32" s="437"/>
      <c r="ETD32" s="437"/>
      <c r="ETE32" s="437"/>
      <c r="ETF32" s="437"/>
      <c r="ETG32" s="437"/>
      <c r="ETH32" s="437"/>
      <c r="ETI32" s="437"/>
      <c r="ETJ32" s="437"/>
      <c r="ETK32" s="437"/>
      <c r="ETL32" s="437"/>
      <c r="ETM32" s="437"/>
      <c r="ETN32" s="437"/>
      <c r="ETO32" s="437"/>
      <c r="ETP32" s="437"/>
      <c r="ETQ32" s="437"/>
      <c r="ETR32" s="437"/>
      <c r="ETS32" s="437"/>
      <c r="ETT32" s="437"/>
      <c r="ETU32" s="437"/>
      <c r="ETV32" s="437"/>
      <c r="ETW32" s="437"/>
      <c r="ETX32" s="437"/>
      <c r="ETY32" s="437"/>
      <c r="ETZ32" s="437"/>
      <c r="EUA32" s="437"/>
      <c r="EUB32" s="437"/>
      <c r="EUC32" s="437"/>
      <c r="EUD32" s="437"/>
      <c r="EUE32" s="437"/>
      <c r="EUF32" s="437"/>
      <c r="EUG32" s="437"/>
      <c r="EUH32" s="437"/>
      <c r="EUI32" s="437"/>
      <c r="EUJ32" s="437"/>
      <c r="EUK32" s="437"/>
      <c r="EUL32" s="437"/>
      <c r="EUM32" s="437"/>
      <c r="EUN32" s="437"/>
      <c r="EUO32" s="437"/>
      <c r="EUP32" s="437"/>
      <c r="EUQ32" s="437"/>
      <c r="EUR32" s="437"/>
      <c r="EUS32" s="437"/>
      <c r="EUT32" s="437"/>
      <c r="EUU32" s="437"/>
      <c r="EUV32" s="437"/>
      <c r="EUW32" s="437"/>
      <c r="EUX32" s="437"/>
      <c r="EUY32" s="437"/>
      <c r="EUZ32" s="437"/>
      <c r="EVA32" s="437"/>
      <c r="EVB32" s="437"/>
      <c r="EVC32" s="437"/>
      <c r="EVD32" s="437"/>
      <c r="EVE32" s="437"/>
      <c r="EVF32" s="437"/>
      <c r="EVG32" s="437"/>
      <c r="EVH32" s="437"/>
      <c r="EVI32" s="437"/>
      <c r="EVJ32" s="437"/>
      <c r="EVK32" s="437"/>
      <c r="EVL32" s="437"/>
      <c r="EVM32" s="437"/>
      <c r="EVN32" s="437"/>
      <c r="EVO32" s="437"/>
      <c r="EVP32" s="437"/>
      <c r="EVQ32" s="437"/>
      <c r="EVR32" s="437"/>
      <c r="EVS32" s="437"/>
      <c r="EVT32" s="437"/>
      <c r="EVU32" s="437"/>
      <c r="EVV32" s="437"/>
      <c r="EVW32" s="437"/>
      <c r="EVX32" s="437"/>
      <c r="EVY32" s="437"/>
      <c r="EVZ32" s="437"/>
      <c r="EWA32" s="437"/>
      <c r="EWB32" s="437"/>
      <c r="EWC32" s="437"/>
      <c r="EWD32" s="437"/>
      <c r="EWE32" s="437"/>
      <c r="EWF32" s="437"/>
      <c r="EWG32" s="437"/>
      <c r="EWH32" s="437"/>
      <c r="EWI32" s="437"/>
      <c r="EWJ32" s="437"/>
      <c r="EWK32" s="437"/>
      <c r="EWL32" s="437"/>
      <c r="EWM32" s="437"/>
      <c r="EWN32" s="437"/>
      <c r="EWO32" s="437"/>
      <c r="EWP32" s="437"/>
      <c r="EWQ32" s="437"/>
      <c r="EWR32" s="437"/>
      <c r="EWS32" s="437"/>
      <c r="EWT32" s="437"/>
      <c r="EWU32" s="437"/>
      <c r="EWV32" s="437"/>
      <c r="EWW32" s="437"/>
      <c r="EWX32" s="437"/>
      <c r="EWY32" s="437"/>
      <c r="EWZ32" s="437"/>
      <c r="EXA32" s="437"/>
      <c r="EXB32" s="437"/>
      <c r="EXC32" s="437"/>
      <c r="EXD32" s="437"/>
      <c r="EXE32" s="437"/>
      <c r="EXF32" s="437"/>
      <c r="EXG32" s="437"/>
      <c r="EXH32" s="437"/>
      <c r="EXI32" s="437"/>
      <c r="EXJ32" s="437"/>
      <c r="EXK32" s="437"/>
      <c r="EXL32" s="437"/>
      <c r="EXM32" s="437"/>
      <c r="EXN32" s="437"/>
      <c r="EXO32" s="437"/>
      <c r="EXP32" s="437"/>
      <c r="EXQ32" s="437"/>
      <c r="EXR32" s="437"/>
      <c r="EXS32" s="437"/>
      <c r="EXT32" s="437"/>
      <c r="EXU32" s="437"/>
      <c r="EXV32" s="437"/>
      <c r="EXW32" s="437"/>
      <c r="EXX32" s="437"/>
      <c r="EXY32" s="437"/>
      <c r="EXZ32" s="437"/>
      <c r="EYA32" s="437"/>
      <c r="EYB32" s="437"/>
      <c r="EYC32" s="437"/>
      <c r="EYD32" s="437"/>
      <c r="EYE32" s="437"/>
      <c r="EYF32" s="437"/>
      <c r="EYG32" s="437"/>
      <c r="EYH32" s="437"/>
      <c r="EYI32" s="437"/>
      <c r="EYJ32" s="437"/>
      <c r="EYK32" s="437"/>
      <c r="EYL32" s="437"/>
      <c r="EYM32" s="437"/>
      <c r="EYN32" s="437"/>
      <c r="EYO32" s="437"/>
      <c r="EYP32" s="437"/>
      <c r="EYQ32" s="437"/>
      <c r="EYR32" s="437"/>
      <c r="EYS32" s="437"/>
      <c r="EYT32" s="437"/>
      <c r="EYU32" s="437"/>
      <c r="EYV32" s="437"/>
      <c r="EYW32" s="437"/>
      <c r="EYX32" s="437"/>
      <c r="EYY32" s="437"/>
      <c r="EYZ32" s="437"/>
      <c r="EZA32" s="437"/>
      <c r="EZB32" s="437"/>
      <c r="EZC32" s="437"/>
      <c r="EZD32" s="437"/>
      <c r="EZE32" s="437"/>
      <c r="EZF32" s="437"/>
      <c r="EZG32" s="437"/>
      <c r="EZH32" s="437"/>
      <c r="EZI32" s="437"/>
      <c r="EZJ32" s="437"/>
      <c r="EZK32" s="437"/>
      <c r="EZL32" s="437"/>
      <c r="EZM32" s="437"/>
      <c r="EZN32" s="437"/>
      <c r="EZO32" s="437"/>
      <c r="EZP32" s="437"/>
      <c r="EZQ32" s="437"/>
      <c r="EZR32" s="437"/>
      <c r="EZS32" s="437"/>
      <c r="EZT32" s="437"/>
      <c r="EZU32" s="437"/>
      <c r="EZV32" s="437"/>
      <c r="EZW32" s="437"/>
      <c r="EZX32" s="437"/>
      <c r="EZY32" s="437"/>
      <c r="EZZ32" s="437"/>
      <c r="FAA32" s="437"/>
      <c r="FAB32" s="437"/>
      <c r="FAC32" s="437"/>
      <c r="FAD32" s="437"/>
      <c r="FAE32" s="437"/>
      <c r="FAF32" s="437"/>
      <c r="FAG32" s="437"/>
      <c r="FAH32" s="437"/>
      <c r="FAI32" s="437"/>
      <c r="FAJ32" s="437"/>
      <c r="FAK32" s="437"/>
      <c r="FAL32" s="437"/>
      <c r="FAM32" s="437"/>
      <c r="FAN32" s="437"/>
      <c r="FAO32" s="437"/>
      <c r="FAP32" s="437"/>
      <c r="FAQ32" s="437"/>
      <c r="FAR32" s="437"/>
      <c r="FAS32" s="437"/>
      <c r="FAT32" s="437"/>
      <c r="FAU32" s="437"/>
      <c r="FAV32" s="437"/>
      <c r="FAW32" s="437"/>
      <c r="FAX32" s="437"/>
      <c r="FAY32" s="437"/>
      <c r="FAZ32" s="437"/>
      <c r="FBA32" s="437"/>
      <c r="FBB32" s="437"/>
      <c r="FBC32" s="437"/>
      <c r="FBD32" s="437"/>
      <c r="FBE32" s="437"/>
      <c r="FBF32" s="437"/>
      <c r="FBG32" s="437"/>
      <c r="FBH32" s="437"/>
      <c r="FBI32" s="437"/>
      <c r="FBJ32" s="437"/>
      <c r="FBK32" s="437"/>
      <c r="FBL32" s="437"/>
      <c r="FBM32" s="437"/>
      <c r="FBN32" s="437"/>
      <c r="FBO32" s="437"/>
      <c r="FBP32" s="437"/>
      <c r="FBQ32" s="437"/>
      <c r="FBR32" s="437"/>
      <c r="FBS32" s="437"/>
      <c r="FBT32" s="437"/>
      <c r="FBU32" s="437"/>
      <c r="FBV32" s="437"/>
      <c r="FBW32" s="437"/>
      <c r="FBX32" s="437"/>
      <c r="FBY32" s="437"/>
      <c r="FBZ32" s="437"/>
      <c r="FCA32" s="437"/>
      <c r="FCB32" s="437"/>
      <c r="FCC32" s="437"/>
      <c r="FCD32" s="437"/>
      <c r="FCE32" s="437"/>
      <c r="FCF32" s="437"/>
      <c r="FCG32" s="437"/>
      <c r="FCH32" s="437"/>
      <c r="FCI32" s="437"/>
      <c r="FCJ32" s="437"/>
      <c r="FCK32" s="437"/>
      <c r="FCL32" s="437"/>
      <c r="FCM32" s="437"/>
      <c r="FCN32" s="437"/>
      <c r="FCO32" s="437"/>
      <c r="FCP32" s="437"/>
      <c r="FCQ32" s="437"/>
      <c r="FCR32" s="437"/>
      <c r="FCS32" s="437"/>
      <c r="FCT32" s="437"/>
      <c r="FCU32" s="437"/>
      <c r="FCV32" s="437"/>
      <c r="FCW32" s="437"/>
      <c r="FCX32" s="437"/>
      <c r="FCY32" s="437"/>
      <c r="FCZ32" s="437"/>
      <c r="FDA32" s="437"/>
      <c r="FDB32" s="437"/>
      <c r="FDC32" s="437"/>
      <c r="FDD32" s="437"/>
      <c r="FDE32" s="437"/>
      <c r="FDF32" s="437"/>
      <c r="FDG32" s="437"/>
      <c r="FDH32" s="437"/>
      <c r="FDI32" s="437"/>
      <c r="FDJ32" s="437"/>
      <c r="FDK32" s="437"/>
      <c r="FDL32" s="437"/>
      <c r="FDM32" s="437"/>
      <c r="FDN32" s="437"/>
      <c r="FDO32" s="437"/>
      <c r="FDP32" s="437"/>
      <c r="FDQ32" s="437"/>
      <c r="FDR32" s="437"/>
      <c r="FDS32" s="437"/>
      <c r="FDT32" s="437"/>
      <c r="FDU32" s="437"/>
      <c r="FDV32" s="437"/>
      <c r="FDW32" s="437"/>
      <c r="FDX32" s="437"/>
      <c r="FDY32" s="437"/>
      <c r="FDZ32" s="437"/>
      <c r="FEA32" s="437"/>
      <c r="FEB32" s="437"/>
      <c r="FEC32" s="437"/>
      <c r="FED32" s="437"/>
      <c r="FEE32" s="437"/>
      <c r="FEF32" s="437"/>
      <c r="FEG32" s="437"/>
      <c r="FEH32" s="437"/>
      <c r="FEI32" s="437"/>
      <c r="FEJ32" s="437"/>
      <c r="FEK32" s="437"/>
      <c r="FEL32" s="437"/>
      <c r="FEM32" s="437"/>
      <c r="FEN32" s="437"/>
      <c r="FEO32" s="437"/>
      <c r="FEP32" s="437"/>
      <c r="FEQ32" s="437"/>
      <c r="FER32" s="437"/>
      <c r="FES32" s="437"/>
      <c r="FET32" s="437"/>
      <c r="FEU32" s="437"/>
      <c r="FEV32" s="437"/>
      <c r="FEW32" s="437"/>
      <c r="FEX32" s="437"/>
      <c r="FEY32" s="437"/>
      <c r="FEZ32" s="437"/>
      <c r="FFA32" s="437"/>
      <c r="FFB32" s="437"/>
      <c r="FFC32" s="437"/>
      <c r="FFD32" s="437"/>
      <c r="FFE32" s="437"/>
      <c r="FFF32" s="437"/>
      <c r="FFG32" s="437"/>
      <c r="FFH32" s="437"/>
      <c r="FFI32" s="437"/>
      <c r="FFJ32" s="437"/>
      <c r="FFK32" s="437"/>
      <c r="FFL32" s="437"/>
      <c r="FFM32" s="437"/>
      <c r="FFN32" s="437"/>
      <c r="FFO32" s="437"/>
      <c r="FFP32" s="437"/>
      <c r="FFQ32" s="437"/>
      <c r="FFR32" s="437"/>
      <c r="FFS32" s="437"/>
      <c r="FFT32" s="437"/>
      <c r="FFU32" s="437"/>
      <c r="FFV32" s="437"/>
      <c r="FFW32" s="437"/>
      <c r="FFX32" s="437"/>
      <c r="FFY32" s="437"/>
      <c r="FFZ32" s="437"/>
      <c r="FGA32" s="437"/>
      <c r="FGB32" s="437"/>
      <c r="FGC32" s="437"/>
      <c r="FGD32" s="437"/>
      <c r="FGE32" s="437"/>
      <c r="FGF32" s="437"/>
      <c r="FGG32" s="437"/>
      <c r="FGH32" s="437"/>
      <c r="FGI32" s="437"/>
      <c r="FGJ32" s="437"/>
      <c r="FGK32" s="437"/>
      <c r="FGL32" s="437"/>
      <c r="FGM32" s="437"/>
      <c r="FGN32" s="437"/>
      <c r="FGO32" s="437"/>
      <c r="FGP32" s="437"/>
      <c r="FGQ32" s="437"/>
      <c r="FGR32" s="437"/>
      <c r="FGS32" s="437"/>
      <c r="FGT32" s="437"/>
      <c r="FGU32" s="437"/>
      <c r="FGV32" s="437"/>
      <c r="FGW32" s="437"/>
      <c r="FGX32" s="437"/>
      <c r="FGY32" s="437"/>
      <c r="FGZ32" s="437"/>
      <c r="FHA32" s="437"/>
    </row>
    <row r="33" spans="1:4265">
      <c r="A33" s="419"/>
      <c r="B33" s="403"/>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7"/>
      <c r="CB33" s="437"/>
      <c r="CC33" s="437"/>
      <c r="CD33" s="437"/>
      <c r="CE33" s="437"/>
      <c r="CF33" s="437"/>
      <c r="CG33" s="437"/>
      <c r="CH33" s="437"/>
      <c r="CI33" s="437"/>
      <c r="CJ33" s="437"/>
      <c r="CK33" s="437"/>
      <c r="CL33" s="437"/>
      <c r="CM33" s="437"/>
      <c r="CN33" s="437"/>
      <c r="CO33" s="437"/>
      <c r="CP33" s="437"/>
      <c r="CQ33" s="437"/>
      <c r="CR33" s="437"/>
      <c r="CS33" s="437"/>
      <c r="CT33" s="437"/>
      <c r="CU33" s="437"/>
      <c r="CV33" s="437"/>
      <c r="CW33" s="437"/>
      <c r="CX33" s="437"/>
      <c r="CY33" s="437"/>
      <c r="CZ33" s="437"/>
      <c r="DA33" s="437"/>
      <c r="DB33" s="437"/>
      <c r="DC33" s="437"/>
      <c r="DD33" s="437"/>
      <c r="DE33" s="437"/>
      <c r="DF33" s="437"/>
      <c r="DG33" s="437"/>
      <c r="DH33" s="437"/>
      <c r="DI33" s="437"/>
      <c r="DJ33" s="437"/>
      <c r="DK33" s="437"/>
      <c r="DL33" s="437"/>
      <c r="DM33" s="437"/>
      <c r="DN33" s="437"/>
      <c r="DO33" s="437"/>
      <c r="DP33" s="437"/>
      <c r="DQ33" s="437"/>
      <c r="DR33" s="437"/>
      <c r="DS33" s="437"/>
      <c r="DT33" s="437"/>
      <c r="DU33" s="437"/>
      <c r="DV33" s="437"/>
      <c r="DW33" s="437"/>
      <c r="DX33" s="437"/>
      <c r="DY33" s="437"/>
      <c r="DZ33" s="437"/>
      <c r="EA33" s="437"/>
      <c r="EB33" s="437"/>
      <c r="EC33" s="437"/>
      <c r="ED33" s="437"/>
      <c r="EE33" s="437"/>
      <c r="EF33" s="437"/>
      <c r="EG33" s="437"/>
      <c r="EH33" s="437"/>
      <c r="EI33" s="437"/>
      <c r="EJ33" s="437"/>
      <c r="EK33" s="437"/>
      <c r="EL33" s="437"/>
      <c r="EM33" s="437"/>
      <c r="EN33" s="437"/>
      <c r="EO33" s="437"/>
      <c r="EP33" s="437"/>
      <c r="EQ33" s="437"/>
      <c r="ER33" s="437"/>
      <c r="ES33" s="437"/>
      <c r="ET33" s="437"/>
      <c r="EU33" s="437"/>
      <c r="EV33" s="437"/>
      <c r="EW33" s="437"/>
      <c r="EX33" s="437"/>
      <c r="EY33" s="437"/>
      <c r="EZ33" s="437"/>
      <c r="FA33" s="437"/>
      <c r="FB33" s="437"/>
      <c r="FC33" s="437"/>
      <c r="FD33" s="437"/>
      <c r="FE33" s="437"/>
      <c r="FF33" s="437"/>
      <c r="FG33" s="437"/>
      <c r="FH33" s="437"/>
      <c r="FI33" s="437"/>
      <c r="FJ33" s="437"/>
      <c r="FK33" s="437"/>
      <c r="FL33" s="437"/>
      <c r="FM33" s="437"/>
      <c r="FN33" s="437"/>
      <c r="FO33" s="437"/>
      <c r="FP33" s="437"/>
      <c r="FQ33" s="437"/>
      <c r="FR33" s="437"/>
      <c r="FS33" s="437"/>
      <c r="FT33" s="437"/>
      <c r="FU33" s="437"/>
      <c r="FV33" s="437"/>
      <c r="FW33" s="437"/>
      <c r="FX33" s="437"/>
      <c r="FY33" s="437"/>
      <c r="FZ33" s="437"/>
      <c r="GA33" s="437"/>
      <c r="GB33" s="437"/>
      <c r="GC33" s="437"/>
      <c r="GD33" s="437"/>
      <c r="GE33" s="437"/>
      <c r="GF33" s="437"/>
      <c r="GG33" s="437"/>
      <c r="GH33" s="437"/>
      <c r="GI33" s="437"/>
      <c r="GJ33" s="437"/>
      <c r="GK33" s="437"/>
      <c r="GL33" s="437"/>
      <c r="GM33" s="437"/>
      <c r="GN33" s="437"/>
      <c r="GO33" s="437"/>
      <c r="GP33" s="437"/>
      <c r="GQ33" s="437"/>
      <c r="GR33" s="437"/>
      <c r="GS33" s="437"/>
      <c r="GT33" s="437"/>
      <c r="GU33" s="437"/>
      <c r="GV33" s="437"/>
      <c r="GW33" s="437"/>
      <c r="GX33" s="437"/>
      <c r="GY33" s="437"/>
      <c r="GZ33" s="437"/>
      <c r="HA33" s="437"/>
      <c r="HB33" s="437"/>
      <c r="HC33" s="437"/>
      <c r="HD33" s="437"/>
      <c r="HE33" s="437"/>
      <c r="HF33" s="437"/>
      <c r="HG33" s="437"/>
      <c r="HH33" s="437"/>
      <c r="HI33" s="437"/>
      <c r="HJ33" s="437"/>
      <c r="HK33" s="437"/>
      <c r="HL33" s="437"/>
      <c r="HM33" s="437"/>
      <c r="HN33" s="437"/>
      <c r="HO33" s="437"/>
      <c r="HP33" s="437"/>
      <c r="HQ33" s="437"/>
      <c r="HR33" s="437"/>
      <c r="HS33" s="437"/>
      <c r="HT33" s="437"/>
      <c r="HU33" s="437"/>
      <c r="HV33" s="437"/>
      <c r="HW33" s="437"/>
      <c r="HX33" s="437"/>
      <c r="HY33" s="437"/>
      <c r="HZ33" s="437"/>
      <c r="IA33" s="437"/>
      <c r="IB33" s="437"/>
      <c r="IC33" s="437"/>
      <c r="ID33" s="437"/>
      <c r="IE33" s="437"/>
      <c r="IF33" s="437"/>
      <c r="IG33" s="437"/>
      <c r="IH33" s="437"/>
      <c r="II33" s="437"/>
      <c r="IJ33" s="437"/>
      <c r="IK33" s="437"/>
      <c r="IL33" s="437"/>
      <c r="IM33" s="437"/>
      <c r="IN33" s="437"/>
      <c r="IO33" s="437"/>
      <c r="IP33" s="437"/>
      <c r="IQ33" s="437"/>
      <c r="IR33" s="437"/>
      <c r="IS33" s="437"/>
      <c r="IT33" s="437"/>
      <c r="IU33" s="437"/>
      <c r="IV33" s="437"/>
      <c r="IW33" s="437"/>
      <c r="IX33" s="437"/>
      <c r="IY33" s="437"/>
      <c r="IZ33" s="437"/>
      <c r="JA33" s="437"/>
      <c r="JB33" s="437"/>
      <c r="JC33" s="437"/>
      <c r="JD33" s="437"/>
      <c r="JE33" s="437"/>
      <c r="JF33" s="437"/>
      <c r="JG33" s="437"/>
      <c r="JH33" s="437"/>
      <c r="JI33" s="437"/>
      <c r="JJ33" s="437"/>
      <c r="JK33" s="437"/>
      <c r="JL33" s="437"/>
      <c r="JM33" s="437"/>
      <c r="JN33" s="437"/>
      <c r="JO33" s="437"/>
      <c r="JP33" s="437"/>
      <c r="JQ33" s="437"/>
      <c r="JR33" s="437"/>
      <c r="JS33" s="437"/>
      <c r="JT33" s="437"/>
      <c r="JU33" s="437"/>
      <c r="JV33" s="437"/>
      <c r="JW33" s="437"/>
      <c r="JX33" s="437"/>
      <c r="JY33" s="437"/>
      <c r="JZ33" s="437"/>
      <c r="KA33" s="437"/>
      <c r="KB33" s="437"/>
      <c r="KC33" s="437"/>
      <c r="KD33" s="437"/>
      <c r="KE33" s="437"/>
      <c r="KF33" s="437"/>
      <c r="KG33" s="437"/>
      <c r="KH33" s="437"/>
      <c r="KI33" s="437"/>
      <c r="KJ33" s="437"/>
      <c r="KK33" s="437"/>
      <c r="KL33" s="437"/>
      <c r="KM33" s="437"/>
      <c r="KN33" s="437"/>
      <c r="KO33" s="437"/>
      <c r="KP33" s="437"/>
      <c r="KQ33" s="437"/>
      <c r="KR33" s="437"/>
      <c r="KS33" s="437"/>
      <c r="KT33" s="437"/>
      <c r="KU33" s="437"/>
      <c r="KV33" s="437"/>
      <c r="KW33" s="437"/>
      <c r="KX33" s="437"/>
      <c r="KY33" s="437"/>
      <c r="KZ33" s="437"/>
      <c r="LA33" s="437"/>
      <c r="LB33" s="437"/>
      <c r="LC33" s="437"/>
      <c r="LD33" s="437"/>
      <c r="LE33" s="437"/>
      <c r="LF33" s="437"/>
      <c r="LG33" s="437"/>
      <c r="LH33" s="437"/>
      <c r="LI33" s="437"/>
      <c r="LJ33" s="437"/>
      <c r="LK33" s="437"/>
      <c r="LL33" s="437"/>
      <c r="LM33" s="437"/>
      <c r="LN33" s="437"/>
      <c r="LO33" s="437"/>
      <c r="LP33" s="437"/>
      <c r="LQ33" s="437"/>
      <c r="LR33" s="437"/>
      <c r="LS33" s="437"/>
      <c r="LT33" s="437"/>
      <c r="LU33" s="437"/>
      <c r="LV33" s="437"/>
      <c r="LW33" s="437"/>
      <c r="LX33" s="437"/>
      <c r="LY33" s="437"/>
      <c r="LZ33" s="437"/>
      <c r="MA33" s="437"/>
      <c r="MB33" s="437"/>
      <c r="MC33" s="437"/>
      <c r="MD33" s="437"/>
      <c r="ME33" s="437"/>
      <c r="MF33" s="437"/>
      <c r="MG33" s="437"/>
      <c r="MH33" s="437"/>
      <c r="MI33" s="437"/>
      <c r="MJ33" s="437"/>
      <c r="MK33" s="437"/>
      <c r="ML33" s="437"/>
      <c r="MM33" s="437"/>
      <c r="MN33" s="437"/>
      <c r="MO33" s="437"/>
      <c r="MP33" s="437"/>
      <c r="MQ33" s="437"/>
      <c r="MR33" s="437"/>
      <c r="MS33" s="437"/>
      <c r="MT33" s="437"/>
      <c r="MU33" s="437"/>
      <c r="MV33" s="437"/>
      <c r="MW33" s="437"/>
      <c r="MX33" s="437"/>
      <c r="MY33" s="437"/>
      <c r="MZ33" s="437"/>
      <c r="NA33" s="437"/>
      <c r="NB33" s="437"/>
      <c r="NC33" s="437"/>
      <c r="ND33" s="437"/>
      <c r="NE33" s="437"/>
      <c r="NF33" s="437"/>
      <c r="NG33" s="437"/>
      <c r="NH33" s="437"/>
      <c r="NI33" s="437"/>
      <c r="NJ33" s="437"/>
      <c r="NK33" s="437"/>
      <c r="NL33" s="437"/>
      <c r="NM33" s="437"/>
      <c r="NN33" s="437"/>
      <c r="NO33" s="437"/>
      <c r="NP33" s="437"/>
      <c r="NQ33" s="437"/>
      <c r="NR33" s="437"/>
      <c r="NS33" s="437"/>
      <c r="NT33" s="437"/>
      <c r="NU33" s="437"/>
      <c r="NV33" s="437"/>
      <c r="NW33" s="437"/>
      <c r="NX33" s="437"/>
      <c r="NY33" s="437"/>
      <c r="NZ33" s="437"/>
      <c r="OA33" s="437"/>
      <c r="OB33" s="437"/>
      <c r="OC33" s="437"/>
      <c r="OD33" s="437"/>
      <c r="OE33" s="437"/>
      <c r="OF33" s="437"/>
      <c r="OG33" s="437"/>
      <c r="OH33" s="437"/>
      <c r="OI33" s="437"/>
      <c r="OJ33" s="437"/>
      <c r="OK33" s="437"/>
      <c r="OL33" s="437"/>
      <c r="OM33" s="437"/>
      <c r="ON33" s="437"/>
      <c r="OO33" s="437"/>
      <c r="OP33" s="437"/>
      <c r="OQ33" s="437"/>
      <c r="OR33" s="437"/>
      <c r="OS33" s="437"/>
      <c r="OT33" s="437"/>
      <c r="OU33" s="437"/>
      <c r="OV33" s="437"/>
      <c r="OW33" s="437"/>
      <c r="OX33" s="437"/>
      <c r="OY33" s="437"/>
      <c r="OZ33" s="437"/>
      <c r="PA33" s="437"/>
      <c r="PB33" s="437"/>
      <c r="PC33" s="437"/>
      <c r="PD33" s="437"/>
      <c r="PE33" s="437"/>
      <c r="PF33" s="437"/>
      <c r="PG33" s="437"/>
      <c r="PH33" s="437"/>
      <c r="PI33" s="437"/>
      <c r="PJ33" s="437"/>
      <c r="PK33" s="437"/>
      <c r="PL33" s="437"/>
      <c r="PM33" s="437"/>
      <c r="PN33" s="437"/>
      <c r="PO33" s="437"/>
      <c r="PP33" s="437"/>
      <c r="PQ33" s="437"/>
      <c r="PR33" s="437"/>
      <c r="PS33" s="437"/>
      <c r="PT33" s="437"/>
      <c r="PU33" s="437"/>
      <c r="PV33" s="437"/>
      <c r="PW33" s="437"/>
      <c r="PX33" s="437"/>
      <c r="PY33" s="437"/>
      <c r="PZ33" s="437"/>
      <c r="QA33" s="437"/>
      <c r="QB33" s="437"/>
      <c r="QC33" s="437"/>
      <c r="QD33" s="437"/>
      <c r="QE33" s="437"/>
      <c r="QF33" s="437"/>
      <c r="QG33" s="437"/>
      <c r="QH33" s="437"/>
      <c r="QI33" s="437"/>
      <c r="QJ33" s="437"/>
      <c r="QK33" s="437"/>
      <c r="QL33" s="437"/>
      <c r="QM33" s="437"/>
      <c r="QN33" s="437"/>
      <c r="QO33" s="437"/>
      <c r="QP33" s="437"/>
      <c r="QQ33" s="437"/>
      <c r="QR33" s="437"/>
      <c r="QS33" s="437"/>
      <c r="QT33" s="437"/>
      <c r="QU33" s="437"/>
      <c r="QV33" s="437"/>
      <c r="QW33" s="437"/>
      <c r="QX33" s="437"/>
      <c r="QY33" s="437"/>
      <c r="QZ33" s="437"/>
      <c r="RA33" s="437"/>
      <c r="RB33" s="437"/>
      <c r="RC33" s="437"/>
      <c r="RD33" s="437"/>
      <c r="RE33" s="437"/>
      <c r="RF33" s="437"/>
      <c r="RG33" s="437"/>
      <c r="RH33" s="437"/>
      <c r="RI33" s="437"/>
      <c r="RJ33" s="437"/>
      <c r="RK33" s="437"/>
      <c r="RL33" s="437"/>
      <c r="RM33" s="437"/>
      <c r="RN33" s="437"/>
      <c r="RO33" s="437"/>
      <c r="RP33" s="437"/>
      <c r="RQ33" s="437"/>
      <c r="RR33" s="437"/>
      <c r="RS33" s="437"/>
      <c r="RT33" s="437"/>
      <c r="RU33" s="437"/>
      <c r="RV33" s="437"/>
      <c r="RW33" s="437"/>
      <c r="RX33" s="437"/>
      <c r="RY33" s="437"/>
      <c r="RZ33" s="437"/>
      <c r="SA33" s="437"/>
      <c r="SB33" s="437"/>
      <c r="SC33" s="437"/>
      <c r="SD33" s="437"/>
      <c r="SE33" s="437"/>
      <c r="SF33" s="437"/>
      <c r="SG33" s="437"/>
      <c r="SH33" s="437"/>
      <c r="SI33" s="437"/>
      <c r="SJ33" s="437"/>
      <c r="SK33" s="437"/>
      <c r="SL33" s="437"/>
      <c r="SM33" s="437"/>
      <c r="SN33" s="437"/>
      <c r="SO33" s="437"/>
      <c r="SP33" s="437"/>
      <c r="SQ33" s="437"/>
      <c r="SR33" s="437"/>
      <c r="SS33" s="437"/>
      <c r="ST33" s="437"/>
      <c r="SU33" s="437"/>
      <c r="SV33" s="437"/>
      <c r="SW33" s="437"/>
      <c r="SX33" s="437"/>
      <c r="SY33" s="437"/>
      <c r="SZ33" s="437"/>
      <c r="TA33" s="437"/>
      <c r="TB33" s="437"/>
      <c r="TC33" s="437"/>
      <c r="TD33" s="437"/>
      <c r="TE33" s="437"/>
      <c r="TF33" s="437"/>
      <c r="TG33" s="437"/>
      <c r="TH33" s="437"/>
      <c r="TI33" s="437"/>
      <c r="TJ33" s="437"/>
      <c r="TK33" s="437"/>
      <c r="TL33" s="437"/>
      <c r="TM33" s="437"/>
      <c r="TN33" s="437"/>
      <c r="TO33" s="437"/>
      <c r="TP33" s="437"/>
      <c r="TQ33" s="437"/>
      <c r="TR33" s="437"/>
      <c r="TS33" s="437"/>
      <c r="TT33" s="437"/>
      <c r="TU33" s="437"/>
      <c r="TV33" s="437"/>
      <c r="TW33" s="437"/>
      <c r="TX33" s="437"/>
      <c r="TY33" s="437"/>
      <c r="TZ33" s="437"/>
      <c r="UA33" s="437"/>
      <c r="UB33" s="437"/>
      <c r="UC33" s="437"/>
      <c r="UD33" s="437"/>
      <c r="UE33" s="437"/>
      <c r="UF33" s="437"/>
      <c r="UG33" s="437"/>
      <c r="UH33" s="437"/>
      <c r="UI33" s="437"/>
      <c r="UJ33" s="437"/>
      <c r="UK33" s="437"/>
      <c r="UL33" s="437"/>
      <c r="UM33" s="437"/>
      <c r="UN33" s="437"/>
      <c r="UO33" s="437"/>
      <c r="UP33" s="437"/>
      <c r="UQ33" s="437"/>
      <c r="UR33" s="437"/>
      <c r="US33" s="437"/>
      <c r="UT33" s="437"/>
      <c r="UU33" s="437"/>
      <c r="UV33" s="437"/>
      <c r="UW33" s="437"/>
      <c r="UX33" s="437"/>
      <c r="UY33" s="437"/>
      <c r="UZ33" s="437"/>
      <c r="VA33" s="437"/>
      <c r="VB33" s="437"/>
      <c r="VC33" s="437"/>
      <c r="VD33" s="437"/>
      <c r="VE33" s="437"/>
      <c r="VF33" s="437"/>
      <c r="VG33" s="437"/>
      <c r="VH33" s="437"/>
      <c r="VI33" s="437"/>
      <c r="VJ33" s="437"/>
      <c r="VK33" s="437"/>
      <c r="VL33" s="437"/>
      <c r="VM33" s="437"/>
      <c r="VN33" s="437"/>
      <c r="VO33" s="437"/>
      <c r="VP33" s="437"/>
      <c r="VQ33" s="437"/>
      <c r="VR33" s="437"/>
      <c r="VS33" s="437"/>
      <c r="VT33" s="437"/>
      <c r="VU33" s="437"/>
      <c r="VV33" s="437"/>
      <c r="VW33" s="437"/>
      <c r="VX33" s="437"/>
      <c r="VY33" s="437"/>
      <c r="VZ33" s="437"/>
      <c r="WA33" s="437"/>
      <c r="WB33" s="437"/>
      <c r="WC33" s="437"/>
      <c r="WD33" s="437"/>
      <c r="WE33" s="437"/>
      <c r="WF33" s="437"/>
      <c r="WG33" s="437"/>
      <c r="WH33" s="437"/>
      <c r="WI33" s="437"/>
      <c r="WJ33" s="437"/>
      <c r="WK33" s="437"/>
      <c r="WL33" s="437"/>
      <c r="WM33" s="437"/>
      <c r="WN33" s="437"/>
      <c r="WO33" s="437"/>
      <c r="WP33" s="437"/>
      <c r="WQ33" s="437"/>
      <c r="WR33" s="437"/>
      <c r="WS33" s="437"/>
      <c r="WT33" s="437"/>
      <c r="WU33" s="437"/>
      <c r="WV33" s="437"/>
      <c r="WW33" s="437"/>
      <c r="WX33" s="437"/>
      <c r="WY33" s="437"/>
      <c r="WZ33" s="437"/>
      <c r="XA33" s="437"/>
      <c r="XB33" s="437"/>
      <c r="XC33" s="437"/>
      <c r="XD33" s="437"/>
      <c r="XE33" s="437"/>
      <c r="XF33" s="437"/>
      <c r="XG33" s="437"/>
      <c r="XH33" s="437"/>
      <c r="XI33" s="437"/>
      <c r="XJ33" s="437"/>
      <c r="XK33" s="437"/>
      <c r="XL33" s="437"/>
      <c r="XM33" s="437"/>
      <c r="XN33" s="437"/>
      <c r="XO33" s="437"/>
      <c r="XP33" s="437"/>
      <c r="XQ33" s="437"/>
      <c r="XR33" s="437"/>
      <c r="XS33" s="437"/>
      <c r="XT33" s="437"/>
      <c r="XU33" s="437"/>
      <c r="XV33" s="437"/>
      <c r="XW33" s="437"/>
      <c r="XX33" s="437"/>
      <c r="XY33" s="437"/>
      <c r="XZ33" s="437"/>
      <c r="YA33" s="437"/>
      <c r="YB33" s="437"/>
      <c r="YC33" s="437"/>
      <c r="YD33" s="437"/>
      <c r="YE33" s="437"/>
      <c r="YF33" s="437"/>
      <c r="YG33" s="437"/>
      <c r="YH33" s="437"/>
      <c r="YI33" s="437"/>
      <c r="YJ33" s="437"/>
      <c r="YK33" s="437"/>
      <c r="YL33" s="437"/>
      <c r="YM33" s="437"/>
      <c r="YN33" s="437"/>
      <c r="YO33" s="437"/>
      <c r="YP33" s="437"/>
      <c r="YQ33" s="437"/>
      <c r="YR33" s="437"/>
      <c r="YS33" s="437"/>
      <c r="YT33" s="437"/>
      <c r="YU33" s="437"/>
      <c r="YV33" s="437"/>
      <c r="YW33" s="437"/>
      <c r="YX33" s="437"/>
      <c r="YY33" s="437"/>
      <c r="YZ33" s="437"/>
      <c r="ZA33" s="437"/>
      <c r="ZB33" s="437"/>
      <c r="ZC33" s="437"/>
      <c r="ZD33" s="437"/>
      <c r="ZE33" s="437"/>
      <c r="ZF33" s="437"/>
      <c r="ZG33" s="437"/>
      <c r="ZH33" s="437"/>
      <c r="ZI33" s="437"/>
      <c r="ZJ33" s="437"/>
      <c r="ZK33" s="437"/>
      <c r="ZL33" s="437"/>
      <c r="ZM33" s="437"/>
      <c r="ZN33" s="437"/>
      <c r="ZO33" s="437"/>
      <c r="ZP33" s="437"/>
      <c r="ZQ33" s="437"/>
      <c r="ZR33" s="437"/>
      <c r="ZS33" s="437"/>
      <c r="ZT33" s="437"/>
      <c r="ZU33" s="437"/>
      <c r="ZV33" s="437"/>
      <c r="ZW33" s="437"/>
      <c r="ZX33" s="437"/>
      <c r="ZY33" s="437"/>
      <c r="ZZ33" s="437"/>
      <c r="AAA33" s="437"/>
      <c r="AAB33" s="437"/>
      <c r="AAC33" s="437"/>
      <c r="AAD33" s="437"/>
      <c r="AAE33" s="437"/>
      <c r="AAF33" s="437"/>
      <c r="AAG33" s="437"/>
      <c r="AAH33" s="437"/>
      <c r="AAI33" s="437"/>
      <c r="AAJ33" s="437"/>
      <c r="AAK33" s="437"/>
      <c r="AAL33" s="437"/>
      <c r="AAM33" s="437"/>
      <c r="AAN33" s="437"/>
      <c r="AAO33" s="437"/>
      <c r="AAP33" s="437"/>
      <c r="AAQ33" s="437"/>
      <c r="AAR33" s="437"/>
      <c r="AAS33" s="437"/>
      <c r="AAT33" s="437"/>
      <c r="AAU33" s="437"/>
      <c r="AAV33" s="437"/>
      <c r="AAW33" s="437"/>
      <c r="AAX33" s="437"/>
      <c r="AAY33" s="437"/>
      <c r="AAZ33" s="437"/>
      <c r="ABA33" s="437"/>
      <c r="ABB33" s="437"/>
      <c r="ABC33" s="437"/>
      <c r="ABD33" s="437"/>
      <c r="ABE33" s="437"/>
      <c r="ABF33" s="437"/>
      <c r="ABG33" s="437"/>
      <c r="ABH33" s="437"/>
      <c r="ABI33" s="437"/>
      <c r="ABJ33" s="437"/>
      <c r="ABK33" s="437"/>
      <c r="ABL33" s="437"/>
      <c r="ABM33" s="437"/>
      <c r="ABN33" s="437"/>
      <c r="ABO33" s="437"/>
      <c r="ABP33" s="437"/>
      <c r="ABQ33" s="437"/>
      <c r="ABR33" s="437"/>
      <c r="ABS33" s="437"/>
      <c r="ABT33" s="437"/>
      <c r="ABU33" s="437"/>
      <c r="ABV33" s="437"/>
      <c r="ABW33" s="437"/>
      <c r="ABX33" s="437"/>
      <c r="ABY33" s="437"/>
      <c r="ABZ33" s="437"/>
      <c r="ACA33" s="437"/>
      <c r="ACB33" s="437"/>
      <c r="ACC33" s="437"/>
      <c r="ACD33" s="437"/>
      <c r="ACE33" s="437"/>
      <c r="ACF33" s="437"/>
      <c r="ACG33" s="437"/>
      <c r="ACH33" s="437"/>
      <c r="ACI33" s="437"/>
      <c r="ACJ33" s="437"/>
      <c r="ACK33" s="437"/>
      <c r="ACL33" s="437"/>
      <c r="ACM33" s="437"/>
      <c r="ACN33" s="437"/>
      <c r="ACO33" s="437"/>
      <c r="ACP33" s="437"/>
      <c r="ACQ33" s="437"/>
      <c r="ACR33" s="437"/>
      <c r="ACS33" s="437"/>
      <c r="ACT33" s="437"/>
      <c r="ACU33" s="437"/>
      <c r="ACV33" s="437"/>
      <c r="ACW33" s="437"/>
      <c r="ACX33" s="437"/>
      <c r="ACY33" s="437"/>
      <c r="ACZ33" s="437"/>
      <c r="ADA33" s="437"/>
      <c r="ADB33" s="437"/>
      <c r="ADC33" s="437"/>
      <c r="ADD33" s="437"/>
      <c r="ADE33" s="437"/>
      <c r="ADF33" s="437"/>
      <c r="ADG33" s="437"/>
      <c r="ADH33" s="437"/>
      <c r="ADI33" s="437"/>
      <c r="ADJ33" s="437"/>
      <c r="ADK33" s="437"/>
      <c r="ADL33" s="437"/>
      <c r="ADM33" s="437"/>
      <c r="ADN33" s="437"/>
      <c r="ADO33" s="437"/>
      <c r="ADP33" s="437"/>
      <c r="ADQ33" s="437"/>
      <c r="ADR33" s="437"/>
      <c r="ADS33" s="437"/>
      <c r="ADT33" s="437"/>
      <c r="ADU33" s="437"/>
      <c r="ADV33" s="437"/>
      <c r="ADW33" s="437"/>
      <c r="ADX33" s="437"/>
      <c r="ADY33" s="437"/>
      <c r="ADZ33" s="437"/>
      <c r="AEA33" s="437"/>
      <c r="AEB33" s="437"/>
      <c r="AEC33" s="437"/>
      <c r="AED33" s="437"/>
      <c r="AEE33" s="437"/>
      <c r="AEF33" s="437"/>
      <c r="AEG33" s="437"/>
      <c r="AEH33" s="437"/>
      <c r="AEI33" s="437"/>
      <c r="AEJ33" s="437"/>
      <c r="AEK33" s="437"/>
      <c r="AEL33" s="437"/>
      <c r="AEM33" s="437"/>
      <c r="AEN33" s="437"/>
      <c r="AEO33" s="437"/>
      <c r="AEP33" s="437"/>
      <c r="AEQ33" s="437"/>
      <c r="AER33" s="437"/>
      <c r="AES33" s="437"/>
      <c r="AET33" s="437"/>
      <c r="AEU33" s="437"/>
      <c r="AEV33" s="437"/>
      <c r="AEW33" s="437"/>
      <c r="AEX33" s="437"/>
      <c r="AEY33" s="437"/>
      <c r="AEZ33" s="437"/>
      <c r="AFA33" s="437"/>
      <c r="AFB33" s="437"/>
      <c r="AFC33" s="437"/>
      <c r="AFD33" s="437"/>
      <c r="AFE33" s="437"/>
      <c r="AFF33" s="437"/>
      <c r="AFG33" s="437"/>
      <c r="AFH33" s="437"/>
      <c r="AFI33" s="437"/>
      <c r="AFJ33" s="437"/>
      <c r="AFK33" s="437"/>
      <c r="AFL33" s="437"/>
      <c r="AFM33" s="437"/>
      <c r="AFN33" s="437"/>
      <c r="AFO33" s="437"/>
      <c r="AFP33" s="437"/>
      <c r="AFQ33" s="437"/>
      <c r="AFR33" s="437"/>
      <c r="AFS33" s="437"/>
      <c r="AFT33" s="437"/>
      <c r="AFU33" s="437"/>
      <c r="AFV33" s="437"/>
      <c r="AFW33" s="437"/>
      <c r="AFX33" s="437"/>
      <c r="AFY33" s="437"/>
      <c r="AFZ33" s="437"/>
      <c r="AGA33" s="437"/>
      <c r="AGB33" s="437"/>
      <c r="AGC33" s="437"/>
      <c r="AGD33" s="437"/>
      <c r="AGE33" s="437"/>
      <c r="AGF33" s="437"/>
      <c r="AGG33" s="437"/>
      <c r="AGH33" s="437"/>
      <c r="AGI33" s="437"/>
      <c r="AGJ33" s="437"/>
      <c r="AGK33" s="437"/>
      <c r="AGL33" s="437"/>
      <c r="AGM33" s="437"/>
      <c r="AGN33" s="437"/>
      <c r="AGO33" s="437"/>
      <c r="AGP33" s="437"/>
      <c r="AGQ33" s="437"/>
      <c r="AGR33" s="437"/>
      <c r="AGS33" s="437"/>
      <c r="AGT33" s="437"/>
      <c r="AGU33" s="437"/>
      <c r="AGV33" s="437"/>
      <c r="AGW33" s="437"/>
      <c r="AGX33" s="437"/>
      <c r="AGY33" s="437"/>
      <c r="AGZ33" s="437"/>
      <c r="AHA33" s="437"/>
      <c r="AHB33" s="437"/>
      <c r="AHC33" s="437"/>
      <c r="AHD33" s="437"/>
      <c r="AHE33" s="437"/>
      <c r="AHF33" s="437"/>
      <c r="AHG33" s="437"/>
      <c r="AHH33" s="437"/>
      <c r="AHI33" s="437"/>
      <c r="AHJ33" s="437"/>
      <c r="AHK33" s="437"/>
      <c r="AHL33" s="437"/>
      <c r="AHM33" s="437"/>
      <c r="AHN33" s="437"/>
      <c r="AHO33" s="437"/>
      <c r="AHP33" s="437"/>
      <c r="AHQ33" s="437"/>
      <c r="AHR33" s="437"/>
      <c r="AHS33" s="437"/>
      <c r="AHT33" s="437"/>
      <c r="AHU33" s="437"/>
      <c r="AHV33" s="437"/>
      <c r="AHW33" s="437"/>
      <c r="AHX33" s="437"/>
      <c r="AHY33" s="437"/>
      <c r="AHZ33" s="437"/>
      <c r="AIA33" s="437"/>
      <c r="AIB33" s="437"/>
      <c r="AIC33" s="437"/>
      <c r="AID33" s="437"/>
      <c r="AIE33" s="437"/>
      <c r="AIF33" s="437"/>
      <c r="AIG33" s="437"/>
      <c r="AIH33" s="437"/>
      <c r="AII33" s="437"/>
      <c r="AIJ33" s="437"/>
      <c r="AIK33" s="437"/>
      <c r="AIL33" s="437"/>
      <c r="AIM33" s="437"/>
      <c r="AIN33" s="437"/>
      <c r="AIO33" s="437"/>
      <c r="AIP33" s="437"/>
      <c r="AIQ33" s="437"/>
      <c r="AIR33" s="437"/>
      <c r="AIS33" s="437"/>
      <c r="AIT33" s="437"/>
      <c r="AIU33" s="437"/>
      <c r="AIV33" s="437"/>
      <c r="AIW33" s="437"/>
      <c r="AIX33" s="437"/>
      <c r="AIY33" s="437"/>
      <c r="AIZ33" s="437"/>
      <c r="AJA33" s="437"/>
      <c r="AJB33" s="437"/>
      <c r="AJC33" s="437"/>
      <c r="AJD33" s="437"/>
      <c r="AJE33" s="437"/>
      <c r="AJF33" s="437"/>
      <c r="AJG33" s="437"/>
      <c r="AJH33" s="437"/>
      <c r="AJI33" s="437"/>
      <c r="AJJ33" s="437"/>
      <c r="AJK33" s="437"/>
      <c r="AJL33" s="437"/>
      <c r="AJM33" s="437"/>
      <c r="AJN33" s="437"/>
      <c r="AJO33" s="437"/>
      <c r="AJP33" s="437"/>
      <c r="AJQ33" s="437"/>
      <c r="AJR33" s="437"/>
      <c r="AJS33" s="437"/>
      <c r="AJT33" s="437"/>
      <c r="AJU33" s="437"/>
      <c r="AJV33" s="437"/>
      <c r="AJW33" s="437"/>
      <c r="AJX33" s="437"/>
      <c r="AJY33" s="437"/>
      <c r="AJZ33" s="437"/>
      <c r="AKA33" s="437"/>
      <c r="AKB33" s="437"/>
      <c r="AKC33" s="437"/>
      <c r="AKD33" s="437"/>
      <c r="AKE33" s="437"/>
      <c r="AKF33" s="437"/>
      <c r="AKG33" s="437"/>
      <c r="AKH33" s="437"/>
      <c r="AKI33" s="437"/>
      <c r="AKJ33" s="437"/>
      <c r="AKK33" s="437"/>
      <c r="AKL33" s="437"/>
      <c r="AKM33" s="437"/>
      <c r="AKN33" s="437"/>
      <c r="AKO33" s="437"/>
      <c r="AKP33" s="437"/>
      <c r="AKQ33" s="437"/>
      <c r="AKR33" s="437"/>
      <c r="AKS33" s="437"/>
      <c r="AKT33" s="437"/>
      <c r="AKU33" s="437"/>
      <c r="AKV33" s="437"/>
      <c r="AKW33" s="437"/>
      <c r="AKX33" s="437"/>
      <c r="AKY33" s="437"/>
      <c r="AKZ33" s="437"/>
      <c r="ALA33" s="437"/>
      <c r="ALB33" s="437"/>
      <c r="ALC33" s="437"/>
      <c r="ALD33" s="437"/>
      <c r="ALE33" s="437"/>
      <c r="ALF33" s="437"/>
      <c r="ALG33" s="437"/>
      <c r="ALH33" s="437"/>
      <c r="ALI33" s="437"/>
      <c r="ALJ33" s="437"/>
      <c r="ALK33" s="437"/>
      <c r="ALL33" s="437"/>
      <c r="ALM33" s="437"/>
      <c r="ALN33" s="437"/>
      <c r="ALO33" s="437"/>
      <c r="ALP33" s="437"/>
      <c r="ALQ33" s="437"/>
      <c r="ALR33" s="437"/>
      <c r="ALS33" s="437"/>
      <c r="ALT33" s="437"/>
      <c r="ALU33" s="437"/>
      <c r="ALV33" s="437"/>
      <c r="ALW33" s="437"/>
      <c r="ALX33" s="437"/>
      <c r="ALY33" s="437"/>
      <c r="ALZ33" s="437"/>
      <c r="AMA33" s="437"/>
      <c r="AMB33" s="437"/>
      <c r="AMC33" s="437"/>
      <c r="AMD33" s="437"/>
      <c r="AME33" s="437"/>
      <c r="AMF33" s="437"/>
      <c r="AMG33" s="437"/>
      <c r="AMH33" s="437"/>
      <c r="AMI33" s="437"/>
      <c r="AMJ33" s="437"/>
      <c r="AMK33" s="437"/>
      <c r="AML33" s="437"/>
      <c r="AMM33" s="437"/>
      <c r="AMN33" s="437"/>
      <c r="AMO33" s="437"/>
      <c r="AMP33" s="437"/>
      <c r="AMQ33" s="437"/>
      <c r="AMR33" s="437"/>
      <c r="AMS33" s="437"/>
      <c r="AMT33" s="437"/>
      <c r="AMU33" s="437"/>
      <c r="AMV33" s="437"/>
      <c r="AMW33" s="437"/>
      <c r="AMX33" s="437"/>
      <c r="AMY33" s="437"/>
      <c r="AMZ33" s="437"/>
      <c r="ANA33" s="437"/>
      <c r="ANB33" s="437"/>
      <c r="ANC33" s="437"/>
      <c r="AND33" s="437"/>
      <c r="ANE33" s="437"/>
      <c r="ANF33" s="437"/>
      <c r="ANG33" s="437"/>
      <c r="ANH33" s="437"/>
      <c r="ANI33" s="437"/>
      <c r="ANJ33" s="437"/>
      <c r="ANK33" s="437"/>
      <c r="ANL33" s="437"/>
      <c r="ANM33" s="437"/>
      <c r="ANN33" s="437"/>
      <c r="ANO33" s="437"/>
      <c r="ANP33" s="437"/>
      <c r="ANQ33" s="437"/>
      <c r="ANR33" s="437"/>
      <c r="ANS33" s="437"/>
      <c r="ANT33" s="437"/>
      <c r="ANU33" s="437"/>
      <c r="ANV33" s="437"/>
      <c r="ANW33" s="437"/>
      <c r="ANX33" s="437"/>
      <c r="ANY33" s="437"/>
      <c r="ANZ33" s="437"/>
      <c r="AOA33" s="437"/>
      <c r="AOB33" s="437"/>
      <c r="AOC33" s="437"/>
      <c r="AOD33" s="437"/>
      <c r="AOE33" s="437"/>
      <c r="AOF33" s="437"/>
      <c r="AOG33" s="437"/>
      <c r="AOH33" s="437"/>
      <c r="AOI33" s="437"/>
      <c r="AOJ33" s="437"/>
      <c r="AOK33" s="437"/>
      <c r="AOL33" s="437"/>
      <c r="AOM33" s="437"/>
      <c r="AON33" s="437"/>
      <c r="AOO33" s="437"/>
      <c r="AOP33" s="437"/>
      <c r="AOQ33" s="437"/>
      <c r="AOR33" s="437"/>
      <c r="AOS33" s="437"/>
      <c r="AOT33" s="437"/>
      <c r="AOU33" s="437"/>
      <c r="AOV33" s="437"/>
      <c r="AOW33" s="437"/>
      <c r="AOX33" s="437"/>
      <c r="AOY33" s="437"/>
      <c r="AOZ33" s="437"/>
      <c r="APA33" s="437"/>
      <c r="APB33" s="437"/>
      <c r="APC33" s="437"/>
      <c r="APD33" s="437"/>
      <c r="APE33" s="437"/>
      <c r="APF33" s="437"/>
      <c r="APG33" s="437"/>
      <c r="APH33" s="437"/>
      <c r="API33" s="437"/>
      <c r="APJ33" s="437"/>
      <c r="APK33" s="437"/>
      <c r="APL33" s="437"/>
      <c r="APM33" s="437"/>
      <c r="APN33" s="437"/>
      <c r="APO33" s="437"/>
      <c r="APP33" s="437"/>
      <c r="APQ33" s="437"/>
      <c r="APR33" s="437"/>
      <c r="APS33" s="437"/>
      <c r="APT33" s="437"/>
      <c r="APU33" s="437"/>
      <c r="APV33" s="437"/>
      <c r="APW33" s="437"/>
      <c r="APX33" s="437"/>
      <c r="APY33" s="437"/>
      <c r="APZ33" s="437"/>
      <c r="AQA33" s="437"/>
      <c r="AQB33" s="437"/>
      <c r="AQC33" s="437"/>
      <c r="AQD33" s="437"/>
      <c r="AQE33" s="437"/>
      <c r="AQF33" s="437"/>
      <c r="AQG33" s="437"/>
      <c r="AQH33" s="437"/>
      <c r="AQI33" s="437"/>
      <c r="AQJ33" s="437"/>
      <c r="AQK33" s="437"/>
      <c r="AQL33" s="437"/>
      <c r="AQM33" s="437"/>
      <c r="AQN33" s="437"/>
      <c r="AQO33" s="437"/>
      <c r="AQP33" s="437"/>
      <c r="AQQ33" s="437"/>
      <c r="AQR33" s="437"/>
      <c r="AQS33" s="437"/>
      <c r="AQT33" s="437"/>
      <c r="AQU33" s="437"/>
      <c r="AQV33" s="437"/>
      <c r="AQW33" s="437"/>
      <c r="AQX33" s="437"/>
      <c r="AQY33" s="437"/>
      <c r="AQZ33" s="437"/>
      <c r="ARA33" s="437"/>
      <c r="ARB33" s="437"/>
      <c r="ARC33" s="437"/>
      <c r="ARD33" s="437"/>
      <c r="ARE33" s="437"/>
      <c r="ARF33" s="437"/>
      <c r="ARG33" s="437"/>
      <c r="ARH33" s="437"/>
      <c r="ARI33" s="437"/>
      <c r="ARJ33" s="437"/>
      <c r="ARK33" s="437"/>
      <c r="ARL33" s="437"/>
      <c r="ARM33" s="437"/>
      <c r="ARN33" s="437"/>
      <c r="ARO33" s="437"/>
      <c r="ARP33" s="437"/>
      <c r="ARQ33" s="437"/>
      <c r="ARR33" s="437"/>
      <c r="ARS33" s="437"/>
      <c r="ART33" s="437"/>
      <c r="ARU33" s="437"/>
      <c r="ARV33" s="437"/>
      <c r="ARW33" s="437"/>
      <c r="ARX33" s="437"/>
      <c r="ARY33" s="437"/>
      <c r="ARZ33" s="437"/>
      <c r="ASA33" s="437"/>
      <c r="ASB33" s="437"/>
      <c r="ASC33" s="437"/>
      <c r="ASD33" s="437"/>
      <c r="ASE33" s="437"/>
      <c r="ASF33" s="437"/>
      <c r="ASG33" s="437"/>
      <c r="ASH33" s="437"/>
      <c r="ASI33" s="437"/>
      <c r="ASJ33" s="437"/>
      <c r="ASK33" s="437"/>
      <c r="ASL33" s="437"/>
      <c r="ASM33" s="437"/>
      <c r="ASN33" s="437"/>
      <c r="ASO33" s="437"/>
      <c r="ASP33" s="437"/>
      <c r="ASQ33" s="437"/>
      <c r="ASR33" s="437"/>
      <c r="ASS33" s="437"/>
      <c r="AST33" s="437"/>
      <c r="ASU33" s="437"/>
      <c r="ASV33" s="437"/>
      <c r="ASW33" s="437"/>
      <c r="ASX33" s="437"/>
      <c r="ASY33" s="437"/>
      <c r="ASZ33" s="437"/>
      <c r="ATA33" s="437"/>
      <c r="ATB33" s="437"/>
      <c r="ATC33" s="437"/>
      <c r="ATD33" s="437"/>
      <c r="ATE33" s="437"/>
      <c r="ATF33" s="437"/>
      <c r="ATG33" s="437"/>
      <c r="ATH33" s="437"/>
      <c r="ATI33" s="437"/>
      <c r="ATJ33" s="437"/>
      <c r="ATK33" s="437"/>
      <c r="ATL33" s="437"/>
      <c r="ATM33" s="437"/>
      <c r="ATN33" s="437"/>
      <c r="ATO33" s="437"/>
      <c r="ATP33" s="437"/>
      <c r="ATQ33" s="437"/>
      <c r="ATR33" s="437"/>
      <c r="ATS33" s="437"/>
      <c r="ATT33" s="437"/>
      <c r="ATU33" s="437"/>
      <c r="ATV33" s="437"/>
      <c r="ATW33" s="437"/>
      <c r="ATX33" s="437"/>
      <c r="ATY33" s="437"/>
      <c r="ATZ33" s="437"/>
      <c r="AUA33" s="437"/>
      <c r="AUB33" s="437"/>
      <c r="AUC33" s="437"/>
      <c r="AUD33" s="437"/>
      <c r="AUE33" s="437"/>
      <c r="AUF33" s="437"/>
      <c r="AUG33" s="437"/>
      <c r="AUH33" s="437"/>
      <c r="AUI33" s="437"/>
      <c r="AUJ33" s="437"/>
      <c r="AUK33" s="437"/>
      <c r="AUL33" s="437"/>
      <c r="AUM33" s="437"/>
      <c r="AUN33" s="437"/>
      <c r="AUO33" s="437"/>
      <c r="AUP33" s="437"/>
      <c r="AUQ33" s="437"/>
      <c r="AUR33" s="437"/>
      <c r="AUS33" s="437"/>
      <c r="AUT33" s="437"/>
      <c r="AUU33" s="437"/>
      <c r="AUV33" s="437"/>
      <c r="AUW33" s="437"/>
      <c r="AUX33" s="437"/>
      <c r="AUY33" s="437"/>
      <c r="AUZ33" s="437"/>
      <c r="AVA33" s="437"/>
      <c r="AVB33" s="437"/>
      <c r="AVC33" s="437"/>
      <c r="AVD33" s="437"/>
      <c r="AVE33" s="437"/>
      <c r="AVF33" s="437"/>
      <c r="AVG33" s="437"/>
      <c r="AVH33" s="437"/>
      <c r="AVI33" s="437"/>
      <c r="AVJ33" s="437"/>
      <c r="AVK33" s="437"/>
      <c r="AVL33" s="437"/>
      <c r="AVM33" s="437"/>
      <c r="AVN33" s="437"/>
      <c r="AVO33" s="437"/>
      <c r="AVP33" s="437"/>
      <c r="AVQ33" s="437"/>
      <c r="AVR33" s="437"/>
      <c r="AVS33" s="437"/>
      <c r="AVT33" s="437"/>
      <c r="AVU33" s="437"/>
      <c r="AVV33" s="437"/>
      <c r="AVW33" s="437"/>
      <c r="AVX33" s="437"/>
      <c r="AVY33" s="437"/>
      <c r="AVZ33" s="437"/>
      <c r="AWA33" s="437"/>
      <c r="AWB33" s="437"/>
      <c r="AWC33" s="437"/>
      <c r="AWD33" s="437"/>
      <c r="AWE33" s="437"/>
      <c r="AWF33" s="437"/>
      <c r="AWG33" s="437"/>
      <c r="AWH33" s="437"/>
      <c r="AWI33" s="437"/>
      <c r="AWJ33" s="437"/>
      <c r="AWK33" s="437"/>
      <c r="AWL33" s="437"/>
      <c r="AWM33" s="437"/>
      <c r="AWN33" s="437"/>
      <c r="AWO33" s="437"/>
      <c r="AWP33" s="437"/>
      <c r="AWQ33" s="437"/>
      <c r="AWR33" s="437"/>
      <c r="AWS33" s="437"/>
      <c r="AWT33" s="437"/>
      <c r="AWU33" s="437"/>
      <c r="AWV33" s="437"/>
      <c r="AWW33" s="437"/>
      <c r="AWX33" s="437"/>
      <c r="AWY33" s="437"/>
      <c r="AWZ33" s="437"/>
      <c r="AXA33" s="437"/>
      <c r="AXB33" s="437"/>
      <c r="AXC33" s="437"/>
      <c r="AXD33" s="437"/>
      <c r="AXE33" s="437"/>
      <c r="AXF33" s="437"/>
      <c r="AXG33" s="437"/>
      <c r="AXH33" s="437"/>
      <c r="AXI33" s="437"/>
      <c r="AXJ33" s="437"/>
      <c r="AXK33" s="437"/>
      <c r="AXL33" s="437"/>
      <c r="AXM33" s="437"/>
      <c r="AXN33" s="437"/>
      <c r="AXO33" s="437"/>
      <c r="AXP33" s="437"/>
      <c r="AXQ33" s="437"/>
      <c r="AXR33" s="437"/>
      <c r="AXS33" s="437"/>
      <c r="AXT33" s="437"/>
      <c r="AXU33" s="437"/>
      <c r="AXV33" s="437"/>
      <c r="AXW33" s="437"/>
      <c r="AXX33" s="437"/>
      <c r="AXY33" s="437"/>
      <c r="AXZ33" s="437"/>
      <c r="AYA33" s="437"/>
      <c r="AYB33" s="437"/>
      <c r="AYC33" s="437"/>
      <c r="AYD33" s="437"/>
      <c r="AYE33" s="437"/>
      <c r="AYF33" s="437"/>
      <c r="AYG33" s="437"/>
      <c r="AYH33" s="437"/>
      <c r="AYI33" s="437"/>
      <c r="AYJ33" s="437"/>
      <c r="AYK33" s="437"/>
      <c r="AYL33" s="437"/>
      <c r="AYM33" s="437"/>
      <c r="AYN33" s="437"/>
      <c r="AYO33" s="437"/>
      <c r="AYP33" s="437"/>
      <c r="AYQ33" s="437"/>
      <c r="AYR33" s="437"/>
      <c r="AYS33" s="437"/>
      <c r="AYT33" s="437"/>
      <c r="AYU33" s="437"/>
      <c r="AYV33" s="437"/>
      <c r="AYW33" s="437"/>
      <c r="AYX33" s="437"/>
      <c r="AYY33" s="437"/>
      <c r="AYZ33" s="437"/>
      <c r="AZA33" s="437"/>
      <c r="AZB33" s="437"/>
      <c r="AZC33" s="437"/>
      <c r="AZD33" s="437"/>
      <c r="AZE33" s="437"/>
      <c r="AZF33" s="437"/>
      <c r="AZG33" s="437"/>
      <c r="AZH33" s="437"/>
      <c r="AZI33" s="437"/>
      <c r="AZJ33" s="437"/>
      <c r="AZK33" s="437"/>
      <c r="AZL33" s="437"/>
      <c r="AZM33" s="437"/>
      <c r="AZN33" s="437"/>
      <c r="AZO33" s="437"/>
      <c r="AZP33" s="437"/>
      <c r="AZQ33" s="437"/>
      <c r="AZR33" s="437"/>
      <c r="AZS33" s="437"/>
      <c r="AZT33" s="437"/>
      <c r="AZU33" s="437"/>
      <c r="AZV33" s="437"/>
      <c r="AZW33" s="437"/>
      <c r="AZX33" s="437"/>
      <c r="AZY33" s="437"/>
      <c r="AZZ33" s="437"/>
      <c r="BAA33" s="437"/>
      <c r="BAB33" s="437"/>
      <c r="BAC33" s="437"/>
      <c r="BAD33" s="437"/>
      <c r="BAE33" s="437"/>
      <c r="BAF33" s="437"/>
      <c r="BAG33" s="437"/>
      <c r="BAH33" s="437"/>
      <c r="BAI33" s="437"/>
      <c r="BAJ33" s="437"/>
      <c r="BAK33" s="437"/>
      <c r="BAL33" s="437"/>
      <c r="BAM33" s="437"/>
      <c r="BAN33" s="437"/>
      <c r="BAO33" s="437"/>
      <c r="BAP33" s="437"/>
      <c r="BAQ33" s="437"/>
      <c r="BAR33" s="437"/>
      <c r="BAS33" s="437"/>
      <c r="BAT33" s="437"/>
      <c r="BAU33" s="437"/>
      <c r="BAV33" s="437"/>
      <c r="BAW33" s="437"/>
      <c r="BAX33" s="437"/>
      <c r="BAY33" s="437"/>
      <c r="BAZ33" s="437"/>
      <c r="BBA33" s="437"/>
      <c r="BBB33" s="437"/>
      <c r="BBC33" s="437"/>
      <c r="BBD33" s="437"/>
      <c r="BBE33" s="437"/>
      <c r="BBF33" s="437"/>
      <c r="BBG33" s="437"/>
      <c r="BBH33" s="437"/>
      <c r="BBI33" s="437"/>
      <c r="BBJ33" s="437"/>
      <c r="BBK33" s="437"/>
      <c r="BBL33" s="437"/>
      <c r="BBM33" s="437"/>
      <c r="BBN33" s="437"/>
      <c r="BBO33" s="437"/>
      <c r="BBP33" s="437"/>
      <c r="BBQ33" s="437"/>
      <c r="BBR33" s="437"/>
      <c r="BBS33" s="437"/>
      <c r="BBT33" s="437"/>
      <c r="BBU33" s="437"/>
      <c r="BBV33" s="437"/>
      <c r="BBW33" s="437"/>
      <c r="BBX33" s="437"/>
      <c r="BBY33" s="437"/>
      <c r="BBZ33" s="437"/>
      <c r="BCA33" s="437"/>
      <c r="BCB33" s="437"/>
      <c r="BCC33" s="437"/>
      <c r="BCD33" s="437"/>
      <c r="BCE33" s="437"/>
      <c r="BCF33" s="437"/>
      <c r="BCG33" s="437"/>
      <c r="BCH33" s="437"/>
      <c r="BCI33" s="437"/>
      <c r="BCJ33" s="437"/>
      <c r="BCK33" s="437"/>
      <c r="BCL33" s="437"/>
      <c r="BCM33" s="437"/>
      <c r="BCN33" s="437"/>
      <c r="BCO33" s="437"/>
      <c r="BCP33" s="437"/>
      <c r="BCQ33" s="437"/>
      <c r="BCR33" s="437"/>
      <c r="BCS33" s="437"/>
      <c r="BCT33" s="437"/>
      <c r="BCU33" s="437"/>
      <c r="BCV33" s="437"/>
      <c r="BCW33" s="437"/>
      <c r="BCX33" s="437"/>
      <c r="BCY33" s="437"/>
      <c r="BCZ33" s="437"/>
      <c r="BDA33" s="437"/>
      <c r="BDB33" s="437"/>
      <c r="BDC33" s="437"/>
      <c r="BDD33" s="437"/>
      <c r="BDE33" s="437"/>
      <c r="BDF33" s="437"/>
      <c r="BDG33" s="437"/>
      <c r="BDH33" s="437"/>
      <c r="BDI33" s="437"/>
      <c r="BDJ33" s="437"/>
      <c r="BDK33" s="437"/>
      <c r="BDL33" s="437"/>
      <c r="BDM33" s="437"/>
      <c r="BDN33" s="437"/>
      <c r="BDO33" s="437"/>
      <c r="BDP33" s="437"/>
      <c r="BDQ33" s="437"/>
      <c r="BDR33" s="437"/>
      <c r="BDS33" s="437"/>
      <c r="BDT33" s="437"/>
      <c r="BDU33" s="437"/>
      <c r="BDV33" s="437"/>
      <c r="BDW33" s="437"/>
      <c r="BDX33" s="437"/>
      <c r="BDY33" s="437"/>
      <c r="BDZ33" s="437"/>
      <c r="BEA33" s="437"/>
      <c r="BEB33" s="437"/>
      <c r="BEC33" s="437"/>
      <c r="BED33" s="437"/>
      <c r="BEE33" s="437"/>
      <c r="BEF33" s="437"/>
      <c r="BEG33" s="437"/>
      <c r="BEH33" s="437"/>
      <c r="BEI33" s="437"/>
      <c r="BEJ33" s="437"/>
      <c r="BEK33" s="437"/>
      <c r="BEL33" s="437"/>
      <c r="BEM33" s="437"/>
      <c r="BEN33" s="437"/>
      <c r="BEO33" s="437"/>
      <c r="BEP33" s="437"/>
      <c r="BEQ33" s="437"/>
      <c r="BER33" s="437"/>
      <c r="BES33" s="437"/>
      <c r="BET33" s="437"/>
      <c r="BEU33" s="437"/>
      <c r="BEV33" s="437"/>
      <c r="BEW33" s="437"/>
      <c r="BEX33" s="437"/>
      <c r="BEY33" s="437"/>
      <c r="BEZ33" s="437"/>
      <c r="BFA33" s="437"/>
      <c r="BFB33" s="437"/>
      <c r="BFC33" s="437"/>
      <c r="BFD33" s="437"/>
      <c r="BFE33" s="437"/>
      <c r="BFF33" s="437"/>
      <c r="BFG33" s="437"/>
      <c r="BFH33" s="437"/>
      <c r="BFI33" s="437"/>
      <c r="BFJ33" s="437"/>
      <c r="BFK33" s="437"/>
      <c r="BFL33" s="437"/>
      <c r="BFM33" s="437"/>
      <c r="BFN33" s="437"/>
      <c r="BFO33" s="437"/>
      <c r="BFP33" s="437"/>
      <c r="BFQ33" s="437"/>
      <c r="BFR33" s="437"/>
      <c r="BFS33" s="437"/>
      <c r="BFT33" s="437"/>
      <c r="BFU33" s="437"/>
      <c r="BFV33" s="437"/>
      <c r="BFW33" s="437"/>
      <c r="BFX33" s="437"/>
      <c r="BFY33" s="437"/>
      <c r="BFZ33" s="437"/>
      <c r="BGA33" s="437"/>
      <c r="BGB33" s="437"/>
      <c r="BGC33" s="437"/>
      <c r="BGD33" s="437"/>
      <c r="BGE33" s="437"/>
      <c r="BGF33" s="437"/>
      <c r="BGG33" s="437"/>
      <c r="BGH33" s="437"/>
      <c r="BGI33" s="437"/>
      <c r="BGJ33" s="437"/>
      <c r="BGK33" s="437"/>
      <c r="BGL33" s="437"/>
      <c r="BGM33" s="437"/>
      <c r="BGN33" s="437"/>
      <c r="BGO33" s="437"/>
      <c r="BGP33" s="437"/>
      <c r="BGQ33" s="437"/>
      <c r="BGR33" s="437"/>
      <c r="BGS33" s="437"/>
      <c r="BGT33" s="437"/>
      <c r="BGU33" s="437"/>
      <c r="BGV33" s="437"/>
      <c r="BGW33" s="437"/>
      <c r="BGX33" s="437"/>
      <c r="BGY33" s="437"/>
      <c r="BGZ33" s="437"/>
      <c r="BHA33" s="437"/>
      <c r="BHB33" s="437"/>
      <c r="BHC33" s="437"/>
      <c r="BHD33" s="437"/>
      <c r="BHE33" s="437"/>
      <c r="BHF33" s="437"/>
      <c r="BHG33" s="437"/>
      <c r="BHH33" s="437"/>
      <c r="BHI33" s="437"/>
      <c r="BHJ33" s="437"/>
      <c r="BHK33" s="437"/>
      <c r="BHL33" s="437"/>
      <c r="BHM33" s="437"/>
      <c r="BHN33" s="437"/>
      <c r="BHO33" s="437"/>
      <c r="BHP33" s="437"/>
      <c r="BHQ33" s="437"/>
      <c r="BHR33" s="437"/>
      <c r="BHS33" s="437"/>
      <c r="BHT33" s="437"/>
      <c r="BHU33" s="437"/>
      <c r="BHV33" s="437"/>
      <c r="BHW33" s="437"/>
      <c r="BHX33" s="437"/>
      <c r="BHY33" s="437"/>
      <c r="BHZ33" s="437"/>
      <c r="BIA33" s="437"/>
      <c r="BIB33" s="437"/>
      <c r="BIC33" s="437"/>
      <c r="BID33" s="437"/>
      <c r="BIE33" s="437"/>
      <c r="BIF33" s="437"/>
      <c r="BIG33" s="437"/>
      <c r="BIH33" s="437"/>
      <c r="BII33" s="437"/>
      <c r="BIJ33" s="437"/>
      <c r="BIK33" s="437"/>
      <c r="BIL33" s="437"/>
      <c r="BIM33" s="437"/>
      <c r="BIN33" s="437"/>
      <c r="BIO33" s="437"/>
      <c r="BIP33" s="437"/>
      <c r="BIQ33" s="437"/>
      <c r="BIR33" s="437"/>
      <c r="BIS33" s="437"/>
      <c r="BIT33" s="437"/>
      <c r="BIU33" s="437"/>
      <c r="BIV33" s="437"/>
      <c r="BIW33" s="437"/>
      <c r="BIX33" s="437"/>
      <c r="BIY33" s="437"/>
      <c r="BIZ33" s="437"/>
      <c r="BJA33" s="437"/>
      <c r="BJB33" s="437"/>
      <c r="BJC33" s="437"/>
      <c r="BJD33" s="437"/>
      <c r="BJE33" s="437"/>
      <c r="BJF33" s="437"/>
      <c r="BJG33" s="437"/>
      <c r="BJH33" s="437"/>
      <c r="BJI33" s="437"/>
      <c r="BJJ33" s="437"/>
      <c r="BJK33" s="437"/>
      <c r="BJL33" s="437"/>
      <c r="BJM33" s="437"/>
      <c r="BJN33" s="437"/>
      <c r="BJO33" s="437"/>
      <c r="BJP33" s="437"/>
      <c r="BJQ33" s="437"/>
      <c r="BJR33" s="437"/>
      <c r="BJS33" s="437"/>
      <c r="BJT33" s="437"/>
      <c r="BJU33" s="437"/>
      <c r="BJV33" s="437"/>
      <c r="BJW33" s="437"/>
      <c r="BJX33" s="437"/>
      <c r="BJY33" s="437"/>
      <c r="BJZ33" s="437"/>
      <c r="BKA33" s="437"/>
      <c r="BKB33" s="437"/>
      <c r="BKC33" s="437"/>
      <c r="BKD33" s="437"/>
      <c r="BKE33" s="437"/>
      <c r="BKF33" s="437"/>
      <c r="BKG33" s="437"/>
      <c r="BKH33" s="437"/>
      <c r="BKI33" s="437"/>
      <c r="BKJ33" s="437"/>
      <c r="BKK33" s="437"/>
      <c r="BKL33" s="437"/>
      <c r="BKM33" s="437"/>
      <c r="BKN33" s="437"/>
      <c r="BKO33" s="437"/>
      <c r="BKP33" s="437"/>
      <c r="BKQ33" s="437"/>
      <c r="BKR33" s="437"/>
      <c r="BKS33" s="437"/>
      <c r="BKT33" s="437"/>
      <c r="BKU33" s="437"/>
      <c r="BKV33" s="437"/>
      <c r="BKW33" s="437"/>
      <c r="BKX33" s="437"/>
      <c r="BKY33" s="437"/>
      <c r="BKZ33" s="437"/>
      <c r="BLA33" s="437"/>
      <c r="BLB33" s="437"/>
      <c r="BLC33" s="437"/>
      <c r="BLD33" s="437"/>
      <c r="BLE33" s="437"/>
      <c r="BLF33" s="437"/>
      <c r="BLG33" s="437"/>
      <c r="BLH33" s="437"/>
      <c r="BLI33" s="437"/>
      <c r="BLJ33" s="437"/>
      <c r="BLK33" s="437"/>
      <c r="BLL33" s="437"/>
      <c r="BLM33" s="437"/>
      <c r="BLN33" s="437"/>
      <c r="BLO33" s="437"/>
      <c r="BLP33" s="437"/>
      <c r="BLQ33" s="437"/>
      <c r="BLR33" s="437"/>
      <c r="BLS33" s="437"/>
      <c r="BLT33" s="437"/>
      <c r="BLU33" s="437"/>
      <c r="BLV33" s="437"/>
      <c r="BLW33" s="437"/>
      <c r="BLX33" s="437"/>
      <c r="BLY33" s="437"/>
      <c r="BLZ33" s="437"/>
      <c r="BMA33" s="437"/>
      <c r="BMB33" s="437"/>
      <c r="BMC33" s="437"/>
      <c r="BMD33" s="437"/>
      <c r="BME33" s="437"/>
      <c r="BMF33" s="437"/>
      <c r="BMG33" s="437"/>
      <c r="BMH33" s="437"/>
      <c r="BMI33" s="437"/>
      <c r="BMJ33" s="437"/>
      <c r="BMK33" s="437"/>
      <c r="BML33" s="437"/>
      <c r="BMM33" s="437"/>
      <c r="BMN33" s="437"/>
      <c r="BMO33" s="437"/>
      <c r="BMP33" s="437"/>
      <c r="BMQ33" s="437"/>
      <c r="BMR33" s="437"/>
      <c r="BMS33" s="437"/>
      <c r="BMT33" s="437"/>
      <c r="BMU33" s="437"/>
      <c r="BMV33" s="437"/>
      <c r="BMW33" s="437"/>
      <c r="BMX33" s="437"/>
      <c r="BMY33" s="437"/>
      <c r="BMZ33" s="437"/>
      <c r="BNA33" s="437"/>
      <c r="BNB33" s="437"/>
      <c r="BNC33" s="437"/>
      <c r="BND33" s="437"/>
      <c r="BNE33" s="437"/>
      <c r="BNF33" s="437"/>
      <c r="BNG33" s="437"/>
      <c r="BNH33" s="437"/>
      <c r="BNI33" s="437"/>
      <c r="BNJ33" s="437"/>
      <c r="BNK33" s="437"/>
      <c r="BNL33" s="437"/>
      <c r="BNM33" s="437"/>
      <c r="BNN33" s="437"/>
      <c r="BNO33" s="437"/>
      <c r="BNP33" s="437"/>
      <c r="BNQ33" s="437"/>
      <c r="BNR33" s="437"/>
      <c r="BNS33" s="437"/>
      <c r="BNT33" s="437"/>
      <c r="BNU33" s="437"/>
      <c r="BNV33" s="437"/>
      <c r="BNW33" s="437"/>
      <c r="BNX33" s="437"/>
      <c r="BNY33" s="437"/>
      <c r="BNZ33" s="437"/>
      <c r="BOA33" s="437"/>
      <c r="BOB33" s="437"/>
      <c r="BOC33" s="437"/>
      <c r="BOD33" s="437"/>
      <c r="BOE33" s="437"/>
      <c r="BOF33" s="437"/>
      <c r="BOG33" s="437"/>
      <c r="BOH33" s="437"/>
      <c r="BOI33" s="437"/>
      <c r="BOJ33" s="437"/>
      <c r="BOK33" s="437"/>
      <c r="BOL33" s="437"/>
      <c r="BOM33" s="437"/>
      <c r="BON33" s="437"/>
      <c r="BOO33" s="437"/>
      <c r="BOP33" s="437"/>
      <c r="BOQ33" s="437"/>
      <c r="BOR33" s="437"/>
      <c r="BOS33" s="437"/>
      <c r="BOT33" s="437"/>
      <c r="BOU33" s="437"/>
      <c r="BOV33" s="437"/>
      <c r="BOW33" s="437"/>
      <c r="BOX33" s="437"/>
      <c r="BOY33" s="437"/>
      <c r="BOZ33" s="437"/>
      <c r="BPA33" s="437"/>
      <c r="BPB33" s="437"/>
      <c r="BPC33" s="437"/>
      <c r="BPD33" s="437"/>
      <c r="BPE33" s="437"/>
      <c r="BPF33" s="437"/>
      <c r="BPG33" s="437"/>
      <c r="BPH33" s="437"/>
      <c r="BPI33" s="437"/>
      <c r="BPJ33" s="437"/>
      <c r="BPK33" s="437"/>
      <c r="BPL33" s="437"/>
      <c r="BPM33" s="437"/>
      <c r="BPN33" s="437"/>
      <c r="BPO33" s="437"/>
      <c r="BPP33" s="437"/>
      <c r="BPQ33" s="437"/>
      <c r="BPR33" s="437"/>
      <c r="BPS33" s="437"/>
      <c r="BPT33" s="437"/>
      <c r="BPU33" s="437"/>
      <c r="BPV33" s="437"/>
      <c r="BPW33" s="437"/>
      <c r="BPX33" s="437"/>
      <c r="BPY33" s="437"/>
      <c r="BPZ33" s="437"/>
      <c r="BQA33" s="437"/>
      <c r="BQB33" s="437"/>
      <c r="BQC33" s="437"/>
      <c r="BQD33" s="437"/>
      <c r="BQE33" s="437"/>
      <c r="BQF33" s="437"/>
      <c r="BQG33" s="437"/>
      <c r="BQH33" s="437"/>
      <c r="BQI33" s="437"/>
      <c r="BQJ33" s="437"/>
      <c r="BQK33" s="437"/>
      <c r="BQL33" s="437"/>
      <c r="BQM33" s="437"/>
      <c r="BQN33" s="437"/>
      <c r="BQO33" s="437"/>
      <c r="BQP33" s="437"/>
      <c r="BQQ33" s="437"/>
      <c r="BQR33" s="437"/>
      <c r="BQS33" s="437"/>
      <c r="BQT33" s="437"/>
      <c r="BQU33" s="437"/>
      <c r="BQV33" s="437"/>
      <c r="BQW33" s="437"/>
      <c r="BQX33" s="437"/>
      <c r="BQY33" s="437"/>
      <c r="BQZ33" s="437"/>
      <c r="BRA33" s="437"/>
      <c r="BRB33" s="437"/>
      <c r="BRC33" s="437"/>
      <c r="BRD33" s="437"/>
      <c r="BRE33" s="437"/>
      <c r="BRF33" s="437"/>
      <c r="BRG33" s="437"/>
      <c r="BRH33" s="437"/>
      <c r="BRI33" s="437"/>
      <c r="BRJ33" s="437"/>
      <c r="BRK33" s="437"/>
      <c r="BRL33" s="437"/>
      <c r="BRM33" s="437"/>
      <c r="BRN33" s="437"/>
      <c r="BRO33" s="437"/>
      <c r="BRP33" s="437"/>
      <c r="BRQ33" s="437"/>
      <c r="BRR33" s="437"/>
      <c r="BRS33" s="437"/>
      <c r="BRT33" s="437"/>
      <c r="BRU33" s="437"/>
      <c r="BRV33" s="437"/>
      <c r="BRW33" s="437"/>
      <c r="BRX33" s="437"/>
      <c r="BRY33" s="437"/>
      <c r="BRZ33" s="437"/>
      <c r="BSA33" s="437"/>
      <c r="BSB33" s="437"/>
      <c r="BSC33" s="437"/>
      <c r="BSD33" s="437"/>
      <c r="BSE33" s="437"/>
      <c r="BSF33" s="437"/>
      <c r="BSG33" s="437"/>
      <c r="BSH33" s="437"/>
      <c r="BSI33" s="437"/>
      <c r="BSJ33" s="437"/>
      <c r="BSK33" s="437"/>
      <c r="BSL33" s="437"/>
      <c r="BSM33" s="437"/>
      <c r="BSN33" s="437"/>
      <c r="BSO33" s="437"/>
      <c r="BSP33" s="437"/>
      <c r="BSQ33" s="437"/>
      <c r="BSR33" s="437"/>
      <c r="BSS33" s="437"/>
      <c r="BST33" s="437"/>
      <c r="BSU33" s="437"/>
      <c r="BSV33" s="437"/>
      <c r="BSW33" s="437"/>
      <c r="BSX33" s="437"/>
      <c r="BSY33" s="437"/>
      <c r="BSZ33" s="437"/>
      <c r="BTA33" s="437"/>
      <c r="BTB33" s="437"/>
      <c r="BTC33" s="437"/>
      <c r="BTD33" s="437"/>
      <c r="BTE33" s="437"/>
      <c r="BTF33" s="437"/>
      <c r="BTG33" s="437"/>
      <c r="BTH33" s="437"/>
      <c r="BTI33" s="437"/>
      <c r="BTJ33" s="437"/>
      <c r="BTK33" s="437"/>
      <c r="BTL33" s="437"/>
      <c r="BTM33" s="437"/>
      <c r="BTN33" s="437"/>
      <c r="BTO33" s="437"/>
      <c r="BTP33" s="437"/>
      <c r="BTQ33" s="437"/>
      <c r="BTR33" s="437"/>
      <c r="BTS33" s="437"/>
      <c r="BTT33" s="437"/>
      <c r="BTU33" s="437"/>
      <c r="BTV33" s="437"/>
      <c r="BTW33" s="437"/>
      <c r="BTX33" s="437"/>
      <c r="BTY33" s="437"/>
      <c r="BTZ33" s="437"/>
      <c r="BUA33" s="437"/>
      <c r="BUB33" s="437"/>
      <c r="BUC33" s="437"/>
      <c r="BUD33" s="437"/>
      <c r="BUE33" s="437"/>
      <c r="BUF33" s="437"/>
      <c r="BUG33" s="437"/>
      <c r="BUH33" s="437"/>
      <c r="BUI33" s="437"/>
      <c r="BUJ33" s="437"/>
      <c r="BUK33" s="437"/>
      <c r="BUL33" s="437"/>
      <c r="BUM33" s="437"/>
      <c r="BUN33" s="437"/>
      <c r="BUO33" s="437"/>
      <c r="BUP33" s="437"/>
      <c r="BUQ33" s="437"/>
      <c r="BUR33" s="437"/>
      <c r="BUS33" s="437"/>
      <c r="BUT33" s="437"/>
      <c r="BUU33" s="437"/>
      <c r="BUV33" s="437"/>
      <c r="BUW33" s="437"/>
      <c r="BUX33" s="437"/>
      <c r="BUY33" s="437"/>
      <c r="BUZ33" s="437"/>
      <c r="BVA33" s="437"/>
      <c r="BVB33" s="437"/>
      <c r="BVC33" s="437"/>
      <c r="BVD33" s="437"/>
      <c r="BVE33" s="437"/>
      <c r="BVF33" s="437"/>
      <c r="BVG33" s="437"/>
      <c r="BVH33" s="437"/>
      <c r="BVI33" s="437"/>
      <c r="BVJ33" s="437"/>
      <c r="BVK33" s="437"/>
      <c r="BVL33" s="437"/>
      <c r="BVM33" s="437"/>
      <c r="BVN33" s="437"/>
      <c r="BVO33" s="437"/>
      <c r="BVP33" s="437"/>
      <c r="BVQ33" s="437"/>
      <c r="BVR33" s="437"/>
      <c r="BVS33" s="437"/>
      <c r="BVT33" s="437"/>
      <c r="BVU33" s="437"/>
      <c r="BVV33" s="437"/>
      <c r="BVW33" s="437"/>
      <c r="BVX33" s="437"/>
      <c r="BVY33" s="437"/>
      <c r="BVZ33" s="437"/>
      <c r="BWA33" s="437"/>
      <c r="BWB33" s="437"/>
      <c r="BWC33" s="437"/>
      <c r="BWD33" s="437"/>
      <c r="BWE33" s="437"/>
      <c r="BWF33" s="437"/>
      <c r="BWG33" s="437"/>
      <c r="BWH33" s="437"/>
      <c r="BWI33" s="437"/>
      <c r="BWJ33" s="437"/>
      <c r="BWK33" s="437"/>
      <c r="BWL33" s="437"/>
      <c r="BWM33" s="437"/>
      <c r="BWN33" s="437"/>
      <c r="BWO33" s="437"/>
      <c r="BWP33" s="437"/>
      <c r="BWQ33" s="437"/>
      <c r="BWR33" s="437"/>
      <c r="BWS33" s="437"/>
      <c r="BWT33" s="437"/>
      <c r="BWU33" s="437"/>
      <c r="BWV33" s="437"/>
      <c r="BWW33" s="437"/>
      <c r="BWX33" s="437"/>
      <c r="BWY33" s="437"/>
      <c r="BWZ33" s="437"/>
      <c r="BXA33" s="437"/>
      <c r="BXB33" s="437"/>
      <c r="BXC33" s="437"/>
      <c r="BXD33" s="437"/>
      <c r="BXE33" s="437"/>
      <c r="BXF33" s="437"/>
      <c r="BXG33" s="437"/>
      <c r="BXH33" s="437"/>
      <c r="BXI33" s="437"/>
      <c r="BXJ33" s="437"/>
      <c r="BXK33" s="437"/>
      <c r="BXL33" s="437"/>
      <c r="BXM33" s="437"/>
      <c r="BXN33" s="437"/>
      <c r="BXO33" s="437"/>
      <c r="BXP33" s="437"/>
      <c r="BXQ33" s="437"/>
      <c r="BXR33" s="437"/>
      <c r="BXS33" s="437"/>
      <c r="BXT33" s="437"/>
      <c r="BXU33" s="437"/>
      <c r="BXV33" s="437"/>
      <c r="BXW33" s="437"/>
      <c r="BXX33" s="437"/>
      <c r="BXY33" s="437"/>
      <c r="BXZ33" s="437"/>
      <c r="BYA33" s="437"/>
      <c r="BYB33" s="437"/>
      <c r="BYC33" s="437"/>
      <c r="BYD33" s="437"/>
      <c r="BYE33" s="437"/>
      <c r="BYF33" s="437"/>
      <c r="BYG33" s="437"/>
      <c r="BYH33" s="437"/>
      <c r="BYI33" s="437"/>
      <c r="BYJ33" s="437"/>
      <c r="BYK33" s="437"/>
      <c r="BYL33" s="437"/>
      <c r="BYM33" s="437"/>
      <c r="BYN33" s="437"/>
      <c r="BYO33" s="437"/>
      <c r="BYP33" s="437"/>
      <c r="BYQ33" s="437"/>
      <c r="BYR33" s="437"/>
      <c r="BYS33" s="437"/>
      <c r="BYT33" s="437"/>
      <c r="BYU33" s="437"/>
      <c r="BYV33" s="437"/>
      <c r="BYW33" s="437"/>
      <c r="BYX33" s="437"/>
      <c r="BYY33" s="437"/>
      <c r="BYZ33" s="437"/>
      <c r="BZA33" s="437"/>
      <c r="BZB33" s="437"/>
      <c r="BZC33" s="437"/>
      <c r="BZD33" s="437"/>
      <c r="BZE33" s="437"/>
      <c r="BZF33" s="437"/>
      <c r="BZG33" s="437"/>
      <c r="BZH33" s="437"/>
      <c r="BZI33" s="437"/>
      <c r="BZJ33" s="437"/>
      <c r="BZK33" s="437"/>
      <c r="BZL33" s="437"/>
      <c r="BZM33" s="437"/>
      <c r="BZN33" s="437"/>
      <c r="BZO33" s="437"/>
      <c r="BZP33" s="437"/>
      <c r="BZQ33" s="437"/>
      <c r="BZR33" s="437"/>
      <c r="BZS33" s="437"/>
      <c r="BZT33" s="437"/>
      <c r="BZU33" s="437"/>
      <c r="BZV33" s="437"/>
      <c r="BZW33" s="437"/>
      <c r="BZX33" s="437"/>
      <c r="BZY33" s="437"/>
      <c r="BZZ33" s="437"/>
      <c r="CAA33" s="437"/>
      <c r="CAB33" s="437"/>
      <c r="CAC33" s="437"/>
      <c r="CAD33" s="437"/>
      <c r="CAE33" s="437"/>
      <c r="CAF33" s="437"/>
      <c r="CAG33" s="437"/>
      <c r="CAH33" s="437"/>
      <c r="CAI33" s="437"/>
      <c r="CAJ33" s="437"/>
      <c r="CAK33" s="437"/>
      <c r="CAL33" s="437"/>
      <c r="CAM33" s="437"/>
      <c r="CAN33" s="437"/>
      <c r="CAO33" s="437"/>
      <c r="CAP33" s="437"/>
      <c r="CAQ33" s="437"/>
      <c r="CAR33" s="437"/>
      <c r="CAS33" s="437"/>
      <c r="CAT33" s="437"/>
      <c r="CAU33" s="437"/>
      <c r="CAV33" s="437"/>
      <c r="CAW33" s="437"/>
      <c r="CAX33" s="437"/>
      <c r="CAY33" s="437"/>
      <c r="CAZ33" s="437"/>
      <c r="CBA33" s="437"/>
      <c r="CBB33" s="437"/>
      <c r="CBC33" s="437"/>
      <c r="CBD33" s="437"/>
      <c r="CBE33" s="437"/>
      <c r="CBF33" s="437"/>
      <c r="CBG33" s="437"/>
      <c r="CBH33" s="437"/>
      <c r="CBI33" s="437"/>
      <c r="CBJ33" s="437"/>
      <c r="CBK33" s="437"/>
      <c r="CBL33" s="437"/>
      <c r="CBM33" s="437"/>
      <c r="CBN33" s="437"/>
      <c r="CBO33" s="437"/>
      <c r="CBP33" s="437"/>
      <c r="CBQ33" s="437"/>
      <c r="CBR33" s="437"/>
      <c r="CBS33" s="437"/>
      <c r="CBT33" s="437"/>
      <c r="CBU33" s="437"/>
      <c r="CBV33" s="437"/>
      <c r="CBW33" s="437"/>
      <c r="CBX33" s="437"/>
      <c r="CBY33" s="437"/>
      <c r="CBZ33" s="437"/>
      <c r="CCA33" s="437"/>
      <c r="CCB33" s="437"/>
      <c r="CCC33" s="437"/>
      <c r="CCD33" s="437"/>
      <c r="CCE33" s="437"/>
      <c r="CCF33" s="437"/>
      <c r="CCG33" s="437"/>
      <c r="CCH33" s="437"/>
      <c r="CCI33" s="437"/>
      <c r="CCJ33" s="437"/>
      <c r="CCK33" s="437"/>
      <c r="CCL33" s="437"/>
      <c r="CCM33" s="437"/>
      <c r="CCN33" s="437"/>
      <c r="CCO33" s="437"/>
      <c r="CCP33" s="437"/>
      <c r="CCQ33" s="437"/>
      <c r="CCR33" s="437"/>
      <c r="CCS33" s="437"/>
      <c r="CCT33" s="437"/>
      <c r="CCU33" s="437"/>
      <c r="CCV33" s="437"/>
      <c r="CCW33" s="437"/>
      <c r="CCX33" s="437"/>
      <c r="CCY33" s="437"/>
      <c r="CCZ33" s="437"/>
      <c r="CDA33" s="437"/>
      <c r="CDB33" s="437"/>
      <c r="CDC33" s="437"/>
      <c r="CDD33" s="437"/>
      <c r="CDE33" s="437"/>
      <c r="CDF33" s="437"/>
      <c r="CDG33" s="437"/>
      <c r="CDH33" s="437"/>
      <c r="CDI33" s="437"/>
      <c r="CDJ33" s="437"/>
      <c r="CDK33" s="437"/>
      <c r="CDL33" s="437"/>
      <c r="CDM33" s="437"/>
      <c r="CDN33" s="437"/>
      <c r="CDO33" s="437"/>
      <c r="CDP33" s="437"/>
      <c r="CDQ33" s="437"/>
      <c r="CDR33" s="437"/>
      <c r="CDS33" s="437"/>
      <c r="CDT33" s="437"/>
      <c r="CDU33" s="437"/>
      <c r="CDV33" s="437"/>
      <c r="CDW33" s="437"/>
      <c r="CDX33" s="437"/>
      <c r="CDY33" s="437"/>
      <c r="CDZ33" s="437"/>
      <c r="CEA33" s="437"/>
      <c r="CEB33" s="437"/>
      <c r="CEC33" s="437"/>
      <c r="CED33" s="437"/>
      <c r="CEE33" s="437"/>
      <c r="CEF33" s="437"/>
      <c r="CEG33" s="437"/>
      <c r="CEH33" s="437"/>
      <c r="CEI33" s="437"/>
      <c r="CEJ33" s="437"/>
      <c r="CEK33" s="437"/>
      <c r="CEL33" s="437"/>
      <c r="CEM33" s="437"/>
      <c r="CEN33" s="437"/>
      <c r="CEO33" s="437"/>
      <c r="CEP33" s="437"/>
      <c r="CEQ33" s="437"/>
      <c r="CER33" s="437"/>
      <c r="CES33" s="437"/>
      <c r="CET33" s="437"/>
      <c r="CEU33" s="437"/>
      <c r="CEV33" s="437"/>
      <c r="CEW33" s="437"/>
      <c r="CEX33" s="437"/>
      <c r="CEY33" s="437"/>
      <c r="CEZ33" s="437"/>
      <c r="CFA33" s="437"/>
      <c r="CFB33" s="437"/>
      <c r="CFC33" s="437"/>
      <c r="CFD33" s="437"/>
      <c r="CFE33" s="437"/>
      <c r="CFF33" s="437"/>
      <c r="CFG33" s="437"/>
      <c r="CFH33" s="437"/>
      <c r="CFI33" s="437"/>
      <c r="CFJ33" s="437"/>
      <c r="CFK33" s="437"/>
      <c r="CFL33" s="437"/>
      <c r="CFM33" s="437"/>
      <c r="CFN33" s="437"/>
      <c r="CFO33" s="437"/>
      <c r="CFP33" s="437"/>
      <c r="CFQ33" s="437"/>
      <c r="CFR33" s="437"/>
      <c r="CFS33" s="437"/>
      <c r="CFT33" s="437"/>
      <c r="CFU33" s="437"/>
      <c r="CFV33" s="437"/>
      <c r="CFW33" s="437"/>
      <c r="CFX33" s="437"/>
      <c r="CFY33" s="437"/>
      <c r="CFZ33" s="437"/>
      <c r="CGA33" s="437"/>
      <c r="CGB33" s="437"/>
      <c r="CGC33" s="437"/>
      <c r="CGD33" s="437"/>
      <c r="CGE33" s="437"/>
      <c r="CGF33" s="437"/>
      <c r="CGG33" s="437"/>
      <c r="CGH33" s="437"/>
      <c r="CGI33" s="437"/>
      <c r="CGJ33" s="437"/>
      <c r="CGK33" s="437"/>
      <c r="CGL33" s="437"/>
      <c r="CGM33" s="437"/>
      <c r="CGN33" s="437"/>
      <c r="CGO33" s="437"/>
      <c r="CGP33" s="437"/>
      <c r="CGQ33" s="437"/>
      <c r="CGR33" s="437"/>
      <c r="CGS33" s="437"/>
      <c r="CGT33" s="437"/>
      <c r="CGU33" s="437"/>
      <c r="CGV33" s="437"/>
      <c r="CGW33" s="437"/>
      <c r="CGX33" s="437"/>
      <c r="CGY33" s="437"/>
      <c r="CGZ33" s="437"/>
      <c r="CHA33" s="437"/>
      <c r="CHB33" s="437"/>
      <c r="CHC33" s="437"/>
      <c r="CHD33" s="437"/>
      <c r="CHE33" s="437"/>
      <c r="CHF33" s="437"/>
      <c r="CHG33" s="437"/>
      <c r="CHH33" s="437"/>
      <c r="CHI33" s="437"/>
      <c r="CHJ33" s="437"/>
      <c r="CHK33" s="437"/>
      <c r="CHL33" s="437"/>
      <c r="CHM33" s="437"/>
      <c r="CHN33" s="437"/>
      <c r="CHO33" s="437"/>
      <c r="CHP33" s="437"/>
      <c r="CHQ33" s="437"/>
      <c r="CHR33" s="437"/>
      <c r="CHS33" s="437"/>
      <c r="CHT33" s="437"/>
      <c r="CHU33" s="437"/>
      <c r="CHV33" s="437"/>
      <c r="CHW33" s="437"/>
      <c r="CHX33" s="437"/>
      <c r="CHY33" s="437"/>
      <c r="CHZ33" s="437"/>
      <c r="CIA33" s="437"/>
      <c r="CIB33" s="437"/>
      <c r="CIC33" s="437"/>
      <c r="CID33" s="437"/>
      <c r="CIE33" s="437"/>
      <c r="CIF33" s="437"/>
      <c r="CIG33" s="437"/>
      <c r="CIH33" s="437"/>
      <c r="CII33" s="437"/>
      <c r="CIJ33" s="437"/>
      <c r="CIK33" s="437"/>
      <c r="CIL33" s="437"/>
      <c r="CIM33" s="437"/>
      <c r="CIN33" s="437"/>
      <c r="CIO33" s="437"/>
      <c r="CIP33" s="437"/>
      <c r="CIQ33" s="437"/>
      <c r="CIR33" s="437"/>
      <c r="CIS33" s="437"/>
      <c r="CIT33" s="437"/>
      <c r="CIU33" s="437"/>
      <c r="CIV33" s="437"/>
      <c r="CIW33" s="437"/>
      <c r="CIX33" s="437"/>
      <c r="CIY33" s="437"/>
      <c r="CIZ33" s="437"/>
      <c r="CJA33" s="437"/>
      <c r="CJB33" s="437"/>
      <c r="CJC33" s="437"/>
      <c r="CJD33" s="437"/>
      <c r="CJE33" s="437"/>
      <c r="CJF33" s="437"/>
      <c r="CJG33" s="437"/>
      <c r="CJH33" s="437"/>
      <c r="CJI33" s="437"/>
      <c r="CJJ33" s="437"/>
      <c r="CJK33" s="437"/>
      <c r="CJL33" s="437"/>
      <c r="CJM33" s="437"/>
      <c r="CJN33" s="437"/>
      <c r="CJO33" s="437"/>
      <c r="CJP33" s="437"/>
      <c r="CJQ33" s="437"/>
      <c r="CJR33" s="437"/>
      <c r="CJS33" s="437"/>
      <c r="CJT33" s="437"/>
      <c r="CJU33" s="437"/>
      <c r="CJV33" s="437"/>
      <c r="CJW33" s="437"/>
      <c r="CJX33" s="437"/>
      <c r="CJY33" s="437"/>
      <c r="CJZ33" s="437"/>
      <c r="CKA33" s="437"/>
      <c r="CKB33" s="437"/>
      <c r="CKC33" s="437"/>
      <c r="CKD33" s="437"/>
      <c r="CKE33" s="437"/>
      <c r="CKF33" s="437"/>
      <c r="CKG33" s="437"/>
      <c r="CKH33" s="437"/>
      <c r="CKI33" s="437"/>
      <c r="CKJ33" s="437"/>
      <c r="CKK33" s="437"/>
      <c r="CKL33" s="437"/>
      <c r="CKM33" s="437"/>
      <c r="CKN33" s="437"/>
      <c r="CKO33" s="437"/>
      <c r="CKP33" s="437"/>
      <c r="CKQ33" s="437"/>
      <c r="CKR33" s="437"/>
      <c r="CKS33" s="437"/>
      <c r="CKT33" s="437"/>
      <c r="CKU33" s="437"/>
      <c r="CKV33" s="437"/>
      <c r="CKW33" s="437"/>
      <c r="CKX33" s="437"/>
      <c r="CKY33" s="437"/>
      <c r="CKZ33" s="437"/>
      <c r="CLA33" s="437"/>
      <c r="CLB33" s="437"/>
      <c r="CLC33" s="437"/>
      <c r="CLD33" s="437"/>
      <c r="CLE33" s="437"/>
      <c r="CLF33" s="437"/>
      <c r="CLG33" s="437"/>
      <c r="CLH33" s="437"/>
      <c r="CLI33" s="437"/>
      <c r="CLJ33" s="437"/>
      <c r="CLK33" s="437"/>
      <c r="CLL33" s="437"/>
      <c r="CLM33" s="437"/>
      <c r="CLN33" s="437"/>
      <c r="CLO33" s="437"/>
      <c r="CLP33" s="437"/>
      <c r="CLQ33" s="437"/>
      <c r="CLR33" s="437"/>
      <c r="CLS33" s="437"/>
      <c r="CLT33" s="437"/>
      <c r="CLU33" s="437"/>
      <c r="CLV33" s="437"/>
      <c r="CLW33" s="437"/>
      <c r="CLX33" s="437"/>
      <c r="CLY33" s="437"/>
      <c r="CLZ33" s="437"/>
      <c r="CMA33" s="437"/>
      <c r="CMB33" s="437"/>
      <c r="CMC33" s="437"/>
      <c r="CMD33" s="437"/>
      <c r="CME33" s="437"/>
      <c r="CMF33" s="437"/>
      <c r="CMG33" s="437"/>
      <c r="CMH33" s="437"/>
      <c r="CMI33" s="437"/>
      <c r="CMJ33" s="437"/>
      <c r="CMK33" s="437"/>
      <c r="CML33" s="437"/>
      <c r="CMM33" s="437"/>
      <c r="CMN33" s="437"/>
      <c r="CMO33" s="437"/>
      <c r="CMP33" s="437"/>
      <c r="CMQ33" s="437"/>
      <c r="CMR33" s="437"/>
      <c r="CMS33" s="437"/>
      <c r="CMT33" s="437"/>
      <c r="CMU33" s="437"/>
      <c r="CMV33" s="437"/>
      <c r="CMW33" s="437"/>
      <c r="CMX33" s="437"/>
      <c r="CMY33" s="437"/>
      <c r="CMZ33" s="437"/>
      <c r="CNA33" s="437"/>
      <c r="CNB33" s="437"/>
      <c r="CNC33" s="437"/>
      <c r="CND33" s="437"/>
      <c r="CNE33" s="437"/>
      <c r="CNF33" s="437"/>
      <c r="CNG33" s="437"/>
      <c r="CNH33" s="437"/>
      <c r="CNI33" s="437"/>
      <c r="CNJ33" s="437"/>
      <c r="CNK33" s="437"/>
      <c r="CNL33" s="437"/>
      <c r="CNM33" s="437"/>
      <c r="CNN33" s="437"/>
      <c r="CNO33" s="437"/>
      <c r="CNP33" s="437"/>
      <c r="CNQ33" s="437"/>
      <c r="CNR33" s="437"/>
      <c r="CNS33" s="437"/>
      <c r="CNT33" s="437"/>
      <c r="CNU33" s="437"/>
      <c r="CNV33" s="437"/>
      <c r="CNW33" s="437"/>
      <c r="CNX33" s="437"/>
      <c r="CNY33" s="437"/>
      <c r="CNZ33" s="437"/>
      <c r="COA33" s="437"/>
      <c r="COB33" s="437"/>
      <c r="COC33" s="437"/>
      <c r="COD33" s="437"/>
      <c r="COE33" s="437"/>
      <c r="COF33" s="437"/>
      <c r="COG33" s="437"/>
      <c r="COH33" s="437"/>
      <c r="COI33" s="437"/>
      <c r="COJ33" s="437"/>
      <c r="COK33" s="437"/>
      <c r="COL33" s="437"/>
      <c r="COM33" s="437"/>
      <c r="CON33" s="437"/>
      <c r="COO33" s="437"/>
      <c r="COP33" s="437"/>
      <c r="COQ33" s="437"/>
      <c r="COR33" s="437"/>
      <c r="COS33" s="437"/>
      <c r="COT33" s="437"/>
      <c r="COU33" s="437"/>
      <c r="COV33" s="437"/>
      <c r="COW33" s="437"/>
      <c r="COX33" s="437"/>
      <c r="COY33" s="437"/>
      <c r="COZ33" s="437"/>
      <c r="CPA33" s="437"/>
      <c r="CPB33" s="437"/>
      <c r="CPC33" s="437"/>
      <c r="CPD33" s="437"/>
      <c r="CPE33" s="437"/>
      <c r="CPF33" s="437"/>
      <c r="CPG33" s="437"/>
      <c r="CPH33" s="437"/>
      <c r="CPI33" s="437"/>
      <c r="CPJ33" s="437"/>
      <c r="CPK33" s="437"/>
      <c r="CPL33" s="437"/>
      <c r="CPM33" s="437"/>
      <c r="CPN33" s="437"/>
      <c r="CPO33" s="437"/>
      <c r="CPP33" s="437"/>
      <c r="CPQ33" s="437"/>
      <c r="CPR33" s="437"/>
      <c r="CPS33" s="437"/>
      <c r="CPT33" s="437"/>
      <c r="CPU33" s="437"/>
      <c r="CPV33" s="437"/>
      <c r="CPW33" s="437"/>
      <c r="CPX33" s="437"/>
      <c r="CPY33" s="437"/>
      <c r="CPZ33" s="437"/>
      <c r="CQA33" s="437"/>
      <c r="CQB33" s="437"/>
      <c r="CQC33" s="437"/>
      <c r="CQD33" s="437"/>
      <c r="CQE33" s="437"/>
      <c r="CQF33" s="437"/>
      <c r="CQG33" s="437"/>
      <c r="CQH33" s="437"/>
      <c r="CQI33" s="437"/>
      <c r="CQJ33" s="437"/>
      <c r="CQK33" s="437"/>
      <c r="CQL33" s="437"/>
      <c r="CQM33" s="437"/>
      <c r="CQN33" s="437"/>
      <c r="CQO33" s="437"/>
      <c r="CQP33" s="437"/>
      <c r="CQQ33" s="437"/>
      <c r="CQR33" s="437"/>
      <c r="CQS33" s="437"/>
      <c r="CQT33" s="437"/>
      <c r="CQU33" s="437"/>
      <c r="CQV33" s="437"/>
      <c r="CQW33" s="437"/>
      <c r="CQX33" s="437"/>
      <c r="CQY33" s="437"/>
      <c r="CQZ33" s="437"/>
      <c r="CRA33" s="437"/>
      <c r="CRB33" s="437"/>
      <c r="CRC33" s="437"/>
      <c r="CRD33" s="437"/>
      <c r="CRE33" s="437"/>
      <c r="CRF33" s="437"/>
      <c r="CRG33" s="437"/>
      <c r="CRH33" s="437"/>
      <c r="CRI33" s="437"/>
      <c r="CRJ33" s="437"/>
      <c r="CRK33" s="437"/>
      <c r="CRL33" s="437"/>
      <c r="CRM33" s="437"/>
      <c r="CRN33" s="437"/>
      <c r="CRO33" s="437"/>
      <c r="CRP33" s="437"/>
      <c r="CRQ33" s="437"/>
      <c r="CRR33" s="437"/>
      <c r="CRS33" s="437"/>
      <c r="CRT33" s="437"/>
      <c r="CRU33" s="437"/>
      <c r="CRV33" s="437"/>
      <c r="CRW33" s="437"/>
      <c r="CRX33" s="437"/>
      <c r="CRY33" s="437"/>
      <c r="CRZ33" s="437"/>
      <c r="CSA33" s="437"/>
      <c r="CSB33" s="437"/>
      <c r="CSC33" s="437"/>
      <c r="CSD33" s="437"/>
      <c r="CSE33" s="437"/>
      <c r="CSF33" s="437"/>
      <c r="CSG33" s="437"/>
      <c r="CSH33" s="437"/>
      <c r="CSI33" s="437"/>
      <c r="CSJ33" s="437"/>
      <c r="CSK33" s="437"/>
      <c r="CSL33" s="437"/>
      <c r="CSM33" s="437"/>
      <c r="CSN33" s="437"/>
      <c r="CSO33" s="437"/>
      <c r="CSP33" s="437"/>
      <c r="CSQ33" s="437"/>
      <c r="CSR33" s="437"/>
      <c r="CSS33" s="437"/>
      <c r="CST33" s="437"/>
      <c r="CSU33" s="437"/>
      <c r="CSV33" s="437"/>
      <c r="CSW33" s="437"/>
      <c r="CSX33" s="437"/>
      <c r="CSY33" s="437"/>
      <c r="CSZ33" s="437"/>
      <c r="CTA33" s="437"/>
      <c r="CTB33" s="437"/>
      <c r="CTC33" s="437"/>
      <c r="CTD33" s="437"/>
      <c r="CTE33" s="437"/>
      <c r="CTF33" s="437"/>
      <c r="CTG33" s="437"/>
      <c r="CTH33" s="437"/>
      <c r="CTI33" s="437"/>
      <c r="CTJ33" s="437"/>
      <c r="CTK33" s="437"/>
      <c r="CTL33" s="437"/>
      <c r="CTM33" s="437"/>
      <c r="CTN33" s="437"/>
      <c r="CTO33" s="437"/>
      <c r="CTP33" s="437"/>
      <c r="CTQ33" s="437"/>
      <c r="CTR33" s="437"/>
      <c r="CTS33" s="437"/>
      <c r="CTT33" s="437"/>
      <c r="CTU33" s="437"/>
      <c r="CTV33" s="437"/>
      <c r="CTW33" s="437"/>
      <c r="CTX33" s="437"/>
      <c r="CTY33" s="437"/>
      <c r="CTZ33" s="437"/>
      <c r="CUA33" s="437"/>
      <c r="CUB33" s="437"/>
      <c r="CUC33" s="437"/>
      <c r="CUD33" s="437"/>
      <c r="CUE33" s="437"/>
      <c r="CUF33" s="437"/>
      <c r="CUG33" s="437"/>
      <c r="CUH33" s="437"/>
      <c r="CUI33" s="437"/>
      <c r="CUJ33" s="437"/>
      <c r="CUK33" s="437"/>
      <c r="CUL33" s="437"/>
      <c r="CUM33" s="437"/>
      <c r="CUN33" s="437"/>
      <c r="CUO33" s="437"/>
      <c r="CUP33" s="437"/>
      <c r="CUQ33" s="437"/>
      <c r="CUR33" s="437"/>
      <c r="CUS33" s="437"/>
      <c r="CUT33" s="437"/>
      <c r="CUU33" s="437"/>
      <c r="CUV33" s="437"/>
      <c r="CUW33" s="437"/>
      <c r="CUX33" s="437"/>
      <c r="CUY33" s="437"/>
      <c r="CUZ33" s="437"/>
      <c r="CVA33" s="437"/>
      <c r="CVB33" s="437"/>
      <c r="CVC33" s="437"/>
      <c r="CVD33" s="437"/>
      <c r="CVE33" s="437"/>
      <c r="CVF33" s="437"/>
      <c r="CVG33" s="437"/>
      <c r="CVH33" s="437"/>
      <c r="CVI33" s="437"/>
      <c r="CVJ33" s="437"/>
      <c r="CVK33" s="437"/>
      <c r="CVL33" s="437"/>
      <c r="CVM33" s="437"/>
      <c r="CVN33" s="437"/>
      <c r="CVO33" s="437"/>
      <c r="CVP33" s="437"/>
      <c r="CVQ33" s="437"/>
      <c r="CVR33" s="437"/>
      <c r="CVS33" s="437"/>
      <c r="CVT33" s="437"/>
      <c r="CVU33" s="437"/>
      <c r="CVV33" s="437"/>
      <c r="CVW33" s="437"/>
      <c r="CVX33" s="437"/>
      <c r="CVY33" s="437"/>
      <c r="CVZ33" s="437"/>
      <c r="CWA33" s="437"/>
      <c r="CWB33" s="437"/>
      <c r="CWC33" s="437"/>
      <c r="CWD33" s="437"/>
      <c r="CWE33" s="437"/>
      <c r="CWF33" s="437"/>
      <c r="CWG33" s="437"/>
      <c r="CWH33" s="437"/>
      <c r="CWI33" s="437"/>
      <c r="CWJ33" s="437"/>
      <c r="CWK33" s="437"/>
      <c r="CWL33" s="437"/>
      <c r="CWM33" s="437"/>
      <c r="CWN33" s="437"/>
      <c r="CWO33" s="437"/>
      <c r="CWP33" s="437"/>
      <c r="CWQ33" s="437"/>
      <c r="CWR33" s="437"/>
      <c r="CWS33" s="437"/>
      <c r="CWT33" s="437"/>
      <c r="CWU33" s="437"/>
      <c r="CWV33" s="437"/>
      <c r="CWW33" s="437"/>
      <c r="CWX33" s="437"/>
      <c r="CWY33" s="437"/>
      <c r="CWZ33" s="437"/>
      <c r="CXA33" s="437"/>
      <c r="CXB33" s="437"/>
      <c r="CXC33" s="437"/>
      <c r="CXD33" s="437"/>
      <c r="CXE33" s="437"/>
      <c r="CXF33" s="437"/>
      <c r="CXG33" s="437"/>
      <c r="CXH33" s="437"/>
      <c r="CXI33" s="437"/>
      <c r="CXJ33" s="437"/>
      <c r="CXK33" s="437"/>
      <c r="CXL33" s="437"/>
      <c r="CXM33" s="437"/>
      <c r="CXN33" s="437"/>
      <c r="CXO33" s="437"/>
      <c r="CXP33" s="437"/>
      <c r="CXQ33" s="437"/>
      <c r="CXR33" s="437"/>
      <c r="CXS33" s="437"/>
      <c r="CXT33" s="437"/>
      <c r="CXU33" s="437"/>
      <c r="CXV33" s="437"/>
      <c r="CXW33" s="437"/>
      <c r="CXX33" s="437"/>
      <c r="CXY33" s="437"/>
      <c r="CXZ33" s="437"/>
      <c r="CYA33" s="437"/>
      <c r="CYB33" s="437"/>
      <c r="CYC33" s="437"/>
      <c r="CYD33" s="437"/>
      <c r="CYE33" s="437"/>
      <c r="CYF33" s="437"/>
      <c r="CYG33" s="437"/>
      <c r="CYH33" s="437"/>
      <c r="CYI33" s="437"/>
      <c r="CYJ33" s="437"/>
      <c r="CYK33" s="437"/>
      <c r="CYL33" s="437"/>
      <c r="CYM33" s="437"/>
      <c r="CYN33" s="437"/>
      <c r="CYO33" s="437"/>
      <c r="CYP33" s="437"/>
      <c r="CYQ33" s="437"/>
      <c r="CYR33" s="437"/>
      <c r="CYS33" s="437"/>
      <c r="CYT33" s="437"/>
      <c r="CYU33" s="437"/>
      <c r="CYV33" s="437"/>
      <c r="CYW33" s="437"/>
      <c r="CYX33" s="437"/>
      <c r="CYY33" s="437"/>
      <c r="CYZ33" s="437"/>
      <c r="CZA33" s="437"/>
      <c r="CZB33" s="437"/>
      <c r="CZC33" s="437"/>
      <c r="CZD33" s="437"/>
      <c r="CZE33" s="437"/>
      <c r="CZF33" s="437"/>
      <c r="CZG33" s="437"/>
      <c r="CZH33" s="437"/>
      <c r="CZI33" s="437"/>
      <c r="CZJ33" s="437"/>
      <c r="CZK33" s="437"/>
      <c r="CZL33" s="437"/>
      <c r="CZM33" s="437"/>
      <c r="CZN33" s="437"/>
      <c r="CZO33" s="437"/>
      <c r="CZP33" s="437"/>
      <c r="CZQ33" s="437"/>
      <c r="CZR33" s="437"/>
      <c r="CZS33" s="437"/>
      <c r="CZT33" s="437"/>
      <c r="CZU33" s="437"/>
      <c r="CZV33" s="437"/>
      <c r="CZW33" s="437"/>
      <c r="CZX33" s="437"/>
      <c r="CZY33" s="437"/>
      <c r="CZZ33" s="437"/>
      <c r="DAA33" s="437"/>
      <c r="DAB33" s="437"/>
      <c r="DAC33" s="437"/>
      <c r="DAD33" s="437"/>
      <c r="DAE33" s="437"/>
      <c r="DAF33" s="437"/>
      <c r="DAG33" s="437"/>
      <c r="DAH33" s="437"/>
      <c r="DAI33" s="437"/>
      <c r="DAJ33" s="437"/>
      <c r="DAK33" s="437"/>
      <c r="DAL33" s="437"/>
      <c r="DAM33" s="437"/>
      <c r="DAN33" s="437"/>
      <c r="DAO33" s="437"/>
      <c r="DAP33" s="437"/>
      <c r="DAQ33" s="437"/>
      <c r="DAR33" s="437"/>
      <c r="DAS33" s="437"/>
      <c r="DAT33" s="437"/>
      <c r="DAU33" s="437"/>
      <c r="DAV33" s="437"/>
      <c r="DAW33" s="437"/>
      <c r="DAX33" s="437"/>
      <c r="DAY33" s="437"/>
      <c r="DAZ33" s="437"/>
      <c r="DBA33" s="437"/>
      <c r="DBB33" s="437"/>
      <c r="DBC33" s="437"/>
      <c r="DBD33" s="437"/>
      <c r="DBE33" s="437"/>
      <c r="DBF33" s="437"/>
      <c r="DBG33" s="437"/>
      <c r="DBH33" s="437"/>
      <c r="DBI33" s="437"/>
      <c r="DBJ33" s="437"/>
      <c r="DBK33" s="437"/>
      <c r="DBL33" s="437"/>
      <c r="DBM33" s="437"/>
      <c r="DBN33" s="437"/>
      <c r="DBO33" s="437"/>
      <c r="DBP33" s="437"/>
      <c r="DBQ33" s="437"/>
      <c r="DBR33" s="437"/>
      <c r="DBS33" s="437"/>
      <c r="DBT33" s="437"/>
      <c r="DBU33" s="437"/>
      <c r="DBV33" s="437"/>
      <c r="DBW33" s="437"/>
      <c r="DBX33" s="437"/>
      <c r="DBY33" s="437"/>
      <c r="DBZ33" s="437"/>
      <c r="DCA33" s="437"/>
      <c r="DCB33" s="437"/>
      <c r="DCC33" s="437"/>
      <c r="DCD33" s="437"/>
      <c r="DCE33" s="437"/>
      <c r="DCF33" s="437"/>
      <c r="DCG33" s="437"/>
      <c r="DCH33" s="437"/>
      <c r="DCI33" s="437"/>
      <c r="DCJ33" s="437"/>
      <c r="DCK33" s="437"/>
      <c r="DCL33" s="437"/>
      <c r="DCM33" s="437"/>
      <c r="DCN33" s="437"/>
      <c r="DCO33" s="437"/>
      <c r="DCP33" s="437"/>
      <c r="DCQ33" s="437"/>
      <c r="DCR33" s="437"/>
      <c r="DCS33" s="437"/>
      <c r="DCT33" s="437"/>
      <c r="DCU33" s="437"/>
      <c r="DCV33" s="437"/>
      <c r="DCW33" s="437"/>
      <c r="DCX33" s="437"/>
      <c r="DCY33" s="437"/>
      <c r="DCZ33" s="437"/>
      <c r="DDA33" s="437"/>
      <c r="DDB33" s="437"/>
      <c r="DDC33" s="437"/>
      <c r="DDD33" s="437"/>
      <c r="DDE33" s="437"/>
      <c r="DDF33" s="437"/>
      <c r="DDG33" s="437"/>
      <c r="DDH33" s="437"/>
      <c r="DDI33" s="437"/>
      <c r="DDJ33" s="437"/>
      <c r="DDK33" s="437"/>
      <c r="DDL33" s="437"/>
      <c r="DDM33" s="437"/>
      <c r="DDN33" s="437"/>
      <c r="DDO33" s="437"/>
      <c r="DDP33" s="437"/>
      <c r="DDQ33" s="437"/>
      <c r="DDR33" s="437"/>
      <c r="DDS33" s="437"/>
      <c r="DDT33" s="437"/>
      <c r="DDU33" s="437"/>
      <c r="DDV33" s="437"/>
      <c r="DDW33" s="437"/>
      <c r="DDX33" s="437"/>
      <c r="DDY33" s="437"/>
      <c r="DDZ33" s="437"/>
      <c r="DEA33" s="437"/>
      <c r="DEB33" s="437"/>
      <c r="DEC33" s="437"/>
      <c r="DED33" s="437"/>
      <c r="DEE33" s="437"/>
      <c r="DEF33" s="437"/>
      <c r="DEG33" s="437"/>
      <c r="DEH33" s="437"/>
      <c r="DEI33" s="437"/>
      <c r="DEJ33" s="437"/>
      <c r="DEK33" s="437"/>
      <c r="DEL33" s="437"/>
      <c r="DEM33" s="437"/>
      <c r="DEN33" s="437"/>
      <c r="DEO33" s="437"/>
      <c r="DEP33" s="437"/>
      <c r="DEQ33" s="437"/>
      <c r="DER33" s="437"/>
      <c r="DES33" s="437"/>
      <c r="DET33" s="437"/>
      <c r="DEU33" s="437"/>
      <c r="DEV33" s="437"/>
      <c r="DEW33" s="437"/>
      <c r="DEX33" s="437"/>
      <c r="DEY33" s="437"/>
      <c r="DEZ33" s="437"/>
      <c r="DFA33" s="437"/>
      <c r="DFB33" s="437"/>
      <c r="DFC33" s="437"/>
      <c r="DFD33" s="437"/>
      <c r="DFE33" s="437"/>
      <c r="DFF33" s="437"/>
      <c r="DFG33" s="437"/>
      <c r="DFH33" s="437"/>
      <c r="DFI33" s="437"/>
      <c r="DFJ33" s="437"/>
      <c r="DFK33" s="437"/>
      <c r="DFL33" s="437"/>
      <c r="DFM33" s="437"/>
      <c r="DFN33" s="437"/>
      <c r="DFO33" s="437"/>
      <c r="DFP33" s="437"/>
      <c r="DFQ33" s="437"/>
      <c r="DFR33" s="437"/>
      <c r="DFS33" s="437"/>
      <c r="DFT33" s="437"/>
      <c r="DFU33" s="437"/>
      <c r="DFV33" s="437"/>
      <c r="DFW33" s="437"/>
      <c r="DFX33" s="437"/>
      <c r="DFY33" s="437"/>
      <c r="DFZ33" s="437"/>
      <c r="DGA33" s="437"/>
      <c r="DGB33" s="437"/>
      <c r="DGC33" s="437"/>
      <c r="DGD33" s="437"/>
      <c r="DGE33" s="437"/>
      <c r="DGF33" s="437"/>
      <c r="DGG33" s="437"/>
      <c r="DGH33" s="437"/>
      <c r="DGI33" s="437"/>
      <c r="DGJ33" s="437"/>
      <c r="DGK33" s="437"/>
      <c r="DGL33" s="437"/>
      <c r="DGM33" s="437"/>
      <c r="DGN33" s="437"/>
      <c r="DGO33" s="437"/>
      <c r="DGP33" s="437"/>
      <c r="DGQ33" s="437"/>
      <c r="DGR33" s="437"/>
      <c r="DGS33" s="437"/>
      <c r="DGT33" s="437"/>
      <c r="DGU33" s="437"/>
      <c r="DGV33" s="437"/>
      <c r="DGW33" s="437"/>
      <c r="DGX33" s="437"/>
      <c r="DGY33" s="437"/>
      <c r="DGZ33" s="437"/>
      <c r="DHA33" s="437"/>
      <c r="DHB33" s="437"/>
      <c r="DHC33" s="437"/>
      <c r="DHD33" s="437"/>
      <c r="DHE33" s="437"/>
      <c r="DHF33" s="437"/>
      <c r="DHG33" s="437"/>
      <c r="DHH33" s="437"/>
      <c r="DHI33" s="437"/>
      <c r="DHJ33" s="437"/>
      <c r="DHK33" s="437"/>
      <c r="DHL33" s="437"/>
      <c r="DHM33" s="437"/>
      <c r="DHN33" s="437"/>
      <c r="DHO33" s="437"/>
      <c r="DHP33" s="437"/>
      <c r="DHQ33" s="437"/>
      <c r="DHR33" s="437"/>
      <c r="DHS33" s="437"/>
      <c r="DHT33" s="437"/>
      <c r="DHU33" s="437"/>
      <c r="DHV33" s="437"/>
      <c r="DHW33" s="437"/>
      <c r="DHX33" s="437"/>
      <c r="DHY33" s="437"/>
      <c r="DHZ33" s="437"/>
      <c r="DIA33" s="437"/>
      <c r="DIB33" s="437"/>
      <c r="DIC33" s="437"/>
      <c r="DID33" s="437"/>
      <c r="DIE33" s="437"/>
      <c r="DIF33" s="437"/>
      <c r="DIG33" s="437"/>
      <c r="DIH33" s="437"/>
      <c r="DII33" s="437"/>
      <c r="DIJ33" s="437"/>
      <c r="DIK33" s="437"/>
      <c r="DIL33" s="437"/>
      <c r="DIM33" s="437"/>
      <c r="DIN33" s="437"/>
      <c r="DIO33" s="437"/>
      <c r="DIP33" s="437"/>
      <c r="DIQ33" s="437"/>
      <c r="DIR33" s="437"/>
      <c r="DIS33" s="437"/>
      <c r="DIT33" s="437"/>
      <c r="DIU33" s="437"/>
      <c r="DIV33" s="437"/>
      <c r="DIW33" s="437"/>
      <c r="DIX33" s="437"/>
      <c r="DIY33" s="437"/>
      <c r="DIZ33" s="437"/>
      <c r="DJA33" s="437"/>
      <c r="DJB33" s="437"/>
      <c r="DJC33" s="437"/>
      <c r="DJD33" s="437"/>
      <c r="DJE33" s="437"/>
      <c r="DJF33" s="437"/>
      <c r="DJG33" s="437"/>
      <c r="DJH33" s="437"/>
      <c r="DJI33" s="437"/>
      <c r="DJJ33" s="437"/>
      <c r="DJK33" s="437"/>
      <c r="DJL33" s="437"/>
      <c r="DJM33" s="437"/>
      <c r="DJN33" s="437"/>
      <c r="DJO33" s="437"/>
      <c r="DJP33" s="437"/>
      <c r="DJQ33" s="437"/>
      <c r="DJR33" s="437"/>
      <c r="DJS33" s="437"/>
      <c r="DJT33" s="437"/>
      <c r="DJU33" s="437"/>
      <c r="DJV33" s="437"/>
      <c r="DJW33" s="437"/>
      <c r="DJX33" s="437"/>
      <c r="DJY33" s="437"/>
      <c r="DJZ33" s="437"/>
      <c r="DKA33" s="437"/>
      <c r="DKB33" s="437"/>
      <c r="DKC33" s="437"/>
      <c r="DKD33" s="437"/>
      <c r="DKE33" s="437"/>
      <c r="DKF33" s="437"/>
      <c r="DKG33" s="437"/>
      <c r="DKH33" s="437"/>
      <c r="DKI33" s="437"/>
      <c r="DKJ33" s="437"/>
      <c r="DKK33" s="437"/>
      <c r="DKL33" s="437"/>
      <c r="DKM33" s="437"/>
      <c r="DKN33" s="437"/>
      <c r="DKO33" s="437"/>
      <c r="DKP33" s="437"/>
      <c r="DKQ33" s="437"/>
      <c r="DKR33" s="437"/>
      <c r="DKS33" s="437"/>
      <c r="DKT33" s="437"/>
      <c r="DKU33" s="437"/>
      <c r="DKV33" s="437"/>
      <c r="DKW33" s="437"/>
      <c r="DKX33" s="437"/>
      <c r="DKY33" s="437"/>
      <c r="DKZ33" s="437"/>
      <c r="DLA33" s="437"/>
      <c r="DLB33" s="437"/>
      <c r="DLC33" s="437"/>
      <c r="DLD33" s="437"/>
      <c r="DLE33" s="437"/>
      <c r="DLF33" s="437"/>
      <c r="DLG33" s="437"/>
      <c r="DLH33" s="437"/>
      <c r="DLI33" s="437"/>
      <c r="DLJ33" s="437"/>
      <c r="DLK33" s="437"/>
      <c r="DLL33" s="437"/>
      <c r="DLM33" s="437"/>
      <c r="DLN33" s="437"/>
      <c r="DLO33" s="437"/>
      <c r="DLP33" s="437"/>
      <c r="DLQ33" s="437"/>
      <c r="DLR33" s="437"/>
      <c r="DLS33" s="437"/>
      <c r="DLT33" s="437"/>
      <c r="DLU33" s="437"/>
      <c r="DLV33" s="437"/>
      <c r="DLW33" s="437"/>
      <c r="DLX33" s="437"/>
      <c r="DLY33" s="437"/>
      <c r="DLZ33" s="437"/>
      <c r="DMA33" s="437"/>
      <c r="DMB33" s="437"/>
      <c r="DMC33" s="437"/>
      <c r="DMD33" s="437"/>
      <c r="DME33" s="437"/>
      <c r="DMF33" s="437"/>
      <c r="DMG33" s="437"/>
      <c r="DMH33" s="437"/>
      <c r="DMI33" s="437"/>
      <c r="DMJ33" s="437"/>
      <c r="DMK33" s="437"/>
      <c r="DML33" s="437"/>
      <c r="DMM33" s="437"/>
      <c r="DMN33" s="437"/>
      <c r="DMO33" s="437"/>
      <c r="DMP33" s="437"/>
      <c r="DMQ33" s="437"/>
      <c r="DMR33" s="437"/>
      <c r="DMS33" s="437"/>
      <c r="DMT33" s="437"/>
      <c r="DMU33" s="437"/>
      <c r="DMV33" s="437"/>
      <c r="DMW33" s="437"/>
      <c r="DMX33" s="437"/>
      <c r="DMY33" s="437"/>
      <c r="DMZ33" s="437"/>
      <c r="DNA33" s="437"/>
      <c r="DNB33" s="437"/>
      <c r="DNC33" s="437"/>
      <c r="DND33" s="437"/>
      <c r="DNE33" s="437"/>
      <c r="DNF33" s="437"/>
      <c r="DNG33" s="437"/>
      <c r="DNH33" s="437"/>
      <c r="DNI33" s="437"/>
      <c r="DNJ33" s="437"/>
      <c r="DNK33" s="437"/>
      <c r="DNL33" s="437"/>
      <c r="DNM33" s="437"/>
      <c r="DNN33" s="437"/>
      <c r="DNO33" s="437"/>
      <c r="DNP33" s="437"/>
      <c r="DNQ33" s="437"/>
      <c r="DNR33" s="437"/>
      <c r="DNS33" s="437"/>
      <c r="DNT33" s="437"/>
      <c r="DNU33" s="437"/>
      <c r="DNV33" s="437"/>
      <c r="DNW33" s="437"/>
      <c r="DNX33" s="437"/>
      <c r="DNY33" s="437"/>
      <c r="DNZ33" s="437"/>
      <c r="DOA33" s="437"/>
      <c r="DOB33" s="437"/>
      <c r="DOC33" s="437"/>
      <c r="DOD33" s="437"/>
      <c r="DOE33" s="437"/>
      <c r="DOF33" s="437"/>
      <c r="DOG33" s="437"/>
      <c r="DOH33" s="437"/>
      <c r="DOI33" s="437"/>
      <c r="DOJ33" s="437"/>
      <c r="DOK33" s="437"/>
      <c r="DOL33" s="437"/>
      <c r="DOM33" s="437"/>
      <c r="DON33" s="437"/>
      <c r="DOO33" s="437"/>
      <c r="DOP33" s="437"/>
      <c r="DOQ33" s="437"/>
      <c r="DOR33" s="437"/>
      <c r="DOS33" s="437"/>
      <c r="DOT33" s="437"/>
      <c r="DOU33" s="437"/>
      <c r="DOV33" s="437"/>
      <c r="DOW33" s="437"/>
      <c r="DOX33" s="437"/>
      <c r="DOY33" s="437"/>
      <c r="DOZ33" s="437"/>
      <c r="DPA33" s="437"/>
      <c r="DPB33" s="437"/>
      <c r="DPC33" s="437"/>
      <c r="DPD33" s="437"/>
      <c r="DPE33" s="437"/>
      <c r="DPF33" s="437"/>
      <c r="DPG33" s="437"/>
      <c r="DPH33" s="437"/>
      <c r="DPI33" s="437"/>
      <c r="DPJ33" s="437"/>
      <c r="DPK33" s="437"/>
      <c r="DPL33" s="437"/>
      <c r="DPM33" s="437"/>
      <c r="DPN33" s="437"/>
      <c r="DPO33" s="437"/>
      <c r="DPP33" s="437"/>
      <c r="DPQ33" s="437"/>
      <c r="DPR33" s="437"/>
      <c r="DPS33" s="437"/>
      <c r="DPT33" s="437"/>
      <c r="DPU33" s="437"/>
      <c r="DPV33" s="437"/>
      <c r="DPW33" s="437"/>
      <c r="DPX33" s="437"/>
      <c r="DPY33" s="437"/>
      <c r="DPZ33" s="437"/>
      <c r="DQA33" s="437"/>
      <c r="DQB33" s="437"/>
      <c r="DQC33" s="437"/>
      <c r="DQD33" s="437"/>
      <c r="DQE33" s="437"/>
      <c r="DQF33" s="437"/>
      <c r="DQG33" s="437"/>
      <c r="DQH33" s="437"/>
      <c r="DQI33" s="437"/>
      <c r="DQJ33" s="437"/>
      <c r="DQK33" s="437"/>
      <c r="DQL33" s="437"/>
      <c r="DQM33" s="437"/>
      <c r="DQN33" s="437"/>
      <c r="DQO33" s="437"/>
      <c r="DQP33" s="437"/>
      <c r="DQQ33" s="437"/>
      <c r="DQR33" s="437"/>
      <c r="DQS33" s="437"/>
      <c r="DQT33" s="437"/>
      <c r="DQU33" s="437"/>
      <c r="DQV33" s="437"/>
      <c r="DQW33" s="437"/>
      <c r="DQX33" s="437"/>
      <c r="DQY33" s="437"/>
      <c r="DQZ33" s="437"/>
      <c r="DRA33" s="437"/>
      <c r="DRB33" s="437"/>
      <c r="DRC33" s="437"/>
      <c r="DRD33" s="437"/>
      <c r="DRE33" s="437"/>
      <c r="DRF33" s="437"/>
      <c r="DRG33" s="437"/>
      <c r="DRH33" s="437"/>
      <c r="DRI33" s="437"/>
      <c r="DRJ33" s="437"/>
      <c r="DRK33" s="437"/>
      <c r="DRL33" s="437"/>
      <c r="DRM33" s="437"/>
      <c r="DRN33" s="437"/>
      <c r="DRO33" s="437"/>
      <c r="DRP33" s="437"/>
      <c r="DRQ33" s="437"/>
      <c r="DRR33" s="437"/>
      <c r="DRS33" s="437"/>
      <c r="DRT33" s="437"/>
      <c r="DRU33" s="437"/>
      <c r="DRV33" s="437"/>
      <c r="DRW33" s="437"/>
      <c r="DRX33" s="437"/>
      <c r="DRY33" s="437"/>
      <c r="DRZ33" s="437"/>
      <c r="DSA33" s="437"/>
      <c r="DSB33" s="437"/>
      <c r="DSC33" s="437"/>
      <c r="DSD33" s="437"/>
      <c r="DSE33" s="437"/>
      <c r="DSF33" s="437"/>
      <c r="DSG33" s="437"/>
      <c r="DSH33" s="437"/>
      <c r="DSI33" s="437"/>
      <c r="DSJ33" s="437"/>
      <c r="DSK33" s="437"/>
      <c r="DSL33" s="437"/>
      <c r="DSM33" s="437"/>
      <c r="DSN33" s="437"/>
      <c r="DSO33" s="437"/>
      <c r="DSP33" s="437"/>
      <c r="DSQ33" s="437"/>
      <c r="DSR33" s="437"/>
      <c r="DSS33" s="437"/>
      <c r="DST33" s="437"/>
      <c r="DSU33" s="437"/>
      <c r="DSV33" s="437"/>
      <c r="DSW33" s="437"/>
      <c r="DSX33" s="437"/>
      <c r="DSY33" s="437"/>
      <c r="DSZ33" s="437"/>
      <c r="DTA33" s="437"/>
      <c r="DTB33" s="437"/>
      <c r="DTC33" s="437"/>
      <c r="DTD33" s="437"/>
      <c r="DTE33" s="437"/>
      <c r="DTF33" s="437"/>
      <c r="DTG33" s="437"/>
      <c r="DTH33" s="437"/>
      <c r="DTI33" s="437"/>
      <c r="DTJ33" s="437"/>
      <c r="DTK33" s="437"/>
      <c r="DTL33" s="437"/>
      <c r="DTM33" s="437"/>
      <c r="DTN33" s="437"/>
      <c r="DTO33" s="437"/>
      <c r="DTP33" s="437"/>
      <c r="DTQ33" s="437"/>
      <c r="DTR33" s="437"/>
      <c r="DTS33" s="437"/>
      <c r="DTT33" s="437"/>
      <c r="DTU33" s="437"/>
      <c r="DTV33" s="437"/>
      <c r="DTW33" s="437"/>
      <c r="DTX33" s="437"/>
      <c r="DTY33" s="437"/>
      <c r="DTZ33" s="437"/>
      <c r="DUA33" s="437"/>
      <c r="DUB33" s="437"/>
      <c r="DUC33" s="437"/>
      <c r="DUD33" s="437"/>
      <c r="DUE33" s="437"/>
      <c r="DUF33" s="437"/>
      <c r="DUG33" s="437"/>
      <c r="DUH33" s="437"/>
      <c r="DUI33" s="437"/>
      <c r="DUJ33" s="437"/>
      <c r="DUK33" s="437"/>
      <c r="DUL33" s="437"/>
      <c r="DUM33" s="437"/>
      <c r="DUN33" s="437"/>
      <c r="DUO33" s="437"/>
      <c r="DUP33" s="437"/>
      <c r="DUQ33" s="437"/>
      <c r="DUR33" s="437"/>
      <c r="DUS33" s="437"/>
      <c r="DUT33" s="437"/>
      <c r="DUU33" s="437"/>
      <c r="DUV33" s="437"/>
      <c r="DUW33" s="437"/>
      <c r="DUX33" s="437"/>
      <c r="DUY33" s="437"/>
      <c r="DUZ33" s="437"/>
      <c r="DVA33" s="437"/>
      <c r="DVB33" s="437"/>
      <c r="DVC33" s="437"/>
      <c r="DVD33" s="437"/>
      <c r="DVE33" s="437"/>
      <c r="DVF33" s="437"/>
      <c r="DVG33" s="437"/>
      <c r="DVH33" s="437"/>
      <c r="DVI33" s="437"/>
      <c r="DVJ33" s="437"/>
      <c r="DVK33" s="437"/>
      <c r="DVL33" s="437"/>
      <c r="DVM33" s="437"/>
      <c r="DVN33" s="437"/>
      <c r="DVO33" s="437"/>
      <c r="DVP33" s="437"/>
      <c r="DVQ33" s="437"/>
      <c r="DVR33" s="437"/>
      <c r="DVS33" s="437"/>
      <c r="DVT33" s="437"/>
      <c r="DVU33" s="437"/>
      <c r="DVV33" s="437"/>
      <c r="DVW33" s="437"/>
      <c r="DVX33" s="437"/>
      <c r="DVY33" s="437"/>
      <c r="DVZ33" s="437"/>
      <c r="DWA33" s="437"/>
      <c r="DWB33" s="437"/>
      <c r="DWC33" s="437"/>
      <c r="DWD33" s="437"/>
      <c r="DWE33" s="437"/>
      <c r="DWF33" s="437"/>
      <c r="DWG33" s="437"/>
      <c r="DWH33" s="437"/>
      <c r="DWI33" s="437"/>
      <c r="DWJ33" s="437"/>
      <c r="DWK33" s="437"/>
      <c r="DWL33" s="437"/>
      <c r="DWM33" s="437"/>
      <c r="DWN33" s="437"/>
      <c r="DWO33" s="437"/>
      <c r="DWP33" s="437"/>
      <c r="DWQ33" s="437"/>
      <c r="DWR33" s="437"/>
      <c r="DWS33" s="437"/>
      <c r="DWT33" s="437"/>
      <c r="DWU33" s="437"/>
      <c r="DWV33" s="437"/>
      <c r="DWW33" s="437"/>
      <c r="DWX33" s="437"/>
      <c r="DWY33" s="437"/>
      <c r="DWZ33" s="437"/>
      <c r="DXA33" s="437"/>
      <c r="DXB33" s="437"/>
      <c r="DXC33" s="437"/>
      <c r="DXD33" s="437"/>
      <c r="DXE33" s="437"/>
      <c r="DXF33" s="437"/>
      <c r="DXG33" s="437"/>
      <c r="DXH33" s="437"/>
      <c r="DXI33" s="437"/>
      <c r="DXJ33" s="437"/>
      <c r="DXK33" s="437"/>
      <c r="DXL33" s="437"/>
      <c r="DXM33" s="437"/>
      <c r="DXN33" s="437"/>
      <c r="DXO33" s="437"/>
      <c r="DXP33" s="437"/>
      <c r="DXQ33" s="437"/>
      <c r="DXR33" s="437"/>
      <c r="DXS33" s="437"/>
      <c r="DXT33" s="437"/>
      <c r="DXU33" s="437"/>
      <c r="DXV33" s="437"/>
      <c r="DXW33" s="437"/>
      <c r="DXX33" s="437"/>
      <c r="DXY33" s="437"/>
      <c r="DXZ33" s="437"/>
      <c r="DYA33" s="437"/>
      <c r="DYB33" s="437"/>
      <c r="DYC33" s="437"/>
      <c r="DYD33" s="437"/>
      <c r="DYE33" s="437"/>
      <c r="DYF33" s="437"/>
      <c r="DYG33" s="437"/>
      <c r="DYH33" s="437"/>
      <c r="DYI33" s="437"/>
      <c r="DYJ33" s="437"/>
      <c r="DYK33" s="437"/>
      <c r="DYL33" s="437"/>
      <c r="DYM33" s="437"/>
      <c r="DYN33" s="437"/>
      <c r="DYO33" s="437"/>
      <c r="DYP33" s="437"/>
      <c r="DYQ33" s="437"/>
      <c r="DYR33" s="437"/>
      <c r="DYS33" s="437"/>
      <c r="DYT33" s="437"/>
      <c r="DYU33" s="437"/>
      <c r="DYV33" s="437"/>
      <c r="DYW33" s="437"/>
      <c r="DYX33" s="437"/>
      <c r="DYY33" s="437"/>
      <c r="DYZ33" s="437"/>
      <c r="DZA33" s="437"/>
      <c r="DZB33" s="437"/>
      <c r="DZC33" s="437"/>
      <c r="DZD33" s="437"/>
      <c r="DZE33" s="437"/>
      <c r="DZF33" s="437"/>
      <c r="DZG33" s="437"/>
      <c r="DZH33" s="437"/>
      <c r="DZI33" s="437"/>
      <c r="DZJ33" s="437"/>
      <c r="DZK33" s="437"/>
      <c r="DZL33" s="437"/>
      <c r="DZM33" s="437"/>
      <c r="DZN33" s="437"/>
      <c r="DZO33" s="437"/>
      <c r="DZP33" s="437"/>
      <c r="DZQ33" s="437"/>
      <c r="DZR33" s="437"/>
      <c r="DZS33" s="437"/>
      <c r="DZT33" s="437"/>
      <c r="DZU33" s="437"/>
      <c r="DZV33" s="437"/>
      <c r="DZW33" s="437"/>
      <c r="DZX33" s="437"/>
      <c r="DZY33" s="437"/>
      <c r="DZZ33" s="437"/>
      <c r="EAA33" s="437"/>
      <c r="EAB33" s="437"/>
      <c r="EAC33" s="437"/>
      <c r="EAD33" s="437"/>
      <c r="EAE33" s="437"/>
      <c r="EAF33" s="437"/>
      <c r="EAG33" s="437"/>
      <c r="EAH33" s="437"/>
      <c r="EAI33" s="437"/>
      <c r="EAJ33" s="437"/>
      <c r="EAK33" s="437"/>
      <c r="EAL33" s="437"/>
      <c r="EAM33" s="437"/>
      <c r="EAN33" s="437"/>
      <c r="EAO33" s="437"/>
      <c r="EAP33" s="437"/>
      <c r="EAQ33" s="437"/>
      <c r="EAR33" s="437"/>
      <c r="EAS33" s="437"/>
      <c r="EAT33" s="437"/>
      <c r="EAU33" s="437"/>
      <c r="EAV33" s="437"/>
      <c r="EAW33" s="437"/>
      <c r="EAX33" s="437"/>
      <c r="EAY33" s="437"/>
      <c r="EAZ33" s="437"/>
      <c r="EBA33" s="437"/>
      <c r="EBB33" s="437"/>
      <c r="EBC33" s="437"/>
      <c r="EBD33" s="437"/>
      <c r="EBE33" s="437"/>
      <c r="EBF33" s="437"/>
      <c r="EBG33" s="437"/>
      <c r="EBH33" s="437"/>
      <c r="EBI33" s="437"/>
      <c r="EBJ33" s="437"/>
      <c r="EBK33" s="437"/>
      <c r="EBL33" s="437"/>
      <c r="EBM33" s="437"/>
      <c r="EBN33" s="437"/>
      <c r="EBO33" s="437"/>
      <c r="EBP33" s="437"/>
      <c r="EBQ33" s="437"/>
      <c r="EBR33" s="437"/>
      <c r="EBS33" s="437"/>
      <c r="EBT33" s="437"/>
      <c r="EBU33" s="437"/>
      <c r="EBV33" s="437"/>
      <c r="EBW33" s="437"/>
      <c r="EBX33" s="437"/>
      <c r="EBY33" s="437"/>
      <c r="EBZ33" s="437"/>
      <c r="ECA33" s="437"/>
      <c r="ECB33" s="437"/>
      <c r="ECC33" s="437"/>
      <c r="ECD33" s="437"/>
      <c r="ECE33" s="437"/>
      <c r="ECF33" s="437"/>
      <c r="ECG33" s="437"/>
      <c r="ECH33" s="437"/>
      <c r="ECI33" s="437"/>
      <c r="ECJ33" s="437"/>
      <c r="ECK33" s="437"/>
      <c r="ECL33" s="437"/>
      <c r="ECM33" s="437"/>
      <c r="ECN33" s="437"/>
      <c r="ECO33" s="437"/>
      <c r="ECP33" s="437"/>
      <c r="ECQ33" s="437"/>
      <c r="ECR33" s="437"/>
      <c r="ECS33" s="437"/>
      <c r="ECT33" s="437"/>
      <c r="ECU33" s="437"/>
      <c r="ECV33" s="437"/>
      <c r="ECW33" s="437"/>
      <c r="ECX33" s="437"/>
      <c r="ECY33" s="437"/>
      <c r="ECZ33" s="437"/>
      <c r="EDA33" s="437"/>
      <c r="EDB33" s="437"/>
      <c r="EDC33" s="437"/>
      <c r="EDD33" s="437"/>
      <c r="EDE33" s="437"/>
      <c r="EDF33" s="437"/>
      <c r="EDG33" s="437"/>
      <c r="EDH33" s="437"/>
      <c r="EDI33" s="437"/>
      <c r="EDJ33" s="437"/>
      <c r="EDK33" s="437"/>
      <c r="EDL33" s="437"/>
      <c r="EDM33" s="437"/>
      <c r="EDN33" s="437"/>
      <c r="EDO33" s="437"/>
      <c r="EDP33" s="437"/>
      <c r="EDQ33" s="437"/>
      <c r="EDR33" s="437"/>
      <c r="EDS33" s="437"/>
      <c r="EDT33" s="437"/>
      <c r="EDU33" s="437"/>
      <c r="EDV33" s="437"/>
      <c r="EDW33" s="437"/>
      <c r="EDX33" s="437"/>
      <c r="EDY33" s="437"/>
      <c r="EDZ33" s="437"/>
      <c r="EEA33" s="437"/>
      <c r="EEB33" s="437"/>
      <c r="EEC33" s="437"/>
      <c r="EED33" s="437"/>
      <c r="EEE33" s="437"/>
      <c r="EEF33" s="437"/>
      <c r="EEG33" s="437"/>
      <c r="EEH33" s="437"/>
      <c r="EEI33" s="437"/>
      <c r="EEJ33" s="437"/>
      <c r="EEK33" s="437"/>
      <c r="EEL33" s="437"/>
      <c r="EEM33" s="437"/>
      <c r="EEN33" s="437"/>
      <c r="EEO33" s="437"/>
      <c r="EEP33" s="437"/>
      <c r="EEQ33" s="437"/>
      <c r="EER33" s="437"/>
      <c r="EES33" s="437"/>
      <c r="EET33" s="437"/>
      <c r="EEU33" s="437"/>
      <c r="EEV33" s="437"/>
      <c r="EEW33" s="437"/>
      <c r="EEX33" s="437"/>
      <c r="EEY33" s="437"/>
      <c r="EEZ33" s="437"/>
      <c r="EFA33" s="437"/>
      <c r="EFB33" s="437"/>
      <c r="EFC33" s="437"/>
      <c r="EFD33" s="437"/>
      <c r="EFE33" s="437"/>
      <c r="EFF33" s="437"/>
      <c r="EFG33" s="437"/>
      <c r="EFH33" s="437"/>
      <c r="EFI33" s="437"/>
      <c r="EFJ33" s="437"/>
      <c r="EFK33" s="437"/>
      <c r="EFL33" s="437"/>
      <c r="EFM33" s="437"/>
      <c r="EFN33" s="437"/>
      <c r="EFO33" s="437"/>
      <c r="EFP33" s="437"/>
      <c r="EFQ33" s="437"/>
      <c r="EFR33" s="437"/>
      <c r="EFS33" s="437"/>
      <c r="EFT33" s="437"/>
      <c r="EFU33" s="437"/>
      <c r="EFV33" s="437"/>
      <c r="EFW33" s="437"/>
      <c r="EFX33" s="437"/>
      <c r="EFY33" s="437"/>
      <c r="EFZ33" s="437"/>
      <c r="EGA33" s="437"/>
      <c r="EGB33" s="437"/>
      <c r="EGC33" s="437"/>
      <c r="EGD33" s="437"/>
      <c r="EGE33" s="437"/>
      <c r="EGF33" s="437"/>
      <c r="EGG33" s="437"/>
      <c r="EGH33" s="437"/>
      <c r="EGI33" s="437"/>
      <c r="EGJ33" s="437"/>
      <c r="EGK33" s="437"/>
      <c r="EGL33" s="437"/>
      <c r="EGM33" s="437"/>
      <c r="EGN33" s="437"/>
      <c r="EGO33" s="437"/>
      <c r="EGP33" s="437"/>
      <c r="EGQ33" s="437"/>
      <c r="EGR33" s="437"/>
      <c r="EGS33" s="437"/>
      <c r="EGT33" s="437"/>
      <c r="EGU33" s="437"/>
      <c r="EGV33" s="437"/>
      <c r="EGW33" s="437"/>
      <c r="EGX33" s="437"/>
      <c r="EGY33" s="437"/>
      <c r="EGZ33" s="437"/>
      <c r="EHA33" s="437"/>
      <c r="EHB33" s="437"/>
      <c r="EHC33" s="437"/>
      <c r="EHD33" s="437"/>
      <c r="EHE33" s="437"/>
      <c r="EHF33" s="437"/>
      <c r="EHG33" s="437"/>
      <c r="EHH33" s="437"/>
      <c r="EHI33" s="437"/>
      <c r="EHJ33" s="437"/>
      <c r="EHK33" s="437"/>
      <c r="EHL33" s="437"/>
      <c r="EHM33" s="437"/>
      <c r="EHN33" s="437"/>
      <c r="EHO33" s="437"/>
      <c r="EHP33" s="437"/>
      <c r="EHQ33" s="437"/>
      <c r="EHR33" s="437"/>
      <c r="EHS33" s="437"/>
      <c r="EHT33" s="437"/>
      <c r="EHU33" s="437"/>
      <c r="EHV33" s="437"/>
      <c r="EHW33" s="437"/>
      <c r="EHX33" s="437"/>
      <c r="EHY33" s="437"/>
      <c r="EHZ33" s="437"/>
      <c r="EIA33" s="437"/>
      <c r="EIB33" s="437"/>
      <c r="EIC33" s="437"/>
      <c r="EID33" s="437"/>
      <c r="EIE33" s="437"/>
      <c r="EIF33" s="437"/>
      <c r="EIG33" s="437"/>
      <c r="EIH33" s="437"/>
      <c r="EII33" s="437"/>
      <c r="EIJ33" s="437"/>
      <c r="EIK33" s="437"/>
      <c r="EIL33" s="437"/>
      <c r="EIM33" s="437"/>
      <c r="EIN33" s="437"/>
      <c r="EIO33" s="437"/>
      <c r="EIP33" s="437"/>
      <c r="EIQ33" s="437"/>
      <c r="EIR33" s="437"/>
      <c r="EIS33" s="437"/>
      <c r="EIT33" s="437"/>
      <c r="EIU33" s="437"/>
      <c r="EIV33" s="437"/>
      <c r="EIW33" s="437"/>
      <c r="EIX33" s="437"/>
      <c r="EIY33" s="437"/>
      <c r="EIZ33" s="437"/>
      <c r="EJA33" s="437"/>
      <c r="EJB33" s="437"/>
      <c r="EJC33" s="437"/>
      <c r="EJD33" s="437"/>
      <c r="EJE33" s="437"/>
      <c r="EJF33" s="437"/>
      <c r="EJG33" s="437"/>
      <c r="EJH33" s="437"/>
      <c r="EJI33" s="437"/>
      <c r="EJJ33" s="437"/>
      <c r="EJK33" s="437"/>
      <c r="EJL33" s="437"/>
      <c r="EJM33" s="437"/>
      <c r="EJN33" s="437"/>
      <c r="EJO33" s="437"/>
      <c r="EJP33" s="437"/>
      <c r="EJQ33" s="437"/>
      <c r="EJR33" s="437"/>
      <c r="EJS33" s="437"/>
      <c r="EJT33" s="437"/>
      <c r="EJU33" s="437"/>
      <c r="EJV33" s="437"/>
      <c r="EJW33" s="437"/>
      <c r="EJX33" s="437"/>
      <c r="EJY33" s="437"/>
      <c r="EJZ33" s="437"/>
      <c r="EKA33" s="437"/>
      <c r="EKB33" s="437"/>
      <c r="EKC33" s="437"/>
      <c r="EKD33" s="437"/>
      <c r="EKE33" s="437"/>
      <c r="EKF33" s="437"/>
      <c r="EKG33" s="437"/>
      <c r="EKH33" s="437"/>
      <c r="EKI33" s="437"/>
      <c r="EKJ33" s="437"/>
      <c r="EKK33" s="437"/>
      <c r="EKL33" s="437"/>
      <c r="EKM33" s="437"/>
      <c r="EKN33" s="437"/>
      <c r="EKO33" s="437"/>
      <c r="EKP33" s="437"/>
      <c r="EKQ33" s="437"/>
      <c r="EKR33" s="437"/>
      <c r="EKS33" s="437"/>
      <c r="EKT33" s="437"/>
      <c r="EKU33" s="437"/>
      <c r="EKV33" s="437"/>
      <c r="EKW33" s="437"/>
      <c r="EKX33" s="437"/>
      <c r="EKY33" s="437"/>
      <c r="EKZ33" s="437"/>
      <c r="ELA33" s="437"/>
      <c r="ELB33" s="437"/>
      <c r="ELC33" s="437"/>
      <c r="ELD33" s="437"/>
      <c r="ELE33" s="437"/>
      <c r="ELF33" s="437"/>
      <c r="ELG33" s="437"/>
      <c r="ELH33" s="437"/>
      <c r="ELI33" s="437"/>
      <c r="ELJ33" s="437"/>
      <c r="ELK33" s="437"/>
      <c r="ELL33" s="437"/>
      <c r="ELM33" s="437"/>
      <c r="ELN33" s="437"/>
      <c r="ELO33" s="437"/>
      <c r="ELP33" s="437"/>
      <c r="ELQ33" s="437"/>
      <c r="ELR33" s="437"/>
      <c r="ELS33" s="437"/>
      <c r="ELT33" s="437"/>
      <c r="ELU33" s="437"/>
      <c r="ELV33" s="437"/>
      <c r="ELW33" s="437"/>
      <c r="ELX33" s="437"/>
      <c r="ELY33" s="437"/>
      <c r="ELZ33" s="437"/>
      <c r="EMA33" s="437"/>
      <c r="EMB33" s="437"/>
      <c r="EMC33" s="437"/>
      <c r="EMD33" s="437"/>
      <c r="EME33" s="437"/>
      <c r="EMF33" s="437"/>
      <c r="EMG33" s="437"/>
      <c r="EMH33" s="437"/>
      <c r="EMI33" s="437"/>
      <c r="EMJ33" s="437"/>
      <c r="EMK33" s="437"/>
      <c r="EML33" s="437"/>
      <c r="EMM33" s="437"/>
      <c r="EMN33" s="437"/>
      <c r="EMO33" s="437"/>
      <c r="EMP33" s="437"/>
      <c r="EMQ33" s="437"/>
      <c r="EMR33" s="437"/>
      <c r="EMS33" s="437"/>
      <c r="EMT33" s="437"/>
      <c r="EMU33" s="437"/>
      <c r="EMV33" s="437"/>
      <c r="EMW33" s="437"/>
      <c r="EMX33" s="437"/>
      <c r="EMY33" s="437"/>
      <c r="EMZ33" s="437"/>
      <c r="ENA33" s="437"/>
      <c r="ENB33" s="437"/>
      <c r="ENC33" s="437"/>
      <c r="END33" s="437"/>
      <c r="ENE33" s="437"/>
      <c r="ENF33" s="437"/>
      <c r="ENG33" s="437"/>
      <c r="ENH33" s="437"/>
      <c r="ENI33" s="437"/>
      <c r="ENJ33" s="437"/>
      <c r="ENK33" s="437"/>
      <c r="ENL33" s="437"/>
      <c r="ENM33" s="437"/>
      <c r="ENN33" s="437"/>
      <c r="ENO33" s="437"/>
      <c r="ENP33" s="437"/>
      <c r="ENQ33" s="437"/>
      <c r="ENR33" s="437"/>
      <c r="ENS33" s="437"/>
      <c r="ENT33" s="437"/>
      <c r="ENU33" s="437"/>
      <c r="ENV33" s="437"/>
      <c r="ENW33" s="437"/>
      <c r="ENX33" s="437"/>
      <c r="ENY33" s="437"/>
      <c r="ENZ33" s="437"/>
      <c r="EOA33" s="437"/>
      <c r="EOB33" s="437"/>
      <c r="EOC33" s="437"/>
      <c r="EOD33" s="437"/>
      <c r="EOE33" s="437"/>
      <c r="EOF33" s="437"/>
      <c r="EOG33" s="437"/>
      <c r="EOH33" s="437"/>
      <c r="EOI33" s="437"/>
      <c r="EOJ33" s="437"/>
      <c r="EOK33" s="437"/>
      <c r="EOL33" s="437"/>
      <c r="EOM33" s="437"/>
      <c r="EON33" s="437"/>
      <c r="EOO33" s="437"/>
      <c r="EOP33" s="437"/>
      <c r="EOQ33" s="437"/>
      <c r="EOR33" s="437"/>
      <c r="EOS33" s="437"/>
      <c r="EOT33" s="437"/>
      <c r="EOU33" s="437"/>
      <c r="EOV33" s="437"/>
      <c r="EOW33" s="437"/>
      <c r="EOX33" s="437"/>
      <c r="EOY33" s="437"/>
      <c r="EOZ33" s="437"/>
      <c r="EPA33" s="437"/>
      <c r="EPB33" s="437"/>
      <c r="EPC33" s="437"/>
      <c r="EPD33" s="437"/>
      <c r="EPE33" s="437"/>
      <c r="EPF33" s="437"/>
      <c r="EPG33" s="437"/>
      <c r="EPH33" s="437"/>
      <c r="EPI33" s="437"/>
      <c r="EPJ33" s="437"/>
      <c r="EPK33" s="437"/>
      <c r="EPL33" s="437"/>
      <c r="EPM33" s="437"/>
      <c r="EPN33" s="437"/>
      <c r="EPO33" s="437"/>
      <c r="EPP33" s="437"/>
      <c r="EPQ33" s="437"/>
      <c r="EPR33" s="437"/>
      <c r="EPS33" s="437"/>
      <c r="EPT33" s="437"/>
      <c r="EPU33" s="437"/>
      <c r="EPV33" s="437"/>
      <c r="EPW33" s="437"/>
      <c r="EPX33" s="437"/>
      <c r="EPY33" s="437"/>
      <c r="EPZ33" s="437"/>
      <c r="EQA33" s="437"/>
      <c r="EQB33" s="437"/>
      <c r="EQC33" s="437"/>
      <c r="EQD33" s="437"/>
      <c r="EQE33" s="437"/>
      <c r="EQF33" s="437"/>
      <c r="EQG33" s="437"/>
      <c r="EQH33" s="437"/>
      <c r="EQI33" s="437"/>
      <c r="EQJ33" s="437"/>
      <c r="EQK33" s="437"/>
      <c r="EQL33" s="437"/>
      <c r="EQM33" s="437"/>
      <c r="EQN33" s="437"/>
      <c r="EQO33" s="437"/>
      <c r="EQP33" s="437"/>
      <c r="EQQ33" s="437"/>
      <c r="EQR33" s="437"/>
      <c r="EQS33" s="437"/>
      <c r="EQT33" s="437"/>
      <c r="EQU33" s="437"/>
      <c r="EQV33" s="437"/>
      <c r="EQW33" s="437"/>
      <c r="EQX33" s="437"/>
      <c r="EQY33" s="437"/>
      <c r="EQZ33" s="437"/>
      <c r="ERA33" s="437"/>
      <c r="ERB33" s="437"/>
      <c r="ERC33" s="437"/>
      <c r="ERD33" s="437"/>
      <c r="ERE33" s="437"/>
      <c r="ERF33" s="437"/>
      <c r="ERG33" s="437"/>
      <c r="ERH33" s="437"/>
      <c r="ERI33" s="437"/>
      <c r="ERJ33" s="437"/>
      <c r="ERK33" s="437"/>
      <c r="ERL33" s="437"/>
      <c r="ERM33" s="437"/>
      <c r="ERN33" s="437"/>
      <c r="ERO33" s="437"/>
      <c r="ERP33" s="437"/>
      <c r="ERQ33" s="437"/>
      <c r="ERR33" s="437"/>
      <c r="ERS33" s="437"/>
      <c r="ERT33" s="437"/>
      <c r="ERU33" s="437"/>
      <c r="ERV33" s="437"/>
      <c r="ERW33" s="437"/>
      <c r="ERX33" s="437"/>
      <c r="ERY33" s="437"/>
      <c r="ERZ33" s="437"/>
      <c r="ESA33" s="437"/>
      <c r="ESB33" s="437"/>
      <c r="ESC33" s="437"/>
      <c r="ESD33" s="437"/>
      <c r="ESE33" s="437"/>
      <c r="ESF33" s="437"/>
      <c r="ESG33" s="437"/>
      <c r="ESH33" s="437"/>
      <c r="ESI33" s="437"/>
      <c r="ESJ33" s="437"/>
      <c r="ESK33" s="437"/>
      <c r="ESL33" s="437"/>
      <c r="ESM33" s="437"/>
      <c r="ESN33" s="437"/>
      <c r="ESO33" s="437"/>
      <c r="ESP33" s="437"/>
      <c r="ESQ33" s="437"/>
      <c r="ESR33" s="437"/>
      <c r="ESS33" s="437"/>
      <c r="EST33" s="437"/>
      <c r="ESU33" s="437"/>
      <c r="ESV33" s="437"/>
      <c r="ESW33" s="437"/>
      <c r="ESX33" s="437"/>
      <c r="ESY33" s="437"/>
      <c r="ESZ33" s="437"/>
      <c r="ETA33" s="437"/>
      <c r="ETB33" s="437"/>
      <c r="ETC33" s="437"/>
      <c r="ETD33" s="437"/>
      <c r="ETE33" s="437"/>
      <c r="ETF33" s="437"/>
      <c r="ETG33" s="437"/>
      <c r="ETH33" s="437"/>
      <c r="ETI33" s="437"/>
      <c r="ETJ33" s="437"/>
      <c r="ETK33" s="437"/>
      <c r="ETL33" s="437"/>
      <c r="ETM33" s="437"/>
      <c r="ETN33" s="437"/>
      <c r="ETO33" s="437"/>
      <c r="ETP33" s="437"/>
      <c r="ETQ33" s="437"/>
      <c r="ETR33" s="437"/>
      <c r="ETS33" s="437"/>
      <c r="ETT33" s="437"/>
      <c r="ETU33" s="437"/>
      <c r="ETV33" s="437"/>
      <c r="ETW33" s="437"/>
      <c r="ETX33" s="437"/>
      <c r="ETY33" s="437"/>
      <c r="ETZ33" s="437"/>
      <c r="EUA33" s="437"/>
      <c r="EUB33" s="437"/>
      <c r="EUC33" s="437"/>
      <c r="EUD33" s="437"/>
      <c r="EUE33" s="437"/>
      <c r="EUF33" s="437"/>
      <c r="EUG33" s="437"/>
      <c r="EUH33" s="437"/>
      <c r="EUI33" s="437"/>
      <c r="EUJ33" s="437"/>
      <c r="EUK33" s="437"/>
      <c r="EUL33" s="437"/>
      <c r="EUM33" s="437"/>
      <c r="EUN33" s="437"/>
      <c r="EUO33" s="437"/>
      <c r="EUP33" s="437"/>
      <c r="EUQ33" s="437"/>
      <c r="EUR33" s="437"/>
      <c r="EUS33" s="437"/>
      <c r="EUT33" s="437"/>
      <c r="EUU33" s="437"/>
      <c r="EUV33" s="437"/>
      <c r="EUW33" s="437"/>
      <c r="EUX33" s="437"/>
      <c r="EUY33" s="437"/>
      <c r="EUZ33" s="437"/>
      <c r="EVA33" s="437"/>
      <c r="EVB33" s="437"/>
      <c r="EVC33" s="437"/>
      <c r="EVD33" s="437"/>
      <c r="EVE33" s="437"/>
      <c r="EVF33" s="437"/>
      <c r="EVG33" s="437"/>
      <c r="EVH33" s="437"/>
      <c r="EVI33" s="437"/>
      <c r="EVJ33" s="437"/>
      <c r="EVK33" s="437"/>
      <c r="EVL33" s="437"/>
      <c r="EVM33" s="437"/>
      <c r="EVN33" s="437"/>
      <c r="EVO33" s="437"/>
      <c r="EVP33" s="437"/>
      <c r="EVQ33" s="437"/>
      <c r="EVR33" s="437"/>
      <c r="EVS33" s="437"/>
      <c r="EVT33" s="437"/>
      <c r="EVU33" s="437"/>
      <c r="EVV33" s="437"/>
      <c r="EVW33" s="437"/>
      <c r="EVX33" s="437"/>
      <c r="EVY33" s="437"/>
      <c r="EVZ33" s="437"/>
      <c r="EWA33" s="437"/>
      <c r="EWB33" s="437"/>
      <c r="EWC33" s="437"/>
      <c r="EWD33" s="437"/>
      <c r="EWE33" s="437"/>
      <c r="EWF33" s="437"/>
      <c r="EWG33" s="437"/>
      <c r="EWH33" s="437"/>
      <c r="EWI33" s="437"/>
      <c r="EWJ33" s="437"/>
      <c r="EWK33" s="437"/>
      <c r="EWL33" s="437"/>
      <c r="EWM33" s="437"/>
      <c r="EWN33" s="437"/>
      <c r="EWO33" s="437"/>
      <c r="EWP33" s="437"/>
      <c r="EWQ33" s="437"/>
      <c r="EWR33" s="437"/>
      <c r="EWS33" s="437"/>
      <c r="EWT33" s="437"/>
      <c r="EWU33" s="437"/>
      <c r="EWV33" s="437"/>
      <c r="EWW33" s="437"/>
      <c r="EWX33" s="437"/>
      <c r="EWY33" s="437"/>
      <c r="EWZ33" s="437"/>
      <c r="EXA33" s="437"/>
      <c r="EXB33" s="437"/>
      <c r="EXC33" s="437"/>
      <c r="EXD33" s="437"/>
      <c r="EXE33" s="437"/>
      <c r="EXF33" s="437"/>
      <c r="EXG33" s="437"/>
      <c r="EXH33" s="437"/>
      <c r="EXI33" s="437"/>
      <c r="EXJ33" s="437"/>
      <c r="EXK33" s="437"/>
      <c r="EXL33" s="437"/>
      <c r="EXM33" s="437"/>
      <c r="EXN33" s="437"/>
      <c r="EXO33" s="437"/>
      <c r="EXP33" s="437"/>
      <c r="EXQ33" s="437"/>
      <c r="EXR33" s="437"/>
      <c r="EXS33" s="437"/>
      <c r="EXT33" s="437"/>
      <c r="EXU33" s="437"/>
      <c r="EXV33" s="437"/>
      <c r="EXW33" s="437"/>
      <c r="EXX33" s="437"/>
      <c r="EXY33" s="437"/>
      <c r="EXZ33" s="437"/>
      <c r="EYA33" s="437"/>
      <c r="EYB33" s="437"/>
      <c r="EYC33" s="437"/>
      <c r="EYD33" s="437"/>
      <c r="EYE33" s="437"/>
      <c r="EYF33" s="437"/>
      <c r="EYG33" s="437"/>
      <c r="EYH33" s="437"/>
      <c r="EYI33" s="437"/>
      <c r="EYJ33" s="437"/>
      <c r="EYK33" s="437"/>
      <c r="EYL33" s="437"/>
      <c r="EYM33" s="437"/>
      <c r="EYN33" s="437"/>
      <c r="EYO33" s="437"/>
      <c r="EYP33" s="437"/>
      <c r="EYQ33" s="437"/>
      <c r="EYR33" s="437"/>
      <c r="EYS33" s="437"/>
      <c r="EYT33" s="437"/>
      <c r="EYU33" s="437"/>
      <c r="EYV33" s="437"/>
      <c r="EYW33" s="437"/>
      <c r="EYX33" s="437"/>
      <c r="EYY33" s="437"/>
      <c r="EYZ33" s="437"/>
      <c r="EZA33" s="437"/>
      <c r="EZB33" s="437"/>
      <c r="EZC33" s="437"/>
      <c r="EZD33" s="437"/>
      <c r="EZE33" s="437"/>
      <c r="EZF33" s="437"/>
      <c r="EZG33" s="437"/>
      <c r="EZH33" s="437"/>
      <c r="EZI33" s="437"/>
      <c r="EZJ33" s="437"/>
      <c r="EZK33" s="437"/>
      <c r="EZL33" s="437"/>
      <c r="EZM33" s="437"/>
      <c r="EZN33" s="437"/>
      <c r="EZO33" s="437"/>
      <c r="EZP33" s="437"/>
      <c r="EZQ33" s="437"/>
      <c r="EZR33" s="437"/>
      <c r="EZS33" s="437"/>
      <c r="EZT33" s="437"/>
      <c r="EZU33" s="437"/>
      <c r="EZV33" s="437"/>
      <c r="EZW33" s="437"/>
      <c r="EZX33" s="437"/>
      <c r="EZY33" s="437"/>
      <c r="EZZ33" s="437"/>
      <c r="FAA33" s="437"/>
      <c r="FAB33" s="437"/>
      <c r="FAC33" s="437"/>
      <c r="FAD33" s="437"/>
      <c r="FAE33" s="437"/>
      <c r="FAF33" s="437"/>
      <c r="FAG33" s="437"/>
      <c r="FAH33" s="437"/>
      <c r="FAI33" s="437"/>
      <c r="FAJ33" s="437"/>
      <c r="FAK33" s="437"/>
      <c r="FAL33" s="437"/>
      <c r="FAM33" s="437"/>
      <c r="FAN33" s="437"/>
      <c r="FAO33" s="437"/>
      <c r="FAP33" s="437"/>
      <c r="FAQ33" s="437"/>
      <c r="FAR33" s="437"/>
      <c r="FAS33" s="437"/>
      <c r="FAT33" s="437"/>
      <c r="FAU33" s="437"/>
      <c r="FAV33" s="437"/>
      <c r="FAW33" s="437"/>
      <c r="FAX33" s="437"/>
      <c r="FAY33" s="437"/>
      <c r="FAZ33" s="437"/>
      <c r="FBA33" s="437"/>
      <c r="FBB33" s="437"/>
      <c r="FBC33" s="437"/>
      <c r="FBD33" s="437"/>
      <c r="FBE33" s="437"/>
      <c r="FBF33" s="437"/>
      <c r="FBG33" s="437"/>
      <c r="FBH33" s="437"/>
      <c r="FBI33" s="437"/>
      <c r="FBJ33" s="437"/>
      <c r="FBK33" s="437"/>
      <c r="FBL33" s="437"/>
      <c r="FBM33" s="437"/>
      <c r="FBN33" s="437"/>
      <c r="FBO33" s="437"/>
      <c r="FBP33" s="437"/>
      <c r="FBQ33" s="437"/>
      <c r="FBR33" s="437"/>
      <c r="FBS33" s="437"/>
      <c r="FBT33" s="437"/>
      <c r="FBU33" s="437"/>
      <c r="FBV33" s="437"/>
      <c r="FBW33" s="437"/>
      <c r="FBX33" s="437"/>
      <c r="FBY33" s="437"/>
      <c r="FBZ33" s="437"/>
      <c r="FCA33" s="437"/>
      <c r="FCB33" s="437"/>
      <c r="FCC33" s="437"/>
      <c r="FCD33" s="437"/>
      <c r="FCE33" s="437"/>
      <c r="FCF33" s="437"/>
      <c r="FCG33" s="437"/>
      <c r="FCH33" s="437"/>
      <c r="FCI33" s="437"/>
      <c r="FCJ33" s="437"/>
      <c r="FCK33" s="437"/>
      <c r="FCL33" s="437"/>
      <c r="FCM33" s="437"/>
      <c r="FCN33" s="437"/>
      <c r="FCO33" s="437"/>
      <c r="FCP33" s="437"/>
      <c r="FCQ33" s="437"/>
      <c r="FCR33" s="437"/>
      <c r="FCS33" s="437"/>
      <c r="FCT33" s="437"/>
      <c r="FCU33" s="437"/>
      <c r="FCV33" s="437"/>
      <c r="FCW33" s="437"/>
      <c r="FCX33" s="437"/>
      <c r="FCY33" s="437"/>
      <c r="FCZ33" s="437"/>
      <c r="FDA33" s="437"/>
      <c r="FDB33" s="437"/>
      <c r="FDC33" s="437"/>
      <c r="FDD33" s="437"/>
      <c r="FDE33" s="437"/>
      <c r="FDF33" s="437"/>
      <c r="FDG33" s="437"/>
      <c r="FDH33" s="437"/>
      <c r="FDI33" s="437"/>
      <c r="FDJ33" s="437"/>
      <c r="FDK33" s="437"/>
      <c r="FDL33" s="437"/>
      <c r="FDM33" s="437"/>
      <c r="FDN33" s="437"/>
      <c r="FDO33" s="437"/>
      <c r="FDP33" s="437"/>
      <c r="FDQ33" s="437"/>
      <c r="FDR33" s="437"/>
      <c r="FDS33" s="437"/>
      <c r="FDT33" s="437"/>
      <c r="FDU33" s="437"/>
      <c r="FDV33" s="437"/>
      <c r="FDW33" s="437"/>
      <c r="FDX33" s="437"/>
      <c r="FDY33" s="437"/>
      <c r="FDZ33" s="437"/>
      <c r="FEA33" s="437"/>
      <c r="FEB33" s="437"/>
      <c r="FEC33" s="437"/>
      <c r="FED33" s="437"/>
      <c r="FEE33" s="437"/>
      <c r="FEF33" s="437"/>
      <c r="FEG33" s="437"/>
      <c r="FEH33" s="437"/>
      <c r="FEI33" s="437"/>
      <c r="FEJ33" s="437"/>
      <c r="FEK33" s="437"/>
      <c r="FEL33" s="437"/>
      <c r="FEM33" s="437"/>
      <c r="FEN33" s="437"/>
      <c r="FEO33" s="437"/>
      <c r="FEP33" s="437"/>
      <c r="FEQ33" s="437"/>
      <c r="FER33" s="437"/>
      <c r="FES33" s="437"/>
      <c r="FET33" s="437"/>
      <c r="FEU33" s="437"/>
      <c r="FEV33" s="437"/>
      <c r="FEW33" s="437"/>
      <c r="FEX33" s="437"/>
      <c r="FEY33" s="437"/>
      <c r="FEZ33" s="437"/>
      <c r="FFA33" s="437"/>
      <c r="FFB33" s="437"/>
      <c r="FFC33" s="437"/>
      <c r="FFD33" s="437"/>
      <c r="FFE33" s="437"/>
      <c r="FFF33" s="437"/>
      <c r="FFG33" s="437"/>
      <c r="FFH33" s="437"/>
      <c r="FFI33" s="437"/>
      <c r="FFJ33" s="437"/>
      <c r="FFK33" s="437"/>
      <c r="FFL33" s="437"/>
      <c r="FFM33" s="437"/>
      <c r="FFN33" s="437"/>
      <c r="FFO33" s="437"/>
      <c r="FFP33" s="437"/>
      <c r="FFQ33" s="437"/>
      <c r="FFR33" s="437"/>
      <c r="FFS33" s="437"/>
      <c r="FFT33" s="437"/>
      <c r="FFU33" s="437"/>
      <c r="FFV33" s="437"/>
      <c r="FFW33" s="437"/>
      <c r="FFX33" s="437"/>
      <c r="FFY33" s="437"/>
      <c r="FFZ33" s="437"/>
      <c r="FGA33" s="437"/>
      <c r="FGB33" s="437"/>
      <c r="FGC33" s="437"/>
      <c r="FGD33" s="437"/>
      <c r="FGE33" s="437"/>
      <c r="FGF33" s="437"/>
      <c r="FGG33" s="437"/>
      <c r="FGH33" s="437"/>
      <c r="FGI33" s="437"/>
      <c r="FGJ33" s="437"/>
      <c r="FGK33" s="437"/>
      <c r="FGL33" s="437"/>
      <c r="FGM33" s="437"/>
      <c r="FGN33" s="437"/>
      <c r="FGO33" s="437"/>
      <c r="FGP33" s="437"/>
      <c r="FGQ33" s="437"/>
      <c r="FGR33" s="437"/>
      <c r="FGS33" s="437"/>
      <c r="FGT33" s="437"/>
      <c r="FGU33" s="437"/>
      <c r="FGV33" s="437"/>
      <c r="FGW33" s="437"/>
      <c r="FGX33" s="437"/>
      <c r="FGY33" s="437"/>
      <c r="FGZ33" s="437"/>
      <c r="FHA33" s="437"/>
    </row>
    <row r="34" spans="1:4265" ht="13.2">
      <c r="A34" s="430" t="s">
        <v>422</v>
      </c>
      <c r="B34" s="402"/>
      <c r="C34" s="431"/>
      <c r="D34" s="431"/>
      <c r="E34" s="431"/>
      <c r="F34" s="431"/>
      <c r="G34" s="432"/>
      <c r="H34" s="432"/>
      <c r="I34" s="433"/>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7"/>
      <c r="BT34" s="437"/>
      <c r="BU34" s="437"/>
      <c r="BV34" s="437"/>
      <c r="BW34" s="437"/>
      <c r="BX34" s="437"/>
      <c r="BY34" s="437"/>
      <c r="BZ34" s="437"/>
      <c r="CA34" s="437"/>
      <c r="CB34" s="437"/>
      <c r="CC34" s="437"/>
      <c r="CD34" s="437"/>
      <c r="CE34" s="437"/>
      <c r="CF34" s="437"/>
      <c r="CG34" s="437"/>
      <c r="CH34" s="437"/>
      <c r="CI34" s="437"/>
      <c r="CJ34" s="437"/>
      <c r="CK34" s="437"/>
      <c r="CL34" s="437"/>
      <c r="CM34" s="437"/>
      <c r="CN34" s="437"/>
      <c r="CO34" s="437"/>
      <c r="CP34" s="437"/>
      <c r="CQ34" s="437"/>
      <c r="CR34" s="437"/>
      <c r="CS34" s="437"/>
      <c r="CT34" s="437"/>
      <c r="CU34" s="437"/>
      <c r="CV34" s="437"/>
      <c r="CW34" s="437"/>
      <c r="CX34" s="437"/>
      <c r="CY34" s="437"/>
      <c r="CZ34" s="437"/>
      <c r="DA34" s="437"/>
      <c r="DB34" s="437"/>
      <c r="DC34" s="437"/>
      <c r="DD34" s="437"/>
      <c r="DE34" s="437"/>
      <c r="DF34" s="437"/>
      <c r="DG34" s="437"/>
      <c r="DH34" s="437"/>
      <c r="DI34" s="437"/>
      <c r="DJ34" s="437"/>
      <c r="DK34" s="437"/>
      <c r="DL34" s="437"/>
      <c r="DM34" s="437"/>
      <c r="DN34" s="437"/>
      <c r="DO34" s="437"/>
      <c r="DP34" s="437"/>
      <c r="DQ34" s="437"/>
      <c r="DR34" s="437"/>
      <c r="DS34" s="437"/>
      <c r="DT34" s="437"/>
      <c r="DU34" s="437"/>
      <c r="DV34" s="437"/>
      <c r="DW34" s="437"/>
      <c r="DX34" s="437"/>
      <c r="DY34" s="437"/>
      <c r="DZ34" s="437"/>
      <c r="EA34" s="437"/>
      <c r="EB34" s="437"/>
      <c r="EC34" s="437"/>
      <c r="ED34" s="437"/>
      <c r="EE34" s="437"/>
      <c r="EF34" s="437"/>
      <c r="EG34" s="437"/>
      <c r="EH34" s="437"/>
      <c r="EI34" s="437"/>
      <c r="EJ34" s="437"/>
      <c r="EK34" s="437"/>
      <c r="EL34" s="437"/>
      <c r="EM34" s="437"/>
      <c r="EN34" s="437"/>
      <c r="EO34" s="437"/>
      <c r="EP34" s="437"/>
      <c r="EQ34" s="437"/>
      <c r="ER34" s="437"/>
      <c r="ES34" s="437"/>
      <c r="ET34" s="437"/>
      <c r="EU34" s="437"/>
      <c r="EV34" s="437"/>
      <c r="EW34" s="437"/>
      <c r="EX34" s="437"/>
      <c r="EY34" s="437"/>
      <c r="EZ34" s="437"/>
      <c r="FA34" s="437"/>
      <c r="FB34" s="437"/>
      <c r="FC34" s="437"/>
      <c r="FD34" s="437"/>
      <c r="FE34" s="437"/>
      <c r="FF34" s="437"/>
      <c r="FG34" s="437"/>
      <c r="FH34" s="437"/>
      <c r="FI34" s="437"/>
      <c r="FJ34" s="437"/>
      <c r="FK34" s="437"/>
      <c r="FL34" s="437"/>
      <c r="FM34" s="437"/>
      <c r="FN34" s="437"/>
      <c r="FO34" s="437"/>
      <c r="FP34" s="437"/>
      <c r="FQ34" s="437"/>
      <c r="FR34" s="437"/>
      <c r="FS34" s="437"/>
      <c r="FT34" s="437"/>
      <c r="FU34" s="437"/>
      <c r="FV34" s="437"/>
      <c r="FW34" s="437"/>
      <c r="FX34" s="437"/>
      <c r="FY34" s="437"/>
      <c r="FZ34" s="437"/>
      <c r="GA34" s="437"/>
      <c r="GB34" s="437"/>
      <c r="GC34" s="437"/>
      <c r="GD34" s="437"/>
      <c r="GE34" s="437"/>
      <c r="GF34" s="437"/>
      <c r="GG34" s="437"/>
      <c r="GH34" s="437"/>
      <c r="GI34" s="437"/>
      <c r="GJ34" s="437"/>
      <c r="GK34" s="437"/>
      <c r="GL34" s="437"/>
      <c r="GM34" s="437"/>
      <c r="GN34" s="437"/>
      <c r="GO34" s="437"/>
      <c r="GP34" s="437"/>
      <c r="GQ34" s="437"/>
      <c r="GR34" s="437"/>
      <c r="GS34" s="437"/>
      <c r="GT34" s="437"/>
      <c r="GU34" s="437"/>
      <c r="GV34" s="437"/>
      <c r="GW34" s="437"/>
      <c r="GX34" s="437"/>
      <c r="GY34" s="437"/>
      <c r="GZ34" s="437"/>
      <c r="HA34" s="437"/>
      <c r="HB34" s="437"/>
      <c r="HC34" s="437"/>
      <c r="HD34" s="437"/>
      <c r="HE34" s="437"/>
      <c r="HF34" s="437"/>
      <c r="HG34" s="437"/>
      <c r="HH34" s="437"/>
      <c r="HI34" s="437"/>
      <c r="HJ34" s="437"/>
      <c r="HK34" s="437"/>
      <c r="HL34" s="437"/>
      <c r="HM34" s="437"/>
      <c r="HN34" s="437"/>
      <c r="HO34" s="437"/>
      <c r="HP34" s="437"/>
      <c r="HQ34" s="437"/>
      <c r="HR34" s="437"/>
      <c r="HS34" s="437"/>
      <c r="HT34" s="437"/>
      <c r="HU34" s="437"/>
      <c r="HV34" s="437"/>
      <c r="HW34" s="437"/>
      <c r="HX34" s="437"/>
      <c r="HY34" s="437"/>
      <c r="HZ34" s="437"/>
      <c r="IA34" s="437"/>
      <c r="IB34" s="437"/>
      <c r="IC34" s="437"/>
      <c r="ID34" s="437"/>
      <c r="IE34" s="437"/>
      <c r="IF34" s="437"/>
      <c r="IG34" s="437"/>
      <c r="IH34" s="437"/>
      <c r="II34" s="437"/>
      <c r="IJ34" s="437"/>
      <c r="IK34" s="437"/>
      <c r="IL34" s="437"/>
      <c r="IM34" s="437"/>
      <c r="IN34" s="437"/>
      <c r="IO34" s="437"/>
      <c r="IP34" s="437"/>
      <c r="IQ34" s="437"/>
      <c r="IR34" s="437"/>
      <c r="IS34" s="437"/>
      <c r="IT34" s="437"/>
      <c r="IU34" s="437"/>
      <c r="IV34" s="437"/>
      <c r="IW34" s="437"/>
      <c r="IX34" s="437"/>
      <c r="IY34" s="437"/>
      <c r="IZ34" s="437"/>
      <c r="JA34" s="437"/>
      <c r="JB34" s="437"/>
      <c r="JC34" s="437"/>
      <c r="JD34" s="437"/>
      <c r="JE34" s="437"/>
      <c r="JF34" s="437"/>
      <c r="JG34" s="437"/>
      <c r="JH34" s="437"/>
      <c r="JI34" s="437"/>
      <c r="JJ34" s="437"/>
      <c r="JK34" s="437"/>
      <c r="JL34" s="437"/>
      <c r="JM34" s="437"/>
      <c r="JN34" s="437"/>
      <c r="JO34" s="437"/>
      <c r="JP34" s="437"/>
      <c r="JQ34" s="437"/>
      <c r="JR34" s="437"/>
      <c r="JS34" s="437"/>
      <c r="JT34" s="437"/>
      <c r="JU34" s="437"/>
      <c r="JV34" s="437"/>
      <c r="JW34" s="437"/>
      <c r="JX34" s="437"/>
      <c r="JY34" s="437"/>
      <c r="JZ34" s="437"/>
      <c r="KA34" s="437"/>
      <c r="KB34" s="437"/>
      <c r="KC34" s="437"/>
      <c r="KD34" s="437"/>
      <c r="KE34" s="437"/>
      <c r="KF34" s="437"/>
      <c r="KG34" s="437"/>
      <c r="KH34" s="437"/>
      <c r="KI34" s="437"/>
      <c r="KJ34" s="437"/>
      <c r="KK34" s="437"/>
      <c r="KL34" s="437"/>
      <c r="KM34" s="437"/>
      <c r="KN34" s="437"/>
      <c r="KO34" s="437"/>
      <c r="KP34" s="437"/>
      <c r="KQ34" s="437"/>
      <c r="KR34" s="437"/>
      <c r="KS34" s="437"/>
      <c r="KT34" s="437"/>
      <c r="KU34" s="437"/>
      <c r="KV34" s="437"/>
      <c r="KW34" s="437"/>
      <c r="KX34" s="437"/>
      <c r="KY34" s="437"/>
      <c r="KZ34" s="437"/>
      <c r="LA34" s="437"/>
      <c r="LB34" s="437"/>
      <c r="LC34" s="437"/>
      <c r="LD34" s="437"/>
      <c r="LE34" s="437"/>
      <c r="LF34" s="437"/>
      <c r="LG34" s="437"/>
      <c r="LH34" s="437"/>
      <c r="LI34" s="437"/>
      <c r="LJ34" s="437"/>
      <c r="LK34" s="437"/>
      <c r="LL34" s="437"/>
      <c r="LM34" s="437"/>
      <c r="LN34" s="437"/>
      <c r="LO34" s="437"/>
      <c r="LP34" s="437"/>
      <c r="LQ34" s="437"/>
      <c r="LR34" s="437"/>
      <c r="LS34" s="437"/>
      <c r="LT34" s="437"/>
      <c r="LU34" s="437"/>
      <c r="LV34" s="437"/>
      <c r="LW34" s="437"/>
      <c r="LX34" s="437"/>
      <c r="LY34" s="437"/>
      <c r="LZ34" s="437"/>
      <c r="MA34" s="437"/>
      <c r="MB34" s="437"/>
      <c r="MC34" s="437"/>
      <c r="MD34" s="437"/>
      <c r="ME34" s="437"/>
      <c r="MF34" s="437"/>
      <c r="MG34" s="437"/>
      <c r="MH34" s="437"/>
      <c r="MI34" s="437"/>
      <c r="MJ34" s="437"/>
      <c r="MK34" s="437"/>
      <c r="ML34" s="437"/>
      <c r="MM34" s="437"/>
      <c r="MN34" s="437"/>
      <c r="MO34" s="437"/>
      <c r="MP34" s="437"/>
      <c r="MQ34" s="437"/>
      <c r="MR34" s="437"/>
      <c r="MS34" s="437"/>
      <c r="MT34" s="437"/>
      <c r="MU34" s="437"/>
      <c r="MV34" s="437"/>
      <c r="MW34" s="437"/>
      <c r="MX34" s="437"/>
      <c r="MY34" s="437"/>
      <c r="MZ34" s="437"/>
      <c r="NA34" s="437"/>
      <c r="NB34" s="437"/>
      <c r="NC34" s="437"/>
      <c r="ND34" s="437"/>
      <c r="NE34" s="437"/>
      <c r="NF34" s="437"/>
      <c r="NG34" s="437"/>
      <c r="NH34" s="437"/>
      <c r="NI34" s="437"/>
      <c r="NJ34" s="437"/>
      <c r="NK34" s="437"/>
      <c r="NL34" s="437"/>
      <c r="NM34" s="437"/>
      <c r="NN34" s="437"/>
      <c r="NO34" s="437"/>
      <c r="NP34" s="437"/>
      <c r="NQ34" s="437"/>
      <c r="NR34" s="437"/>
      <c r="NS34" s="437"/>
      <c r="NT34" s="437"/>
      <c r="NU34" s="437"/>
      <c r="NV34" s="437"/>
      <c r="NW34" s="437"/>
      <c r="NX34" s="437"/>
      <c r="NY34" s="437"/>
      <c r="NZ34" s="437"/>
      <c r="OA34" s="437"/>
      <c r="OB34" s="437"/>
      <c r="OC34" s="437"/>
      <c r="OD34" s="437"/>
      <c r="OE34" s="437"/>
      <c r="OF34" s="437"/>
      <c r="OG34" s="437"/>
      <c r="OH34" s="437"/>
      <c r="OI34" s="437"/>
      <c r="OJ34" s="437"/>
      <c r="OK34" s="437"/>
      <c r="OL34" s="437"/>
      <c r="OM34" s="437"/>
      <c r="ON34" s="437"/>
      <c r="OO34" s="437"/>
      <c r="OP34" s="437"/>
      <c r="OQ34" s="437"/>
      <c r="OR34" s="437"/>
      <c r="OS34" s="437"/>
      <c r="OT34" s="437"/>
      <c r="OU34" s="437"/>
      <c r="OV34" s="437"/>
      <c r="OW34" s="437"/>
      <c r="OX34" s="437"/>
      <c r="OY34" s="437"/>
      <c r="OZ34" s="437"/>
      <c r="PA34" s="437"/>
      <c r="PB34" s="437"/>
      <c r="PC34" s="437"/>
      <c r="PD34" s="437"/>
      <c r="PE34" s="437"/>
      <c r="PF34" s="437"/>
      <c r="PG34" s="437"/>
      <c r="PH34" s="437"/>
      <c r="PI34" s="437"/>
      <c r="PJ34" s="437"/>
      <c r="PK34" s="437"/>
      <c r="PL34" s="437"/>
      <c r="PM34" s="437"/>
      <c r="PN34" s="437"/>
      <c r="PO34" s="437"/>
      <c r="PP34" s="437"/>
      <c r="PQ34" s="437"/>
      <c r="PR34" s="437"/>
      <c r="PS34" s="437"/>
      <c r="PT34" s="437"/>
      <c r="PU34" s="437"/>
      <c r="PV34" s="437"/>
      <c r="PW34" s="437"/>
      <c r="PX34" s="437"/>
      <c r="PY34" s="437"/>
      <c r="PZ34" s="437"/>
      <c r="QA34" s="437"/>
      <c r="QB34" s="437"/>
      <c r="QC34" s="437"/>
      <c r="QD34" s="437"/>
      <c r="QE34" s="437"/>
      <c r="QF34" s="437"/>
      <c r="QG34" s="437"/>
      <c r="QH34" s="437"/>
      <c r="QI34" s="437"/>
      <c r="QJ34" s="437"/>
      <c r="QK34" s="437"/>
      <c r="QL34" s="437"/>
      <c r="QM34" s="437"/>
      <c r="QN34" s="437"/>
      <c r="QO34" s="437"/>
      <c r="QP34" s="437"/>
      <c r="QQ34" s="437"/>
      <c r="QR34" s="437"/>
      <c r="QS34" s="437"/>
      <c r="QT34" s="437"/>
      <c r="QU34" s="437"/>
      <c r="QV34" s="437"/>
      <c r="QW34" s="437"/>
      <c r="QX34" s="437"/>
      <c r="QY34" s="437"/>
      <c r="QZ34" s="437"/>
      <c r="RA34" s="437"/>
      <c r="RB34" s="437"/>
      <c r="RC34" s="437"/>
      <c r="RD34" s="437"/>
      <c r="RE34" s="437"/>
      <c r="RF34" s="437"/>
      <c r="RG34" s="437"/>
      <c r="RH34" s="437"/>
      <c r="RI34" s="437"/>
      <c r="RJ34" s="437"/>
      <c r="RK34" s="437"/>
      <c r="RL34" s="437"/>
      <c r="RM34" s="437"/>
      <c r="RN34" s="437"/>
      <c r="RO34" s="437"/>
      <c r="RP34" s="437"/>
      <c r="RQ34" s="437"/>
      <c r="RR34" s="437"/>
      <c r="RS34" s="437"/>
      <c r="RT34" s="437"/>
      <c r="RU34" s="437"/>
      <c r="RV34" s="437"/>
      <c r="RW34" s="437"/>
      <c r="RX34" s="437"/>
      <c r="RY34" s="437"/>
      <c r="RZ34" s="437"/>
      <c r="SA34" s="437"/>
      <c r="SB34" s="437"/>
      <c r="SC34" s="437"/>
      <c r="SD34" s="437"/>
      <c r="SE34" s="437"/>
      <c r="SF34" s="437"/>
      <c r="SG34" s="437"/>
      <c r="SH34" s="437"/>
      <c r="SI34" s="437"/>
      <c r="SJ34" s="437"/>
      <c r="SK34" s="437"/>
      <c r="SL34" s="437"/>
      <c r="SM34" s="437"/>
      <c r="SN34" s="437"/>
      <c r="SO34" s="437"/>
      <c r="SP34" s="437"/>
      <c r="SQ34" s="437"/>
      <c r="SR34" s="437"/>
      <c r="SS34" s="437"/>
      <c r="ST34" s="437"/>
      <c r="SU34" s="437"/>
      <c r="SV34" s="437"/>
      <c r="SW34" s="437"/>
      <c r="SX34" s="437"/>
      <c r="SY34" s="437"/>
      <c r="SZ34" s="437"/>
      <c r="TA34" s="437"/>
      <c r="TB34" s="437"/>
      <c r="TC34" s="437"/>
      <c r="TD34" s="437"/>
      <c r="TE34" s="437"/>
      <c r="TF34" s="437"/>
      <c r="TG34" s="437"/>
      <c r="TH34" s="437"/>
      <c r="TI34" s="437"/>
      <c r="TJ34" s="437"/>
      <c r="TK34" s="437"/>
      <c r="TL34" s="437"/>
      <c r="TM34" s="437"/>
      <c r="TN34" s="437"/>
      <c r="TO34" s="437"/>
      <c r="TP34" s="437"/>
      <c r="TQ34" s="437"/>
      <c r="TR34" s="437"/>
      <c r="TS34" s="437"/>
      <c r="TT34" s="437"/>
      <c r="TU34" s="437"/>
      <c r="TV34" s="437"/>
      <c r="TW34" s="437"/>
      <c r="TX34" s="437"/>
      <c r="TY34" s="437"/>
      <c r="TZ34" s="437"/>
      <c r="UA34" s="437"/>
      <c r="UB34" s="437"/>
      <c r="UC34" s="437"/>
      <c r="UD34" s="437"/>
      <c r="UE34" s="437"/>
      <c r="UF34" s="437"/>
      <c r="UG34" s="437"/>
      <c r="UH34" s="437"/>
      <c r="UI34" s="437"/>
      <c r="UJ34" s="437"/>
      <c r="UK34" s="437"/>
      <c r="UL34" s="437"/>
      <c r="UM34" s="437"/>
      <c r="UN34" s="437"/>
      <c r="UO34" s="437"/>
      <c r="UP34" s="437"/>
      <c r="UQ34" s="437"/>
      <c r="UR34" s="437"/>
      <c r="US34" s="437"/>
      <c r="UT34" s="437"/>
      <c r="UU34" s="437"/>
      <c r="UV34" s="437"/>
      <c r="UW34" s="437"/>
      <c r="UX34" s="437"/>
      <c r="UY34" s="437"/>
      <c r="UZ34" s="437"/>
      <c r="VA34" s="437"/>
      <c r="VB34" s="437"/>
      <c r="VC34" s="437"/>
      <c r="VD34" s="437"/>
      <c r="VE34" s="437"/>
      <c r="VF34" s="437"/>
      <c r="VG34" s="437"/>
      <c r="VH34" s="437"/>
      <c r="VI34" s="437"/>
      <c r="VJ34" s="437"/>
      <c r="VK34" s="437"/>
      <c r="VL34" s="437"/>
      <c r="VM34" s="437"/>
      <c r="VN34" s="437"/>
      <c r="VO34" s="437"/>
      <c r="VP34" s="437"/>
      <c r="VQ34" s="437"/>
      <c r="VR34" s="437"/>
      <c r="VS34" s="437"/>
      <c r="VT34" s="437"/>
      <c r="VU34" s="437"/>
      <c r="VV34" s="437"/>
      <c r="VW34" s="437"/>
      <c r="VX34" s="437"/>
      <c r="VY34" s="437"/>
      <c r="VZ34" s="437"/>
      <c r="WA34" s="437"/>
      <c r="WB34" s="437"/>
      <c r="WC34" s="437"/>
      <c r="WD34" s="437"/>
      <c r="WE34" s="437"/>
      <c r="WF34" s="437"/>
      <c r="WG34" s="437"/>
      <c r="WH34" s="437"/>
      <c r="WI34" s="437"/>
      <c r="WJ34" s="437"/>
      <c r="WK34" s="437"/>
      <c r="WL34" s="437"/>
      <c r="WM34" s="437"/>
      <c r="WN34" s="437"/>
      <c r="WO34" s="437"/>
      <c r="WP34" s="437"/>
      <c r="WQ34" s="437"/>
      <c r="WR34" s="437"/>
      <c r="WS34" s="437"/>
      <c r="WT34" s="437"/>
      <c r="WU34" s="437"/>
      <c r="WV34" s="437"/>
      <c r="WW34" s="437"/>
      <c r="WX34" s="437"/>
      <c r="WY34" s="437"/>
      <c r="WZ34" s="437"/>
      <c r="XA34" s="437"/>
      <c r="XB34" s="437"/>
      <c r="XC34" s="437"/>
      <c r="XD34" s="437"/>
      <c r="XE34" s="437"/>
      <c r="XF34" s="437"/>
      <c r="XG34" s="437"/>
      <c r="XH34" s="437"/>
      <c r="XI34" s="437"/>
      <c r="XJ34" s="437"/>
      <c r="XK34" s="437"/>
      <c r="XL34" s="437"/>
      <c r="XM34" s="437"/>
      <c r="XN34" s="437"/>
      <c r="XO34" s="437"/>
      <c r="XP34" s="437"/>
      <c r="XQ34" s="437"/>
      <c r="XR34" s="437"/>
      <c r="XS34" s="437"/>
      <c r="XT34" s="437"/>
      <c r="XU34" s="437"/>
      <c r="XV34" s="437"/>
      <c r="XW34" s="437"/>
      <c r="XX34" s="437"/>
      <c r="XY34" s="437"/>
      <c r="XZ34" s="437"/>
      <c r="YA34" s="437"/>
      <c r="YB34" s="437"/>
      <c r="YC34" s="437"/>
      <c r="YD34" s="437"/>
      <c r="YE34" s="437"/>
      <c r="YF34" s="437"/>
      <c r="YG34" s="437"/>
      <c r="YH34" s="437"/>
      <c r="YI34" s="437"/>
      <c r="YJ34" s="437"/>
      <c r="YK34" s="437"/>
      <c r="YL34" s="437"/>
      <c r="YM34" s="437"/>
      <c r="YN34" s="437"/>
      <c r="YO34" s="437"/>
      <c r="YP34" s="437"/>
      <c r="YQ34" s="437"/>
      <c r="YR34" s="437"/>
      <c r="YS34" s="437"/>
      <c r="YT34" s="437"/>
      <c r="YU34" s="437"/>
      <c r="YV34" s="437"/>
      <c r="YW34" s="437"/>
      <c r="YX34" s="437"/>
      <c r="YY34" s="437"/>
      <c r="YZ34" s="437"/>
      <c r="ZA34" s="437"/>
      <c r="ZB34" s="437"/>
      <c r="ZC34" s="437"/>
      <c r="ZD34" s="437"/>
      <c r="ZE34" s="437"/>
      <c r="ZF34" s="437"/>
      <c r="ZG34" s="437"/>
      <c r="ZH34" s="437"/>
      <c r="ZI34" s="437"/>
      <c r="ZJ34" s="437"/>
      <c r="ZK34" s="437"/>
      <c r="ZL34" s="437"/>
      <c r="ZM34" s="437"/>
      <c r="ZN34" s="437"/>
      <c r="ZO34" s="437"/>
      <c r="ZP34" s="437"/>
      <c r="ZQ34" s="437"/>
      <c r="ZR34" s="437"/>
      <c r="ZS34" s="437"/>
      <c r="ZT34" s="437"/>
      <c r="ZU34" s="437"/>
      <c r="ZV34" s="437"/>
      <c r="ZW34" s="437"/>
      <c r="ZX34" s="437"/>
      <c r="ZY34" s="437"/>
      <c r="ZZ34" s="437"/>
      <c r="AAA34" s="437"/>
      <c r="AAB34" s="437"/>
      <c r="AAC34" s="437"/>
      <c r="AAD34" s="437"/>
      <c r="AAE34" s="437"/>
      <c r="AAF34" s="437"/>
      <c r="AAG34" s="437"/>
      <c r="AAH34" s="437"/>
      <c r="AAI34" s="437"/>
      <c r="AAJ34" s="437"/>
      <c r="AAK34" s="437"/>
      <c r="AAL34" s="437"/>
      <c r="AAM34" s="437"/>
      <c r="AAN34" s="437"/>
      <c r="AAO34" s="437"/>
      <c r="AAP34" s="437"/>
      <c r="AAQ34" s="437"/>
      <c r="AAR34" s="437"/>
      <c r="AAS34" s="437"/>
      <c r="AAT34" s="437"/>
      <c r="AAU34" s="437"/>
      <c r="AAV34" s="437"/>
      <c r="AAW34" s="437"/>
      <c r="AAX34" s="437"/>
      <c r="AAY34" s="437"/>
      <c r="AAZ34" s="437"/>
      <c r="ABA34" s="437"/>
      <c r="ABB34" s="437"/>
      <c r="ABC34" s="437"/>
      <c r="ABD34" s="437"/>
      <c r="ABE34" s="437"/>
      <c r="ABF34" s="437"/>
      <c r="ABG34" s="437"/>
      <c r="ABH34" s="437"/>
      <c r="ABI34" s="437"/>
      <c r="ABJ34" s="437"/>
      <c r="ABK34" s="437"/>
      <c r="ABL34" s="437"/>
      <c r="ABM34" s="437"/>
      <c r="ABN34" s="437"/>
      <c r="ABO34" s="437"/>
      <c r="ABP34" s="437"/>
      <c r="ABQ34" s="437"/>
      <c r="ABR34" s="437"/>
      <c r="ABS34" s="437"/>
      <c r="ABT34" s="437"/>
      <c r="ABU34" s="437"/>
      <c r="ABV34" s="437"/>
      <c r="ABW34" s="437"/>
      <c r="ABX34" s="437"/>
      <c r="ABY34" s="437"/>
      <c r="ABZ34" s="437"/>
      <c r="ACA34" s="437"/>
      <c r="ACB34" s="437"/>
      <c r="ACC34" s="437"/>
      <c r="ACD34" s="437"/>
      <c r="ACE34" s="437"/>
      <c r="ACF34" s="437"/>
      <c r="ACG34" s="437"/>
      <c r="ACH34" s="437"/>
      <c r="ACI34" s="437"/>
      <c r="ACJ34" s="437"/>
      <c r="ACK34" s="437"/>
      <c r="ACL34" s="437"/>
      <c r="ACM34" s="437"/>
      <c r="ACN34" s="437"/>
      <c r="ACO34" s="437"/>
      <c r="ACP34" s="437"/>
      <c r="ACQ34" s="437"/>
      <c r="ACR34" s="437"/>
      <c r="ACS34" s="437"/>
      <c r="ACT34" s="437"/>
      <c r="ACU34" s="437"/>
      <c r="ACV34" s="437"/>
      <c r="ACW34" s="437"/>
      <c r="ACX34" s="437"/>
      <c r="ACY34" s="437"/>
      <c r="ACZ34" s="437"/>
      <c r="ADA34" s="437"/>
      <c r="ADB34" s="437"/>
      <c r="ADC34" s="437"/>
      <c r="ADD34" s="437"/>
      <c r="ADE34" s="437"/>
      <c r="ADF34" s="437"/>
      <c r="ADG34" s="437"/>
      <c r="ADH34" s="437"/>
      <c r="ADI34" s="437"/>
      <c r="ADJ34" s="437"/>
      <c r="ADK34" s="437"/>
      <c r="ADL34" s="437"/>
      <c r="ADM34" s="437"/>
      <c r="ADN34" s="437"/>
      <c r="ADO34" s="437"/>
      <c r="ADP34" s="437"/>
      <c r="ADQ34" s="437"/>
      <c r="ADR34" s="437"/>
      <c r="ADS34" s="437"/>
      <c r="ADT34" s="437"/>
      <c r="ADU34" s="437"/>
      <c r="ADV34" s="437"/>
      <c r="ADW34" s="437"/>
      <c r="ADX34" s="437"/>
      <c r="ADY34" s="437"/>
      <c r="ADZ34" s="437"/>
      <c r="AEA34" s="437"/>
      <c r="AEB34" s="437"/>
      <c r="AEC34" s="437"/>
      <c r="AED34" s="437"/>
      <c r="AEE34" s="437"/>
      <c r="AEF34" s="437"/>
      <c r="AEG34" s="437"/>
      <c r="AEH34" s="437"/>
      <c r="AEI34" s="437"/>
      <c r="AEJ34" s="437"/>
      <c r="AEK34" s="437"/>
      <c r="AEL34" s="437"/>
      <c r="AEM34" s="437"/>
      <c r="AEN34" s="437"/>
      <c r="AEO34" s="437"/>
      <c r="AEP34" s="437"/>
      <c r="AEQ34" s="437"/>
      <c r="AER34" s="437"/>
      <c r="AES34" s="437"/>
      <c r="AET34" s="437"/>
      <c r="AEU34" s="437"/>
      <c r="AEV34" s="437"/>
      <c r="AEW34" s="437"/>
      <c r="AEX34" s="437"/>
      <c r="AEY34" s="437"/>
      <c r="AEZ34" s="437"/>
      <c r="AFA34" s="437"/>
      <c r="AFB34" s="437"/>
      <c r="AFC34" s="437"/>
      <c r="AFD34" s="437"/>
      <c r="AFE34" s="437"/>
      <c r="AFF34" s="437"/>
      <c r="AFG34" s="437"/>
      <c r="AFH34" s="437"/>
      <c r="AFI34" s="437"/>
      <c r="AFJ34" s="437"/>
      <c r="AFK34" s="437"/>
      <c r="AFL34" s="437"/>
      <c r="AFM34" s="437"/>
      <c r="AFN34" s="437"/>
      <c r="AFO34" s="437"/>
      <c r="AFP34" s="437"/>
      <c r="AFQ34" s="437"/>
      <c r="AFR34" s="437"/>
      <c r="AFS34" s="437"/>
      <c r="AFT34" s="437"/>
      <c r="AFU34" s="437"/>
      <c r="AFV34" s="437"/>
      <c r="AFW34" s="437"/>
      <c r="AFX34" s="437"/>
      <c r="AFY34" s="437"/>
      <c r="AFZ34" s="437"/>
      <c r="AGA34" s="437"/>
      <c r="AGB34" s="437"/>
      <c r="AGC34" s="437"/>
      <c r="AGD34" s="437"/>
      <c r="AGE34" s="437"/>
      <c r="AGF34" s="437"/>
      <c r="AGG34" s="437"/>
      <c r="AGH34" s="437"/>
      <c r="AGI34" s="437"/>
      <c r="AGJ34" s="437"/>
      <c r="AGK34" s="437"/>
      <c r="AGL34" s="437"/>
      <c r="AGM34" s="437"/>
      <c r="AGN34" s="437"/>
      <c r="AGO34" s="437"/>
      <c r="AGP34" s="437"/>
      <c r="AGQ34" s="437"/>
      <c r="AGR34" s="437"/>
      <c r="AGS34" s="437"/>
      <c r="AGT34" s="437"/>
      <c r="AGU34" s="437"/>
      <c r="AGV34" s="437"/>
      <c r="AGW34" s="437"/>
      <c r="AGX34" s="437"/>
      <c r="AGY34" s="437"/>
      <c r="AGZ34" s="437"/>
      <c r="AHA34" s="437"/>
      <c r="AHB34" s="437"/>
      <c r="AHC34" s="437"/>
      <c r="AHD34" s="437"/>
      <c r="AHE34" s="437"/>
      <c r="AHF34" s="437"/>
      <c r="AHG34" s="437"/>
      <c r="AHH34" s="437"/>
      <c r="AHI34" s="437"/>
      <c r="AHJ34" s="437"/>
      <c r="AHK34" s="437"/>
      <c r="AHL34" s="437"/>
      <c r="AHM34" s="437"/>
      <c r="AHN34" s="437"/>
      <c r="AHO34" s="437"/>
      <c r="AHP34" s="437"/>
      <c r="AHQ34" s="437"/>
      <c r="AHR34" s="437"/>
      <c r="AHS34" s="437"/>
      <c r="AHT34" s="437"/>
      <c r="AHU34" s="437"/>
      <c r="AHV34" s="437"/>
      <c r="AHW34" s="437"/>
      <c r="AHX34" s="437"/>
      <c r="AHY34" s="437"/>
      <c r="AHZ34" s="437"/>
      <c r="AIA34" s="437"/>
      <c r="AIB34" s="437"/>
      <c r="AIC34" s="437"/>
      <c r="AID34" s="437"/>
      <c r="AIE34" s="437"/>
      <c r="AIF34" s="437"/>
      <c r="AIG34" s="437"/>
      <c r="AIH34" s="437"/>
      <c r="AII34" s="437"/>
      <c r="AIJ34" s="437"/>
      <c r="AIK34" s="437"/>
      <c r="AIL34" s="437"/>
      <c r="AIM34" s="437"/>
      <c r="AIN34" s="437"/>
      <c r="AIO34" s="437"/>
      <c r="AIP34" s="437"/>
      <c r="AIQ34" s="437"/>
      <c r="AIR34" s="437"/>
      <c r="AIS34" s="437"/>
      <c r="AIT34" s="437"/>
      <c r="AIU34" s="437"/>
      <c r="AIV34" s="437"/>
      <c r="AIW34" s="437"/>
      <c r="AIX34" s="437"/>
      <c r="AIY34" s="437"/>
      <c r="AIZ34" s="437"/>
      <c r="AJA34" s="437"/>
      <c r="AJB34" s="437"/>
      <c r="AJC34" s="437"/>
      <c r="AJD34" s="437"/>
      <c r="AJE34" s="437"/>
      <c r="AJF34" s="437"/>
      <c r="AJG34" s="437"/>
      <c r="AJH34" s="437"/>
      <c r="AJI34" s="437"/>
      <c r="AJJ34" s="437"/>
      <c r="AJK34" s="437"/>
      <c r="AJL34" s="437"/>
      <c r="AJM34" s="437"/>
      <c r="AJN34" s="437"/>
      <c r="AJO34" s="437"/>
      <c r="AJP34" s="437"/>
      <c r="AJQ34" s="437"/>
      <c r="AJR34" s="437"/>
      <c r="AJS34" s="437"/>
      <c r="AJT34" s="437"/>
      <c r="AJU34" s="437"/>
      <c r="AJV34" s="437"/>
      <c r="AJW34" s="437"/>
      <c r="AJX34" s="437"/>
      <c r="AJY34" s="437"/>
      <c r="AJZ34" s="437"/>
      <c r="AKA34" s="437"/>
      <c r="AKB34" s="437"/>
      <c r="AKC34" s="437"/>
      <c r="AKD34" s="437"/>
      <c r="AKE34" s="437"/>
      <c r="AKF34" s="437"/>
      <c r="AKG34" s="437"/>
      <c r="AKH34" s="437"/>
      <c r="AKI34" s="437"/>
      <c r="AKJ34" s="437"/>
      <c r="AKK34" s="437"/>
      <c r="AKL34" s="437"/>
      <c r="AKM34" s="437"/>
      <c r="AKN34" s="437"/>
      <c r="AKO34" s="437"/>
      <c r="AKP34" s="437"/>
      <c r="AKQ34" s="437"/>
      <c r="AKR34" s="437"/>
      <c r="AKS34" s="437"/>
      <c r="AKT34" s="437"/>
      <c r="AKU34" s="437"/>
      <c r="AKV34" s="437"/>
      <c r="AKW34" s="437"/>
      <c r="AKX34" s="437"/>
      <c r="AKY34" s="437"/>
      <c r="AKZ34" s="437"/>
      <c r="ALA34" s="437"/>
      <c r="ALB34" s="437"/>
      <c r="ALC34" s="437"/>
      <c r="ALD34" s="437"/>
      <c r="ALE34" s="437"/>
      <c r="ALF34" s="437"/>
      <c r="ALG34" s="437"/>
      <c r="ALH34" s="437"/>
      <c r="ALI34" s="437"/>
      <c r="ALJ34" s="437"/>
      <c r="ALK34" s="437"/>
      <c r="ALL34" s="437"/>
      <c r="ALM34" s="437"/>
      <c r="ALN34" s="437"/>
      <c r="ALO34" s="437"/>
      <c r="ALP34" s="437"/>
      <c r="ALQ34" s="437"/>
      <c r="ALR34" s="437"/>
      <c r="ALS34" s="437"/>
      <c r="ALT34" s="437"/>
      <c r="ALU34" s="437"/>
      <c r="ALV34" s="437"/>
      <c r="ALW34" s="437"/>
      <c r="ALX34" s="437"/>
      <c r="ALY34" s="437"/>
      <c r="ALZ34" s="437"/>
      <c r="AMA34" s="437"/>
      <c r="AMB34" s="437"/>
      <c r="AMC34" s="437"/>
      <c r="AMD34" s="437"/>
      <c r="AME34" s="437"/>
      <c r="AMF34" s="437"/>
      <c r="AMG34" s="437"/>
      <c r="AMH34" s="437"/>
      <c r="AMI34" s="437"/>
      <c r="AMJ34" s="437"/>
      <c r="AMK34" s="437"/>
      <c r="AML34" s="437"/>
      <c r="AMM34" s="437"/>
      <c r="AMN34" s="437"/>
      <c r="AMO34" s="437"/>
      <c r="AMP34" s="437"/>
      <c r="AMQ34" s="437"/>
      <c r="AMR34" s="437"/>
      <c r="AMS34" s="437"/>
      <c r="AMT34" s="437"/>
      <c r="AMU34" s="437"/>
      <c r="AMV34" s="437"/>
      <c r="AMW34" s="437"/>
      <c r="AMX34" s="437"/>
      <c r="AMY34" s="437"/>
      <c r="AMZ34" s="437"/>
      <c r="ANA34" s="437"/>
      <c r="ANB34" s="437"/>
      <c r="ANC34" s="437"/>
      <c r="AND34" s="437"/>
      <c r="ANE34" s="437"/>
      <c r="ANF34" s="437"/>
      <c r="ANG34" s="437"/>
      <c r="ANH34" s="437"/>
      <c r="ANI34" s="437"/>
      <c r="ANJ34" s="437"/>
      <c r="ANK34" s="437"/>
      <c r="ANL34" s="437"/>
      <c r="ANM34" s="437"/>
      <c r="ANN34" s="437"/>
      <c r="ANO34" s="437"/>
      <c r="ANP34" s="437"/>
      <c r="ANQ34" s="437"/>
      <c r="ANR34" s="437"/>
      <c r="ANS34" s="437"/>
      <c r="ANT34" s="437"/>
      <c r="ANU34" s="437"/>
      <c r="ANV34" s="437"/>
      <c r="ANW34" s="437"/>
      <c r="ANX34" s="437"/>
      <c r="ANY34" s="437"/>
      <c r="ANZ34" s="437"/>
      <c r="AOA34" s="437"/>
      <c r="AOB34" s="437"/>
      <c r="AOC34" s="437"/>
      <c r="AOD34" s="437"/>
      <c r="AOE34" s="437"/>
      <c r="AOF34" s="437"/>
      <c r="AOG34" s="437"/>
      <c r="AOH34" s="437"/>
      <c r="AOI34" s="437"/>
      <c r="AOJ34" s="437"/>
      <c r="AOK34" s="437"/>
      <c r="AOL34" s="437"/>
      <c r="AOM34" s="437"/>
      <c r="AON34" s="437"/>
      <c r="AOO34" s="437"/>
      <c r="AOP34" s="437"/>
      <c r="AOQ34" s="437"/>
      <c r="AOR34" s="437"/>
      <c r="AOS34" s="437"/>
      <c r="AOT34" s="437"/>
      <c r="AOU34" s="437"/>
      <c r="AOV34" s="437"/>
      <c r="AOW34" s="437"/>
      <c r="AOX34" s="437"/>
      <c r="AOY34" s="437"/>
      <c r="AOZ34" s="437"/>
      <c r="APA34" s="437"/>
      <c r="APB34" s="437"/>
      <c r="APC34" s="437"/>
      <c r="APD34" s="437"/>
      <c r="APE34" s="437"/>
      <c r="APF34" s="437"/>
      <c r="APG34" s="437"/>
      <c r="APH34" s="437"/>
      <c r="API34" s="437"/>
      <c r="APJ34" s="437"/>
      <c r="APK34" s="437"/>
      <c r="APL34" s="437"/>
      <c r="APM34" s="437"/>
      <c r="APN34" s="437"/>
      <c r="APO34" s="437"/>
      <c r="APP34" s="437"/>
      <c r="APQ34" s="437"/>
      <c r="APR34" s="437"/>
      <c r="APS34" s="437"/>
      <c r="APT34" s="437"/>
      <c r="APU34" s="437"/>
      <c r="APV34" s="437"/>
      <c r="APW34" s="437"/>
      <c r="APX34" s="437"/>
      <c r="APY34" s="437"/>
      <c r="APZ34" s="437"/>
      <c r="AQA34" s="437"/>
      <c r="AQB34" s="437"/>
      <c r="AQC34" s="437"/>
      <c r="AQD34" s="437"/>
      <c r="AQE34" s="437"/>
      <c r="AQF34" s="437"/>
      <c r="AQG34" s="437"/>
      <c r="AQH34" s="437"/>
      <c r="AQI34" s="437"/>
      <c r="AQJ34" s="437"/>
      <c r="AQK34" s="437"/>
      <c r="AQL34" s="437"/>
      <c r="AQM34" s="437"/>
      <c r="AQN34" s="437"/>
      <c r="AQO34" s="437"/>
      <c r="AQP34" s="437"/>
      <c r="AQQ34" s="437"/>
      <c r="AQR34" s="437"/>
      <c r="AQS34" s="437"/>
      <c r="AQT34" s="437"/>
      <c r="AQU34" s="437"/>
      <c r="AQV34" s="437"/>
      <c r="AQW34" s="437"/>
      <c r="AQX34" s="437"/>
      <c r="AQY34" s="437"/>
      <c r="AQZ34" s="437"/>
      <c r="ARA34" s="437"/>
      <c r="ARB34" s="437"/>
      <c r="ARC34" s="437"/>
      <c r="ARD34" s="437"/>
      <c r="ARE34" s="437"/>
      <c r="ARF34" s="437"/>
      <c r="ARG34" s="437"/>
      <c r="ARH34" s="437"/>
      <c r="ARI34" s="437"/>
      <c r="ARJ34" s="437"/>
      <c r="ARK34" s="437"/>
      <c r="ARL34" s="437"/>
      <c r="ARM34" s="437"/>
      <c r="ARN34" s="437"/>
      <c r="ARO34" s="437"/>
      <c r="ARP34" s="437"/>
      <c r="ARQ34" s="437"/>
      <c r="ARR34" s="437"/>
      <c r="ARS34" s="437"/>
      <c r="ART34" s="437"/>
      <c r="ARU34" s="437"/>
      <c r="ARV34" s="437"/>
      <c r="ARW34" s="437"/>
      <c r="ARX34" s="437"/>
      <c r="ARY34" s="437"/>
      <c r="ARZ34" s="437"/>
      <c r="ASA34" s="437"/>
      <c r="ASB34" s="437"/>
      <c r="ASC34" s="437"/>
      <c r="ASD34" s="437"/>
      <c r="ASE34" s="437"/>
      <c r="ASF34" s="437"/>
      <c r="ASG34" s="437"/>
      <c r="ASH34" s="437"/>
      <c r="ASI34" s="437"/>
      <c r="ASJ34" s="437"/>
      <c r="ASK34" s="437"/>
      <c r="ASL34" s="437"/>
      <c r="ASM34" s="437"/>
      <c r="ASN34" s="437"/>
      <c r="ASO34" s="437"/>
      <c r="ASP34" s="437"/>
      <c r="ASQ34" s="437"/>
      <c r="ASR34" s="437"/>
      <c r="ASS34" s="437"/>
      <c r="AST34" s="437"/>
      <c r="ASU34" s="437"/>
      <c r="ASV34" s="437"/>
      <c r="ASW34" s="437"/>
      <c r="ASX34" s="437"/>
      <c r="ASY34" s="437"/>
      <c r="ASZ34" s="437"/>
      <c r="ATA34" s="437"/>
      <c r="ATB34" s="437"/>
      <c r="ATC34" s="437"/>
      <c r="ATD34" s="437"/>
      <c r="ATE34" s="437"/>
      <c r="ATF34" s="437"/>
      <c r="ATG34" s="437"/>
      <c r="ATH34" s="437"/>
      <c r="ATI34" s="437"/>
      <c r="ATJ34" s="437"/>
      <c r="ATK34" s="437"/>
      <c r="ATL34" s="437"/>
      <c r="ATM34" s="437"/>
      <c r="ATN34" s="437"/>
      <c r="ATO34" s="437"/>
      <c r="ATP34" s="437"/>
      <c r="ATQ34" s="437"/>
      <c r="ATR34" s="437"/>
      <c r="ATS34" s="437"/>
      <c r="ATT34" s="437"/>
      <c r="ATU34" s="437"/>
      <c r="ATV34" s="437"/>
      <c r="ATW34" s="437"/>
      <c r="ATX34" s="437"/>
      <c r="ATY34" s="437"/>
      <c r="ATZ34" s="437"/>
      <c r="AUA34" s="437"/>
      <c r="AUB34" s="437"/>
      <c r="AUC34" s="437"/>
      <c r="AUD34" s="437"/>
      <c r="AUE34" s="437"/>
      <c r="AUF34" s="437"/>
      <c r="AUG34" s="437"/>
      <c r="AUH34" s="437"/>
      <c r="AUI34" s="437"/>
      <c r="AUJ34" s="437"/>
      <c r="AUK34" s="437"/>
      <c r="AUL34" s="437"/>
      <c r="AUM34" s="437"/>
      <c r="AUN34" s="437"/>
      <c r="AUO34" s="437"/>
      <c r="AUP34" s="437"/>
      <c r="AUQ34" s="437"/>
      <c r="AUR34" s="437"/>
      <c r="AUS34" s="437"/>
      <c r="AUT34" s="437"/>
      <c r="AUU34" s="437"/>
      <c r="AUV34" s="437"/>
      <c r="AUW34" s="437"/>
      <c r="AUX34" s="437"/>
      <c r="AUY34" s="437"/>
      <c r="AUZ34" s="437"/>
      <c r="AVA34" s="437"/>
      <c r="AVB34" s="437"/>
      <c r="AVC34" s="437"/>
      <c r="AVD34" s="437"/>
      <c r="AVE34" s="437"/>
      <c r="AVF34" s="437"/>
      <c r="AVG34" s="437"/>
      <c r="AVH34" s="437"/>
      <c r="AVI34" s="437"/>
      <c r="AVJ34" s="437"/>
      <c r="AVK34" s="437"/>
      <c r="AVL34" s="437"/>
      <c r="AVM34" s="437"/>
      <c r="AVN34" s="437"/>
      <c r="AVO34" s="437"/>
      <c r="AVP34" s="437"/>
      <c r="AVQ34" s="437"/>
      <c r="AVR34" s="437"/>
      <c r="AVS34" s="437"/>
      <c r="AVT34" s="437"/>
      <c r="AVU34" s="437"/>
      <c r="AVV34" s="437"/>
      <c r="AVW34" s="437"/>
      <c r="AVX34" s="437"/>
      <c r="AVY34" s="437"/>
      <c r="AVZ34" s="437"/>
      <c r="AWA34" s="437"/>
      <c r="AWB34" s="437"/>
      <c r="AWC34" s="437"/>
      <c r="AWD34" s="437"/>
      <c r="AWE34" s="437"/>
      <c r="AWF34" s="437"/>
      <c r="AWG34" s="437"/>
      <c r="AWH34" s="437"/>
      <c r="AWI34" s="437"/>
      <c r="AWJ34" s="437"/>
      <c r="AWK34" s="437"/>
      <c r="AWL34" s="437"/>
      <c r="AWM34" s="437"/>
      <c r="AWN34" s="437"/>
      <c r="AWO34" s="437"/>
      <c r="AWP34" s="437"/>
      <c r="AWQ34" s="437"/>
      <c r="AWR34" s="437"/>
      <c r="AWS34" s="437"/>
      <c r="AWT34" s="437"/>
      <c r="AWU34" s="437"/>
      <c r="AWV34" s="437"/>
      <c r="AWW34" s="437"/>
      <c r="AWX34" s="437"/>
      <c r="AWY34" s="437"/>
      <c r="AWZ34" s="437"/>
      <c r="AXA34" s="437"/>
      <c r="AXB34" s="437"/>
      <c r="AXC34" s="437"/>
      <c r="AXD34" s="437"/>
      <c r="AXE34" s="437"/>
      <c r="AXF34" s="437"/>
      <c r="AXG34" s="437"/>
      <c r="AXH34" s="437"/>
      <c r="AXI34" s="437"/>
      <c r="AXJ34" s="437"/>
      <c r="AXK34" s="437"/>
      <c r="AXL34" s="437"/>
      <c r="AXM34" s="437"/>
      <c r="AXN34" s="437"/>
      <c r="AXO34" s="437"/>
      <c r="AXP34" s="437"/>
      <c r="AXQ34" s="437"/>
      <c r="AXR34" s="437"/>
      <c r="AXS34" s="437"/>
      <c r="AXT34" s="437"/>
      <c r="AXU34" s="437"/>
      <c r="AXV34" s="437"/>
      <c r="AXW34" s="437"/>
      <c r="AXX34" s="437"/>
      <c r="AXY34" s="437"/>
      <c r="AXZ34" s="437"/>
      <c r="AYA34" s="437"/>
      <c r="AYB34" s="437"/>
      <c r="AYC34" s="437"/>
      <c r="AYD34" s="437"/>
      <c r="AYE34" s="437"/>
      <c r="AYF34" s="437"/>
      <c r="AYG34" s="437"/>
      <c r="AYH34" s="437"/>
      <c r="AYI34" s="437"/>
      <c r="AYJ34" s="437"/>
      <c r="AYK34" s="437"/>
      <c r="AYL34" s="437"/>
      <c r="AYM34" s="437"/>
      <c r="AYN34" s="437"/>
      <c r="AYO34" s="437"/>
      <c r="AYP34" s="437"/>
      <c r="AYQ34" s="437"/>
      <c r="AYR34" s="437"/>
      <c r="AYS34" s="437"/>
      <c r="AYT34" s="437"/>
      <c r="AYU34" s="437"/>
      <c r="AYV34" s="437"/>
      <c r="AYW34" s="437"/>
      <c r="AYX34" s="437"/>
      <c r="AYY34" s="437"/>
      <c r="AYZ34" s="437"/>
      <c r="AZA34" s="437"/>
      <c r="AZB34" s="437"/>
      <c r="AZC34" s="437"/>
      <c r="AZD34" s="437"/>
      <c r="AZE34" s="437"/>
      <c r="AZF34" s="437"/>
      <c r="AZG34" s="437"/>
      <c r="AZH34" s="437"/>
      <c r="AZI34" s="437"/>
      <c r="AZJ34" s="437"/>
      <c r="AZK34" s="437"/>
      <c r="AZL34" s="437"/>
      <c r="AZM34" s="437"/>
      <c r="AZN34" s="437"/>
      <c r="AZO34" s="437"/>
      <c r="AZP34" s="437"/>
      <c r="AZQ34" s="437"/>
      <c r="AZR34" s="437"/>
      <c r="AZS34" s="437"/>
      <c r="AZT34" s="437"/>
      <c r="AZU34" s="437"/>
      <c r="AZV34" s="437"/>
      <c r="AZW34" s="437"/>
      <c r="AZX34" s="437"/>
      <c r="AZY34" s="437"/>
      <c r="AZZ34" s="437"/>
      <c r="BAA34" s="437"/>
      <c r="BAB34" s="437"/>
      <c r="BAC34" s="437"/>
      <c r="BAD34" s="437"/>
      <c r="BAE34" s="437"/>
      <c r="BAF34" s="437"/>
      <c r="BAG34" s="437"/>
      <c r="BAH34" s="437"/>
      <c r="BAI34" s="437"/>
      <c r="BAJ34" s="437"/>
      <c r="BAK34" s="437"/>
      <c r="BAL34" s="437"/>
      <c r="BAM34" s="437"/>
      <c r="BAN34" s="437"/>
      <c r="BAO34" s="437"/>
      <c r="BAP34" s="437"/>
      <c r="BAQ34" s="437"/>
      <c r="BAR34" s="437"/>
      <c r="BAS34" s="437"/>
      <c r="BAT34" s="437"/>
      <c r="BAU34" s="437"/>
      <c r="BAV34" s="437"/>
      <c r="BAW34" s="437"/>
      <c r="BAX34" s="437"/>
      <c r="BAY34" s="437"/>
      <c r="BAZ34" s="437"/>
      <c r="BBA34" s="437"/>
      <c r="BBB34" s="437"/>
      <c r="BBC34" s="437"/>
      <c r="BBD34" s="437"/>
      <c r="BBE34" s="437"/>
      <c r="BBF34" s="437"/>
      <c r="BBG34" s="437"/>
      <c r="BBH34" s="437"/>
      <c r="BBI34" s="437"/>
      <c r="BBJ34" s="437"/>
      <c r="BBK34" s="437"/>
      <c r="BBL34" s="437"/>
      <c r="BBM34" s="437"/>
      <c r="BBN34" s="437"/>
      <c r="BBO34" s="437"/>
      <c r="BBP34" s="437"/>
      <c r="BBQ34" s="437"/>
      <c r="BBR34" s="437"/>
      <c r="BBS34" s="437"/>
      <c r="BBT34" s="437"/>
      <c r="BBU34" s="437"/>
      <c r="BBV34" s="437"/>
      <c r="BBW34" s="437"/>
      <c r="BBX34" s="437"/>
      <c r="BBY34" s="437"/>
      <c r="BBZ34" s="437"/>
      <c r="BCA34" s="437"/>
      <c r="BCB34" s="437"/>
      <c r="BCC34" s="437"/>
      <c r="BCD34" s="437"/>
      <c r="BCE34" s="437"/>
      <c r="BCF34" s="437"/>
      <c r="BCG34" s="437"/>
      <c r="BCH34" s="437"/>
      <c r="BCI34" s="437"/>
      <c r="BCJ34" s="437"/>
      <c r="BCK34" s="437"/>
      <c r="BCL34" s="437"/>
      <c r="BCM34" s="437"/>
      <c r="BCN34" s="437"/>
      <c r="BCO34" s="437"/>
      <c r="BCP34" s="437"/>
      <c r="BCQ34" s="437"/>
      <c r="BCR34" s="437"/>
      <c r="BCS34" s="437"/>
      <c r="BCT34" s="437"/>
      <c r="BCU34" s="437"/>
      <c r="BCV34" s="437"/>
      <c r="BCW34" s="437"/>
      <c r="BCX34" s="437"/>
      <c r="BCY34" s="437"/>
      <c r="BCZ34" s="437"/>
      <c r="BDA34" s="437"/>
      <c r="BDB34" s="437"/>
      <c r="BDC34" s="437"/>
      <c r="BDD34" s="437"/>
      <c r="BDE34" s="437"/>
      <c r="BDF34" s="437"/>
      <c r="BDG34" s="437"/>
      <c r="BDH34" s="437"/>
      <c r="BDI34" s="437"/>
      <c r="BDJ34" s="437"/>
      <c r="BDK34" s="437"/>
      <c r="BDL34" s="437"/>
      <c r="BDM34" s="437"/>
      <c r="BDN34" s="437"/>
      <c r="BDO34" s="437"/>
      <c r="BDP34" s="437"/>
      <c r="BDQ34" s="437"/>
      <c r="BDR34" s="437"/>
      <c r="BDS34" s="437"/>
      <c r="BDT34" s="437"/>
      <c r="BDU34" s="437"/>
      <c r="BDV34" s="437"/>
      <c r="BDW34" s="437"/>
      <c r="BDX34" s="437"/>
      <c r="BDY34" s="437"/>
      <c r="BDZ34" s="437"/>
      <c r="BEA34" s="437"/>
      <c r="BEB34" s="437"/>
      <c r="BEC34" s="437"/>
      <c r="BED34" s="437"/>
      <c r="BEE34" s="437"/>
      <c r="BEF34" s="437"/>
      <c r="BEG34" s="437"/>
      <c r="BEH34" s="437"/>
      <c r="BEI34" s="437"/>
      <c r="BEJ34" s="437"/>
      <c r="BEK34" s="437"/>
      <c r="BEL34" s="437"/>
      <c r="BEM34" s="437"/>
      <c r="BEN34" s="437"/>
      <c r="BEO34" s="437"/>
      <c r="BEP34" s="437"/>
      <c r="BEQ34" s="437"/>
      <c r="BER34" s="437"/>
      <c r="BES34" s="437"/>
      <c r="BET34" s="437"/>
      <c r="BEU34" s="437"/>
      <c r="BEV34" s="437"/>
      <c r="BEW34" s="437"/>
      <c r="BEX34" s="437"/>
      <c r="BEY34" s="437"/>
      <c r="BEZ34" s="437"/>
      <c r="BFA34" s="437"/>
      <c r="BFB34" s="437"/>
      <c r="BFC34" s="437"/>
      <c r="BFD34" s="437"/>
      <c r="BFE34" s="437"/>
      <c r="BFF34" s="437"/>
      <c r="BFG34" s="437"/>
      <c r="BFH34" s="437"/>
      <c r="BFI34" s="437"/>
      <c r="BFJ34" s="437"/>
      <c r="BFK34" s="437"/>
      <c r="BFL34" s="437"/>
      <c r="BFM34" s="437"/>
      <c r="BFN34" s="437"/>
      <c r="BFO34" s="437"/>
      <c r="BFP34" s="437"/>
      <c r="BFQ34" s="437"/>
      <c r="BFR34" s="437"/>
      <c r="BFS34" s="437"/>
      <c r="BFT34" s="437"/>
      <c r="BFU34" s="437"/>
      <c r="BFV34" s="437"/>
      <c r="BFW34" s="437"/>
      <c r="BFX34" s="437"/>
      <c r="BFY34" s="437"/>
      <c r="BFZ34" s="437"/>
      <c r="BGA34" s="437"/>
      <c r="BGB34" s="437"/>
      <c r="BGC34" s="437"/>
      <c r="BGD34" s="437"/>
      <c r="BGE34" s="437"/>
      <c r="BGF34" s="437"/>
      <c r="BGG34" s="437"/>
      <c r="BGH34" s="437"/>
      <c r="BGI34" s="437"/>
      <c r="BGJ34" s="437"/>
      <c r="BGK34" s="437"/>
      <c r="BGL34" s="437"/>
      <c r="BGM34" s="437"/>
      <c r="BGN34" s="437"/>
      <c r="BGO34" s="437"/>
      <c r="BGP34" s="437"/>
      <c r="BGQ34" s="437"/>
      <c r="BGR34" s="437"/>
      <c r="BGS34" s="437"/>
      <c r="BGT34" s="437"/>
      <c r="BGU34" s="437"/>
      <c r="BGV34" s="437"/>
      <c r="BGW34" s="437"/>
      <c r="BGX34" s="437"/>
      <c r="BGY34" s="437"/>
      <c r="BGZ34" s="437"/>
      <c r="BHA34" s="437"/>
      <c r="BHB34" s="437"/>
      <c r="BHC34" s="437"/>
      <c r="BHD34" s="437"/>
      <c r="BHE34" s="437"/>
      <c r="BHF34" s="437"/>
      <c r="BHG34" s="437"/>
      <c r="BHH34" s="437"/>
      <c r="BHI34" s="437"/>
      <c r="BHJ34" s="437"/>
      <c r="BHK34" s="437"/>
      <c r="BHL34" s="437"/>
      <c r="BHM34" s="437"/>
      <c r="BHN34" s="437"/>
      <c r="BHO34" s="437"/>
      <c r="BHP34" s="437"/>
      <c r="BHQ34" s="437"/>
      <c r="BHR34" s="437"/>
      <c r="BHS34" s="437"/>
      <c r="BHT34" s="437"/>
      <c r="BHU34" s="437"/>
      <c r="BHV34" s="437"/>
      <c r="BHW34" s="437"/>
      <c r="BHX34" s="437"/>
      <c r="BHY34" s="437"/>
      <c r="BHZ34" s="437"/>
      <c r="BIA34" s="437"/>
      <c r="BIB34" s="437"/>
      <c r="BIC34" s="437"/>
      <c r="BID34" s="437"/>
      <c r="BIE34" s="437"/>
      <c r="BIF34" s="437"/>
      <c r="BIG34" s="437"/>
      <c r="BIH34" s="437"/>
      <c r="BII34" s="437"/>
      <c r="BIJ34" s="437"/>
      <c r="BIK34" s="437"/>
      <c r="BIL34" s="437"/>
      <c r="BIM34" s="437"/>
      <c r="BIN34" s="437"/>
      <c r="BIO34" s="437"/>
      <c r="BIP34" s="437"/>
      <c r="BIQ34" s="437"/>
      <c r="BIR34" s="437"/>
      <c r="BIS34" s="437"/>
      <c r="BIT34" s="437"/>
      <c r="BIU34" s="437"/>
      <c r="BIV34" s="437"/>
      <c r="BIW34" s="437"/>
      <c r="BIX34" s="437"/>
      <c r="BIY34" s="437"/>
      <c r="BIZ34" s="437"/>
      <c r="BJA34" s="437"/>
      <c r="BJB34" s="437"/>
      <c r="BJC34" s="437"/>
      <c r="BJD34" s="437"/>
      <c r="BJE34" s="437"/>
      <c r="BJF34" s="437"/>
      <c r="BJG34" s="437"/>
      <c r="BJH34" s="437"/>
      <c r="BJI34" s="437"/>
      <c r="BJJ34" s="437"/>
      <c r="BJK34" s="437"/>
      <c r="BJL34" s="437"/>
      <c r="BJM34" s="437"/>
      <c r="BJN34" s="437"/>
      <c r="BJO34" s="437"/>
      <c r="BJP34" s="437"/>
      <c r="BJQ34" s="437"/>
      <c r="BJR34" s="437"/>
      <c r="BJS34" s="437"/>
      <c r="BJT34" s="437"/>
      <c r="BJU34" s="437"/>
      <c r="BJV34" s="437"/>
      <c r="BJW34" s="437"/>
      <c r="BJX34" s="437"/>
      <c r="BJY34" s="437"/>
      <c r="BJZ34" s="437"/>
      <c r="BKA34" s="437"/>
      <c r="BKB34" s="437"/>
      <c r="BKC34" s="437"/>
      <c r="BKD34" s="437"/>
      <c r="BKE34" s="437"/>
      <c r="BKF34" s="437"/>
      <c r="BKG34" s="437"/>
      <c r="BKH34" s="437"/>
      <c r="BKI34" s="437"/>
      <c r="BKJ34" s="437"/>
      <c r="BKK34" s="437"/>
      <c r="BKL34" s="437"/>
      <c r="BKM34" s="437"/>
      <c r="BKN34" s="437"/>
      <c r="BKO34" s="437"/>
      <c r="BKP34" s="437"/>
      <c r="BKQ34" s="437"/>
      <c r="BKR34" s="437"/>
      <c r="BKS34" s="437"/>
      <c r="BKT34" s="437"/>
      <c r="BKU34" s="437"/>
      <c r="BKV34" s="437"/>
      <c r="BKW34" s="437"/>
      <c r="BKX34" s="437"/>
      <c r="BKY34" s="437"/>
      <c r="BKZ34" s="437"/>
      <c r="BLA34" s="437"/>
      <c r="BLB34" s="437"/>
      <c r="BLC34" s="437"/>
      <c r="BLD34" s="437"/>
      <c r="BLE34" s="437"/>
      <c r="BLF34" s="437"/>
      <c r="BLG34" s="437"/>
      <c r="BLH34" s="437"/>
      <c r="BLI34" s="437"/>
      <c r="BLJ34" s="437"/>
      <c r="BLK34" s="437"/>
      <c r="BLL34" s="437"/>
      <c r="BLM34" s="437"/>
      <c r="BLN34" s="437"/>
      <c r="BLO34" s="437"/>
      <c r="BLP34" s="437"/>
      <c r="BLQ34" s="437"/>
      <c r="BLR34" s="437"/>
      <c r="BLS34" s="437"/>
      <c r="BLT34" s="437"/>
      <c r="BLU34" s="437"/>
      <c r="BLV34" s="437"/>
      <c r="BLW34" s="437"/>
      <c r="BLX34" s="437"/>
      <c r="BLY34" s="437"/>
      <c r="BLZ34" s="437"/>
      <c r="BMA34" s="437"/>
      <c r="BMB34" s="437"/>
      <c r="BMC34" s="437"/>
      <c r="BMD34" s="437"/>
      <c r="BME34" s="437"/>
      <c r="BMF34" s="437"/>
      <c r="BMG34" s="437"/>
      <c r="BMH34" s="437"/>
      <c r="BMI34" s="437"/>
      <c r="BMJ34" s="437"/>
      <c r="BMK34" s="437"/>
      <c r="BML34" s="437"/>
      <c r="BMM34" s="437"/>
      <c r="BMN34" s="437"/>
      <c r="BMO34" s="437"/>
      <c r="BMP34" s="437"/>
      <c r="BMQ34" s="437"/>
      <c r="BMR34" s="437"/>
      <c r="BMS34" s="437"/>
      <c r="BMT34" s="437"/>
      <c r="BMU34" s="437"/>
      <c r="BMV34" s="437"/>
      <c r="BMW34" s="437"/>
      <c r="BMX34" s="437"/>
      <c r="BMY34" s="437"/>
      <c r="BMZ34" s="437"/>
      <c r="BNA34" s="437"/>
      <c r="BNB34" s="437"/>
      <c r="BNC34" s="437"/>
      <c r="BND34" s="437"/>
      <c r="BNE34" s="437"/>
      <c r="BNF34" s="437"/>
      <c r="BNG34" s="437"/>
      <c r="BNH34" s="437"/>
      <c r="BNI34" s="437"/>
      <c r="BNJ34" s="437"/>
      <c r="BNK34" s="437"/>
      <c r="BNL34" s="437"/>
      <c r="BNM34" s="437"/>
      <c r="BNN34" s="437"/>
      <c r="BNO34" s="437"/>
      <c r="BNP34" s="437"/>
      <c r="BNQ34" s="437"/>
      <c r="BNR34" s="437"/>
      <c r="BNS34" s="437"/>
      <c r="BNT34" s="437"/>
      <c r="BNU34" s="437"/>
      <c r="BNV34" s="437"/>
      <c r="BNW34" s="437"/>
      <c r="BNX34" s="437"/>
      <c r="BNY34" s="437"/>
      <c r="BNZ34" s="437"/>
      <c r="BOA34" s="437"/>
      <c r="BOB34" s="437"/>
      <c r="BOC34" s="437"/>
      <c r="BOD34" s="437"/>
      <c r="BOE34" s="437"/>
      <c r="BOF34" s="437"/>
      <c r="BOG34" s="437"/>
      <c r="BOH34" s="437"/>
      <c r="BOI34" s="437"/>
      <c r="BOJ34" s="437"/>
      <c r="BOK34" s="437"/>
      <c r="BOL34" s="437"/>
      <c r="BOM34" s="437"/>
      <c r="BON34" s="437"/>
      <c r="BOO34" s="437"/>
      <c r="BOP34" s="437"/>
      <c r="BOQ34" s="437"/>
      <c r="BOR34" s="437"/>
      <c r="BOS34" s="437"/>
      <c r="BOT34" s="437"/>
      <c r="BOU34" s="437"/>
      <c r="BOV34" s="437"/>
      <c r="BOW34" s="437"/>
      <c r="BOX34" s="437"/>
      <c r="BOY34" s="437"/>
      <c r="BOZ34" s="437"/>
      <c r="BPA34" s="437"/>
      <c r="BPB34" s="437"/>
      <c r="BPC34" s="437"/>
      <c r="BPD34" s="437"/>
      <c r="BPE34" s="437"/>
      <c r="BPF34" s="437"/>
      <c r="BPG34" s="437"/>
      <c r="BPH34" s="437"/>
      <c r="BPI34" s="437"/>
      <c r="BPJ34" s="437"/>
      <c r="BPK34" s="437"/>
      <c r="BPL34" s="437"/>
      <c r="BPM34" s="437"/>
      <c r="BPN34" s="437"/>
      <c r="BPO34" s="437"/>
      <c r="BPP34" s="437"/>
      <c r="BPQ34" s="437"/>
      <c r="BPR34" s="437"/>
      <c r="BPS34" s="437"/>
      <c r="BPT34" s="437"/>
      <c r="BPU34" s="437"/>
      <c r="BPV34" s="437"/>
      <c r="BPW34" s="437"/>
      <c r="BPX34" s="437"/>
      <c r="BPY34" s="437"/>
      <c r="BPZ34" s="437"/>
      <c r="BQA34" s="437"/>
      <c r="BQB34" s="437"/>
      <c r="BQC34" s="437"/>
      <c r="BQD34" s="437"/>
      <c r="BQE34" s="437"/>
      <c r="BQF34" s="437"/>
      <c r="BQG34" s="437"/>
      <c r="BQH34" s="437"/>
      <c r="BQI34" s="437"/>
      <c r="BQJ34" s="437"/>
      <c r="BQK34" s="437"/>
      <c r="BQL34" s="437"/>
      <c r="BQM34" s="437"/>
      <c r="BQN34" s="437"/>
      <c r="BQO34" s="437"/>
      <c r="BQP34" s="437"/>
      <c r="BQQ34" s="437"/>
      <c r="BQR34" s="437"/>
      <c r="BQS34" s="437"/>
      <c r="BQT34" s="437"/>
      <c r="BQU34" s="437"/>
      <c r="BQV34" s="437"/>
      <c r="BQW34" s="437"/>
      <c r="BQX34" s="437"/>
      <c r="BQY34" s="437"/>
      <c r="BQZ34" s="437"/>
      <c r="BRA34" s="437"/>
      <c r="BRB34" s="437"/>
      <c r="BRC34" s="437"/>
      <c r="BRD34" s="437"/>
      <c r="BRE34" s="437"/>
      <c r="BRF34" s="437"/>
      <c r="BRG34" s="437"/>
      <c r="BRH34" s="437"/>
      <c r="BRI34" s="437"/>
      <c r="BRJ34" s="437"/>
      <c r="BRK34" s="437"/>
      <c r="BRL34" s="437"/>
      <c r="BRM34" s="437"/>
      <c r="BRN34" s="437"/>
      <c r="BRO34" s="437"/>
      <c r="BRP34" s="437"/>
      <c r="BRQ34" s="437"/>
      <c r="BRR34" s="437"/>
      <c r="BRS34" s="437"/>
      <c r="BRT34" s="437"/>
      <c r="BRU34" s="437"/>
      <c r="BRV34" s="437"/>
      <c r="BRW34" s="437"/>
      <c r="BRX34" s="437"/>
      <c r="BRY34" s="437"/>
      <c r="BRZ34" s="437"/>
      <c r="BSA34" s="437"/>
      <c r="BSB34" s="437"/>
      <c r="BSC34" s="437"/>
      <c r="BSD34" s="437"/>
      <c r="BSE34" s="437"/>
      <c r="BSF34" s="437"/>
      <c r="BSG34" s="437"/>
      <c r="BSH34" s="437"/>
      <c r="BSI34" s="437"/>
      <c r="BSJ34" s="437"/>
      <c r="BSK34" s="437"/>
      <c r="BSL34" s="437"/>
      <c r="BSM34" s="437"/>
      <c r="BSN34" s="437"/>
      <c r="BSO34" s="437"/>
      <c r="BSP34" s="437"/>
      <c r="BSQ34" s="437"/>
      <c r="BSR34" s="437"/>
      <c r="BSS34" s="437"/>
      <c r="BST34" s="437"/>
      <c r="BSU34" s="437"/>
      <c r="BSV34" s="437"/>
      <c r="BSW34" s="437"/>
      <c r="BSX34" s="437"/>
      <c r="BSY34" s="437"/>
      <c r="BSZ34" s="437"/>
      <c r="BTA34" s="437"/>
      <c r="BTB34" s="437"/>
      <c r="BTC34" s="437"/>
      <c r="BTD34" s="437"/>
      <c r="BTE34" s="437"/>
      <c r="BTF34" s="437"/>
      <c r="BTG34" s="437"/>
      <c r="BTH34" s="437"/>
      <c r="BTI34" s="437"/>
      <c r="BTJ34" s="437"/>
      <c r="BTK34" s="437"/>
      <c r="BTL34" s="437"/>
      <c r="BTM34" s="437"/>
      <c r="BTN34" s="437"/>
      <c r="BTO34" s="437"/>
      <c r="BTP34" s="437"/>
      <c r="BTQ34" s="437"/>
      <c r="BTR34" s="437"/>
      <c r="BTS34" s="437"/>
      <c r="BTT34" s="437"/>
      <c r="BTU34" s="437"/>
      <c r="BTV34" s="437"/>
      <c r="BTW34" s="437"/>
      <c r="BTX34" s="437"/>
      <c r="BTY34" s="437"/>
      <c r="BTZ34" s="437"/>
      <c r="BUA34" s="437"/>
      <c r="BUB34" s="437"/>
      <c r="BUC34" s="437"/>
      <c r="BUD34" s="437"/>
      <c r="BUE34" s="437"/>
      <c r="BUF34" s="437"/>
      <c r="BUG34" s="437"/>
      <c r="BUH34" s="437"/>
      <c r="BUI34" s="437"/>
      <c r="BUJ34" s="437"/>
      <c r="BUK34" s="437"/>
      <c r="BUL34" s="437"/>
      <c r="BUM34" s="437"/>
      <c r="BUN34" s="437"/>
      <c r="BUO34" s="437"/>
      <c r="BUP34" s="437"/>
      <c r="BUQ34" s="437"/>
      <c r="BUR34" s="437"/>
      <c r="BUS34" s="437"/>
      <c r="BUT34" s="437"/>
      <c r="BUU34" s="437"/>
      <c r="BUV34" s="437"/>
      <c r="BUW34" s="437"/>
      <c r="BUX34" s="437"/>
      <c r="BUY34" s="437"/>
      <c r="BUZ34" s="437"/>
      <c r="BVA34" s="437"/>
      <c r="BVB34" s="437"/>
      <c r="BVC34" s="437"/>
      <c r="BVD34" s="437"/>
      <c r="BVE34" s="437"/>
      <c r="BVF34" s="437"/>
      <c r="BVG34" s="437"/>
      <c r="BVH34" s="437"/>
      <c r="BVI34" s="437"/>
      <c r="BVJ34" s="437"/>
      <c r="BVK34" s="437"/>
      <c r="BVL34" s="437"/>
      <c r="BVM34" s="437"/>
      <c r="BVN34" s="437"/>
      <c r="BVO34" s="437"/>
      <c r="BVP34" s="437"/>
      <c r="BVQ34" s="437"/>
      <c r="BVR34" s="437"/>
      <c r="BVS34" s="437"/>
      <c r="BVT34" s="437"/>
      <c r="BVU34" s="437"/>
      <c r="BVV34" s="437"/>
      <c r="BVW34" s="437"/>
      <c r="BVX34" s="437"/>
      <c r="BVY34" s="437"/>
      <c r="BVZ34" s="437"/>
      <c r="BWA34" s="437"/>
      <c r="BWB34" s="437"/>
      <c r="BWC34" s="437"/>
      <c r="BWD34" s="437"/>
      <c r="BWE34" s="437"/>
      <c r="BWF34" s="437"/>
      <c r="BWG34" s="437"/>
      <c r="BWH34" s="437"/>
      <c r="BWI34" s="437"/>
      <c r="BWJ34" s="437"/>
      <c r="BWK34" s="437"/>
      <c r="BWL34" s="437"/>
      <c r="BWM34" s="437"/>
      <c r="BWN34" s="437"/>
      <c r="BWO34" s="437"/>
      <c r="BWP34" s="437"/>
      <c r="BWQ34" s="437"/>
      <c r="BWR34" s="437"/>
      <c r="BWS34" s="437"/>
      <c r="BWT34" s="437"/>
      <c r="BWU34" s="437"/>
      <c r="BWV34" s="437"/>
      <c r="BWW34" s="437"/>
      <c r="BWX34" s="437"/>
      <c r="BWY34" s="437"/>
      <c r="BWZ34" s="437"/>
      <c r="BXA34" s="437"/>
      <c r="BXB34" s="437"/>
      <c r="BXC34" s="437"/>
      <c r="BXD34" s="437"/>
      <c r="BXE34" s="437"/>
      <c r="BXF34" s="437"/>
      <c r="BXG34" s="437"/>
      <c r="BXH34" s="437"/>
      <c r="BXI34" s="437"/>
      <c r="BXJ34" s="437"/>
      <c r="BXK34" s="437"/>
      <c r="BXL34" s="437"/>
      <c r="BXM34" s="437"/>
      <c r="BXN34" s="437"/>
      <c r="BXO34" s="437"/>
      <c r="BXP34" s="437"/>
      <c r="BXQ34" s="437"/>
      <c r="BXR34" s="437"/>
      <c r="BXS34" s="437"/>
      <c r="BXT34" s="437"/>
      <c r="BXU34" s="437"/>
      <c r="BXV34" s="437"/>
      <c r="BXW34" s="437"/>
      <c r="BXX34" s="437"/>
      <c r="BXY34" s="437"/>
      <c r="BXZ34" s="437"/>
      <c r="BYA34" s="437"/>
      <c r="BYB34" s="437"/>
      <c r="BYC34" s="437"/>
      <c r="BYD34" s="437"/>
      <c r="BYE34" s="437"/>
      <c r="BYF34" s="437"/>
      <c r="BYG34" s="437"/>
      <c r="BYH34" s="437"/>
      <c r="BYI34" s="437"/>
      <c r="BYJ34" s="437"/>
      <c r="BYK34" s="437"/>
      <c r="BYL34" s="437"/>
      <c r="BYM34" s="437"/>
      <c r="BYN34" s="437"/>
      <c r="BYO34" s="437"/>
      <c r="BYP34" s="437"/>
      <c r="BYQ34" s="437"/>
      <c r="BYR34" s="437"/>
      <c r="BYS34" s="437"/>
      <c r="BYT34" s="437"/>
      <c r="BYU34" s="437"/>
      <c r="BYV34" s="437"/>
      <c r="BYW34" s="437"/>
      <c r="BYX34" s="437"/>
      <c r="BYY34" s="437"/>
      <c r="BYZ34" s="437"/>
      <c r="BZA34" s="437"/>
      <c r="BZB34" s="437"/>
      <c r="BZC34" s="437"/>
      <c r="BZD34" s="437"/>
      <c r="BZE34" s="437"/>
      <c r="BZF34" s="437"/>
      <c r="BZG34" s="437"/>
      <c r="BZH34" s="437"/>
      <c r="BZI34" s="437"/>
      <c r="BZJ34" s="437"/>
      <c r="BZK34" s="437"/>
      <c r="BZL34" s="437"/>
      <c r="BZM34" s="437"/>
      <c r="BZN34" s="437"/>
      <c r="BZO34" s="437"/>
      <c r="BZP34" s="437"/>
      <c r="BZQ34" s="437"/>
      <c r="BZR34" s="437"/>
      <c r="BZS34" s="437"/>
      <c r="BZT34" s="437"/>
      <c r="BZU34" s="437"/>
      <c r="BZV34" s="437"/>
      <c r="BZW34" s="437"/>
      <c r="BZX34" s="437"/>
      <c r="BZY34" s="437"/>
      <c r="BZZ34" s="437"/>
      <c r="CAA34" s="437"/>
      <c r="CAB34" s="437"/>
      <c r="CAC34" s="437"/>
      <c r="CAD34" s="437"/>
      <c r="CAE34" s="437"/>
      <c r="CAF34" s="437"/>
      <c r="CAG34" s="437"/>
      <c r="CAH34" s="437"/>
      <c r="CAI34" s="437"/>
      <c r="CAJ34" s="437"/>
      <c r="CAK34" s="437"/>
      <c r="CAL34" s="437"/>
      <c r="CAM34" s="437"/>
      <c r="CAN34" s="437"/>
      <c r="CAO34" s="437"/>
      <c r="CAP34" s="437"/>
      <c r="CAQ34" s="437"/>
      <c r="CAR34" s="437"/>
      <c r="CAS34" s="437"/>
      <c r="CAT34" s="437"/>
      <c r="CAU34" s="437"/>
      <c r="CAV34" s="437"/>
      <c r="CAW34" s="437"/>
      <c r="CAX34" s="437"/>
      <c r="CAY34" s="437"/>
      <c r="CAZ34" s="437"/>
      <c r="CBA34" s="437"/>
      <c r="CBB34" s="437"/>
      <c r="CBC34" s="437"/>
      <c r="CBD34" s="437"/>
      <c r="CBE34" s="437"/>
      <c r="CBF34" s="437"/>
      <c r="CBG34" s="437"/>
      <c r="CBH34" s="437"/>
      <c r="CBI34" s="437"/>
      <c r="CBJ34" s="437"/>
      <c r="CBK34" s="437"/>
      <c r="CBL34" s="437"/>
      <c r="CBM34" s="437"/>
      <c r="CBN34" s="437"/>
      <c r="CBO34" s="437"/>
      <c r="CBP34" s="437"/>
      <c r="CBQ34" s="437"/>
      <c r="CBR34" s="437"/>
      <c r="CBS34" s="437"/>
      <c r="CBT34" s="437"/>
      <c r="CBU34" s="437"/>
      <c r="CBV34" s="437"/>
      <c r="CBW34" s="437"/>
      <c r="CBX34" s="437"/>
      <c r="CBY34" s="437"/>
      <c r="CBZ34" s="437"/>
      <c r="CCA34" s="437"/>
      <c r="CCB34" s="437"/>
      <c r="CCC34" s="437"/>
      <c r="CCD34" s="437"/>
      <c r="CCE34" s="437"/>
      <c r="CCF34" s="437"/>
      <c r="CCG34" s="437"/>
      <c r="CCH34" s="437"/>
      <c r="CCI34" s="437"/>
      <c r="CCJ34" s="437"/>
      <c r="CCK34" s="437"/>
      <c r="CCL34" s="437"/>
      <c r="CCM34" s="437"/>
      <c r="CCN34" s="437"/>
      <c r="CCO34" s="437"/>
      <c r="CCP34" s="437"/>
      <c r="CCQ34" s="437"/>
      <c r="CCR34" s="437"/>
      <c r="CCS34" s="437"/>
      <c r="CCT34" s="437"/>
      <c r="CCU34" s="437"/>
      <c r="CCV34" s="437"/>
      <c r="CCW34" s="437"/>
      <c r="CCX34" s="437"/>
      <c r="CCY34" s="437"/>
      <c r="CCZ34" s="437"/>
      <c r="CDA34" s="437"/>
      <c r="CDB34" s="437"/>
      <c r="CDC34" s="437"/>
      <c r="CDD34" s="437"/>
      <c r="CDE34" s="437"/>
      <c r="CDF34" s="437"/>
      <c r="CDG34" s="437"/>
      <c r="CDH34" s="437"/>
      <c r="CDI34" s="437"/>
      <c r="CDJ34" s="437"/>
      <c r="CDK34" s="437"/>
      <c r="CDL34" s="437"/>
      <c r="CDM34" s="437"/>
      <c r="CDN34" s="437"/>
      <c r="CDO34" s="437"/>
      <c r="CDP34" s="437"/>
      <c r="CDQ34" s="437"/>
      <c r="CDR34" s="437"/>
      <c r="CDS34" s="437"/>
      <c r="CDT34" s="437"/>
      <c r="CDU34" s="437"/>
      <c r="CDV34" s="437"/>
      <c r="CDW34" s="437"/>
      <c r="CDX34" s="437"/>
      <c r="CDY34" s="437"/>
      <c r="CDZ34" s="437"/>
      <c r="CEA34" s="437"/>
      <c r="CEB34" s="437"/>
      <c r="CEC34" s="437"/>
      <c r="CED34" s="437"/>
      <c r="CEE34" s="437"/>
      <c r="CEF34" s="437"/>
      <c r="CEG34" s="437"/>
      <c r="CEH34" s="437"/>
      <c r="CEI34" s="437"/>
      <c r="CEJ34" s="437"/>
      <c r="CEK34" s="437"/>
      <c r="CEL34" s="437"/>
      <c r="CEM34" s="437"/>
      <c r="CEN34" s="437"/>
      <c r="CEO34" s="437"/>
      <c r="CEP34" s="437"/>
      <c r="CEQ34" s="437"/>
      <c r="CER34" s="437"/>
      <c r="CES34" s="437"/>
      <c r="CET34" s="437"/>
      <c r="CEU34" s="437"/>
      <c r="CEV34" s="437"/>
      <c r="CEW34" s="437"/>
      <c r="CEX34" s="437"/>
      <c r="CEY34" s="437"/>
      <c r="CEZ34" s="437"/>
      <c r="CFA34" s="437"/>
      <c r="CFB34" s="437"/>
      <c r="CFC34" s="437"/>
      <c r="CFD34" s="437"/>
      <c r="CFE34" s="437"/>
      <c r="CFF34" s="437"/>
      <c r="CFG34" s="437"/>
      <c r="CFH34" s="437"/>
      <c r="CFI34" s="437"/>
      <c r="CFJ34" s="437"/>
      <c r="CFK34" s="437"/>
      <c r="CFL34" s="437"/>
      <c r="CFM34" s="437"/>
      <c r="CFN34" s="437"/>
      <c r="CFO34" s="437"/>
      <c r="CFP34" s="437"/>
      <c r="CFQ34" s="437"/>
      <c r="CFR34" s="437"/>
      <c r="CFS34" s="437"/>
      <c r="CFT34" s="437"/>
      <c r="CFU34" s="437"/>
      <c r="CFV34" s="437"/>
      <c r="CFW34" s="437"/>
      <c r="CFX34" s="437"/>
      <c r="CFY34" s="437"/>
      <c r="CFZ34" s="437"/>
      <c r="CGA34" s="437"/>
      <c r="CGB34" s="437"/>
      <c r="CGC34" s="437"/>
      <c r="CGD34" s="437"/>
      <c r="CGE34" s="437"/>
      <c r="CGF34" s="437"/>
      <c r="CGG34" s="437"/>
      <c r="CGH34" s="437"/>
      <c r="CGI34" s="437"/>
      <c r="CGJ34" s="437"/>
      <c r="CGK34" s="437"/>
      <c r="CGL34" s="437"/>
      <c r="CGM34" s="437"/>
      <c r="CGN34" s="437"/>
      <c r="CGO34" s="437"/>
      <c r="CGP34" s="437"/>
      <c r="CGQ34" s="437"/>
      <c r="CGR34" s="437"/>
      <c r="CGS34" s="437"/>
      <c r="CGT34" s="437"/>
      <c r="CGU34" s="437"/>
      <c r="CGV34" s="437"/>
      <c r="CGW34" s="437"/>
      <c r="CGX34" s="437"/>
      <c r="CGY34" s="437"/>
      <c r="CGZ34" s="437"/>
      <c r="CHA34" s="437"/>
      <c r="CHB34" s="437"/>
      <c r="CHC34" s="437"/>
      <c r="CHD34" s="437"/>
      <c r="CHE34" s="437"/>
      <c r="CHF34" s="437"/>
      <c r="CHG34" s="437"/>
      <c r="CHH34" s="437"/>
      <c r="CHI34" s="437"/>
      <c r="CHJ34" s="437"/>
      <c r="CHK34" s="437"/>
      <c r="CHL34" s="437"/>
      <c r="CHM34" s="437"/>
      <c r="CHN34" s="437"/>
      <c r="CHO34" s="437"/>
      <c r="CHP34" s="437"/>
      <c r="CHQ34" s="437"/>
      <c r="CHR34" s="437"/>
      <c r="CHS34" s="437"/>
      <c r="CHT34" s="437"/>
      <c r="CHU34" s="437"/>
      <c r="CHV34" s="437"/>
      <c r="CHW34" s="437"/>
      <c r="CHX34" s="437"/>
      <c r="CHY34" s="437"/>
      <c r="CHZ34" s="437"/>
      <c r="CIA34" s="437"/>
      <c r="CIB34" s="437"/>
      <c r="CIC34" s="437"/>
      <c r="CID34" s="437"/>
      <c r="CIE34" s="437"/>
      <c r="CIF34" s="437"/>
      <c r="CIG34" s="437"/>
      <c r="CIH34" s="437"/>
      <c r="CII34" s="437"/>
      <c r="CIJ34" s="437"/>
      <c r="CIK34" s="437"/>
      <c r="CIL34" s="437"/>
      <c r="CIM34" s="437"/>
      <c r="CIN34" s="437"/>
      <c r="CIO34" s="437"/>
      <c r="CIP34" s="437"/>
      <c r="CIQ34" s="437"/>
      <c r="CIR34" s="437"/>
      <c r="CIS34" s="437"/>
      <c r="CIT34" s="437"/>
      <c r="CIU34" s="437"/>
      <c r="CIV34" s="437"/>
      <c r="CIW34" s="437"/>
      <c r="CIX34" s="437"/>
      <c r="CIY34" s="437"/>
      <c r="CIZ34" s="437"/>
      <c r="CJA34" s="437"/>
      <c r="CJB34" s="437"/>
      <c r="CJC34" s="437"/>
      <c r="CJD34" s="437"/>
      <c r="CJE34" s="437"/>
      <c r="CJF34" s="437"/>
      <c r="CJG34" s="437"/>
      <c r="CJH34" s="437"/>
      <c r="CJI34" s="437"/>
      <c r="CJJ34" s="437"/>
      <c r="CJK34" s="437"/>
      <c r="CJL34" s="437"/>
      <c r="CJM34" s="437"/>
      <c r="CJN34" s="437"/>
      <c r="CJO34" s="437"/>
      <c r="CJP34" s="437"/>
      <c r="CJQ34" s="437"/>
      <c r="CJR34" s="437"/>
      <c r="CJS34" s="437"/>
      <c r="CJT34" s="437"/>
      <c r="CJU34" s="437"/>
      <c r="CJV34" s="437"/>
      <c r="CJW34" s="437"/>
      <c r="CJX34" s="437"/>
      <c r="CJY34" s="437"/>
      <c r="CJZ34" s="437"/>
      <c r="CKA34" s="437"/>
      <c r="CKB34" s="437"/>
      <c r="CKC34" s="437"/>
      <c r="CKD34" s="437"/>
      <c r="CKE34" s="437"/>
      <c r="CKF34" s="437"/>
      <c r="CKG34" s="437"/>
      <c r="CKH34" s="437"/>
      <c r="CKI34" s="437"/>
      <c r="CKJ34" s="437"/>
      <c r="CKK34" s="437"/>
      <c r="CKL34" s="437"/>
      <c r="CKM34" s="437"/>
      <c r="CKN34" s="437"/>
      <c r="CKO34" s="437"/>
      <c r="CKP34" s="437"/>
      <c r="CKQ34" s="437"/>
      <c r="CKR34" s="437"/>
      <c r="CKS34" s="437"/>
      <c r="CKT34" s="437"/>
      <c r="CKU34" s="437"/>
      <c r="CKV34" s="437"/>
      <c r="CKW34" s="437"/>
      <c r="CKX34" s="437"/>
      <c r="CKY34" s="437"/>
      <c r="CKZ34" s="437"/>
      <c r="CLA34" s="437"/>
      <c r="CLB34" s="437"/>
      <c r="CLC34" s="437"/>
      <c r="CLD34" s="437"/>
      <c r="CLE34" s="437"/>
      <c r="CLF34" s="437"/>
      <c r="CLG34" s="437"/>
      <c r="CLH34" s="437"/>
      <c r="CLI34" s="437"/>
      <c r="CLJ34" s="437"/>
      <c r="CLK34" s="437"/>
      <c r="CLL34" s="437"/>
      <c r="CLM34" s="437"/>
      <c r="CLN34" s="437"/>
      <c r="CLO34" s="437"/>
      <c r="CLP34" s="437"/>
      <c r="CLQ34" s="437"/>
      <c r="CLR34" s="437"/>
      <c r="CLS34" s="437"/>
      <c r="CLT34" s="437"/>
      <c r="CLU34" s="437"/>
      <c r="CLV34" s="437"/>
      <c r="CLW34" s="437"/>
      <c r="CLX34" s="437"/>
      <c r="CLY34" s="437"/>
      <c r="CLZ34" s="437"/>
      <c r="CMA34" s="437"/>
      <c r="CMB34" s="437"/>
      <c r="CMC34" s="437"/>
      <c r="CMD34" s="437"/>
      <c r="CME34" s="437"/>
      <c r="CMF34" s="437"/>
      <c r="CMG34" s="437"/>
      <c r="CMH34" s="437"/>
      <c r="CMI34" s="437"/>
      <c r="CMJ34" s="437"/>
      <c r="CMK34" s="437"/>
      <c r="CML34" s="437"/>
      <c r="CMM34" s="437"/>
      <c r="CMN34" s="437"/>
      <c r="CMO34" s="437"/>
      <c r="CMP34" s="437"/>
      <c r="CMQ34" s="437"/>
      <c r="CMR34" s="437"/>
      <c r="CMS34" s="437"/>
      <c r="CMT34" s="437"/>
      <c r="CMU34" s="437"/>
      <c r="CMV34" s="437"/>
      <c r="CMW34" s="437"/>
      <c r="CMX34" s="437"/>
      <c r="CMY34" s="437"/>
      <c r="CMZ34" s="437"/>
      <c r="CNA34" s="437"/>
      <c r="CNB34" s="437"/>
      <c r="CNC34" s="437"/>
      <c r="CND34" s="437"/>
      <c r="CNE34" s="437"/>
      <c r="CNF34" s="437"/>
      <c r="CNG34" s="437"/>
      <c r="CNH34" s="437"/>
      <c r="CNI34" s="437"/>
      <c r="CNJ34" s="437"/>
      <c r="CNK34" s="437"/>
      <c r="CNL34" s="437"/>
      <c r="CNM34" s="437"/>
      <c r="CNN34" s="437"/>
      <c r="CNO34" s="437"/>
      <c r="CNP34" s="437"/>
      <c r="CNQ34" s="437"/>
      <c r="CNR34" s="437"/>
      <c r="CNS34" s="437"/>
      <c r="CNT34" s="437"/>
      <c r="CNU34" s="437"/>
      <c r="CNV34" s="437"/>
      <c r="CNW34" s="437"/>
      <c r="CNX34" s="437"/>
      <c r="CNY34" s="437"/>
      <c r="CNZ34" s="437"/>
      <c r="COA34" s="437"/>
      <c r="COB34" s="437"/>
      <c r="COC34" s="437"/>
      <c r="COD34" s="437"/>
      <c r="COE34" s="437"/>
      <c r="COF34" s="437"/>
      <c r="COG34" s="437"/>
      <c r="COH34" s="437"/>
      <c r="COI34" s="437"/>
      <c r="COJ34" s="437"/>
      <c r="COK34" s="437"/>
      <c r="COL34" s="437"/>
      <c r="COM34" s="437"/>
      <c r="CON34" s="437"/>
      <c r="COO34" s="437"/>
      <c r="COP34" s="437"/>
      <c r="COQ34" s="437"/>
      <c r="COR34" s="437"/>
      <c r="COS34" s="437"/>
      <c r="COT34" s="437"/>
      <c r="COU34" s="437"/>
      <c r="COV34" s="437"/>
      <c r="COW34" s="437"/>
      <c r="COX34" s="437"/>
      <c r="COY34" s="437"/>
      <c r="COZ34" s="437"/>
      <c r="CPA34" s="437"/>
      <c r="CPB34" s="437"/>
      <c r="CPC34" s="437"/>
      <c r="CPD34" s="437"/>
      <c r="CPE34" s="437"/>
      <c r="CPF34" s="437"/>
      <c r="CPG34" s="437"/>
      <c r="CPH34" s="437"/>
      <c r="CPI34" s="437"/>
      <c r="CPJ34" s="437"/>
      <c r="CPK34" s="437"/>
      <c r="CPL34" s="437"/>
      <c r="CPM34" s="437"/>
      <c r="CPN34" s="437"/>
      <c r="CPO34" s="437"/>
      <c r="CPP34" s="437"/>
      <c r="CPQ34" s="437"/>
      <c r="CPR34" s="437"/>
      <c r="CPS34" s="437"/>
      <c r="CPT34" s="437"/>
      <c r="CPU34" s="437"/>
      <c r="CPV34" s="437"/>
      <c r="CPW34" s="437"/>
      <c r="CPX34" s="437"/>
      <c r="CPY34" s="437"/>
      <c r="CPZ34" s="437"/>
      <c r="CQA34" s="437"/>
      <c r="CQB34" s="437"/>
      <c r="CQC34" s="437"/>
      <c r="CQD34" s="437"/>
      <c r="CQE34" s="437"/>
      <c r="CQF34" s="437"/>
      <c r="CQG34" s="437"/>
      <c r="CQH34" s="437"/>
      <c r="CQI34" s="437"/>
      <c r="CQJ34" s="437"/>
      <c r="CQK34" s="437"/>
      <c r="CQL34" s="437"/>
      <c r="CQM34" s="437"/>
      <c r="CQN34" s="437"/>
      <c r="CQO34" s="437"/>
      <c r="CQP34" s="437"/>
      <c r="CQQ34" s="437"/>
      <c r="CQR34" s="437"/>
      <c r="CQS34" s="437"/>
      <c r="CQT34" s="437"/>
      <c r="CQU34" s="437"/>
      <c r="CQV34" s="437"/>
      <c r="CQW34" s="437"/>
      <c r="CQX34" s="437"/>
      <c r="CQY34" s="437"/>
      <c r="CQZ34" s="437"/>
      <c r="CRA34" s="437"/>
      <c r="CRB34" s="437"/>
      <c r="CRC34" s="437"/>
      <c r="CRD34" s="437"/>
      <c r="CRE34" s="437"/>
      <c r="CRF34" s="437"/>
      <c r="CRG34" s="437"/>
      <c r="CRH34" s="437"/>
      <c r="CRI34" s="437"/>
      <c r="CRJ34" s="437"/>
      <c r="CRK34" s="437"/>
      <c r="CRL34" s="437"/>
      <c r="CRM34" s="437"/>
      <c r="CRN34" s="437"/>
      <c r="CRO34" s="437"/>
      <c r="CRP34" s="437"/>
      <c r="CRQ34" s="437"/>
      <c r="CRR34" s="437"/>
      <c r="CRS34" s="437"/>
      <c r="CRT34" s="437"/>
      <c r="CRU34" s="437"/>
      <c r="CRV34" s="437"/>
      <c r="CRW34" s="437"/>
      <c r="CRX34" s="437"/>
      <c r="CRY34" s="437"/>
      <c r="CRZ34" s="437"/>
      <c r="CSA34" s="437"/>
      <c r="CSB34" s="437"/>
      <c r="CSC34" s="437"/>
      <c r="CSD34" s="437"/>
      <c r="CSE34" s="437"/>
      <c r="CSF34" s="437"/>
      <c r="CSG34" s="437"/>
      <c r="CSH34" s="437"/>
      <c r="CSI34" s="437"/>
      <c r="CSJ34" s="437"/>
      <c r="CSK34" s="437"/>
      <c r="CSL34" s="437"/>
      <c r="CSM34" s="437"/>
      <c r="CSN34" s="437"/>
      <c r="CSO34" s="437"/>
      <c r="CSP34" s="437"/>
      <c r="CSQ34" s="437"/>
      <c r="CSR34" s="437"/>
      <c r="CSS34" s="437"/>
      <c r="CST34" s="437"/>
      <c r="CSU34" s="437"/>
      <c r="CSV34" s="437"/>
      <c r="CSW34" s="437"/>
      <c r="CSX34" s="437"/>
      <c r="CSY34" s="437"/>
      <c r="CSZ34" s="437"/>
      <c r="CTA34" s="437"/>
      <c r="CTB34" s="437"/>
      <c r="CTC34" s="437"/>
      <c r="CTD34" s="437"/>
      <c r="CTE34" s="437"/>
      <c r="CTF34" s="437"/>
      <c r="CTG34" s="437"/>
      <c r="CTH34" s="437"/>
      <c r="CTI34" s="437"/>
      <c r="CTJ34" s="437"/>
      <c r="CTK34" s="437"/>
      <c r="CTL34" s="437"/>
      <c r="CTM34" s="437"/>
      <c r="CTN34" s="437"/>
      <c r="CTO34" s="437"/>
      <c r="CTP34" s="437"/>
      <c r="CTQ34" s="437"/>
      <c r="CTR34" s="437"/>
      <c r="CTS34" s="437"/>
      <c r="CTT34" s="437"/>
      <c r="CTU34" s="437"/>
      <c r="CTV34" s="437"/>
      <c r="CTW34" s="437"/>
      <c r="CTX34" s="437"/>
      <c r="CTY34" s="437"/>
      <c r="CTZ34" s="437"/>
      <c r="CUA34" s="437"/>
      <c r="CUB34" s="437"/>
      <c r="CUC34" s="437"/>
      <c r="CUD34" s="437"/>
      <c r="CUE34" s="437"/>
      <c r="CUF34" s="437"/>
      <c r="CUG34" s="437"/>
      <c r="CUH34" s="437"/>
      <c r="CUI34" s="437"/>
      <c r="CUJ34" s="437"/>
      <c r="CUK34" s="437"/>
      <c r="CUL34" s="437"/>
      <c r="CUM34" s="437"/>
      <c r="CUN34" s="437"/>
      <c r="CUO34" s="437"/>
      <c r="CUP34" s="437"/>
      <c r="CUQ34" s="437"/>
      <c r="CUR34" s="437"/>
      <c r="CUS34" s="437"/>
      <c r="CUT34" s="437"/>
      <c r="CUU34" s="437"/>
      <c r="CUV34" s="437"/>
      <c r="CUW34" s="437"/>
      <c r="CUX34" s="437"/>
      <c r="CUY34" s="437"/>
      <c r="CUZ34" s="437"/>
      <c r="CVA34" s="437"/>
      <c r="CVB34" s="437"/>
      <c r="CVC34" s="437"/>
      <c r="CVD34" s="437"/>
      <c r="CVE34" s="437"/>
      <c r="CVF34" s="437"/>
      <c r="CVG34" s="437"/>
      <c r="CVH34" s="437"/>
      <c r="CVI34" s="437"/>
      <c r="CVJ34" s="437"/>
      <c r="CVK34" s="437"/>
      <c r="CVL34" s="437"/>
      <c r="CVM34" s="437"/>
      <c r="CVN34" s="437"/>
      <c r="CVO34" s="437"/>
      <c r="CVP34" s="437"/>
      <c r="CVQ34" s="437"/>
      <c r="CVR34" s="437"/>
      <c r="CVS34" s="437"/>
      <c r="CVT34" s="437"/>
      <c r="CVU34" s="437"/>
      <c r="CVV34" s="437"/>
      <c r="CVW34" s="437"/>
      <c r="CVX34" s="437"/>
      <c r="CVY34" s="437"/>
      <c r="CVZ34" s="437"/>
      <c r="CWA34" s="437"/>
      <c r="CWB34" s="437"/>
      <c r="CWC34" s="437"/>
      <c r="CWD34" s="437"/>
      <c r="CWE34" s="437"/>
      <c r="CWF34" s="437"/>
      <c r="CWG34" s="437"/>
      <c r="CWH34" s="437"/>
      <c r="CWI34" s="437"/>
      <c r="CWJ34" s="437"/>
      <c r="CWK34" s="437"/>
      <c r="CWL34" s="437"/>
      <c r="CWM34" s="437"/>
      <c r="CWN34" s="437"/>
      <c r="CWO34" s="437"/>
      <c r="CWP34" s="437"/>
      <c r="CWQ34" s="437"/>
      <c r="CWR34" s="437"/>
      <c r="CWS34" s="437"/>
      <c r="CWT34" s="437"/>
      <c r="CWU34" s="437"/>
      <c r="CWV34" s="437"/>
      <c r="CWW34" s="437"/>
      <c r="CWX34" s="437"/>
      <c r="CWY34" s="437"/>
      <c r="CWZ34" s="437"/>
      <c r="CXA34" s="437"/>
      <c r="CXB34" s="437"/>
      <c r="CXC34" s="437"/>
      <c r="CXD34" s="437"/>
      <c r="CXE34" s="437"/>
      <c r="CXF34" s="437"/>
      <c r="CXG34" s="437"/>
      <c r="CXH34" s="437"/>
      <c r="CXI34" s="437"/>
      <c r="CXJ34" s="437"/>
      <c r="CXK34" s="437"/>
      <c r="CXL34" s="437"/>
      <c r="CXM34" s="437"/>
      <c r="CXN34" s="437"/>
      <c r="CXO34" s="437"/>
      <c r="CXP34" s="437"/>
      <c r="CXQ34" s="437"/>
      <c r="CXR34" s="437"/>
      <c r="CXS34" s="437"/>
      <c r="CXT34" s="437"/>
      <c r="CXU34" s="437"/>
      <c r="CXV34" s="437"/>
      <c r="CXW34" s="437"/>
      <c r="CXX34" s="437"/>
      <c r="CXY34" s="437"/>
      <c r="CXZ34" s="437"/>
      <c r="CYA34" s="437"/>
      <c r="CYB34" s="437"/>
      <c r="CYC34" s="437"/>
      <c r="CYD34" s="437"/>
      <c r="CYE34" s="437"/>
      <c r="CYF34" s="437"/>
      <c r="CYG34" s="437"/>
      <c r="CYH34" s="437"/>
      <c r="CYI34" s="437"/>
      <c r="CYJ34" s="437"/>
      <c r="CYK34" s="437"/>
      <c r="CYL34" s="437"/>
      <c r="CYM34" s="437"/>
      <c r="CYN34" s="437"/>
      <c r="CYO34" s="437"/>
      <c r="CYP34" s="437"/>
      <c r="CYQ34" s="437"/>
      <c r="CYR34" s="437"/>
      <c r="CYS34" s="437"/>
      <c r="CYT34" s="437"/>
      <c r="CYU34" s="437"/>
      <c r="CYV34" s="437"/>
      <c r="CYW34" s="437"/>
      <c r="CYX34" s="437"/>
      <c r="CYY34" s="437"/>
      <c r="CYZ34" s="437"/>
      <c r="CZA34" s="437"/>
      <c r="CZB34" s="437"/>
      <c r="CZC34" s="437"/>
      <c r="CZD34" s="437"/>
      <c r="CZE34" s="437"/>
      <c r="CZF34" s="437"/>
      <c r="CZG34" s="437"/>
      <c r="CZH34" s="437"/>
      <c r="CZI34" s="437"/>
      <c r="CZJ34" s="437"/>
      <c r="CZK34" s="437"/>
      <c r="CZL34" s="437"/>
      <c r="CZM34" s="437"/>
      <c r="CZN34" s="437"/>
      <c r="CZO34" s="437"/>
      <c r="CZP34" s="437"/>
      <c r="CZQ34" s="437"/>
      <c r="CZR34" s="437"/>
      <c r="CZS34" s="437"/>
      <c r="CZT34" s="437"/>
      <c r="CZU34" s="437"/>
      <c r="CZV34" s="437"/>
      <c r="CZW34" s="437"/>
      <c r="CZX34" s="437"/>
      <c r="CZY34" s="437"/>
      <c r="CZZ34" s="437"/>
      <c r="DAA34" s="437"/>
      <c r="DAB34" s="437"/>
      <c r="DAC34" s="437"/>
      <c r="DAD34" s="437"/>
      <c r="DAE34" s="437"/>
      <c r="DAF34" s="437"/>
      <c r="DAG34" s="437"/>
      <c r="DAH34" s="437"/>
      <c r="DAI34" s="437"/>
      <c r="DAJ34" s="437"/>
      <c r="DAK34" s="437"/>
      <c r="DAL34" s="437"/>
      <c r="DAM34" s="437"/>
      <c r="DAN34" s="437"/>
      <c r="DAO34" s="437"/>
      <c r="DAP34" s="437"/>
      <c r="DAQ34" s="437"/>
      <c r="DAR34" s="437"/>
      <c r="DAS34" s="437"/>
      <c r="DAT34" s="437"/>
      <c r="DAU34" s="437"/>
      <c r="DAV34" s="437"/>
      <c r="DAW34" s="437"/>
      <c r="DAX34" s="437"/>
      <c r="DAY34" s="437"/>
      <c r="DAZ34" s="437"/>
      <c r="DBA34" s="437"/>
      <c r="DBB34" s="437"/>
      <c r="DBC34" s="437"/>
      <c r="DBD34" s="437"/>
      <c r="DBE34" s="437"/>
      <c r="DBF34" s="437"/>
      <c r="DBG34" s="437"/>
      <c r="DBH34" s="437"/>
      <c r="DBI34" s="437"/>
      <c r="DBJ34" s="437"/>
      <c r="DBK34" s="437"/>
      <c r="DBL34" s="437"/>
      <c r="DBM34" s="437"/>
      <c r="DBN34" s="437"/>
      <c r="DBO34" s="437"/>
      <c r="DBP34" s="437"/>
      <c r="DBQ34" s="437"/>
      <c r="DBR34" s="437"/>
      <c r="DBS34" s="437"/>
      <c r="DBT34" s="437"/>
      <c r="DBU34" s="437"/>
      <c r="DBV34" s="437"/>
      <c r="DBW34" s="437"/>
      <c r="DBX34" s="437"/>
      <c r="DBY34" s="437"/>
      <c r="DBZ34" s="437"/>
      <c r="DCA34" s="437"/>
      <c r="DCB34" s="437"/>
      <c r="DCC34" s="437"/>
      <c r="DCD34" s="437"/>
      <c r="DCE34" s="437"/>
      <c r="DCF34" s="437"/>
      <c r="DCG34" s="437"/>
      <c r="DCH34" s="437"/>
      <c r="DCI34" s="437"/>
      <c r="DCJ34" s="437"/>
      <c r="DCK34" s="437"/>
      <c r="DCL34" s="437"/>
      <c r="DCM34" s="437"/>
      <c r="DCN34" s="437"/>
      <c r="DCO34" s="437"/>
      <c r="DCP34" s="437"/>
      <c r="DCQ34" s="437"/>
      <c r="DCR34" s="437"/>
      <c r="DCS34" s="437"/>
      <c r="DCT34" s="437"/>
      <c r="DCU34" s="437"/>
      <c r="DCV34" s="437"/>
      <c r="DCW34" s="437"/>
      <c r="DCX34" s="437"/>
      <c r="DCY34" s="437"/>
      <c r="DCZ34" s="437"/>
      <c r="DDA34" s="437"/>
      <c r="DDB34" s="437"/>
      <c r="DDC34" s="437"/>
      <c r="DDD34" s="437"/>
      <c r="DDE34" s="437"/>
      <c r="DDF34" s="437"/>
      <c r="DDG34" s="437"/>
      <c r="DDH34" s="437"/>
      <c r="DDI34" s="437"/>
      <c r="DDJ34" s="437"/>
      <c r="DDK34" s="437"/>
      <c r="DDL34" s="437"/>
      <c r="DDM34" s="437"/>
      <c r="DDN34" s="437"/>
      <c r="DDO34" s="437"/>
      <c r="DDP34" s="437"/>
      <c r="DDQ34" s="437"/>
      <c r="DDR34" s="437"/>
      <c r="DDS34" s="437"/>
      <c r="DDT34" s="437"/>
      <c r="DDU34" s="437"/>
      <c r="DDV34" s="437"/>
      <c r="DDW34" s="437"/>
      <c r="DDX34" s="437"/>
      <c r="DDY34" s="437"/>
      <c r="DDZ34" s="437"/>
      <c r="DEA34" s="437"/>
      <c r="DEB34" s="437"/>
      <c r="DEC34" s="437"/>
      <c r="DED34" s="437"/>
      <c r="DEE34" s="437"/>
      <c r="DEF34" s="437"/>
      <c r="DEG34" s="437"/>
      <c r="DEH34" s="437"/>
      <c r="DEI34" s="437"/>
      <c r="DEJ34" s="437"/>
      <c r="DEK34" s="437"/>
      <c r="DEL34" s="437"/>
      <c r="DEM34" s="437"/>
      <c r="DEN34" s="437"/>
      <c r="DEO34" s="437"/>
      <c r="DEP34" s="437"/>
      <c r="DEQ34" s="437"/>
      <c r="DER34" s="437"/>
      <c r="DES34" s="437"/>
      <c r="DET34" s="437"/>
      <c r="DEU34" s="437"/>
      <c r="DEV34" s="437"/>
      <c r="DEW34" s="437"/>
      <c r="DEX34" s="437"/>
      <c r="DEY34" s="437"/>
      <c r="DEZ34" s="437"/>
      <c r="DFA34" s="437"/>
      <c r="DFB34" s="437"/>
      <c r="DFC34" s="437"/>
      <c r="DFD34" s="437"/>
      <c r="DFE34" s="437"/>
      <c r="DFF34" s="437"/>
      <c r="DFG34" s="437"/>
      <c r="DFH34" s="437"/>
      <c r="DFI34" s="437"/>
      <c r="DFJ34" s="437"/>
      <c r="DFK34" s="437"/>
      <c r="DFL34" s="437"/>
      <c r="DFM34" s="437"/>
      <c r="DFN34" s="437"/>
      <c r="DFO34" s="437"/>
      <c r="DFP34" s="437"/>
      <c r="DFQ34" s="437"/>
      <c r="DFR34" s="437"/>
      <c r="DFS34" s="437"/>
      <c r="DFT34" s="437"/>
      <c r="DFU34" s="437"/>
      <c r="DFV34" s="437"/>
      <c r="DFW34" s="437"/>
      <c r="DFX34" s="437"/>
      <c r="DFY34" s="437"/>
      <c r="DFZ34" s="437"/>
      <c r="DGA34" s="437"/>
      <c r="DGB34" s="437"/>
      <c r="DGC34" s="437"/>
      <c r="DGD34" s="437"/>
      <c r="DGE34" s="437"/>
      <c r="DGF34" s="437"/>
      <c r="DGG34" s="437"/>
      <c r="DGH34" s="437"/>
      <c r="DGI34" s="437"/>
      <c r="DGJ34" s="437"/>
      <c r="DGK34" s="437"/>
      <c r="DGL34" s="437"/>
      <c r="DGM34" s="437"/>
      <c r="DGN34" s="437"/>
      <c r="DGO34" s="437"/>
      <c r="DGP34" s="437"/>
      <c r="DGQ34" s="437"/>
      <c r="DGR34" s="437"/>
      <c r="DGS34" s="437"/>
      <c r="DGT34" s="437"/>
      <c r="DGU34" s="437"/>
      <c r="DGV34" s="437"/>
      <c r="DGW34" s="437"/>
      <c r="DGX34" s="437"/>
      <c r="DGY34" s="437"/>
      <c r="DGZ34" s="437"/>
      <c r="DHA34" s="437"/>
      <c r="DHB34" s="437"/>
      <c r="DHC34" s="437"/>
      <c r="DHD34" s="437"/>
      <c r="DHE34" s="437"/>
      <c r="DHF34" s="437"/>
      <c r="DHG34" s="437"/>
      <c r="DHH34" s="437"/>
      <c r="DHI34" s="437"/>
      <c r="DHJ34" s="437"/>
      <c r="DHK34" s="437"/>
      <c r="DHL34" s="437"/>
      <c r="DHM34" s="437"/>
      <c r="DHN34" s="437"/>
      <c r="DHO34" s="437"/>
      <c r="DHP34" s="437"/>
      <c r="DHQ34" s="437"/>
      <c r="DHR34" s="437"/>
      <c r="DHS34" s="437"/>
      <c r="DHT34" s="437"/>
      <c r="DHU34" s="437"/>
      <c r="DHV34" s="437"/>
      <c r="DHW34" s="437"/>
      <c r="DHX34" s="437"/>
      <c r="DHY34" s="437"/>
      <c r="DHZ34" s="437"/>
      <c r="DIA34" s="437"/>
      <c r="DIB34" s="437"/>
      <c r="DIC34" s="437"/>
      <c r="DID34" s="437"/>
      <c r="DIE34" s="437"/>
      <c r="DIF34" s="437"/>
      <c r="DIG34" s="437"/>
      <c r="DIH34" s="437"/>
      <c r="DII34" s="437"/>
      <c r="DIJ34" s="437"/>
      <c r="DIK34" s="437"/>
      <c r="DIL34" s="437"/>
      <c r="DIM34" s="437"/>
      <c r="DIN34" s="437"/>
      <c r="DIO34" s="437"/>
      <c r="DIP34" s="437"/>
      <c r="DIQ34" s="437"/>
      <c r="DIR34" s="437"/>
      <c r="DIS34" s="437"/>
      <c r="DIT34" s="437"/>
      <c r="DIU34" s="437"/>
      <c r="DIV34" s="437"/>
      <c r="DIW34" s="437"/>
      <c r="DIX34" s="437"/>
      <c r="DIY34" s="437"/>
      <c r="DIZ34" s="437"/>
      <c r="DJA34" s="437"/>
      <c r="DJB34" s="437"/>
      <c r="DJC34" s="437"/>
      <c r="DJD34" s="437"/>
      <c r="DJE34" s="437"/>
      <c r="DJF34" s="437"/>
      <c r="DJG34" s="437"/>
      <c r="DJH34" s="437"/>
      <c r="DJI34" s="437"/>
      <c r="DJJ34" s="437"/>
      <c r="DJK34" s="437"/>
      <c r="DJL34" s="437"/>
      <c r="DJM34" s="437"/>
      <c r="DJN34" s="437"/>
      <c r="DJO34" s="437"/>
      <c r="DJP34" s="437"/>
      <c r="DJQ34" s="437"/>
      <c r="DJR34" s="437"/>
      <c r="DJS34" s="437"/>
      <c r="DJT34" s="437"/>
      <c r="DJU34" s="437"/>
      <c r="DJV34" s="437"/>
      <c r="DJW34" s="437"/>
      <c r="DJX34" s="437"/>
      <c r="DJY34" s="437"/>
      <c r="DJZ34" s="437"/>
      <c r="DKA34" s="437"/>
      <c r="DKB34" s="437"/>
      <c r="DKC34" s="437"/>
      <c r="DKD34" s="437"/>
      <c r="DKE34" s="437"/>
      <c r="DKF34" s="437"/>
      <c r="DKG34" s="437"/>
      <c r="DKH34" s="437"/>
      <c r="DKI34" s="437"/>
      <c r="DKJ34" s="437"/>
      <c r="DKK34" s="437"/>
      <c r="DKL34" s="437"/>
      <c r="DKM34" s="437"/>
      <c r="DKN34" s="437"/>
      <c r="DKO34" s="437"/>
      <c r="DKP34" s="437"/>
      <c r="DKQ34" s="437"/>
      <c r="DKR34" s="437"/>
      <c r="DKS34" s="437"/>
      <c r="DKT34" s="437"/>
      <c r="DKU34" s="437"/>
      <c r="DKV34" s="437"/>
      <c r="DKW34" s="437"/>
      <c r="DKX34" s="437"/>
      <c r="DKY34" s="437"/>
      <c r="DKZ34" s="437"/>
      <c r="DLA34" s="437"/>
      <c r="DLB34" s="437"/>
      <c r="DLC34" s="437"/>
      <c r="DLD34" s="437"/>
      <c r="DLE34" s="437"/>
      <c r="DLF34" s="437"/>
      <c r="DLG34" s="437"/>
      <c r="DLH34" s="437"/>
      <c r="DLI34" s="437"/>
      <c r="DLJ34" s="437"/>
      <c r="DLK34" s="437"/>
      <c r="DLL34" s="437"/>
      <c r="DLM34" s="437"/>
      <c r="DLN34" s="437"/>
      <c r="DLO34" s="437"/>
      <c r="DLP34" s="437"/>
      <c r="DLQ34" s="437"/>
      <c r="DLR34" s="437"/>
      <c r="DLS34" s="437"/>
      <c r="DLT34" s="437"/>
      <c r="DLU34" s="437"/>
      <c r="DLV34" s="437"/>
      <c r="DLW34" s="437"/>
      <c r="DLX34" s="437"/>
      <c r="DLY34" s="437"/>
      <c r="DLZ34" s="437"/>
      <c r="DMA34" s="437"/>
      <c r="DMB34" s="437"/>
      <c r="DMC34" s="437"/>
      <c r="DMD34" s="437"/>
      <c r="DME34" s="437"/>
      <c r="DMF34" s="437"/>
      <c r="DMG34" s="437"/>
      <c r="DMH34" s="437"/>
      <c r="DMI34" s="437"/>
      <c r="DMJ34" s="437"/>
      <c r="DMK34" s="437"/>
      <c r="DML34" s="437"/>
      <c r="DMM34" s="437"/>
      <c r="DMN34" s="437"/>
      <c r="DMO34" s="437"/>
      <c r="DMP34" s="437"/>
      <c r="DMQ34" s="437"/>
      <c r="DMR34" s="437"/>
      <c r="DMS34" s="437"/>
      <c r="DMT34" s="437"/>
      <c r="DMU34" s="437"/>
      <c r="DMV34" s="437"/>
      <c r="DMW34" s="437"/>
      <c r="DMX34" s="437"/>
      <c r="DMY34" s="437"/>
      <c r="DMZ34" s="437"/>
      <c r="DNA34" s="437"/>
      <c r="DNB34" s="437"/>
      <c r="DNC34" s="437"/>
      <c r="DND34" s="437"/>
      <c r="DNE34" s="437"/>
      <c r="DNF34" s="437"/>
      <c r="DNG34" s="437"/>
      <c r="DNH34" s="437"/>
      <c r="DNI34" s="437"/>
      <c r="DNJ34" s="437"/>
      <c r="DNK34" s="437"/>
      <c r="DNL34" s="437"/>
      <c r="DNM34" s="437"/>
      <c r="DNN34" s="437"/>
      <c r="DNO34" s="437"/>
      <c r="DNP34" s="437"/>
      <c r="DNQ34" s="437"/>
      <c r="DNR34" s="437"/>
      <c r="DNS34" s="437"/>
      <c r="DNT34" s="437"/>
      <c r="DNU34" s="437"/>
      <c r="DNV34" s="437"/>
      <c r="DNW34" s="437"/>
      <c r="DNX34" s="437"/>
      <c r="DNY34" s="437"/>
      <c r="DNZ34" s="437"/>
      <c r="DOA34" s="437"/>
      <c r="DOB34" s="437"/>
      <c r="DOC34" s="437"/>
      <c r="DOD34" s="437"/>
      <c r="DOE34" s="437"/>
      <c r="DOF34" s="437"/>
      <c r="DOG34" s="437"/>
      <c r="DOH34" s="437"/>
      <c r="DOI34" s="437"/>
      <c r="DOJ34" s="437"/>
      <c r="DOK34" s="437"/>
      <c r="DOL34" s="437"/>
      <c r="DOM34" s="437"/>
      <c r="DON34" s="437"/>
      <c r="DOO34" s="437"/>
      <c r="DOP34" s="437"/>
      <c r="DOQ34" s="437"/>
      <c r="DOR34" s="437"/>
      <c r="DOS34" s="437"/>
      <c r="DOT34" s="437"/>
      <c r="DOU34" s="437"/>
      <c r="DOV34" s="437"/>
      <c r="DOW34" s="437"/>
      <c r="DOX34" s="437"/>
      <c r="DOY34" s="437"/>
      <c r="DOZ34" s="437"/>
      <c r="DPA34" s="437"/>
      <c r="DPB34" s="437"/>
      <c r="DPC34" s="437"/>
      <c r="DPD34" s="437"/>
      <c r="DPE34" s="437"/>
      <c r="DPF34" s="437"/>
      <c r="DPG34" s="437"/>
      <c r="DPH34" s="437"/>
      <c r="DPI34" s="437"/>
      <c r="DPJ34" s="437"/>
      <c r="DPK34" s="437"/>
      <c r="DPL34" s="437"/>
      <c r="DPM34" s="437"/>
      <c r="DPN34" s="437"/>
      <c r="DPO34" s="437"/>
      <c r="DPP34" s="437"/>
      <c r="DPQ34" s="437"/>
      <c r="DPR34" s="437"/>
      <c r="DPS34" s="437"/>
      <c r="DPT34" s="437"/>
      <c r="DPU34" s="437"/>
      <c r="DPV34" s="437"/>
      <c r="DPW34" s="437"/>
      <c r="DPX34" s="437"/>
      <c r="DPY34" s="437"/>
      <c r="DPZ34" s="437"/>
      <c r="DQA34" s="437"/>
      <c r="DQB34" s="437"/>
      <c r="DQC34" s="437"/>
      <c r="DQD34" s="437"/>
      <c r="DQE34" s="437"/>
      <c r="DQF34" s="437"/>
      <c r="DQG34" s="437"/>
      <c r="DQH34" s="437"/>
      <c r="DQI34" s="437"/>
      <c r="DQJ34" s="437"/>
      <c r="DQK34" s="437"/>
      <c r="DQL34" s="437"/>
      <c r="DQM34" s="437"/>
      <c r="DQN34" s="437"/>
      <c r="DQO34" s="437"/>
      <c r="DQP34" s="437"/>
      <c r="DQQ34" s="437"/>
      <c r="DQR34" s="437"/>
      <c r="DQS34" s="437"/>
      <c r="DQT34" s="437"/>
      <c r="DQU34" s="437"/>
      <c r="DQV34" s="437"/>
      <c r="DQW34" s="437"/>
      <c r="DQX34" s="437"/>
      <c r="DQY34" s="437"/>
      <c r="DQZ34" s="437"/>
      <c r="DRA34" s="437"/>
      <c r="DRB34" s="437"/>
      <c r="DRC34" s="437"/>
      <c r="DRD34" s="437"/>
      <c r="DRE34" s="437"/>
      <c r="DRF34" s="437"/>
      <c r="DRG34" s="437"/>
      <c r="DRH34" s="437"/>
      <c r="DRI34" s="437"/>
      <c r="DRJ34" s="437"/>
      <c r="DRK34" s="437"/>
      <c r="DRL34" s="437"/>
      <c r="DRM34" s="437"/>
      <c r="DRN34" s="437"/>
      <c r="DRO34" s="437"/>
      <c r="DRP34" s="437"/>
      <c r="DRQ34" s="437"/>
      <c r="DRR34" s="437"/>
      <c r="DRS34" s="437"/>
      <c r="DRT34" s="437"/>
      <c r="DRU34" s="437"/>
      <c r="DRV34" s="437"/>
      <c r="DRW34" s="437"/>
      <c r="DRX34" s="437"/>
      <c r="DRY34" s="437"/>
      <c r="DRZ34" s="437"/>
      <c r="DSA34" s="437"/>
      <c r="DSB34" s="437"/>
      <c r="DSC34" s="437"/>
      <c r="DSD34" s="437"/>
      <c r="DSE34" s="437"/>
      <c r="DSF34" s="437"/>
      <c r="DSG34" s="437"/>
      <c r="DSH34" s="437"/>
      <c r="DSI34" s="437"/>
      <c r="DSJ34" s="437"/>
      <c r="DSK34" s="437"/>
      <c r="DSL34" s="437"/>
      <c r="DSM34" s="437"/>
      <c r="DSN34" s="437"/>
      <c r="DSO34" s="437"/>
      <c r="DSP34" s="437"/>
      <c r="DSQ34" s="437"/>
      <c r="DSR34" s="437"/>
      <c r="DSS34" s="437"/>
      <c r="DST34" s="437"/>
      <c r="DSU34" s="437"/>
      <c r="DSV34" s="437"/>
      <c r="DSW34" s="437"/>
      <c r="DSX34" s="437"/>
      <c r="DSY34" s="437"/>
      <c r="DSZ34" s="437"/>
      <c r="DTA34" s="437"/>
      <c r="DTB34" s="437"/>
      <c r="DTC34" s="437"/>
      <c r="DTD34" s="437"/>
      <c r="DTE34" s="437"/>
      <c r="DTF34" s="437"/>
      <c r="DTG34" s="437"/>
      <c r="DTH34" s="437"/>
      <c r="DTI34" s="437"/>
      <c r="DTJ34" s="437"/>
      <c r="DTK34" s="437"/>
      <c r="DTL34" s="437"/>
      <c r="DTM34" s="437"/>
      <c r="DTN34" s="437"/>
      <c r="DTO34" s="437"/>
      <c r="DTP34" s="437"/>
      <c r="DTQ34" s="437"/>
      <c r="DTR34" s="437"/>
      <c r="DTS34" s="437"/>
      <c r="DTT34" s="437"/>
      <c r="DTU34" s="437"/>
      <c r="DTV34" s="437"/>
      <c r="DTW34" s="437"/>
      <c r="DTX34" s="437"/>
      <c r="DTY34" s="437"/>
      <c r="DTZ34" s="437"/>
      <c r="DUA34" s="437"/>
      <c r="DUB34" s="437"/>
      <c r="DUC34" s="437"/>
      <c r="DUD34" s="437"/>
      <c r="DUE34" s="437"/>
      <c r="DUF34" s="437"/>
      <c r="DUG34" s="437"/>
      <c r="DUH34" s="437"/>
      <c r="DUI34" s="437"/>
      <c r="DUJ34" s="437"/>
      <c r="DUK34" s="437"/>
      <c r="DUL34" s="437"/>
      <c r="DUM34" s="437"/>
      <c r="DUN34" s="437"/>
      <c r="DUO34" s="437"/>
      <c r="DUP34" s="437"/>
      <c r="DUQ34" s="437"/>
      <c r="DUR34" s="437"/>
      <c r="DUS34" s="437"/>
      <c r="DUT34" s="437"/>
      <c r="DUU34" s="437"/>
      <c r="DUV34" s="437"/>
      <c r="DUW34" s="437"/>
      <c r="DUX34" s="437"/>
      <c r="DUY34" s="437"/>
      <c r="DUZ34" s="437"/>
      <c r="DVA34" s="437"/>
      <c r="DVB34" s="437"/>
      <c r="DVC34" s="437"/>
      <c r="DVD34" s="437"/>
      <c r="DVE34" s="437"/>
      <c r="DVF34" s="437"/>
      <c r="DVG34" s="437"/>
      <c r="DVH34" s="437"/>
      <c r="DVI34" s="437"/>
      <c r="DVJ34" s="437"/>
      <c r="DVK34" s="437"/>
      <c r="DVL34" s="437"/>
      <c r="DVM34" s="437"/>
      <c r="DVN34" s="437"/>
      <c r="DVO34" s="437"/>
      <c r="DVP34" s="437"/>
      <c r="DVQ34" s="437"/>
      <c r="DVR34" s="437"/>
      <c r="DVS34" s="437"/>
      <c r="DVT34" s="437"/>
      <c r="DVU34" s="437"/>
      <c r="DVV34" s="437"/>
      <c r="DVW34" s="437"/>
      <c r="DVX34" s="437"/>
      <c r="DVY34" s="437"/>
      <c r="DVZ34" s="437"/>
      <c r="DWA34" s="437"/>
      <c r="DWB34" s="437"/>
      <c r="DWC34" s="437"/>
      <c r="DWD34" s="437"/>
      <c r="DWE34" s="437"/>
      <c r="DWF34" s="437"/>
      <c r="DWG34" s="437"/>
      <c r="DWH34" s="437"/>
      <c r="DWI34" s="437"/>
      <c r="DWJ34" s="437"/>
      <c r="DWK34" s="437"/>
      <c r="DWL34" s="437"/>
      <c r="DWM34" s="437"/>
      <c r="DWN34" s="437"/>
      <c r="DWO34" s="437"/>
      <c r="DWP34" s="437"/>
      <c r="DWQ34" s="437"/>
      <c r="DWR34" s="437"/>
      <c r="DWS34" s="437"/>
      <c r="DWT34" s="437"/>
      <c r="DWU34" s="437"/>
      <c r="DWV34" s="437"/>
      <c r="DWW34" s="437"/>
      <c r="DWX34" s="437"/>
      <c r="DWY34" s="437"/>
      <c r="DWZ34" s="437"/>
      <c r="DXA34" s="437"/>
      <c r="DXB34" s="437"/>
      <c r="DXC34" s="437"/>
      <c r="DXD34" s="437"/>
      <c r="DXE34" s="437"/>
      <c r="DXF34" s="437"/>
      <c r="DXG34" s="437"/>
      <c r="DXH34" s="437"/>
      <c r="DXI34" s="437"/>
      <c r="DXJ34" s="437"/>
      <c r="DXK34" s="437"/>
      <c r="DXL34" s="437"/>
      <c r="DXM34" s="437"/>
      <c r="DXN34" s="437"/>
      <c r="DXO34" s="437"/>
      <c r="DXP34" s="437"/>
      <c r="DXQ34" s="437"/>
      <c r="DXR34" s="437"/>
      <c r="DXS34" s="437"/>
      <c r="DXT34" s="437"/>
      <c r="DXU34" s="437"/>
      <c r="DXV34" s="437"/>
      <c r="DXW34" s="437"/>
      <c r="DXX34" s="437"/>
      <c r="DXY34" s="437"/>
      <c r="DXZ34" s="437"/>
      <c r="DYA34" s="437"/>
      <c r="DYB34" s="437"/>
      <c r="DYC34" s="437"/>
      <c r="DYD34" s="437"/>
      <c r="DYE34" s="437"/>
      <c r="DYF34" s="437"/>
      <c r="DYG34" s="437"/>
      <c r="DYH34" s="437"/>
      <c r="DYI34" s="437"/>
      <c r="DYJ34" s="437"/>
      <c r="DYK34" s="437"/>
      <c r="DYL34" s="437"/>
      <c r="DYM34" s="437"/>
      <c r="DYN34" s="437"/>
      <c r="DYO34" s="437"/>
      <c r="DYP34" s="437"/>
      <c r="DYQ34" s="437"/>
      <c r="DYR34" s="437"/>
      <c r="DYS34" s="437"/>
      <c r="DYT34" s="437"/>
      <c r="DYU34" s="437"/>
      <c r="DYV34" s="437"/>
      <c r="DYW34" s="437"/>
      <c r="DYX34" s="437"/>
      <c r="DYY34" s="437"/>
      <c r="DYZ34" s="437"/>
      <c r="DZA34" s="437"/>
      <c r="DZB34" s="437"/>
      <c r="DZC34" s="437"/>
      <c r="DZD34" s="437"/>
      <c r="DZE34" s="437"/>
      <c r="DZF34" s="437"/>
      <c r="DZG34" s="437"/>
      <c r="DZH34" s="437"/>
      <c r="DZI34" s="437"/>
      <c r="DZJ34" s="437"/>
      <c r="DZK34" s="437"/>
      <c r="DZL34" s="437"/>
      <c r="DZM34" s="437"/>
      <c r="DZN34" s="437"/>
      <c r="DZO34" s="437"/>
      <c r="DZP34" s="437"/>
      <c r="DZQ34" s="437"/>
      <c r="DZR34" s="437"/>
      <c r="DZS34" s="437"/>
      <c r="DZT34" s="437"/>
      <c r="DZU34" s="437"/>
      <c r="DZV34" s="437"/>
      <c r="DZW34" s="437"/>
      <c r="DZX34" s="437"/>
      <c r="DZY34" s="437"/>
      <c r="DZZ34" s="437"/>
      <c r="EAA34" s="437"/>
      <c r="EAB34" s="437"/>
      <c r="EAC34" s="437"/>
      <c r="EAD34" s="437"/>
      <c r="EAE34" s="437"/>
      <c r="EAF34" s="437"/>
      <c r="EAG34" s="437"/>
      <c r="EAH34" s="437"/>
      <c r="EAI34" s="437"/>
      <c r="EAJ34" s="437"/>
      <c r="EAK34" s="437"/>
      <c r="EAL34" s="437"/>
      <c r="EAM34" s="437"/>
      <c r="EAN34" s="437"/>
      <c r="EAO34" s="437"/>
      <c r="EAP34" s="437"/>
      <c r="EAQ34" s="437"/>
      <c r="EAR34" s="437"/>
      <c r="EAS34" s="437"/>
      <c r="EAT34" s="437"/>
      <c r="EAU34" s="437"/>
      <c r="EAV34" s="437"/>
      <c r="EAW34" s="437"/>
      <c r="EAX34" s="437"/>
      <c r="EAY34" s="437"/>
      <c r="EAZ34" s="437"/>
      <c r="EBA34" s="437"/>
      <c r="EBB34" s="437"/>
      <c r="EBC34" s="437"/>
      <c r="EBD34" s="437"/>
      <c r="EBE34" s="437"/>
      <c r="EBF34" s="437"/>
      <c r="EBG34" s="437"/>
      <c r="EBH34" s="437"/>
      <c r="EBI34" s="437"/>
      <c r="EBJ34" s="437"/>
      <c r="EBK34" s="437"/>
      <c r="EBL34" s="437"/>
      <c r="EBM34" s="437"/>
      <c r="EBN34" s="437"/>
      <c r="EBO34" s="437"/>
      <c r="EBP34" s="437"/>
      <c r="EBQ34" s="437"/>
      <c r="EBR34" s="437"/>
      <c r="EBS34" s="437"/>
      <c r="EBT34" s="437"/>
      <c r="EBU34" s="437"/>
      <c r="EBV34" s="437"/>
      <c r="EBW34" s="437"/>
      <c r="EBX34" s="437"/>
      <c r="EBY34" s="437"/>
      <c r="EBZ34" s="437"/>
      <c r="ECA34" s="437"/>
      <c r="ECB34" s="437"/>
      <c r="ECC34" s="437"/>
      <c r="ECD34" s="437"/>
      <c r="ECE34" s="437"/>
      <c r="ECF34" s="437"/>
      <c r="ECG34" s="437"/>
      <c r="ECH34" s="437"/>
      <c r="ECI34" s="437"/>
      <c r="ECJ34" s="437"/>
      <c r="ECK34" s="437"/>
      <c r="ECL34" s="437"/>
      <c r="ECM34" s="437"/>
      <c r="ECN34" s="437"/>
      <c r="ECO34" s="437"/>
      <c r="ECP34" s="437"/>
      <c r="ECQ34" s="437"/>
      <c r="ECR34" s="437"/>
      <c r="ECS34" s="437"/>
      <c r="ECT34" s="437"/>
      <c r="ECU34" s="437"/>
      <c r="ECV34" s="437"/>
      <c r="ECW34" s="437"/>
      <c r="ECX34" s="437"/>
      <c r="ECY34" s="437"/>
      <c r="ECZ34" s="437"/>
      <c r="EDA34" s="437"/>
      <c r="EDB34" s="437"/>
      <c r="EDC34" s="437"/>
      <c r="EDD34" s="437"/>
      <c r="EDE34" s="437"/>
      <c r="EDF34" s="437"/>
      <c r="EDG34" s="437"/>
      <c r="EDH34" s="437"/>
      <c r="EDI34" s="437"/>
      <c r="EDJ34" s="437"/>
      <c r="EDK34" s="437"/>
      <c r="EDL34" s="437"/>
      <c r="EDM34" s="437"/>
      <c r="EDN34" s="437"/>
      <c r="EDO34" s="437"/>
      <c r="EDP34" s="437"/>
      <c r="EDQ34" s="437"/>
      <c r="EDR34" s="437"/>
      <c r="EDS34" s="437"/>
      <c r="EDT34" s="437"/>
      <c r="EDU34" s="437"/>
      <c r="EDV34" s="437"/>
      <c r="EDW34" s="437"/>
      <c r="EDX34" s="437"/>
      <c r="EDY34" s="437"/>
      <c r="EDZ34" s="437"/>
      <c r="EEA34" s="437"/>
      <c r="EEB34" s="437"/>
      <c r="EEC34" s="437"/>
      <c r="EED34" s="437"/>
      <c r="EEE34" s="437"/>
      <c r="EEF34" s="437"/>
      <c r="EEG34" s="437"/>
      <c r="EEH34" s="437"/>
      <c r="EEI34" s="437"/>
      <c r="EEJ34" s="437"/>
      <c r="EEK34" s="437"/>
      <c r="EEL34" s="437"/>
      <c r="EEM34" s="437"/>
      <c r="EEN34" s="437"/>
      <c r="EEO34" s="437"/>
      <c r="EEP34" s="437"/>
      <c r="EEQ34" s="437"/>
      <c r="EER34" s="437"/>
      <c r="EES34" s="437"/>
      <c r="EET34" s="437"/>
      <c r="EEU34" s="437"/>
      <c r="EEV34" s="437"/>
      <c r="EEW34" s="437"/>
      <c r="EEX34" s="437"/>
      <c r="EEY34" s="437"/>
      <c r="EEZ34" s="437"/>
      <c r="EFA34" s="437"/>
      <c r="EFB34" s="437"/>
      <c r="EFC34" s="437"/>
      <c r="EFD34" s="437"/>
      <c r="EFE34" s="437"/>
      <c r="EFF34" s="437"/>
      <c r="EFG34" s="437"/>
      <c r="EFH34" s="437"/>
      <c r="EFI34" s="437"/>
      <c r="EFJ34" s="437"/>
      <c r="EFK34" s="437"/>
      <c r="EFL34" s="437"/>
      <c r="EFM34" s="437"/>
      <c r="EFN34" s="437"/>
      <c r="EFO34" s="437"/>
      <c r="EFP34" s="437"/>
      <c r="EFQ34" s="437"/>
      <c r="EFR34" s="437"/>
      <c r="EFS34" s="437"/>
      <c r="EFT34" s="437"/>
      <c r="EFU34" s="437"/>
      <c r="EFV34" s="437"/>
      <c r="EFW34" s="437"/>
      <c r="EFX34" s="437"/>
      <c r="EFY34" s="437"/>
      <c r="EFZ34" s="437"/>
      <c r="EGA34" s="437"/>
      <c r="EGB34" s="437"/>
      <c r="EGC34" s="437"/>
      <c r="EGD34" s="437"/>
      <c r="EGE34" s="437"/>
      <c r="EGF34" s="437"/>
      <c r="EGG34" s="437"/>
      <c r="EGH34" s="437"/>
      <c r="EGI34" s="437"/>
      <c r="EGJ34" s="437"/>
      <c r="EGK34" s="437"/>
      <c r="EGL34" s="437"/>
      <c r="EGM34" s="437"/>
      <c r="EGN34" s="437"/>
      <c r="EGO34" s="437"/>
      <c r="EGP34" s="437"/>
      <c r="EGQ34" s="437"/>
      <c r="EGR34" s="437"/>
      <c r="EGS34" s="437"/>
      <c r="EGT34" s="437"/>
      <c r="EGU34" s="437"/>
      <c r="EGV34" s="437"/>
      <c r="EGW34" s="437"/>
      <c r="EGX34" s="437"/>
      <c r="EGY34" s="437"/>
      <c r="EGZ34" s="437"/>
      <c r="EHA34" s="437"/>
      <c r="EHB34" s="437"/>
      <c r="EHC34" s="437"/>
      <c r="EHD34" s="437"/>
      <c r="EHE34" s="437"/>
      <c r="EHF34" s="437"/>
      <c r="EHG34" s="437"/>
      <c r="EHH34" s="437"/>
      <c r="EHI34" s="437"/>
      <c r="EHJ34" s="437"/>
      <c r="EHK34" s="437"/>
      <c r="EHL34" s="437"/>
      <c r="EHM34" s="437"/>
      <c r="EHN34" s="437"/>
      <c r="EHO34" s="437"/>
      <c r="EHP34" s="437"/>
      <c r="EHQ34" s="437"/>
      <c r="EHR34" s="437"/>
      <c r="EHS34" s="437"/>
      <c r="EHT34" s="437"/>
      <c r="EHU34" s="437"/>
      <c r="EHV34" s="437"/>
      <c r="EHW34" s="437"/>
      <c r="EHX34" s="437"/>
      <c r="EHY34" s="437"/>
      <c r="EHZ34" s="437"/>
      <c r="EIA34" s="437"/>
      <c r="EIB34" s="437"/>
      <c r="EIC34" s="437"/>
      <c r="EID34" s="437"/>
      <c r="EIE34" s="437"/>
      <c r="EIF34" s="437"/>
      <c r="EIG34" s="437"/>
      <c r="EIH34" s="437"/>
      <c r="EII34" s="437"/>
      <c r="EIJ34" s="437"/>
      <c r="EIK34" s="437"/>
      <c r="EIL34" s="437"/>
      <c r="EIM34" s="437"/>
      <c r="EIN34" s="437"/>
      <c r="EIO34" s="437"/>
      <c r="EIP34" s="437"/>
      <c r="EIQ34" s="437"/>
      <c r="EIR34" s="437"/>
      <c r="EIS34" s="437"/>
      <c r="EIT34" s="437"/>
      <c r="EIU34" s="437"/>
      <c r="EIV34" s="437"/>
      <c r="EIW34" s="437"/>
      <c r="EIX34" s="437"/>
      <c r="EIY34" s="437"/>
      <c r="EIZ34" s="437"/>
      <c r="EJA34" s="437"/>
      <c r="EJB34" s="437"/>
      <c r="EJC34" s="437"/>
      <c r="EJD34" s="437"/>
      <c r="EJE34" s="437"/>
      <c r="EJF34" s="437"/>
      <c r="EJG34" s="437"/>
      <c r="EJH34" s="437"/>
      <c r="EJI34" s="437"/>
      <c r="EJJ34" s="437"/>
      <c r="EJK34" s="437"/>
      <c r="EJL34" s="437"/>
      <c r="EJM34" s="437"/>
      <c r="EJN34" s="437"/>
      <c r="EJO34" s="437"/>
      <c r="EJP34" s="437"/>
      <c r="EJQ34" s="437"/>
      <c r="EJR34" s="437"/>
      <c r="EJS34" s="437"/>
      <c r="EJT34" s="437"/>
      <c r="EJU34" s="437"/>
      <c r="EJV34" s="437"/>
      <c r="EJW34" s="437"/>
      <c r="EJX34" s="437"/>
      <c r="EJY34" s="437"/>
      <c r="EJZ34" s="437"/>
      <c r="EKA34" s="437"/>
      <c r="EKB34" s="437"/>
      <c r="EKC34" s="437"/>
      <c r="EKD34" s="437"/>
      <c r="EKE34" s="437"/>
      <c r="EKF34" s="437"/>
      <c r="EKG34" s="437"/>
      <c r="EKH34" s="437"/>
      <c r="EKI34" s="437"/>
      <c r="EKJ34" s="437"/>
      <c r="EKK34" s="437"/>
      <c r="EKL34" s="437"/>
      <c r="EKM34" s="437"/>
      <c r="EKN34" s="437"/>
      <c r="EKO34" s="437"/>
      <c r="EKP34" s="437"/>
      <c r="EKQ34" s="437"/>
      <c r="EKR34" s="437"/>
      <c r="EKS34" s="437"/>
      <c r="EKT34" s="437"/>
      <c r="EKU34" s="437"/>
      <c r="EKV34" s="437"/>
      <c r="EKW34" s="437"/>
      <c r="EKX34" s="437"/>
      <c r="EKY34" s="437"/>
      <c r="EKZ34" s="437"/>
      <c r="ELA34" s="437"/>
      <c r="ELB34" s="437"/>
      <c r="ELC34" s="437"/>
      <c r="ELD34" s="437"/>
      <c r="ELE34" s="437"/>
      <c r="ELF34" s="437"/>
      <c r="ELG34" s="437"/>
      <c r="ELH34" s="437"/>
      <c r="ELI34" s="437"/>
      <c r="ELJ34" s="437"/>
      <c r="ELK34" s="437"/>
      <c r="ELL34" s="437"/>
      <c r="ELM34" s="437"/>
      <c r="ELN34" s="437"/>
      <c r="ELO34" s="437"/>
      <c r="ELP34" s="437"/>
      <c r="ELQ34" s="437"/>
      <c r="ELR34" s="437"/>
      <c r="ELS34" s="437"/>
      <c r="ELT34" s="437"/>
      <c r="ELU34" s="437"/>
      <c r="ELV34" s="437"/>
      <c r="ELW34" s="437"/>
      <c r="ELX34" s="437"/>
      <c r="ELY34" s="437"/>
      <c r="ELZ34" s="437"/>
      <c r="EMA34" s="437"/>
      <c r="EMB34" s="437"/>
      <c r="EMC34" s="437"/>
      <c r="EMD34" s="437"/>
      <c r="EME34" s="437"/>
      <c r="EMF34" s="437"/>
      <c r="EMG34" s="437"/>
      <c r="EMH34" s="437"/>
      <c r="EMI34" s="437"/>
      <c r="EMJ34" s="437"/>
      <c r="EMK34" s="437"/>
      <c r="EML34" s="437"/>
      <c r="EMM34" s="437"/>
      <c r="EMN34" s="437"/>
      <c r="EMO34" s="437"/>
      <c r="EMP34" s="437"/>
      <c r="EMQ34" s="437"/>
      <c r="EMR34" s="437"/>
      <c r="EMS34" s="437"/>
      <c r="EMT34" s="437"/>
      <c r="EMU34" s="437"/>
      <c r="EMV34" s="437"/>
      <c r="EMW34" s="437"/>
      <c r="EMX34" s="437"/>
      <c r="EMY34" s="437"/>
      <c r="EMZ34" s="437"/>
      <c r="ENA34" s="437"/>
      <c r="ENB34" s="437"/>
      <c r="ENC34" s="437"/>
      <c r="END34" s="437"/>
      <c r="ENE34" s="437"/>
      <c r="ENF34" s="437"/>
      <c r="ENG34" s="437"/>
      <c r="ENH34" s="437"/>
      <c r="ENI34" s="437"/>
      <c r="ENJ34" s="437"/>
      <c r="ENK34" s="437"/>
      <c r="ENL34" s="437"/>
      <c r="ENM34" s="437"/>
      <c r="ENN34" s="437"/>
      <c r="ENO34" s="437"/>
      <c r="ENP34" s="437"/>
      <c r="ENQ34" s="437"/>
      <c r="ENR34" s="437"/>
      <c r="ENS34" s="437"/>
      <c r="ENT34" s="437"/>
      <c r="ENU34" s="437"/>
      <c r="ENV34" s="437"/>
      <c r="ENW34" s="437"/>
      <c r="ENX34" s="437"/>
      <c r="ENY34" s="437"/>
      <c r="ENZ34" s="437"/>
      <c r="EOA34" s="437"/>
      <c r="EOB34" s="437"/>
      <c r="EOC34" s="437"/>
      <c r="EOD34" s="437"/>
      <c r="EOE34" s="437"/>
      <c r="EOF34" s="437"/>
      <c r="EOG34" s="437"/>
      <c r="EOH34" s="437"/>
      <c r="EOI34" s="437"/>
      <c r="EOJ34" s="437"/>
      <c r="EOK34" s="437"/>
      <c r="EOL34" s="437"/>
      <c r="EOM34" s="437"/>
      <c r="EON34" s="437"/>
      <c r="EOO34" s="437"/>
      <c r="EOP34" s="437"/>
      <c r="EOQ34" s="437"/>
      <c r="EOR34" s="437"/>
      <c r="EOS34" s="437"/>
      <c r="EOT34" s="437"/>
      <c r="EOU34" s="437"/>
      <c r="EOV34" s="437"/>
      <c r="EOW34" s="437"/>
      <c r="EOX34" s="437"/>
      <c r="EOY34" s="437"/>
      <c r="EOZ34" s="437"/>
      <c r="EPA34" s="437"/>
      <c r="EPB34" s="437"/>
      <c r="EPC34" s="437"/>
      <c r="EPD34" s="437"/>
      <c r="EPE34" s="437"/>
      <c r="EPF34" s="437"/>
      <c r="EPG34" s="437"/>
      <c r="EPH34" s="437"/>
      <c r="EPI34" s="437"/>
      <c r="EPJ34" s="437"/>
      <c r="EPK34" s="437"/>
      <c r="EPL34" s="437"/>
      <c r="EPM34" s="437"/>
      <c r="EPN34" s="437"/>
      <c r="EPO34" s="437"/>
      <c r="EPP34" s="437"/>
      <c r="EPQ34" s="437"/>
      <c r="EPR34" s="437"/>
      <c r="EPS34" s="437"/>
      <c r="EPT34" s="437"/>
      <c r="EPU34" s="437"/>
      <c r="EPV34" s="437"/>
      <c r="EPW34" s="437"/>
      <c r="EPX34" s="437"/>
      <c r="EPY34" s="437"/>
      <c r="EPZ34" s="437"/>
      <c r="EQA34" s="437"/>
      <c r="EQB34" s="437"/>
      <c r="EQC34" s="437"/>
      <c r="EQD34" s="437"/>
      <c r="EQE34" s="437"/>
      <c r="EQF34" s="437"/>
      <c r="EQG34" s="437"/>
      <c r="EQH34" s="437"/>
      <c r="EQI34" s="437"/>
      <c r="EQJ34" s="437"/>
      <c r="EQK34" s="437"/>
      <c r="EQL34" s="437"/>
      <c r="EQM34" s="437"/>
      <c r="EQN34" s="437"/>
      <c r="EQO34" s="437"/>
      <c r="EQP34" s="437"/>
      <c r="EQQ34" s="437"/>
      <c r="EQR34" s="437"/>
      <c r="EQS34" s="437"/>
      <c r="EQT34" s="437"/>
      <c r="EQU34" s="437"/>
      <c r="EQV34" s="437"/>
      <c r="EQW34" s="437"/>
      <c r="EQX34" s="437"/>
      <c r="EQY34" s="437"/>
      <c r="EQZ34" s="437"/>
      <c r="ERA34" s="437"/>
      <c r="ERB34" s="437"/>
      <c r="ERC34" s="437"/>
      <c r="ERD34" s="437"/>
      <c r="ERE34" s="437"/>
      <c r="ERF34" s="437"/>
      <c r="ERG34" s="437"/>
      <c r="ERH34" s="437"/>
      <c r="ERI34" s="437"/>
      <c r="ERJ34" s="437"/>
      <c r="ERK34" s="437"/>
      <c r="ERL34" s="437"/>
      <c r="ERM34" s="437"/>
      <c r="ERN34" s="437"/>
      <c r="ERO34" s="437"/>
      <c r="ERP34" s="437"/>
      <c r="ERQ34" s="437"/>
      <c r="ERR34" s="437"/>
      <c r="ERS34" s="437"/>
      <c r="ERT34" s="437"/>
      <c r="ERU34" s="437"/>
      <c r="ERV34" s="437"/>
      <c r="ERW34" s="437"/>
      <c r="ERX34" s="437"/>
      <c r="ERY34" s="437"/>
      <c r="ERZ34" s="437"/>
      <c r="ESA34" s="437"/>
      <c r="ESB34" s="437"/>
      <c r="ESC34" s="437"/>
      <c r="ESD34" s="437"/>
      <c r="ESE34" s="437"/>
      <c r="ESF34" s="437"/>
      <c r="ESG34" s="437"/>
      <c r="ESH34" s="437"/>
      <c r="ESI34" s="437"/>
      <c r="ESJ34" s="437"/>
      <c r="ESK34" s="437"/>
      <c r="ESL34" s="437"/>
      <c r="ESM34" s="437"/>
      <c r="ESN34" s="437"/>
      <c r="ESO34" s="437"/>
      <c r="ESP34" s="437"/>
      <c r="ESQ34" s="437"/>
      <c r="ESR34" s="437"/>
      <c r="ESS34" s="437"/>
      <c r="EST34" s="437"/>
      <c r="ESU34" s="437"/>
      <c r="ESV34" s="437"/>
      <c r="ESW34" s="437"/>
      <c r="ESX34" s="437"/>
      <c r="ESY34" s="437"/>
      <c r="ESZ34" s="437"/>
      <c r="ETA34" s="437"/>
      <c r="ETB34" s="437"/>
      <c r="ETC34" s="437"/>
      <c r="ETD34" s="437"/>
      <c r="ETE34" s="437"/>
      <c r="ETF34" s="437"/>
      <c r="ETG34" s="437"/>
      <c r="ETH34" s="437"/>
      <c r="ETI34" s="437"/>
      <c r="ETJ34" s="437"/>
      <c r="ETK34" s="437"/>
      <c r="ETL34" s="437"/>
      <c r="ETM34" s="437"/>
      <c r="ETN34" s="437"/>
      <c r="ETO34" s="437"/>
      <c r="ETP34" s="437"/>
      <c r="ETQ34" s="437"/>
      <c r="ETR34" s="437"/>
      <c r="ETS34" s="437"/>
      <c r="ETT34" s="437"/>
      <c r="ETU34" s="437"/>
      <c r="ETV34" s="437"/>
      <c r="ETW34" s="437"/>
      <c r="ETX34" s="437"/>
      <c r="ETY34" s="437"/>
      <c r="ETZ34" s="437"/>
      <c r="EUA34" s="437"/>
      <c r="EUB34" s="437"/>
      <c r="EUC34" s="437"/>
      <c r="EUD34" s="437"/>
      <c r="EUE34" s="437"/>
      <c r="EUF34" s="437"/>
      <c r="EUG34" s="437"/>
      <c r="EUH34" s="437"/>
      <c r="EUI34" s="437"/>
      <c r="EUJ34" s="437"/>
      <c r="EUK34" s="437"/>
      <c r="EUL34" s="437"/>
      <c r="EUM34" s="437"/>
      <c r="EUN34" s="437"/>
      <c r="EUO34" s="437"/>
      <c r="EUP34" s="437"/>
      <c r="EUQ34" s="437"/>
      <c r="EUR34" s="437"/>
      <c r="EUS34" s="437"/>
      <c r="EUT34" s="437"/>
      <c r="EUU34" s="437"/>
      <c r="EUV34" s="437"/>
      <c r="EUW34" s="437"/>
      <c r="EUX34" s="437"/>
      <c r="EUY34" s="437"/>
      <c r="EUZ34" s="437"/>
      <c r="EVA34" s="437"/>
      <c r="EVB34" s="437"/>
      <c r="EVC34" s="437"/>
      <c r="EVD34" s="437"/>
      <c r="EVE34" s="437"/>
      <c r="EVF34" s="437"/>
      <c r="EVG34" s="437"/>
      <c r="EVH34" s="437"/>
      <c r="EVI34" s="437"/>
      <c r="EVJ34" s="437"/>
      <c r="EVK34" s="437"/>
      <c r="EVL34" s="437"/>
      <c r="EVM34" s="437"/>
      <c r="EVN34" s="437"/>
      <c r="EVO34" s="437"/>
      <c r="EVP34" s="437"/>
      <c r="EVQ34" s="437"/>
      <c r="EVR34" s="437"/>
      <c r="EVS34" s="437"/>
      <c r="EVT34" s="437"/>
      <c r="EVU34" s="437"/>
      <c r="EVV34" s="437"/>
      <c r="EVW34" s="437"/>
      <c r="EVX34" s="437"/>
      <c r="EVY34" s="437"/>
      <c r="EVZ34" s="437"/>
      <c r="EWA34" s="437"/>
      <c r="EWB34" s="437"/>
      <c r="EWC34" s="437"/>
      <c r="EWD34" s="437"/>
      <c r="EWE34" s="437"/>
      <c r="EWF34" s="437"/>
      <c r="EWG34" s="437"/>
      <c r="EWH34" s="437"/>
      <c r="EWI34" s="437"/>
      <c r="EWJ34" s="437"/>
      <c r="EWK34" s="437"/>
      <c r="EWL34" s="437"/>
      <c r="EWM34" s="437"/>
      <c r="EWN34" s="437"/>
      <c r="EWO34" s="437"/>
      <c r="EWP34" s="437"/>
      <c r="EWQ34" s="437"/>
      <c r="EWR34" s="437"/>
      <c r="EWS34" s="437"/>
      <c r="EWT34" s="437"/>
      <c r="EWU34" s="437"/>
      <c r="EWV34" s="437"/>
      <c r="EWW34" s="437"/>
      <c r="EWX34" s="437"/>
      <c r="EWY34" s="437"/>
      <c r="EWZ34" s="437"/>
      <c r="EXA34" s="437"/>
      <c r="EXB34" s="437"/>
      <c r="EXC34" s="437"/>
      <c r="EXD34" s="437"/>
      <c r="EXE34" s="437"/>
      <c r="EXF34" s="437"/>
      <c r="EXG34" s="437"/>
      <c r="EXH34" s="437"/>
      <c r="EXI34" s="437"/>
      <c r="EXJ34" s="437"/>
      <c r="EXK34" s="437"/>
      <c r="EXL34" s="437"/>
      <c r="EXM34" s="437"/>
      <c r="EXN34" s="437"/>
      <c r="EXO34" s="437"/>
      <c r="EXP34" s="437"/>
      <c r="EXQ34" s="437"/>
      <c r="EXR34" s="437"/>
      <c r="EXS34" s="437"/>
      <c r="EXT34" s="437"/>
      <c r="EXU34" s="437"/>
      <c r="EXV34" s="437"/>
      <c r="EXW34" s="437"/>
      <c r="EXX34" s="437"/>
      <c r="EXY34" s="437"/>
      <c r="EXZ34" s="437"/>
      <c r="EYA34" s="437"/>
      <c r="EYB34" s="437"/>
      <c r="EYC34" s="437"/>
      <c r="EYD34" s="437"/>
      <c r="EYE34" s="437"/>
      <c r="EYF34" s="437"/>
      <c r="EYG34" s="437"/>
      <c r="EYH34" s="437"/>
      <c r="EYI34" s="437"/>
      <c r="EYJ34" s="437"/>
      <c r="EYK34" s="437"/>
      <c r="EYL34" s="437"/>
      <c r="EYM34" s="437"/>
      <c r="EYN34" s="437"/>
      <c r="EYO34" s="437"/>
      <c r="EYP34" s="437"/>
      <c r="EYQ34" s="437"/>
      <c r="EYR34" s="437"/>
      <c r="EYS34" s="437"/>
      <c r="EYT34" s="437"/>
      <c r="EYU34" s="437"/>
      <c r="EYV34" s="437"/>
      <c r="EYW34" s="437"/>
      <c r="EYX34" s="437"/>
      <c r="EYY34" s="437"/>
      <c r="EYZ34" s="437"/>
      <c r="EZA34" s="437"/>
      <c r="EZB34" s="437"/>
      <c r="EZC34" s="437"/>
      <c r="EZD34" s="437"/>
      <c r="EZE34" s="437"/>
      <c r="EZF34" s="437"/>
      <c r="EZG34" s="437"/>
      <c r="EZH34" s="437"/>
      <c r="EZI34" s="437"/>
      <c r="EZJ34" s="437"/>
      <c r="EZK34" s="437"/>
      <c r="EZL34" s="437"/>
      <c r="EZM34" s="437"/>
      <c r="EZN34" s="437"/>
      <c r="EZO34" s="437"/>
      <c r="EZP34" s="437"/>
      <c r="EZQ34" s="437"/>
      <c r="EZR34" s="437"/>
      <c r="EZS34" s="437"/>
      <c r="EZT34" s="437"/>
      <c r="EZU34" s="437"/>
      <c r="EZV34" s="437"/>
      <c r="EZW34" s="437"/>
      <c r="EZX34" s="437"/>
      <c r="EZY34" s="437"/>
      <c r="EZZ34" s="437"/>
      <c r="FAA34" s="437"/>
      <c r="FAB34" s="437"/>
      <c r="FAC34" s="437"/>
      <c r="FAD34" s="437"/>
      <c r="FAE34" s="437"/>
      <c r="FAF34" s="437"/>
      <c r="FAG34" s="437"/>
      <c r="FAH34" s="437"/>
      <c r="FAI34" s="437"/>
      <c r="FAJ34" s="437"/>
      <c r="FAK34" s="437"/>
      <c r="FAL34" s="437"/>
      <c r="FAM34" s="437"/>
      <c r="FAN34" s="437"/>
      <c r="FAO34" s="437"/>
      <c r="FAP34" s="437"/>
      <c r="FAQ34" s="437"/>
      <c r="FAR34" s="437"/>
      <c r="FAS34" s="437"/>
      <c r="FAT34" s="437"/>
      <c r="FAU34" s="437"/>
      <c r="FAV34" s="437"/>
      <c r="FAW34" s="437"/>
      <c r="FAX34" s="437"/>
      <c r="FAY34" s="437"/>
      <c r="FAZ34" s="437"/>
      <c r="FBA34" s="437"/>
      <c r="FBB34" s="437"/>
      <c r="FBC34" s="437"/>
      <c r="FBD34" s="437"/>
      <c r="FBE34" s="437"/>
      <c r="FBF34" s="437"/>
      <c r="FBG34" s="437"/>
      <c r="FBH34" s="437"/>
      <c r="FBI34" s="437"/>
      <c r="FBJ34" s="437"/>
      <c r="FBK34" s="437"/>
      <c r="FBL34" s="437"/>
      <c r="FBM34" s="437"/>
      <c r="FBN34" s="437"/>
      <c r="FBO34" s="437"/>
      <c r="FBP34" s="437"/>
      <c r="FBQ34" s="437"/>
      <c r="FBR34" s="437"/>
      <c r="FBS34" s="437"/>
      <c r="FBT34" s="437"/>
      <c r="FBU34" s="437"/>
      <c r="FBV34" s="437"/>
      <c r="FBW34" s="437"/>
      <c r="FBX34" s="437"/>
      <c r="FBY34" s="437"/>
      <c r="FBZ34" s="437"/>
      <c r="FCA34" s="437"/>
      <c r="FCB34" s="437"/>
      <c r="FCC34" s="437"/>
      <c r="FCD34" s="437"/>
      <c r="FCE34" s="437"/>
      <c r="FCF34" s="437"/>
      <c r="FCG34" s="437"/>
      <c r="FCH34" s="437"/>
      <c r="FCI34" s="437"/>
      <c r="FCJ34" s="437"/>
      <c r="FCK34" s="437"/>
      <c r="FCL34" s="437"/>
      <c r="FCM34" s="437"/>
      <c r="FCN34" s="437"/>
      <c r="FCO34" s="437"/>
      <c r="FCP34" s="437"/>
      <c r="FCQ34" s="437"/>
      <c r="FCR34" s="437"/>
      <c r="FCS34" s="437"/>
      <c r="FCT34" s="437"/>
      <c r="FCU34" s="437"/>
      <c r="FCV34" s="437"/>
      <c r="FCW34" s="437"/>
      <c r="FCX34" s="437"/>
      <c r="FCY34" s="437"/>
      <c r="FCZ34" s="437"/>
      <c r="FDA34" s="437"/>
      <c r="FDB34" s="437"/>
      <c r="FDC34" s="437"/>
      <c r="FDD34" s="437"/>
      <c r="FDE34" s="437"/>
      <c r="FDF34" s="437"/>
      <c r="FDG34" s="437"/>
      <c r="FDH34" s="437"/>
      <c r="FDI34" s="437"/>
      <c r="FDJ34" s="437"/>
      <c r="FDK34" s="437"/>
      <c r="FDL34" s="437"/>
      <c r="FDM34" s="437"/>
      <c r="FDN34" s="437"/>
      <c r="FDO34" s="437"/>
      <c r="FDP34" s="437"/>
      <c r="FDQ34" s="437"/>
      <c r="FDR34" s="437"/>
      <c r="FDS34" s="437"/>
      <c r="FDT34" s="437"/>
      <c r="FDU34" s="437"/>
      <c r="FDV34" s="437"/>
      <c r="FDW34" s="437"/>
      <c r="FDX34" s="437"/>
      <c r="FDY34" s="437"/>
      <c r="FDZ34" s="437"/>
      <c r="FEA34" s="437"/>
      <c r="FEB34" s="437"/>
      <c r="FEC34" s="437"/>
      <c r="FED34" s="437"/>
      <c r="FEE34" s="437"/>
      <c r="FEF34" s="437"/>
      <c r="FEG34" s="437"/>
      <c r="FEH34" s="437"/>
      <c r="FEI34" s="437"/>
      <c r="FEJ34" s="437"/>
      <c r="FEK34" s="437"/>
      <c r="FEL34" s="437"/>
      <c r="FEM34" s="437"/>
      <c r="FEN34" s="437"/>
      <c r="FEO34" s="437"/>
      <c r="FEP34" s="437"/>
      <c r="FEQ34" s="437"/>
      <c r="FER34" s="437"/>
      <c r="FES34" s="437"/>
      <c r="FET34" s="437"/>
      <c r="FEU34" s="437"/>
      <c r="FEV34" s="437"/>
      <c r="FEW34" s="437"/>
      <c r="FEX34" s="437"/>
      <c r="FEY34" s="437"/>
      <c r="FEZ34" s="437"/>
      <c r="FFA34" s="437"/>
      <c r="FFB34" s="437"/>
      <c r="FFC34" s="437"/>
      <c r="FFD34" s="437"/>
      <c r="FFE34" s="437"/>
      <c r="FFF34" s="437"/>
      <c r="FFG34" s="437"/>
      <c r="FFH34" s="437"/>
      <c r="FFI34" s="437"/>
      <c r="FFJ34" s="437"/>
      <c r="FFK34" s="437"/>
      <c r="FFL34" s="437"/>
      <c r="FFM34" s="437"/>
      <c r="FFN34" s="437"/>
      <c r="FFO34" s="437"/>
      <c r="FFP34" s="437"/>
      <c r="FFQ34" s="437"/>
      <c r="FFR34" s="437"/>
      <c r="FFS34" s="437"/>
      <c r="FFT34" s="437"/>
      <c r="FFU34" s="437"/>
      <c r="FFV34" s="437"/>
      <c r="FFW34" s="437"/>
      <c r="FFX34" s="437"/>
      <c r="FFY34" s="437"/>
      <c r="FFZ34" s="437"/>
      <c r="FGA34" s="437"/>
      <c r="FGB34" s="437"/>
      <c r="FGC34" s="437"/>
      <c r="FGD34" s="437"/>
      <c r="FGE34" s="437"/>
      <c r="FGF34" s="437"/>
      <c r="FGG34" s="437"/>
      <c r="FGH34" s="437"/>
      <c r="FGI34" s="437"/>
      <c r="FGJ34" s="437"/>
      <c r="FGK34" s="437"/>
      <c r="FGL34" s="437"/>
      <c r="FGM34" s="437"/>
      <c r="FGN34" s="437"/>
      <c r="FGO34" s="437"/>
      <c r="FGP34" s="437"/>
      <c r="FGQ34" s="437"/>
      <c r="FGR34" s="437"/>
      <c r="FGS34" s="437"/>
      <c r="FGT34" s="437"/>
      <c r="FGU34" s="437"/>
      <c r="FGV34" s="437"/>
      <c r="FGW34" s="437"/>
      <c r="FGX34" s="437"/>
      <c r="FGY34" s="437"/>
      <c r="FGZ34" s="437"/>
      <c r="FHA34" s="437"/>
    </row>
    <row r="35" spans="1:4265" s="455" customFormat="1" ht="64.8">
      <c r="A35" s="420" t="s">
        <v>403</v>
      </c>
      <c r="B35" s="410"/>
      <c r="C35" s="453" t="s">
        <v>404</v>
      </c>
      <c r="D35" s="453" t="s">
        <v>405</v>
      </c>
      <c r="E35" s="453" t="s">
        <v>406</v>
      </c>
      <c r="F35" s="453" t="s">
        <v>407</v>
      </c>
      <c r="G35" s="453" t="s">
        <v>408</v>
      </c>
      <c r="H35" s="453" t="s">
        <v>635</v>
      </c>
      <c r="I35" s="453" t="s">
        <v>636</v>
      </c>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c r="CO35" s="454"/>
      <c r="CP35" s="454"/>
      <c r="CQ35" s="454"/>
      <c r="CR35" s="454"/>
      <c r="CS35" s="454"/>
      <c r="CT35" s="454"/>
      <c r="CU35" s="454"/>
      <c r="CV35" s="454"/>
      <c r="CW35" s="454"/>
      <c r="CX35" s="454"/>
      <c r="CY35" s="454"/>
      <c r="CZ35" s="454"/>
      <c r="DA35" s="454"/>
      <c r="DB35" s="454"/>
      <c r="DC35" s="454"/>
      <c r="DD35" s="454"/>
      <c r="DE35" s="454"/>
      <c r="DF35" s="454"/>
      <c r="DG35" s="454"/>
      <c r="DH35" s="454"/>
      <c r="DI35" s="454"/>
      <c r="DJ35" s="454"/>
      <c r="DK35" s="454"/>
      <c r="DL35" s="454"/>
      <c r="DM35" s="454"/>
      <c r="DN35" s="454"/>
      <c r="DO35" s="454"/>
      <c r="DP35" s="454"/>
      <c r="DQ35" s="454"/>
      <c r="DR35" s="454"/>
      <c r="DS35" s="454"/>
      <c r="DT35" s="454"/>
      <c r="DU35" s="454"/>
      <c r="DV35" s="454"/>
      <c r="DW35" s="454"/>
      <c r="DX35" s="454"/>
      <c r="DY35" s="454"/>
      <c r="DZ35" s="454"/>
      <c r="EA35" s="454"/>
      <c r="EB35" s="454"/>
      <c r="EC35" s="454"/>
      <c r="ED35" s="454"/>
      <c r="EE35" s="454"/>
      <c r="EF35" s="454"/>
      <c r="EG35" s="454"/>
      <c r="EH35" s="454"/>
      <c r="EI35" s="454"/>
      <c r="EJ35" s="454"/>
      <c r="EK35" s="454"/>
      <c r="EL35" s="454"/>
      <c r="EM35" s="454"/>
      <c r="EN35" s="454"/>
      <c r="EO35" s="454"/>
      <c r="EP35" s="454"/>
      <c r="EQ35" s="454"/>
      <c r="ER35" s="454"/>
      <c r="ES35" s="454"/>
      <c r="ET35" s="454"/>
      <c r="EU35" s="454"/>
      <c r="EV35" s="454"/>
      <c r="EW35" s="454"/>
      <c r="EX35" s="454"/>
      <c r="EY35" s="454"/>
      <c r="EZ35" s="454"/>
      <c r="FA35" s="454"/>
      <c r="FB35" s="454"/>
      <c r="FC35" s="454"/>
      <c r="FD35" s="454"/>
      <c r="FE35" s="454"/>
      <c r="FF35" s="454"/>
      <c r="FG35" s="454"/>
      <c r="FH35" s="454"/>
      <c r="FI35" s="454"/>
      <c r="FJ35" s="454"/>
      <c r="FK35" s="454"/>
      <c r="FL35" s="454"/>
      <c r="FM35" s="454"/>
      <c r="FN35" s="454"/>
      <c r="FO35" s="454"/>
      <c r="FP35" s="454"/>
      <c r="FQ35" s="454"/>
      <c r="FR35" s="454"/>
      <c r="FS35" s="454"/>
      <c r="FT35" s="454"/>
      <c r="FU35" s="454"/>
      <c r="FV35" s="454"/>
      <c r="FW35" s="454"/>
      <c r="FX35" s="454"/>
      <c r="FY35" s="454"/>
      <c r="FZ35" s="454"/>
      <c r="GA35" s="454"/>
      <c r="GB35" s="454"/>
      <c r="GC35" s="454"/>
      <c r="GD35" s="454"/>
      <c r="GE35" s="454"/>
      <c r="GF35" s="454"/>
      <c r="GG35" s="454"/>
      <c r="GH35" s="454"/>
      <c r="GI35" s="454"/>
      <c r="GJ35" s="454"/>
      <c r="GK35" s="454"/>
      <c r="GL35" s="454"/>
      <c r="GM35" s="454"/>
      <c r="GN35" s="454"/>
      <c r="GO35" s="454"/>
      <c r="GP35" s="454"/>
      <c r="GQ35" s="454"/>
      <c r="GR35" s="454"/>
      <c r="GS35" s="454"/>
      <c r="GT35" s="454"/>
      <c r="GU35" s="454"/>
      <c r="GV35" s="454"/>
      <c r="GW35" s="454"/>
      <c r="GX35" s="454"/>
      <c r="GY35" s="454"/>
      <c r="GZ35" s="454"/>
      <c r="HA35" s="454"/>
      <c r="HB35" s="454"/>
      <c r="HC35" s="454"/>
      <c r="HD35" s="454"/>
      <c r="HE35" s="454"/>
      <c r="HF35" s="454"/>
      <c r="HG35" s="454"/>
      <c r="HH35" s="454"/>
      <c r="HI35" s="454"/>
      <c r="HJ35" s="454"/>
      <c r="HK35" s="454"/>
      <c r="HL35" s="454"/>
      <c r="HM35" s="454"/>
      <c r="HN35" s="454"/>
      <c r="HO35" s="454"/>
      <c r="HP35" s="454"/>
      <c r="HQ35" s="454"/>
      <c r="HR35" s="454"/>
      <c r="HS35" s="454"/>
      <c r="HT35" s="454"/>
      <c r="HU35" s="454"/>
      <c r="HV35" s="454"/>
      <c r="HW35" s="454"/>
      <c r="HX35" s="454"/>
      <c r="HY35" s="454"/>
      <c r="HZ35" s="454"/>
      <c r="IA35" s="454"/>
      <c r="IB35" s="454"/>
      <c r="IC35" s="454"/>
      <c r="ID35" s="454"/>
      <c r="IE35" s="454"/>
      <c r="IF35" s="454"/>
      <c r="IG35" s="454"/>
      <c r="IH35" s="454"/>
      <c r="II35" s="454"/>
      <c r="IJ35" s="454"/>
      <c r="IK35" s="454"/>
      <c r="IL35" s="454"/>
      <c r="IM35" s="454"/>
      <c r="IN35" s="454"/>
      <c r="IO35" s="454"/>
      <c r="IP35" s="454"/>
      <c r="IQ35" s="454"/>
      <c r="IR35" s="454"/>
      <c r="IS35" s="454"/>
      <c r="IT35" s="454"/>
      <c r="IU35" s="454"/>
      <c r="IV35" s="454"/>
      <c r="IW35" s="454"/>
      <c r="IX35" s="454"/>
      <c r="IY35" s="454"/>
      <c r="IZ35" s="454"/>
      <c r="JA35" s="454"/>
      <c r="JB35" s="454"/>
      <c r="JC35" s="454"/>
      <c r="JD35" s="454"/>
      <c r="JE35" s="454"/>
      <c r="JF35" s="454"/>
      <c r="JG35" s="454"/>
      <c r="JH35" s="454"/>
      <c r="JI35" s="454"/>
      <c r="JJ35" s="454"/>
      <c r="JK35" s="454"/>
      <c r="JL35" s="454"/>
      <c r="JM35" s="454"/>
      <c r="JN35" s="454"/>
      <c r="JO35" s="454"/>
      <c r="JP35" s="454"/>
      <c r="JQ35" s="454"/>
      <c r="JR35" s="454"/>
      <c r="JS35" s="454"/>
      <c r="JT35" s="454"/>
      <c r="JU35" s="454"/>
      <c r="JV35" s="454"/>
      <c r="JW35" s="454"/>
      <c r="JX35" s="454"/>
      <c r="JY35" s="454"/>
      <c r="JZ35" s="454"/>
      <c r="KA35" s="454"/>
      <c r="KB35" s="454"/>
      <c r="KC35" s="454"/>
      <c r="KD35" s="454"/>
      <c r="KE35" s="454"/>
      <c r="KF35" s="454"/>
      <c r="KG35" s="454"/>
      <c r="KH35" s="454"/>
      <c r="KI35" s="454"/>
      <c r="KJ35" s="454"/>
      <c r="KK35" s="454"/>
      <c r="KL35" s="454"/>
      <c r="KM35" s="454"/>
      <c r="KN35" s="454"/>
      <c r="KO35" s="454"/>
      <c r="KP35" s="454"/>
      <c r="KQ35" s="454"/>
      <c r="KR35" s="454"/>
      <c r="KS35" s="454"/>
      <c r="KT35" s="454"/>
      <c r="KU35" s="454"/>
      <c r="KV35" s="454"/>
      <c r="KW35" s="454"/>
      <c r="KX35" s="454"/>
      <c r="KY35" s="454"/>
      <c r="KZ35" s="454"/>
      <c r="LA35" s="454"/>
      <c r="LB35" s="454"/>
      <c r="LC35" s="454"/>
      <c r="LD35" s="454"/>
      <c r="LE35" s="454"/>
      <c r="LF35" s="454"/>
      <c r="LG35" s="454"/>
      <c r="LH35" s="454"/>
      <c r="LI35" s="454"/>
      <c r="LJ35" s="454"/>
      <c r="LK35" s="454"/>
      <c r="LL35" s="454"/>
      <c r="LM35" s="454"/>
      <c r="LN35" s="454"/>
      <c r="LO35" s="454"/>
      <c r="LP35" s="454"/>
      <c r="LQ35" s="454"/>
      <c r="LR35" s="454"/>
      <c r="LS35" s="454"/>
      <c r="LT35" s="454"/>
      <c r="LU35" s="454"/>
      <c r="LV35" s="454"/>
      <c r="LW35" s="454"/>
      <c r="LX35" s="454"/>
      <c r="LY35" s="454"/>
      <c r="LZ35" s="454"/>
      <c r="MA35" s="454"/>
      <c r="MB35" s="454"/>
      <c r="MC35" s="454"/>
      <c r="MD35" s="454"/>
      <c r="ME35" s="454"/>
      <c r="MF35" s="454"/>
      <c r="MG35" s="454"/>
      <c r="MH35" s="454"/>
      <c r="MI35" s="454"/>
      <c r="MJ35" s="454"/>
      <c r="MK35" s="454"/>
      <c r="ML35" s="454"/>
      <c r="MM35" s="454"/>
      <c r="MN35" s="454"/>
      <c r="MO35" s="454"/>
      <c r="MP35" s="454"/>
      <c r="MQ35" s="454"/>
      <c r="MR35" s="454"/>
      <c r="MS35" s="454"/>
      <c r="MT35" s="454"/>
      <c r="MU35" s="454"/>
      <c r="MV35" s="454"/>
      <c r="MW35" s="454"/>
      <c r="MX35" s="454"/>
      <c r="MY35" s="454"/>
      <c r="MZ35" s="454"/>
      <c r="NA35" s="454"/>
      <c r="NB35" s="454"/>
      <c r="NC35" s="454"/>
      <c r="ND35" s="454"/>
      <c r="NE35" s="454"/>
      <c r="NF35" s="454"/>
      <c r="NG35" s="454"/>
      <c r="NH35" s="454"/>
      <c r="NI35" s="454"/>
      <c r="NJ35" s="454"/>
      <c r="NK35" s="454"/>
      <c r="NL35" s="454"/>
      <c r="NM35" s="454"/>
      <c r="NN35" s="454"/>
      <c r="NO35" s="454"/>
      <c r="NP35" s="454"/>
      <c r="NQ35" s="454"/>
      <c r="NR35" s="454"/>
      <c r="NS35" s="454"/>
      <c r="NT35" s="454"/>
      <c r="NU35" s="454"/>
      <c r="NV35" s="454"/>
      <c r="NW35" s="454"/>
      <c r="NX35" s="454"/>
      <c r="NY35" s="454"/>
      <c r="NZ35" s="454"/>
      <c r="OA35" s="454"/>
      <c r="OB35" s="454"/>
      <c r="OC35" s="454"/>
      <c r="OD35" s="454"/>
      <c r="OE35" s="454"/>
      <c r="OF35" s="454"/>
      <c r="OG35" s="454"/>
      <c r="OH35" s="454"/>
      <c r="OI35" s="454"/>
      <c r="OJ35" s="454"/>
      <c r="OK35" s="454"/>
      <c r="OL35" s="454"/>
      <c r="OM35" s="454"/>
      <c r="ON35" s="454"/>
      <c r="OO35" s="454"/>
      <c r="OP35" s="454"/>
      <c r="OQ35" s="454"/>
      <c r="OR35" s="454"/>
      <c r="OS35" s="454"/>
      <c r="OT35" s="454"/>
      <c r="OU35" s="454"/>
      <c r="OV35" s="454"/>
      <c r="OW35" s="454"/>
      <c r="OX35" s="454"/>
      <c r="OY35" s="454"/>
      <c r="OZ35" s="454"/>
      <c r="PA35" s="454"/>
      <c r="PB35" s="454"/>
      <c r="PC35" s="454"/>
      <c r="PD35" s="454"/>
      <c r="PE35" s="454"/>
      <c r="PF35" s="454"/>
      <c r="PG35" s="454"/>
      <c r="PH35" s="454"/>
      <c r="PI35" s="454"/>
      <c r="PJ35" s="454"/>
      <c r="PK35" s="454"/>
      <c r="PL35" s="454"/>
      <c r="PM35" s="454"/>
      <c r="PN35" s="454"/>
      <c r="PO35" s="454"/>
      <c r="PP35" s="454"/>
      <c r="PQ35" s="454"/>
      <c r="PR35" s="454"/>
      <c r="PS35" s="454"/>
      <c r="PT35" s="454"/>
      <c r="PU35" s="454"/>
      <c r="PV35" s="454"/>
      <c r="PW35" s="454"/>
      <c r="PX35" s="454"/>
      <c r="PY35" s="454"/>
      <c r="PZ35" s="454"/>
      <c r="QA35" s="454"/>
      <c r="QB35" s="454"/>
      <c r="QC35" s="454"/>
      <c r="QD35" s="454"/>
      <c r="QE35" s="454"/>
      <c r="QF35" s="454"/>
      <c r="QG35" s="454"/>
      <c r="QH35" s="454"/>
      <c r="QI35" s="454"/>
      <c r="QJ35" s="454"/>
      <c r="QK35" s="454"/>
      <c r="QL35" s="454"/>
      <c r="QM35" s="454"/>
      <c r="QN35" s="454"/>
      <c r="QO35" s="454"/>
      <c r="QP35" s="454"/>
      <c r="QQ35" s="454"/>
      <c r="QR35" s="454"/>
      <c r="QS35" s="454"/>
      <c r="QT35" s="454"/>
      <c r="QU35" s="454"/>
      <c r="QV35" s="454"/>
      <c r="QW35" s="454"/>
      <c r="QX35" s="454"/>
      <c r="QY35" s="454"/>
      <c r="QZ35" s="454"/>
      <c r="RA35" s="454"/>
      <c r="RB35" s="454"/>
      <c r="RC35" s="454"/>
      <c r="RD35" s="454"/>
      <c r="RE35" s="454"/>
      <c r="RF35" s="454"/>
      <c r="RG35" s="454"/>
      <c r="RH35" s="454"/>
      <c r="RI35" s="454"/>
      <c r="RJ35" s="454"/>
      <c r="RK35" s="454"/>
      <c r="RL35" s="454"/>
      <c r="RM35" s="454"/>
      <c r="RN35" s="454"/>
      <c r="RO35" s="454"/>
      <c r="RP35" s="454"/>
      <c r="RQ35" s="454"/>
      <c r="RR35" s="454"/>
      <c r="RS35" s="454"/>
      <c r="RT35" s="454"/>
      <c r="RU35" s="454"/>
      <c r="RV35" s="454"/>
      <c r="RW35" s="454"/>
      <c r="RX35" s="454"/>
      <c r="RY35" s="454"/>
      <c r="RZ35" s="454"/>
      <c r="SA35" s="454"/>
      <c r="SB35" s="454"/>
      <c r="SC35" s="454"/>
      <c r="SD35" s="454"/>
      <c r="SE35" s="454"/>
      <c r="SF35" s="454"/>
      <c r="SG35" s="454"/>
      <c r="SH35" s="454"/>
      <c r="SI35" s="454"/>
      <c r="SJ35" s="454"/>
      <c r="SK35" s="454"/>
      <c r="SL35" s="454"/>
      <c r="SM35" s="454"/>
      <c r="SN35" s="454"/>
      <c r="SO35" s="454"/>
      <c r="SP35" s="454"/>
      <c r="SQ35" s="454"/>
      <c r="SR35" s="454"/>
      <c r="SS35" s="454"/>
      <c r="ST35" s="454"/>
      <c r="SU35" s="454"/>
      <c r="SV35" s="454"/>
      <c r="SW35" s="454"/>
      <c r="SX35" s="454"/>
      <c r="SY35" s="454"/>
      <c r="SZ35" s="454"/>
      <c r="TA35" s="454"/>
      <c r="TB35" s="454"/>
      <c r="TC35" s="454"/>
      <c r="TD35" s="454"/>
      <c r="TE35" s="454"/>
      <c r="TF35" s="454"/>
      <c r="TG35" s="454"/>
      <c r="TH35" s="454"/>
      <c r="TI35" s="454"/>
      <c r="TJ35" s="454"/>
      <c r="TK35" s="454"/>
      <c r="TL35" s="454"/>
      <c r="TM35" s="454"/>
      <c r="TN35" s="454"/>
      <c r="TO35" s="454"/>
      <c r="TP35" s="454"/>
      <c r="TQ35" s="454"/>
      <c r="TR35" s="454"/>
      <c r="TS35" s="454"/>
      <c r="TT35" s="454"/>
      <c r="TU35" s="454"/>
      <c r="TV35" s="454"/>
      <c r="TW35" s="454"/>
      <c r="TX35" s="454"/>
      <c r="TY35" s="454"/>
      <c r="TZ35" s="454"/>
      <c r="UA35" s="454"/>
      <c r="UB35" s="454"/>
      <c r="UC35" s="454"/>
      <c r="UD35" s="454"/>
      <c r="UE35" s="454"/>
      <c r="UF35" s="454"/>
      <c r="UG35" s="454"/>
      <c r="UH35" s="454"/>
      <c r="UI35" s="454"/>
      <c r="UJ35" s="454"/>
      <c r="UK35" s="454"/>
      <c r="UL35" s="454"/>
      <c r="UM35" s="454"/>
      <c r="UN35" s="454"/>
      <c r="UO35" s="454"/>
      <c r="UP35" s="454"/>
      <c r="UQ35" s="454"/>
      <c r="UR35" s="454"/>
      <c r="US35" s="454"/>
      <c r="UT35" s="454"/>
      <c r="UU35" s="454"/>
      <c r="UV35" s="454"/>
      <c r="UW35" s="454"/>
      <c r="UX35" s="454"/>
      <c r="UY35" s="454"/>
      <c r="UZ35" s="454"/>
      <c r="VA35" s="454"/>
      <c r="VB35" s="454"/>
      <c r="VC35" s="454"/>
      <c r="VD35" s="454"/>
      <c r="VE35" s="454"/>
      <c r="VF35" s="454"/>
      <c r="VG35" s="454"/>
      <c r="VH35" s="454"/>
      <c r="VI35" s="454"/>
      <c r="VJ35" s="454"/>
      <c r="VK35" s="454"/>
      <c r="VL35" s="454"/>
      <c r="VM35" s="454"/>
      <c r="VN35" s="454"/>
      <c r="VO35" s="454"/>
      <c r="VP35" s="454"/>
      <c r="VQ35" s="454"/>
      <c r="VR35" s="454"/>
      <c r="VS35" s="454"/>
      <c r="VT35" s="454"/>
      <c r="VU35" s="454"/>
      <c r="VV35" s="454"/>
      <c r="VW35" s="454"/>
      <c r="VX35" s="454"/>
      <c r="VY35" s="454"/>
      <c r="VZ35" s="454"/>
      <c r="WA35" s="454"/>
      <c r="WB35" s="454"/>
      <c r="WC35" s="454"/>
      <c r="WD35" s="454"/>
      <c r="WE35" s="454"/>
      <c r="WF35" s="454"/>
      <c r="WG35" s="454"/>
      <c r="WH35" s="454"/>
      <c r="WI35" s="454"/>
      <c r="WJ35" s="454"/>
      <c r="WK35" s="454"/>
      <c r="WL35" s="454"/>
      <c r="WM35" s="454"/>
      <c r="WN35" s="454"/>
      <c r="WO35" s="454"/>
      <c r="WP35" s="454"/>
      <c r="WQ35" s="454"/>
      <c r="WR35" s="454"/>
      <c r="WS35" s="454"/>
      <c r="WT35" s="454"/>
      <c r="WU35" s="454"/>
      <c r="WV35" s="454"/>
      <c r="WW35" s="454"/>
      <c r="WX35" s="454"/>
      <c r="WY35" s="454"/>
      <c r="WZ35" s="454"/>
      <c r="XA35" s="454"/>
      <c r="XB35" s="454"/>
      <c r="XC35" s="454"/>
      <c r="XD35" s="454"/>
      <c r="XE35" s="454"/>
      <c r="XF35" s="454"/>
      <c r="XG35" s="454"/>
      <c r="XH35" s="454"/>
      <c r="XI35" s="454"/>
      <c r="XJ35" s="454"/>
      <c r="XK35" s="454"/>
      <c r="XL35" s="454"/>
      <c r="XM35" s="454"/>
      <c r="XN35" s="454"/>
      <c r="XO35" s="454"/>
      <c r="XP35" s="454"/>
      <c r="XQ35" s="454"/>
      <c r="XR35" s="454"/>
      <c r="XS35" s="454"/>
      <c r="XT35" s="454"/>
      <c r="XU35" s="454"/>
      <c r="XV35" s="454"/>
      <c r="XW35" s="454"/>
      <c r="XX35" s="454"/>
      <c r="XY35" s="454"/>
      <c r="XZ35" s="454"/>
      <c r="YA35" s="454"/>
      <c r="YB35" s="454"/>
      <c r="YC35" s="454"/>
      <c r="YD35" s="454"/>
      <c r="YE35" s="454"/>
      <c r="YF35" s="454"/>
      <c r="YG35" s="454"/>
      <c r="YH35" s="454"/>
      <c r="YI35" s="454"/>
      <c r="YJ35" s="454"/>
      <c r="YK35" s="454"/>
      <c r="YL35" s="454"/>
      <c r="YM35" s="454"/>
      <c r="YN35" s="454"/>
      <c r="YO35" s="454"/>
      <c r="YP35" s="454"/>
      <c r="YQ35" s="454"/>
      <c r="YR35" s="454"/>
      <c r="YS35" s="454"/>
      <c r="YT35" s="454"/>
      <c r="YU35" s="454"/>
      <c r="YV35" s="454"/>
      <c r="YW35" s="454"/>
      <c r="YX35" s="454"/>
      <c r="YY35" s="454"/>
      <c r="YZ35" s="454"/>
      <c r="ZA35" s="454"/>
      <c r="ZB35" s="454"/>
      <c r="ZC35" s="454"/>
      <c r="ZD35" s="454"/>
      <c r="ZE35" s="454"/>
      <c r="ZF35" s="454"/>
      <c r="ZG35" s="454"/>
      <c r="ZH35" s="454"/>
      <c r="ZI35" s="454"/>
      <c r="ZJ35" s="454"/>
      <c r="ZK35" s="454"/>
      <c r="ZL35" s="454"/>
      <c r="ZM35" s="454"/>
      <c r="ZN35" s="454"/>
      <c r="ZO35" s="454"/>
      <c r="ZP35" s="454"/>
      <c r="ZQ35" s="454"/>
      <c r="ZR35" s="454"/>
      <c r="ZS35" s="454"/>
      <c r="ZT35" s="454"/>
      <c r="ZU35" s="454"/>
      <c r="ZV35" s="454"/>
      <c r="ZW35" s="454"/>
      <c r="ZX35" s="454"/>
      <c r="ZY35" s="454"/>
      <c r="ZZ35" s="454"/>
      <c r="AAA35" s="454"/>
      <c r="AAB35" s="454"/>
      <c r="AAC35" s="454"/>
      <c r="AAD35" s="454"/>
      <c r="AAE35" s="454"/>
      <c r="AAF35" s="454"/>
      <c r="AAG35" s="454"/>
      <c r="AAH35" s="454"/>
      <c r="AAI35" s="454"/>
      <c r="AAJ35" s="454"/>
      <c r="AAK35" s="454"/>
      <c r="AAL35" s="454"/>
      <c r="AAM35" s="454"/>
      <c r="AAN35" s="454"/>
      <c r="AAO35" s="454"/>
      <c r="AAP35" s="454"/>
      <c r="AAQ35" s="454"/>
      <c r="AAR35" s="454"/>
      <c r="AAS35" s="454"/>
      <c r="AAT35" s="454"/>
      <c r="AAU35" s="454"/>
      <c r="AAV35" s="454"/>
      <c r="AAW35" s="454"/>
      <c r="AAX35" s="454"/>
      <c r="AAY35" s="454"/>
      <c r="AAZ35" s="454"/>
      <c r="ABA35" s="454"/>
      <c r="ABB35" s="454"/>
      <c r="ABC35" s="454"/>
      <c r="ABD35" s="454"/>
      <c r="ABE35" s="454"/>
      <c r="ABF35" s="454"/>
      <c r="ABG35" s="454"/>
      <c r="ABH35" s="454"/>
      <c r="ABI35" s="454"/>
      <c r="ABJ35" s="454"/>
      <c r="ABK35" s="454"/>
      <c r="ABL35" s="454"/>
      <c r="ABM35" s="454"/>
      <c r="ABN35" s="454"/>
      <c r="ABO35" s="454"/>
      <c r="ABP35" s="454"/>
      <c r="ABQ35" s="454"/>
      <c r="ABR35" s="454"/>
      <c r="ABS35" s="454"/>
      <c r="ABT35" s="454"/>
      <c r="ABU35" s="454"/>
      <c r="ABV35" s="454"/>
      <c r="ABW35" s="454"/>
      <c r="ABX35" s="454"/>
      <c r="ABY35" s="454"/>
      <c r="ABZ35" s="454"/>
      <c r="ACA35" s="454"/>
      <c r="ACB35" s="454"/>
      <c r="ACC35" s="454"/>
      <c r="ACD35" s="454"/>
      <c r="ACE35" s="454"/>
      <c r="ACF35" s="454"/>
      <c r="ACG35" s="454"/>
      <c r="ACH35" s="454"/>
      <c r="ACI35" s="454"/>
      <c r="ACJ35" s="454"/>
      <c r="ACK35" s="454"/>
      <c r="ACL35" s="454"/>
      <c r="ACM35" s="454"/>
      <c r="ACN35" s="454"/>
      <c r="ACO35" s="454"/>
      <c r="ACP35" s="454"/>
      <c r="ACQ35" s="454"/>
      <c r="ACR35" s="454"/>
      <c r="ACS35" s="454"/>
      <c r="ACT35" s="454"/>
      <c r="ACU35" s="454"/>
      <c r="ACV35" s="454"/>
      <c r="ACW35" s="454"/>
      <c r="ACX35" s="454"/>
      <c r="ACY35" s="454"/>
      <c r="ACZ35" s="454"/>
      <c r="ADA35" s="454"/>
      <c r="ADB35" s="454"/>
      <c r="ADC35" s="454"/>
      <c r="ADD35" s="454"/>
      <c r="ADE35" s="454"/>
      <c r="ADF35" s="454"/>
      <c r="ADG35" s="454"/>
      <c r="ADH35" s="454"/>
      <c r="ADI35" s="454"/>
      <c r="ADJ35" s="454"/>
      <c r="ADK35" s="454"/>
      <c r="ADL35" s="454"/>
      <c r="ADM35" s="454"/>
      <c r="ADN35" s="454"/>
      <c r="ADO35" s="454"/>
      <c r="ADP35" s="454"/>
      <c r="ADQ35" s="454"/>
      <c r="ADR35" s="454"/>
      <c r="ADS35" s="454"/>
      <c r="ADT35" s="454"/>
      <c r="ADU35" s="454"/>
      <c r="ADV35" s="454"/>
      <c r="ADW35" s="454"/>
      <c r="ADX35" s="454"/>
      <c r="ADY35" s="454"/>
      <c r="ADZ35" s="454"/>
      <c r="AEA35" s="454"/>
      <c r="AEB35" s="454"/>
      <c r="AEC35" s="454"/>
      <c r="AED35" s="454"/>
      <c r="AEE35" s="454"/>
      <c r="AEF35" s="454"/>
      <c r="AEG35" s="454"/>
      <c r="AEH35" s="454"/>
      <c r="AEI35" s="454"/>
      <c r="AEJ35" s="454"/>
      <c r="AEK35" s="454"/>
      <c r="AEL35" s="454"/>
      <c r="AEM35" s="454"/>
      <c r="AEN35" s="454"/>
      <c r="AEO35" s="454"/>
      <c r="AEP35" s="454"/>
      <c r="AEQ35" s="454"/>
      <c r="AER35" s="454"/>
      <c r="AES35" s="454"/>
      <c r="AET35" s="454"/>
      <c r="AEU35" s="454"/>
      <c r="AEV35" s="454"/>
      <c r="AEW35" s="454"/>
      <c r="AEX35" s="454"/>
      <c r="AEY35" s="454"/>
      <c r="AEZ35" s="454"/>
      <c r="AFA35" s="454"/>
      <c r="AFB35" s="454"/>
      <c r="AFC35" s="454"/>
      <c r="AFD35" s="454"/>
      <c r="AFE35" s="454"/>
      <c r="AFF35" s="454"/>
      <c r="AFG35" s="454"/>
      <c r="AFH35" s="454"/>
      <c r="AFI35" s="454"/>
      <c r="AFJ35" s="454"/>
      <c r="AFK35" s="454"/>
      <c r="AFL35" s="454"/>
      <c r="AFM35" s="454"/>
      <c r="AFN35" s="454"/>
      <c r="AFO35" s="454"/>
      <c r="AFP35" s="454"/>
      <c r="AFQ35" s="454"/>
      <c r="AFR35" s="454"/>
      <c r="AFS35" s="454"/>
      <c r="AFT35" s="454"/>
      <c r="AFU35" s="454"/>
      <c r="AFV35" s="454"/>
      <c r="AFW35" s="454"/>
      <c r="AFX35" s="454"/>
      <c r="AFY35" s="454"/>
      <c r="AFZ35" s="454"/>
      <c r="AGA35" s="454"/>
      <c r="AGB35" s="454"/>
      <c r="AGC35" s="454"/>
      <c r="AGD35" s="454"/>
      <c r="AGE35" s="454"/>
      <c r="AGF35" s="454"/>
      <c r="AGG35" s="454"/>
      <c r="AGH35" s="454"/>
      <c r="AGI35" s="454"/>
      <c r="AGJ35" s="454"/>
      <c r="AGK35" s="454"/>
      <c r="AGL35" s="454"/>
      <c r="AGM35" s="454"/>
      <c r="AGN35" s="454"/>
      <c r="AGO35" s="454"/>
      <c r="AGP35" s="454"/>
      <c r="AGQ35" s="454"/>
      <c r="AGR35" s="454"/>
      <c r="AGS35" s="454"/>
      <c r="AGT35" s="454"/>
      <c r="AGU35" s="454"/>
      <c r="AGV35" s="454"/>
      <c r="AGW35" s="454"/>
      <c r="AGX35" s="454"/>
      <c r="AGY35" s="454"/>
      <c r="AGZ35" s="454"/>
      <c r="AHA35" s="454"/>
      <c r="AHB35" s="454"/>
      <c r="AHC35" s="454"/>
      <c r="AHD35" s="454"/>
      <c r="AHE35" s="454"/>
      <c r="AHF35" s="454"/>
      <c r="AHG35" s="454"/>
      <c r="AHH35" s="454"/>
      <c r="AHI35" s="454"/>
      <c r="AHJ35" s="454"/>
      <c r="AHK35" s="454"/>
      <c r="AHL35" s="454"/>
      <c r="AHM35" s="454"/>
      <c r="AHN35" s="454"/>
      <c r="AHO35" s="454"/>
      <c r="AHP35" s="454"/>
      <c r="AHQ35" s="454"/>
      <c r="AHR35" s="454"/>
      <c r="AHS35" s="454"/>
      <c r="AHT35" s="454"/>
      <c r="AHU35" s="454"/>
      <c r="AHV35" s="454"/>
      <c r="AHW35" s="454"/>
      <c r="AHX35" s="454"/>
      <c r="AHY35" s="454"/>
      <c r="AHZ35" s="454"/>
      <c r="AIA35" s="454"/>
      <c r="AIB35" s="454"/>
      <c r="AIC35" s="454"/>
      <c r="AID35" s="454"/>
      <c r="AIE35" s="454"/>
      <c r="AIF35" s="454"/>
      <c r="AIG35" s="454"/>
      <c r="AIH35" s="454"/>
      <c r="AII35" s="454"/>
      <c r="AIJ35" s="454"/>
      <c r="AIK35" s="454"/>
      <c r="AIL35" s="454"/>
      <c r="AIM35" s="454"/>
      <c r="AIN35" s="454"/>
      <c r="AIO35" s="454"/>
      <c r="AIP35" s="454"/>
      <c r="AIQ35" s="454"/>
      <c r="AIR35" s="454"/>
      <c r="AIS35" s="454"/>
      <c r="AIT35" s="454"/>
      <c r="AIU35" s="454"/>
      <c r="AIV35" s="454"/>
      <c r="AIW35" s="454"/>
      <c r="AIX35" s="454"/>
      <c r="AIY35" s="454"/>
      <c r="AIZ35" s="454"/>
      <c r="AJA35" s="454"/>
      <c r="AJB35" s="454"/>
      <c r="AJC35" s="454"/>
      <c r="AJD35" s="454"/>
      <c r="AJE35" s="454"/>
      <c r="AJF35" s="454"/>
      <c r="AJG35" s="454"/>
      <c r="AJH35" s="454"/>
      <c r="AJI35" s="454"/>
      <c r="AJJ35" s="454"/>
      <c r="AJK35" s="454"/>
      <c r="AJL35" s="454"/>
      <c r="AJM35" s="454"/>
      <c r="AJN35" s="454"/>
      <c r="AJO35" s="454"/>
      <c r="AJP35" s="454"/>
      <c r="AJQ35" s="454"/>
      <c r="AJR35" s="454"/>
      <c r="AJS35" s="454"/>
      <c r="AJT35" s="454"/>
      <c r="AJU35" s="454"/>
      <c r="AJV35" s="454"/>
      <c r="AJW35" s="454"/>
      <c r="AJX35" s="454"/>
      <c r="AJY35" s="454"/>
      <c r="AJZ35" s="454"/>
      <c r="AKA35" s="454"/>
      <c r="AKB35" s="454"/>
      <c r="AKC35" s="454"/>
      <c r="AKD35" s="454"/>
      <c r="AKE35" s="454"/>
      <c r="AKF35" s="454"/>
      <c r="AKG35" s="454"/>
      <c r="AKH35" s="454"/>
      <c r="AKI35" s="454"/>
      <c r="AKJ35" s="454"/>
      <c r="AKK35" s="454"/>
      <c r="AKL35" s="454"/>
      <c r="AKM35" s="454"/>
      <c r="AKN35" s="454"/>
      <c r="AKO35" s="454"/>
      <c r="AKP35" s="454"/>
      <c r="AKQ35" s="454"/>
      <c r="AKR35" s="454"/>
      <c r="AKS35" s="454"/>
      <c r="AKT35" s="454"/>
      <c r="AKU35" s="454"/>
      <c r="AKV35" s="454"/>
      <c r="AKW35" s="454"/>
      <c r="AKX35" s="454"/>
      <c r="AKY35" s="454"/>
      <c r="AKZ35" s="454"/>
      <c r="ALA35" s="454"/>
      <c r="ALB35" s="454"/>
      <c r="ALC35" s="454"/>
      <c r="ALD35" s="454"/>
      <c r="ALE35" s="454"/>
      <c r="ALF35" s="454"/>
      <c r="ALG35" s="454"/>
      <c r="ALH35" s="454"/>
      <c r="ALI35" s="454"/>
      <c r="ALJ35" s="454"/>
      <c r="ALK35" s="454"/>
      <c r="ALL35" s="454"/>
      <c r="ALM35" s="454"/>
      <c r="ALN35" s="454"/>
      <c r="ALO35" s="454"/>
      <c r="ALP35" s="454"/>
      <c r="ALQ35" s="454"/>
      <c r="ALR35" s="454"/>
      <c r="ALS35" s="454"/>
      <c r="ALT35" s="454"/>
      <c r="ALU35" s="454"/>
      <c r="ALV35" s="454"/>
      <c r="ALW35" s="454"/>
      <c r="ALX35" s="454"/>
      <c r="ALY35" s="454"/>
      <c r="ALZ35" s="454"/>
      <c r="AMA35" s="454"/>
      <c r="AMB35" s="454"/>
      <c r="AMC35" s="454"/>
      <c r="AMD35" s="454"/>
      <c r="AME35" s="454"/>
      <c r="AMF35" s="454"/>
      <c r="AMG35" s="454"/>
      <c r="AMH35" s="454"/>
      <c r="AMI35" s="454"/>
      <c r="AMJ35" s="454"/>
      <c r="AMK35" s="454"/>
      <c r="AML35" s="454"/>
      <c r="AMM35" s="454"/>
      <c r="AMN35" s="454"/>
      <c r="AMO35" s="454"/>
      <c r="AMP35" s="454"/>
      <c r="AMQ35" s="454"/>
      <c r="AMR35" s="454"/>
      <c r="AMS35" s="454"/>
      <c r="AMT35" s="454"/>
      <c r="AMU35" s="454"/>
      <c r="AMV35" s="454"/>
      <c r="AMW35" s="454"/>
      <c r="AMX35" s="454"/>
      <c r="AMY35" s="454"/>
      <c r="AMZ35" s="454"/>
      <c r="ANA35" s="454"/>
      <c r="ANB35" s="454"/>
      <c r="ANC35" s="454"/>
      <c r="AND35" s="454"/>
      <c r="ANE35" s="454"/>
      <c r="ANF35" s="454"/>
      <c r="ANG35" s="454"/>
      <c r="ANH35" s="454"/>
      <c r="ANI35" s="454"/>
      <c r="ANJ35" s="454"/>
      <c r="ANK35" s="454"/>
      <c r="ANL35" s="454"/>
      <c r="ANM35" s="454"/>
      <c r="ANN35" s="454"/>
      <c r="ANO35" s="454"/>
      <c r="ANP35" s="454"/>
      <c r="ANQ35" s="454"/>
      <c r="ANR35" s="454"/>
      <c r="ANS35" s="454"/>
      <c r="ANT35" s="454"/>
      <c r="ANU35" s="454"/>
      <c r="ANV35" s="454"/>
      <c r="ANW35" s="454"/>
      <c r="ANX35" s="454"/>
      <c r="ANY35" s="454"/>
      <c r="ANZ35" s="454"/>
      <c r="AOA35" s="454"/>
      <c r="AOB35" s="454"/>
      <c r="AOC35" s="454"/>
      <c r="AOD35" s="454"/>
      <c r="AOE35" s="454"/>
      <c r="AOF35" s="454"/>
      <c r="AOG35" s="454"/>
      <c r="AOH35" s="454"/>
      <c r="AOI35" s="454"/>
      <c r="AOJ35" s="454"/>
      <c r="AOK35" s="454"/>
      <c r="AOL35" s="454"/>
      <c r="AOM35" s="454"/>
      <c r="AON35" s="454"/>
      <c r="AOO35" s="454"/>
      <c r="AOP35" s="454"/>
      <c r="AOQ35" s="454"/>
      <c r="AOR35" s="454"/>
      <c r="AOS35" s="454"/>
      <c r="AOT35" s="454"/>
      <c r="AOU35" s="454"/>
      <c r="AOV35" s="454"/>
      <c r="AOW35" s="454"/>
      <c r="AOX35" s="454"/>
      <c r="AOY35" s="454"/>
      <c r="AOZ35" s="454"/>
      <c r="APA35" s="454"/>
      <c r="APB35" s="454"/>
      <c r="APC35" s="454"/>
      <c r="APD35" s="454"/>
      <c r="APE35" s="454"/>
      <c r="APF35" s="454"/>
      <c r="APG35" s="454"/>
      <c r="APH35" s="454"/>
      <c r="API35" s="454"/>
      <c r="APJ35" s="454"/>
      <c r="APK35" s="454"/>
      <c r="APL35" s="454"/>
      <c r="APM35" s="454"/>
      <c r="APN35" s="454"/>
      <c r="APO35" s="454"/>
      <c r="APP35" s="454"/>
      <c r="APQ35" s="454"/>
      <c r="APR35" s="454"/>
      <c r="APS35" s="454"/>
      <c r="APT35" s="454"/>
      <c r="APU35" s="454"/>
      <c r="APV35" s="454"/>
      <c r="APW35" s="454"/>
      <c r="APX35" s="454"/>
      <c r="APY35" s="454"/>
      <c r="APZ35" s="454"/>
      <c r="AQA35" s="454"/>
      <c r="AQB35" s="454"/>
      <c r="AQC35" s="454"/>
      <c r="AQD35" s="454"/>
      <c r="AQE35" s="454"/>
      <c r="AQF35" s="454"/>
      <c r="AQG35" s="454"/>
      <c r="AQH35" s="454"/>
      <c r="AQI35" s="454"/>
      <c r="AQJ35" s="454"/>
      <c r="AQK35" s="454"/>
      <c r="AQL35" s="454"/>
      <c r="AQM35" s="454"/>
      <c r="AQN35" s="454"/>
      <c r="AQO35" s="454"/>
      <c r="AQP35" s="454"/>
      <c r="AQQ35" s="454"/>
      <c r="AQR35" s="454"/>
      <c r="AQS35" s="454"/>
      <c r="AQT35" s="454"/>
      <c r="AQU35" s="454"/>
      <c r="AQV35" s="454"/>
      <c r="AQW35" s="454"/>
      <c r="AQX35" s="454"/>
      <c r="AQY35" s="454"/>
      <c r="AQZ35" s="454"/>
      <c r="ARA35" s="454"/>
      <c r="ARB35" s="454"/>
      <c r="ARC35" s="454"/>
      <c r="ARD35" s="454"/>
      <c r="ARE35" s="454"/>
      <c r="ARF35" s="454"/>
      <c r="ARG35" s="454"/>
      <c r="ARH35" s="454"/>
      <c r="ARI35" s="454"/>
      <c r="ARJ35" s="454"/>
      <c r="ARK35" s="454"/>
      <c r="ARL35" s="454"/>
      <c r="ARM35" s="454"/>
      <c r="ARN35" s="454"/>
      <c r="ARO35" s="454"/>
      <c r="ARP35" s="454"/>
      <c r="ARQ35" s="454"/>
      <c r="ARR35" s="454"/>
      <c r="ARS35" s="454"/>
      <c r="ART35" s="454"/>
      <c r="ARU35" s="454"/>
      <c r="ARV35" s="454"/>
      <c r="ARW35" s="454"/>
      <c r="ARX35" s="454"/>
      <c r="ARY35" s="454"/>
      <c r="ARZ35" s="454"/>
      <c r="ASA35" s="454"/>
      <c r="ASB35" s="454"/>
      <c r="ASC35" s="454"/>
      <c r="ASD35" s="454"/>
      <c r="ASE35" s="454"/>
      <c r="ASF35" s="454"/>
      <c r="ASG35" s="454"/>
      <c r="ASH35" s="454"/>
      <c r="ASI35" s="454"/>
      <c r="ASJ35" s="454"/>
      <c r="ASK35" s="454"/>
      <c r="ASL35" s="454"/>
      <c r="ASM35" s="454"/>
      <c r="ASN35" s="454"/>
      <c r="ASO35" s="454"/>
      <c r="ASP35" s="454"/>
      <c r="ASQ35" s="454"/>
      <c r="ASR35" s="454"/>
      <c r="ASS35" s="454"/>
      <c r="AST35" s="454"/>
      <c r="ASU35" s="454"/>
      <c r="ASV35" s="454"/>
      <c r="ASW35" s="454"/>
      <c r="ASX35" s="454"/>
      <c r="ASY35" s="454"/>
      <c r="ASZ35" s="454"/>
      <c r="ATA35" s="454"/>
      <c r="ATB35" s="454"/>
      <c r="ATC35" s="454"/>
      <c r="ATD35" s="454"/>
      <c r="ATE35" s="454"/>
      <c r="ATF35" s="454"/>
      <c r="ATG35" s="454"/>
      <c r="ATH35" s="454"/>
      <c r="ATI35" s="454"/>
      <c r="ATJ35" s="454"/>
      <c r="ATK35" s="454"/>
      <c r="ATL35" s="454"/>
      <c r="ATM35" s="454"/>
      <c r="ATN35" s="454"/>
      <c r="ATO35" s="454"/>
      <c r="ATP35" s="454"/>
      <c r="ATQ35" s="454"/>
      <c r="ATR35" s="454"/>
      <c r="ATS35" s="454"/>
      <c r="ATT35" s="454"/>
      <c r="ATU35" s="454"/>
      <c r="ATV35" s="454"/>
      <c r="ATW35" s="454"/>
      <c r="ATX35" s="454"/>
      <c r="ATY35" s="454"/>
      <c r="ATZ35" s="454"/>
      <c r="AUA35" s="454"/>
      <c r="AUB35" s="454"/>
      <c r="AUC35" s="454"/>
      <c r="AUD35" s="454"/>
      <c r="AUE35" s="454"/>
      <c r="AUF35" s="454"/>
      <c r="AUG35" s="454"/>
      <c r="AUH35" s="454"/>
      <c r="AUI35" s="454"/>
      <c r="AUJ35" s="454"/>
      <c r="AUK35" s="454"/>
      <c r="AUL35" s="454"/>
      <c r="AUM35" s="454"/>
      <c r="AUN35" s="454"/>
      <c r="AUO35" s="454"/>
      <c r="AUP35" s="454"/>
      <c r="AUQ35" s="454"/>
      <c r="AUR35" s="454"/>
      <c r="AUS35" s="454"/>
      <c r="AUT35" s="454"/>
      <c r="AUU35" s="454"/>
      <c r="AUV35" s="454"/>
      <c r="AUW35" s="454"/>
      <c r="AUX35" s="454"/>
      <c r="AUY35" s="454"/>
      <c r="AUZ35" s="454"/>
      <c r="AVA35" s="454"/>
      <c r="AVB35" s="454"/>
      <c r="AVC35" s="454"/>
      <c r="AVD35" s="454"/>
      <c r="AVE35" s="454"/>
      <c r="AVF35" s="454"/>
      <c r="AVG35" s="454"/>
      <c r="AVH35" s="454"/>
      <c r="AVI35" s="454"/>
      <c r="AVJ35" s="454"/>
      <c r="AVK35" s="454"/>
      <c r="AVL35" s="454"/>
      <c r="AVM35" s="454"/>
      <c r="AVN35" s="454"/>
      <c r="AVO35" s="454"/>
      <c r="AVP35" s="454"/>
      <c r="AVQ35" s="454"/>
      <c r="AVR35" s="454"/>
      <c r="AVS35" s="454"/>
      <c r="AVT35" s="454"/>
      <c r="AVU35" s="454"/>
      <c r="AVV35" s="454"/>
      <c r="AVW35" s="454"/>
      <c r="AVX35" s="454"/>
      <c r="AVY35" s="454"/>
      <c r="AVZ35" s="454"/>
      <c r="AWA35" s="454"/>
      <c r="AWB35" s="454"/>
      <c r="AWC35" s="454"/>
      <c r="AWD35" s="454"/>
      <c r="AWE35" s="454"/>
      <c r="AWF35" s="454"/>
      <c r="AWG35" s="454"/>
      <c r="AWH35" s="454"/>
      <c r="AWI35" s="454"/>
      <c r="AWJ35" s="454"/>
      <c r="AWK35" s="454"/>
      <c r="AWL35" s="454"/>
      <c r="AWM35" s="454"/>
      <c r="AWN35" s="454"/>
      <c r="AWO35" s="454"/>
      <c r="AWP35" s="454"/>
      <c r="AWQ35" s="454"/>
      <c r="AWR35" s="454"/>
      <c r="AWS35" s="454"/>
      <c r="AWT35" s="454"/>
      <c r="AWU35" s="454"/>
      <c r="AWV35" s="454"/>
      <c r="AWW35" s="454"/>
      <c r="AWX35" s="454"/>
      <c r="AWY35" s="454"/>
      <c r="AWZ35" s="454"/>
      <c r="AXA35" s="454"/>
      <c r="AXB35" s="454"/>
      <c r="AXC35" s="454"/>
      <c r="AXD35" s="454"/>
      <c r="AXE35" s="454"/>
      <c r="AXF35" s="454"/>
      <c r="AXG35" s="454"/>
      <c r="AXH35" s="454"/>
      <c r="AXI35" s="454"/>
      <c r="AXJ35" s="454"/>
      <c r="AXK35" s="454"/>
      <c r="AXL35" s="454"/>
      <c r="AXM35" s="454"/>
      <c r="AXN35" s="454"/>
      <c r="AXO35" s="454"/>
      <c r="AXP35" s="454"/>
      <c r="AXQ35" s="454"/>
      <c r="AXR35" s="454"/>
      <c r="AXS35" s="454"/>
      <c r="AXT35" s="454"/>
      <c r="AXU35" s="454"/>
      <c r="AXV35" s="454"/>
      <c r="AXW35" s="454"/>
      <c r="AXX35" s="454"/>
      <c r="AXY35" s="454"/>
      <c r="AXZ35" s="454"/>
      <c r="AYA35" s="454"/>
      <c r="AYB35" s="454"/>
      <c r="AYC35" s="454"/>
      <c r="AYD35" s="454"/>
      <c r="AYE35" s="454"/>
      <c r="AYF35" s="454"/>
      <c r="AYG35" s="454"/>
      <c r="AYH35" s="454"/>
      <c r="AYI35" s="454"/>
      <c r="AYJ35" s="454"/>
      <c r="AYK35" s="454"/>
      <c r="AYL35" s="454"/>
      <c r="AYM35" s="454"/>
      <c r="AYN35" s="454"/>
      <c r="AYO35" s="454"/>
      <c r="AYP35" s="454"/>
      <c r="AYQ35" s="454"/>
      <c r="AYR35" s="454"/>
      <c r="AYS35" s="454"/>
      <c r="AYT35" s="454"/>
      <c r="AYU35" s="454"/>
      <c r="AYV35" s="454"/>
      <c r="AYW35" s="454"/>
      <c r="AYX35" s="454"/>
      <c r="AYY35" s="454"/>
      <c r="AYZ35" s="454"/>
      <c r="AZA35" s="454"/>
      <c r="AZB35" s="454"/>
      <c r="AZC35" s="454"/>
      <c r="AZD35" s="454"/>
      <c r="AZE35" s="454"/>
      <c r="AZF35" s="454"/>
      <c r="AZG35" s="454"/>
      <c r="AZH35" s="454"/>
      <c r="AZI35" s="454"/>
      <c r="AZJ35" s="454"/>
      <c r="AZK35" s="454"/>
      <c r="AZL35" s="454"/>
      <c r="AZM35" s="454"/>
      <c r="AZN35" s="454"/>
      <c r="AZO35" s="454"/>
      <c r="AZP35" s="454"/>
      <c r="AZQ35" s="454"/>
      <c r="AZR35" s="454"/>
      <c r="AZS35" s="454"/>
      <c r="AZT35" s="454"/>
      <c r="AZU35" s="454"/>
      <c r="AZV35" s="454"/>
      <c r="AZW35" s="454"/>
      <c r="AZX35" s="454"/>
      <c r="AZY35" s="454"/>
      <c r="AZZ35" s="454"/>
      <c r="BAA35" s="454"/>
      <c r="BAB35" s="454"/>
      <c r="BAC35" s="454"/>
      <c r="BAD35" s="454"/>
      <c r="BAE35" s="454"/>
      <c r="BAF35" s="454"/>
      <c r="BAG35" s="454"/>
      <c r="BAH35" s="454"/>
      <c r="BAI35" s="454"/>
      <c r="BAJ35" s="454"/>
      <c r="BAK35" s="454"/>
      <c r="BAL35" s="454"/>
      <c r="BAM35" s="454"/>
      <c r="BAN35" s="454"/>
      <c r="BAO35" s="454"/>
      <c r="BAP35" s="454"/>
      <c r="BAQ35" s="454"/>
      <c r="BAR35" s="454"/>
      <c r="BAS35" s="454"/>
      <c r="BAT35" s="454"/>
      <c r="BAU35" s="454"/>
      <c r="BAV35" s="454"/>
      <c r="BAW35" s="454"/>
      <c r="BAX35" s="454"/>
      <c r="BAY35" s="454"/>
      <c r="BAZ35" s="454"/>
      <c r="BBA35" s="454"/>
      <c r="BBB35" s="454"/>
      <c r="BBC35" s="454"/>
      <c r="BBD35" s="454"/>
      <c r="BBE35" s="454"/>
      <c r="BBF35" s="454"/>
      <c r="BBG35" s="454"/>
      <c r="BBH35" s="454"/>
      <c r="BBI35" s="454"/>
      <c r="BBJ35" s="454"/>
      <c r="BBK35" s="454"/>
      <c r="BBL35" s="454"/>
      <c r="BBM35" s="454"/>
      <c r="BBN35" s="454"/>
      <c r="BBO35" s="454"/>
      <c r="BBP35" s="454"/>
      <c r="BBQ35" s="454"/>
      <c r="BBR35" s="454"/>
      <c r="BBS35" s="454"/>
      <c r="BBT35" s="454"/>
      <c r="BBU35" s="454"/>
      <c r="BBV35" s="454"/>
      <c r="BBW35" s="454"/>
      <c r="BBX35" s="454"/>
      <c r="BBY35" s="454"/>
      <c r="BBZ35" s="454"/>
      <c r="BCA35" s="454"/>
      <c r="BCB35" s="454"/>
      <c r="BCC35" s="454"/>
      <c r="BCD35" s="454"/>
      <c r="BCE35" s="454"/>
      <c r="BCF35" s="454"/>
      <c r="BCG35" s="454"/>
      <c r="BCH35" s="454"/>
      <c r="BCI35" s="454"/>
      <c r="BCJ35" s="454"/>
      <c r="BCK35" s="454"/>
      <c r="BCL35" s="454"/>
      <c r="BCM35" s="454"/>
      <c r="BCN35" s="454"/>
      <c r="BCO35" s="454"/>
      <c r="BCP35" s="454"/>
      <c r="BCQ35" s="454"/>
      <c r="BCR35" s="454"/>
      <c r="BCS35" s="454"/>
      <c r="BCT35" s="454"/>
      <c r="BCU35" s="454"/>
      <c r="BCV35" s="454"/>
      <c r="BCW35" s="454"/>
      <c r="BCX35" s="454"/>
      <c r="BCY35" s="454"/>
      <c r="BCZ35" s="454"/>
      <c r="BDA35" s="454"/>
      <c r="BDB35" s="454"/>
      <c r="BDC35" s="454"/>
      <c r="BDD35" s="454"/>
      <c r="BDE35" s="454"/>
      <c r="BDF35" s="454"/>
      <c r="BDG35" s="454"/>
      <c r="BDH35" s="454"/>
      <c r="BDI35" s="454"/>
      <c r="BDJ35" s="454"/>
      <c r="BDK35" s="454"/>
      <c r="BDL35" s="454"/>
      <c r="BDM35" s="454"/>
      <c r="BDN35" s="454"/>
      <c r="BDO35" s="454"/>
      <c r="BDP35" s="454"/>
      <c r="BDQ35" s="454"/>
      <c r="BDR35" s="454"/>
      <c r="BDS35" s="454"/>
      <c r="BDT35" s="454"/>
      <c r="BDU35" s="454"/>
      <c r="BDV35" s="454"/>
      <c r="BDW35" s="454"/>
      <c r="BDX35" s="454"/>
      <c r="BDY35" s="454"/>
      <c r="BDZ35" s="454"/>
      <c r="BEA35" s="454"/>
      <c r="BEB35" s="454"/>
      <c r="BEC35" s="454"/>
      <c r="BED35" s="454"/>
      <c r="BEE35" s="454"/>
      <c r="BEF35" s="454"/>
      <c r="BEG35" s="454"/>
      <c r="BEH35" s="454"/>
      <c r="BEI35" s="454"/>
      <c r="BEJ35" s="454"/>
      <c r="BEK35" s="454"/>
      <c r="BEL35" s="454"/>
      <c r="BEM35" s="454"/>
      <c r="BEN35" s="454"/>
      <c r="BEO35" s="454"/>
      <c r="BEP35" s="454"/>
      <c r="BEQ35" s="454"/>
      <c r="BER35" s="454"/>
      <c r="BES35" s="454"/>
      <c r="BET35" s="454"/>
      <c r="BEU35" s="454"/>
      <c r="BEV35" s="454"/>
      <c r="BEW35" s="454"/>
      <c r="BEX35" s="454"/>
      <c r="BEY35" s="454"/>
      <c r="BEZ35" s="454"/>
      <c r="BFA35" s="454"/>
      <c r="BFB35" s="454"/>
      <c r="BFC35" s="454"/>
      <c r="BFD35" s="454"/>
      <c r="BFE35" s="454"/>
      <c r="BFF35" s="454"/>
      <c r="BFG35" s="454"/>
      <c r="BFH35" s="454"/>
      <c r="BFI35" s="454"/>
      <c r="BFJ35" s="454"/>
      <c r="BFK35" s="454"/>
      <c r="BFL35" s="454"/>
      <c r="BFM35" s="454"/>
      <c r="BFN35" s="454"/>
      <c r="BFO35" s="454"/>
      <c r="BFP35" s="454"/>
      <c r="BFQ35" s="454"/>
      <c r="BFR35" s="454"/>
      <c r="BFS35" s="454"/>
      <c r="BFT35" s="454"/>
      <c r="BFU35" s="454"/>
      <c r="BFV35" s="454"/>
      <c r="BFW35" s="454"/>
      <c r="BFX35" s="454"/>
      <c r="BFY35" s="454"/>
      <c r="BFZ35" s="454"/>
      <c r="BGA35" s="454"/>
      <c r="BGB35" s="454"/>
      <c r="BGC35" s="454"/>
      <c r="BGD35" s="454"/>
      <c r="BGE35" s="454"/>
      <c r="BGF35" s="454"/>
      <c r="BGG35" s="454"/>
      <c r="BGH35" s="454"/>
      <c r="BGI35" s="454"/>
      <c r="BGJ35" s="454"/>
      <c r="BGK35" s="454"/>
      <c r="BGL35" s="454"/>
      <c r="BGM35" s="454"/>
      <c r="BGN35" s="454"/>
      <c r="BGO35" s="454"/>
      <c r="BGP35" s="454"/>
      <c r="BGQ35" s="454"/>
      <c r="BGR35" s="454"/>
      <c r="BGS35" s="454"/>
      <c r="BGT35" s="454"/>
      <c r="BGU35" s="454"/>
      <c r="BGV35" s="454"/>
      <c r="BGW35" s="454"/>
      <c r="BGX35" s="454"/>
      <c r="BGY35" s="454"/>
      <c r="BGZ35" s="454"/>
      <c r="BHA35" s="454"/>
      <c r="BHB35" s="454"/>
      <c r="BHC35" s="454"/>
      <c r="BHD35" s="454"/>
      <c r="BHE35" s="454"/>
      <c r="BHF35" s="454"/>
      <c r="BHG35" s="454"/>
      <c r="BHH35" s="454"/>
      <c r="BHI35" s="454"/>
      <c r="BHJ35" s="454"/>
      <c r="BHK35" s="454"/>
      <c r="BHL35" s="454"/>
      <c r="BHM35" s="454"/>
      <c r="BHN35" s="454"/>
      <c r="BHO35" s="454"/>
      <c r="BHP35" s="454"/>
      <c r="BHQ35" s="454"/>
      <c r="BHR35" s="454"/>
      <c r="BHS35" s="454"/>
      <c r="BHT35" s="454"/>
      <c r="BHU35" s="454"/>
      <c r="BHV35" s="454"/>
      <c r="BHW35" s="454"/>
      <c r="BHX35" s="454"/>
      <c r="BHY35" s="454"/>
      <c r="BHZ35" s="454"/>
      <c r="BIA35" s="454"/>
      <c r="BIB35" s="454"/>
      <c r="BIC35" s="454"/>
      <c r="BID35" s="454"/>
      <c r="BIE35" s="454"/>
      <c r="BIF35" s="454"/>
      <c r="BIG35" s="454"/>
      <c r="BIH35" s="454"/>
      <c r="BII35" s="454"/>
      <c r="BIJ35" s="454"/>
      <c r="BIK35" s="454"/>
      <c r="BIL35" s="454"/>
      <c r="BIM35" s="454"/>
      <c r="BIN35" s="454"/>
      <c r="BIO35" s="454"/>
      <c r="BIP35" s="454"/>
      <c r="BIQ35" s="454"/>
      <c r="BIR35" s="454"/>
      <c r="BIS35" s="454"/>
      <c r="BIT35" s="454"/>
      <c r="BIU35" s="454"/>
      <c r="BIV35" s="454"/>
      <c r="BIW35" s="454"/>
      <c r="BIX35" s="454"/>
      <c r="BIY35" s="454"/>
      <c r="BIZ35" s="454"/>
      <c r="BJA35" s="454"/>
      <c r="BJB35" s="454"/>
      <c r="BJC35" s="454"/>
      <c r="BJD35" s="454"/>
      <c r="BJE35" s="454"/>
      <c r="BJF35" s="454"/>
      <c r="BJG35" s="454"/>
      <c r="BJH35" s="454"/>
      <c r="BJI35" s="454"/>
      <c r="BJJ35" s="454"/>
      <c r="BJK35" s="454"/>
      <c r="BJL35" s="454"/>
      <c r="BJM35" s="454"/>
      <c r="BJN35" s="454"/>
      <c r="BJO35" s="454"/>
      <c r="BJP35" s="454"/>
      <c r="BJQ35" s="454"/>
      <c r="BJR35" s="454"/>
      <c r="BJS35" s="454"/>
      <c r="BJT35" s="454"/>
      <c r="BJU35" s="454"/>
      <c r="BJV35" s="454"/>
      <c r="BJW35" s="454"/>
      <c r="BJX35" s="454"/>
      <c r="BJY35" s="454"/>
      <c r="BJZ35" s="454"/>
      <c r="BKA35" s="454"/>
      <c r="BKB35" s="454"/>
      <c r="BKC35" s="454"/>
      <c r="BKD35" s="454"/>
      <c r="BKE35" s="454"/>
      <c r="BKF35" s="454"/>
      <c r="BKG35" s="454"/>
      <c r="BKH35" s="454"/>
      <c r="BKI35" s="454"/>
      <c r="BKJ35" s="454"/>
      <c r="BKK35" s="454"/>
      <c r="BKL35" s="454"/>
      <c r="BKM35" s="454"/>
      <c r="BKN35" s="454"/>
      <c r="BKO35" s="454"/>
      <c r="BKP35" s="454"/>
      <c r="BKQ35" s="454"/>
      <c r="BKR35" s="454"/>
      <c r="BKS35" s="454"/>
      <c r="BKT35" s="454"/>
      <c r="BKU35" s="454"/>
      <c r="BKV35" s="454"/>
      <c r="BKW35" s="454"/>
      <c r="BKX35" s="454"/>
      <c r="BKY35" s="454"/>
      <c r="BKZ35" s="454"/>
      <c r="BLA35" s="454"/>
      <c r="BLB35" s="454"/>
      <c r="BLC35" s="454"/>
      <c r="BLD35" s="454"/>
      <c r="BLE35" s="454"/>
      <c r="BLF35" s="454"/>
      <c r="BLG35" s="454"/>
      <c r="BLH35" s="454"/>
      <c r="BLI35" s="454"/>
      <c r="BLJ35" s="454"/>
      <c r="BLK35" s="454"/>
      <c r="BLL35" s="454"/>
      <c r="BLM35" s="454"/>
      <c r="BLN35" s="454"/>
      <c r="BLO35" s="454"/>
      <c r="BLP35" s="454"/>
      <c r="BLQ35" s="454"/>
      <c r="BLR35" s="454"/>
      <c r="BLS35" s="454"/>
      <c r="BLT35" s="454"/>
      <c r="BLU35" s="454"/>
      <c r="BLV35" s="454"/>
      <c r="BLW35" s="454"/>
      <c r="BLX35" s="454"/>
      <c r="BLY35" s="454"/>
      <c r="BLZ35" s="454"/>
      <c r="BMA35" s="454"/>
      <c r="BMB35" s="454"/>
      <c r="BMC35" s="454"/>
      <c r="BMD35" s="454"/>
      <c r="BME35" s="454"/>
      <c r="BMF35" s="454"/>
      <c r="BMG35" s="454"/>
      <c r="BMH35" s="454"/>
      <c r="BMI35" s="454"/>
      <c r="BMJ35" s="454"/>
      <c r="BMK35" s="454"/>
      <c r="BML35" s="454"/>
      <c r="BMM35" s="454"/>
      <c r="BMN35" s="454"/>
      <c r="BMO35" s="454"/>
      <c r="BMP35" s="454"/>
      <c r="BMQ35" s="454"/>
      <c r="BMR35" s="454"/>
      <c r="BMS35" s="454"/>
      <c r="BMT35" s="454"/>
      <c r="BMU35" s="454"/>
      <c r="BMV35" s="454"/>
      <c r="BMW35" s="454"/>
      <c r="BMX35" s="454"/>
      <c r="BMY35" s="454"/>
      <c r="BMZ35" s="454"/>
      <c r="BNA35" s="454"/>
      <c r="BNB35" s="454"/>
      <c r="BNC35" s="454"/>
      <c r="BND35" s="454"/>
      <c r="BNE35" s="454"/>
      <c r="BNF35" s="454"/>
      <c r="BNG35" s="454"/>
      <c r="BNH35" s="454"/>
      <c r="BNI35" s="454"/>
      <c r="BNJ35" s="454"/>
      <c r="BNK35" s="454"/>
      <c r="BNL35" s="454"/>
      <c r="BNM35" s="454"/>
      <c r="BNN35" s="454"/>
      <c r="BNO35" s="454"/>
      <c r="BNP35" s="454"/>
      <c r="BNQ35" s="454"/>
      <c r="BNR35" s="454"/>
      <c r="BNS35" s="454"/>
      <c r="BNT35" s="454"/>
      <c r="BNU35" s="454"/>
      <c r="BNV35" s="454"/>
      <c r="BNW35" s="454"/>
      <c r="BNX35" s="454"/>
      <c r="BNY35" s="454"/>
      <c r="BNZ35" s="454"/>
      <c r="BOA35" s="454"/>
      <c r="BOB35" s="454"/>
      <c r="BOC35" s="454"/>
      <c r="BOD35" s="454"/>
      <c r="BOE35" s="454"/>
      <c r="BOF35" s="454"/>
      <c r="BOG35" s="454"/>
      <c r="BOH35" s="454"/>
      <c r="BOI35" s="454"/>
      <c r="BOJ35" s="454"/>
      <c r="BOK35" s="454"/>
      <c r="BOL35" s="454"/>
      <c r="BOM35" s="454"/>
      <c r="BON35" s="454"/>
      <c r="BOO35" s="454"/>
      <c r="BOP35" s="454"/>
      <c r="BOQ35" s="454"/>
      <c r="BOR35" s="454"/>
      <c r="BOS35" s="454"/>
      <c r="BOT35" s="454"/>
      <c r="BOU35" s="454"/>
      <c r="BOV35" s="454"/>
      <c r="BOW35" s="454"/>
      <c r="BOX35" s="454"/>
      <c r="BOY35" s="454"/>
      <c r="BOZ35" s="454"/>
      <c r="BPA35" s="454"/>
      <c r="BPB35" s="454"/>
      <c r="BPC35" s="454"/>
      <c r="BPD35" s="454"/>
      <c r="BPE35" s="454"/>
      <c r="BPF35" s="454"/>
      <c r="BPG35" s="454"/>
      <c r="BPH35" s="454"/>
      <c r="BPI35" s="454"/>
      <c r="BPJ35" s="454"/>
      <c r="BPK35" s="454"/>
      <c r="BPL35" s="454"/>
      <c r="BPM35" s="454"/>
      <c r="BPN35" s="454"/>
      <c r="BPO35" s="454"/>
      <c r="BPP35" s="454"/>
      <c r="BPQ35" s="454"/>
      <c r="BPR35" s="454"/>
      <c r="BPS35" s="454"/>
      <c r="BPT35" s="454"/>
      <c r="BPU35" s="454"/>
      <c r="BPV35" s="454"/>
      <c r="BPW35" s="454"/>
      <c r="BPX35" s="454"/>
      <c r="BPY35" s="454"/>
      <c r="BPZ35" s="454"/>
      <c r="BQA35" s="454"/>
      <c r="BQB35" s="454"/>
      <c r="BQC35" s="454"/>
      <c r="BQD35" s="454"/>
      <c r="BQE35" s="454"/>
      <c r="BQF35" s="454"/>
      <c r="BQG35" s="454"/>
      <c r="BQH35" s="454"/>
      <c r="BQI35" s="454"/>
      <c r="BQJ35" s="454"/>
      <c r="BQK35" s="454"/>
      <c r="BQL35" s="454"/>
      <c r="BQM35" s="454"/>
      <c r="BQN35" s="454"/>
      <c r="BQO35" s="454"/>
      <c r="BQP35" s="454"/>
      <c r="BQQ35" s="454"/>
      <c r="BQR35" s="454"/>
      <c r="BQS35" s="454"/>
      <c r="BQT35" s="454"/>
      <c r="BQU35" s="454"/>
      <c r="BQV35" s="454"/>
      <c r="BQW35" s="454"/>
      <c r="BQX35" s="454"/>
      <c r="BQY35" s="454"/>
      <c r="BQZ35" s="454"/>
      <c r="BRA35" s="454"/>
      <c r="BRB35" s="454"/>
      <c r="BRC35" s="454"/>
      <c r="BRD35" s="454"/>
      <c r="BRE35" s="454"/>
      <c r="BRF35" s="454"/>
      <c r="BRG35" s="454"/>
      <c r="BRH35" s="454"/>
      <c r="BRI35" s="454"/>
      <c r="BRJ35" s="454"/>
      <c r="BRK35" s="454"/>
      <c r="BRL35" s="454"/>
      <c r="BRM35" s="454"/>
      <c r="BRN35" s="454"/>
      <c r="BRO35" s="454"/>
      <c r="BRP35" s="454"/>
      <c r="BRQ35" s="454"/>
      <c r="BRR35" s="454"/>
      <c r="BRS35" s="454"/>
      <c r="BRT35" s="454"/>
      <c r="BRU35" s="454"/>
      <c r="BRV35" s="454"/>
      <c r="BRW35" s="454"/>
      <c r="BRX35" s="454"/>
      <c r="BRY35" s="454"/>
      <c r="BRZ35" s="454"/>
      <c r="BSA35" s="454"/>
      <c r="BSB35" s="454"/>
      <c r="BSC35" s="454"/>
      <c r="BSD35" s="454"/>
      <c r="BSE35" s="454"/>
      <c r="BSF35" s="454"/>
      <c r="BSG35" s="454"/>
      <c r="BSH35" s="454"/>
      <c r="BSI35" s="454"/>
      <c r="BSJ35" s="454"/>
      <c r="BSK35" s="454"/>
      <c r="BSL35" s="454"/>
      <c r="BSM35" s="454"/>
      <c r="BSN35" s="454"/>
      <c r="BSO35" s="454"/>
      <c r="BSP35" s="454"/>
      <c r="BSQ35" s="454"/>
      <c r="BSR35" s="454"/>
      <c r="BSS35" s="454"/>
      <c r="BST35" s="454"/>
      <c r="BSU35" s="454"/>
      <c r="BSV35" s="454"/>
      <c r="BSW35" s="454"/>
      <c r="BSX35" s="454"/>
      <c r="BSY35" s="454"/>
      <c r="BSZ35" s="454"/>
      <c r="BTA35" s="454"/>
      <c r="BTB35" s="454"/>
      <c r="BTC35" s="454"/>
      <c r="BTD35" s="454"/>
      <c r="BTE35" s="454"/>
      <c r="BTF35" s="454"/>
      <c r="BTG35" s="454"/>
      <c r="BTH35" s="454"/>
      <c r="BTI35" s="454"/>
      <c r="BTJ35" s="454"/>
      <c r="BTK35" s="454"/>
      <c r="BTL35" s="454"/>
      <c r="BTM35" s="454"/>
      <c r="BTN35" s="454"/>
      <c r="BTO35" s="454"/>
      <c r="BTP35" s="454"/>
      <c r="BTQ35" s="454"/>
      <c r="BTR35" s="454"/>
      <c r="BTS35" s="454"/>
      <c r="BTT35" s="454"/>
      <c r="BTU35" s="454"/>
      <c r="BTV35" s="454"/>
      <c r="BTW35" s="454"/>
      <c r="BTX35" s="454"/>
      <c r="BTY35" s="454"/>
      <c r="BTZ35" s="454"/>
      <c r="BUA35" s="454"/>
      <c r="BUB35" s="454"/>
      <c r="BUC35" s="454"/>
      <c r="BUD35" s="454"/>
      <c r="BUE35" s="454"/>
      <c r="BUF35" s="454"/>
      <c r="BUG35" s="454"/>
      <c r="BUH35" s="454"/>
      <c r="BUI35" s="454"/>
      <c r="BUJ35" s="454"/>
      <c r="BUK35" s="454"/>
      <c r="BUL35" s="454"/>
      <c r="BUM35" s="454"/>
      <c r="BUN35" s="454"/>
      <c r="BUO35" s="454"/>
      <c r="BUP35" s="454"/>
      <c r="BUQ35" s="454"/>
      <c r="BUR35" s="454"/>
      <c r="BUS35" s="454"/>
      <c r="BUT35" s="454"/>
      <c r="BUU35" s="454"/>
      <c r="BUV35" s="454"/>
      <c r="BUW35" s="454"/>
      <c r="BUX35" s="454"/>
      <c r="BUY35" s="454"/>
      <c r="BUZ35" s="454"/>
      <c r="BVA35" s="454"/>
      <c r="BVB35" s="454"/>
      <c r="BVC35" s="454"/>
      <c r="BVD35" s="454"/>
      <c r="BVE35" s="454"/>
      <c r="BVF35" s="454"/>
      <c r="BVG35" s="454"/>
      <c r="BVH35" s="454"/>
      <c r="BVI35" s="454"/>
      <c r="BVJ35" s="454"/>
      <c r="BVK35" s="454"/>
      <c r="BVL35" s="454"/>
      <c r="BVM35" s="454"/>
      <c r="BVN35" s="454"/>
      <c r="BVO35" s="454"/>
      <c r="BVP35" s="454"/>
      <c r="BVQ35" s="454"/>
      <c r="BVR35" s="454"/>
      <c r="BVS35" s="454"/>
      <c r="BVT35" s="454"/>
      <c r="BVU35" s="454"/>
      <c r="BVV35" s="454"/>
      <c r="BVW35" s="454"/>
      <c r="BVX35" s="454"/>
      <c r="BVY35" s="454"/>
      <c r="BVZ35" s="454"/>
      <c r="BWA35" s="454"/>
      <c r="BWB35" s="454"/>
      <c r="BWC35" s="454"/>
      <c r="BWD35" s="454"/>
      <c r="BWE35" s="454"/>
      <c r="BWF35" s="454"/>
      <c r="BWG35" s="454"/>
      <c r="BWH35" s="454"/>
      <c r="BWI35" s="454"/>
      <c r="BWJ35" s="454"/>
      <c r="BWK35" s="454"/>
      <c r="BWL35" s="454"/>
      <c r="BWM35" s="454"/>
      <c r="BWN35" s="454"/>
      <c r="BWO35" s="454"/>
      <c r="BWP35" s="454"/>
      <c r="BWQ35" s="454"/>
      <c r="BWR35" s="454"/>
      <c r="BWS35" s="454"/>
      <c r="BWT35" s="454"/>
      <c r="BWU35" s="454"/>
      <c r="BWV35" s="454"/>
      <c r="BWW35" s="454"/>
      <c r="BWX35" s="454"/>
      <c r="BWY35" s="454"/>
      <c r="BWZ35" s="454"/>
      <c r="BXA35" s="454"/>
      <c r="BXB35" s="454"/>
      <c r="BXC35" s="454"/>
      <c r="BXD35" s="454"/>
      <c r="BXE35" s="454"/>
      <c r="BXF35" s="454"/>
      <c r="BXG35" s="454"/>
      <c r="BXH35" s="454"/>
      <c r="BXI35" s="454"/>
      <c r="BXJ35" s="454"/>
      <c r="BXK35" s="454"/>
      <c r="BXL35" s="454"/>
      <c r="BXM35" s="454"/>
      <c r="BXN35" s="454"/>
      <c r="BXO35" s="454"/>
      <c r="BXP35" s="454"/>
      <c r="BXQ35" s="454"/>
      <c r="BXR35" s="454"/>
      <c r="BXS35" s="454"/>
      <c r="BXT35" s="454"/>
      <c r="BXU35" s="454"/>
      <c r="BXV35" s="454"/>
      <c r="BXW35" s="454"/>
      <c r="BXX35" s="454"/>
      <c r="BXY35" s="454"/>
      <c r="BXZ35" s="454"/>
      <c r="BYA35" s="454"/>
      <c r="BYB35" s="454"/>
      <c r="BYC35" s="454"/>
      <c r="BYD35" s="454"/>
      <c r="BYE35" s="454"/>
      <c r="BYF35" s="454"/>
      <c r="BYG35" s="454"/>
      <c r="BYH35" s="454"/>
      <c r="BYI35" s="454"/>
      <c r="BYJ35" s="454"/>
      <c r="BYK35" s="454"/>
      <c r="BYL35" s="454"/>
      <c r="BYM35" s="454"/>
      <c r="BYN35" s="454"/>
      <c r="BYO35" s="454"/>
      <c r="BYP35" s="454"/>
      <c r="BYQ35" s="454"/>
      <c r="BYR35" s="454"/>
      <c r="BYS35" s="454"/>
      <c r="BYT35" s="454"/>
      <c r="BYU35" s="454"/>
      <c r="BYV35" s="454"/>
      <c r="BYW35" s="454"/>
      <c r="BYX35" s="454"/>
      <c r="BYY35" s="454"/>
      <c r="BYZ35" s="454"/>
      <c r="BZA35" s="454"/>
      <c r="BZB35" s="454"/>
      <c r="BZC35" s="454"/>
      <c r="BZD35" s="454"/>
      <c r="BZE35" s="454"/>
      <c r="BZF35" s="454"/>
      <c r="BZG35" s="454"/>
      <c r="BZH35" s="454"/>
      <c r="BZI35" s="454"/>
      <c r="BZJ35" s="454"/>
      <c r="BZK35" s="454"/>
      <c r="BZL35" s="454"/>
      <c r="BZM35" s="454"/>
      <c r="BZN35" s="454"/>
      <c r="BZO35" s="454"/>
      <c r="BZP35" s="454"/>
      <c r="BZQ35" s="454"/>
      <c r="BZR35" s="454"/>
      <c r="BZS35" s="454"/>
      <c r="BZT35" s="454"/>
      <c r="BZU35" s="454"/>
      <c r="BZV35" s="454"/>
      <c r="BZW35" s="454"/>
      <c r="BZX35" s="454"/>
      <c r="BZY35" s="454"/>
      <c r="BZZ35" s="454"/>
      <c r="CAA35" s="454"/>
      <c r="CAB35" s="454"/>
      <c r="CAC35" s="454"/>
      <c r="CAD35" s="454"/>
      <c r="CAE35" s="454"/>
      <c r="CAF35" s="454"/>
      <c r="CAG35" s="454"/>
      <c r="CAH35" s="454"/>
      <c r="CAI35" s="454"/>
      <c r="CAJ35" s="454"/>
      <c r="CAK35" s="454"/>
      <c r="CAL35" s="454"/>
      <c r="CAM35" s="454"/>
      <c r="CAN35" s="454"/>
      <c r="CAO35" s="454"/>
      <c r="CAP35" s="454"/>
      <c r="CAQ35" s="454"/>
      <c r="CAR35" s="454"/>
      <c r="CAS35" s="454"/>
      <c r="CAT35" s="454"/>
      <c r="CAU35" s="454"/>
      <c r="CAV35" s="454"/>
      <c r="CAW35" s="454"/>
      <c r="CAX35" s="454"/>
      <c r="CAY35" s="454"/>
      <c r="CAZ35" s="454"/>
      <c r="CBA35" s="454"/>
      <c r="CBB35" s="454"/>
      <c r="CBC35" s="454"/>
      <c r="CBD35" s="454"/>
      <c r="CBE35" s="454"/>
      <c r="CBF35" s="454"/>
      <c r="CBG35" s="454"/>
      <c r="CBH35" s="454"/>
      <c r="CBI35" s="454"/>
      <c r="CBJ35" s="454"/>
      <c r="CBK35" s="454"/>
      <c r="CBL35" s="454"/>
      <c r="CBM35" s="454"/>
      <c r="CBN35" s="454"/>
      <c r="CBO35" s="454"/>
      <c r="CBP35" s="454"/>
      <c r="CBQ35" s="454"/>
      <c r="CBR35" s="454"/>
      <c r="CBS35" s="454"/>
      <c r="CBT35" s="454"/>
      <c r="CBU35" s="454"/>
      <c r="CBV35" s="454"/>
      <c r="CBW35" s="454"/>
      <c r="CBX35" s="454"/>
      <c r="CBY35" s="454"/>
      <c r="CBZ35" s="454"/>
      <c r="CCA35" s="454"/>
      <c r="CCB35" s="454"/>
      <c r="CCC35" s="454"/>
      <c r="CCD35" s="454"/>
      <c r="CCE35" s="454"/>
      <c r="CCF35" s="454"/>
      <c r="CCG35" s="454"/>
      <c r="CCH35" s="454"/>
      <c r="CCI35" s="454"/>
      <c r="CCJ35" s="454"/>
      <c r="CCK35" s="454"/>
      <c r="CCL35" s="454"/>
      <c r="CCM35" s="454"/>
      <c r="CCN35" s="454"/>
      <c r="CCO35" s="454"/>
      <c r="CCP35" s="454"/>
      <c r="CCQ35" s="454"/>
      <c r="CCR35" s="454"/>
      <c r="CCS35" s="454"/>
      <c r="CCT35" s="454"/>
      <c r="CCU35" s="454"/>
      <c r="CCV35" s="454"/>
      <c r="CCW35" s="454"/>
      <c r="CCX35" s="454"/>
      <c r="CCY35" s="454"/>
      <c r="CCZ35" s="454"/>
      <c r="CDA35" s="454"/>
      <c r="CDB35" s="454"/>
      <c r="CDC35" s="454"/>
      <c r="CDD35" s="454"/>
      <c r="CDE35" s="454"/>
      <c r="CDF35" s="454"/>
      <c r="CDG35" s="454"/>
      <c r="CDH35" s="454"/>
      <c r="CDI35" s="454"/>
      <c r="CDJ35" s="454"/>
      <c r="CDK35" s="454"/>
      <c r="CDL35" s="454"/>
      <c r="CDM35" s="454"/>
      <c r="CDN35" s="454"/>
      <c r="CDO35" s="454"/>
      <c r="CDP35" s="454"/>
      <c r="CDQ35" s="454"/>
      <c r="CDR35" s="454"/>
      <c r="CDS35" s="454"/>
      <c r="CDT35" s="454"/>
      <c r="CDU35" s="454"/>
      <c r="CDV35" s="454"/>
      <c r="CDW35" s="454"/>
      <c r="CDX35" s="454"/>
      <c r="CDY35" s="454"/>
      <c r="CDZ35" s="454"/>
      <c r="CEA35" s="454"/>
      <c r="CEB35" s="454"/>
      <c r="CEC35" s="454"/>
      <c r="CED35" s="454"/>
      <c r="CEE35" s="454"/>
      <c r="CEF35" s="454"/>
      <c r="CEG35" s="454"/>
      <c r="CEH35" s="454"/>
      <c r="CEI35" s="454"/>
      <c r="CEJ35" s="454"/>
      <c r="CEK35" s="454"/>
      <c r="CEL35" s="454"/>
      <c r="CEM35" s="454"/>
      <c r="CEN35" s="454"/>
      <c r="CEO35" s="454"/>
      <c r="CEP35" s="454"/>
      <c r="CEQ35" s="454"/>
      <c r="CER35" s="454"/>
      <c r="CES35" s="454"/>
      <c r="CET35" s="454"/>
      <c r="CEU35" s="454"/>
      <c r="CEV35" s="454"/>
      <c r="CEW35" s="454"/>
      <c r="CEX35" s="454"/>
      <c r="CEY35" s="454"/>
      <c r="CEZ35" s="454"/>
      <c r="CFA35" s="454"/>
      <c r="CFB35" s="454"/>
      <c r="CFC35" s="454"/>
      <c r="CFD35" s="454"/>
      <c r="CFE35" s="454"/>
      <c r="CFF35" s="454"/>
      <c r="CFG35" s="454"/>
      <c r="CFH35" s="454"/>
      <c r="CFI35" s="454"/>
      <c r="CFJ35" s="454"/>
      <c r="CFK35" s="454"/>
      <c r="CFL35" s="454"/>
      <c r="CFM35" s="454"/>
      <c r="CFN35" s="454"/>
      <c r="CFO35" s="454"/>
      <c r="CFP35" s="454"/>
      <c r="CFQ35" s="454"/>
      <c r="CFR35" s="454"/>
      <c r="CFS35" s="454"/>
      <c r="CFT35" s="454"/>
      <c r="CFU35" s="454"/>
      <c r="CFV35" s="454"/>
      <c r="CFW35" s="454"/>
      <c r="CFX35" s="454"/>
      <c r="CFY35" s="454"/>
      <c r="CFZ35" s="454"/>
      <c r="CGA35" s="454"/>
      <c r="CGB35" s="454"/>
      <c r="CGC35" s="454"/>
      <c r="CGD35" s="454"/>
      <c r="CGE35" s="454"/>
      <c r="CGF35" s="454"/>
      <c r="CGG35" s="454"/>
      <c r="CGH35" s="454"/>
      <c r="CGI35" s="454"/>
      <c r="CGJ35" s="454"/>
      <c r="CGK35" s="454"/>
      <c r="CGL35" s="454"/>
      <c r="CGM35" s="454"/>
      <c r="CGN35" s="454"/>
      <c r="CGO35" s="454"/>
      <c r="CGP35" s="454"/>
      <c r="CGQ35" s="454"/>
      <c r="CGR35" s="454"/>
      <c r="CGS35" s="454"/>
      <c r="CGT35" s="454"/>
      <c r="CGU35" s="454"/>
      <c r="CGV35" s="454"/>
      <c r="CGW35" s="454"/>
      <c r="CGX35" s="454"/>
      <c r="CGY35" s="454"/>
      <c r="CGZ35" s="454"/>
      <c r="CHA35" s="454"/>
      <c r="CHB35" s="454"/>
      <c r="CHC35" s="454"/>
      <c r="CHD35" s="454"/>
      <c r="CHE35" s="454"/>
      <c r="CHF35" s="454"/>
      <c r="CHG35" s="454"/>
      <c r="CHH35" s="454"/>
      <c r="CHI35" s="454"/>
      <c r="CHJ35" s="454"/>
      <c r="CHK35" s="454"/>
      <c r="CHL35" s="454"/>
      <c r="CHM35" s="454"/>
      <c r="CHN35" s="454"/>
      <c r="CHO35" s="454"/>
      <c r="CHP35" s="454"/>
      <c r="CHQ35" s="454"/>
      <c r="CHR35" s="454"/>
      <c r="CHS35" s="454"/>
      <c r="CHT35" s="454"/>
      <c r="CHU35" s="454"/>
      <c r="CHV35" s="454"/>
      <c r="CHW35" s="454"/>
      <c r="CHX35" s="454"/>
      <c r="CHY35" s="454"/>
      <c r="CHZ35" s="454"/>
      <c r="CIA35" s="454"/>
      <c r="CIB35" s="454"/>
      <c r="CIC35" s="454"/>
      <c r="CID35" s="454"/>
      <c r="CIE35" s="454"/>
      <c r="CIF35" s="454"/>
      <c r="CIG35" s="454"/>
      <c r="CIH35" s="454"/>
      <c r="CII35" s="454"/>
      <c r="CIJ35" s="454"/>
      <c r="CIK35" s="454"/>
      <c r="CIL35" s="454"/>
      <c r="CIM35" s="454"/>
      <c r="CIN35" s="454"/>
      <c r="CIO35" s="454"/>
      <c r="CIP35" s="454"/>
      <c r="CIQ35" s="454"/>
      <c r="CIR35" s="454"/>
      <c r="CIS35" s="454"/>
      <c r="CIT35" s="454"/>
      <c r="CIU35" s="454"/>
      <c r="CIV35" s="454"/>
      <c r="CIW35" s="454"/>
      <c r="CIX35" s="454"/>
      <c r="CIY35" s="454"/>
      <c r="CIZ35" s="454"/>
      <c r="CJA35" s="454"/>
      <c r="CJB35" s="454"/>
      <c r="CJC35" s="454"/>
      <c r="CJD35" s="454"/>
      <c r="CJE35" s="454"/>
      <c r="CJF35" s="454"/>
      <c r="CJG35" s="454"/>
      <c r="CJH35" s="454"/>
      <c r="CJI35" s="454"/>
      <c r="CJJ35" s="454"/>
      <c r="CJK35" s="454"/>
      <c r="CJL35" s="454"/>
      <c r="CJM35" s="454"/>
      <c r="CJN35" s="454"/>
      <c r="CJO35" s="454"/>
      <c r="CJP35" s="454"/>
      <c r="CJQ35" s="454"/>
      <c r="CJR35" s="454"/>
      <c r="CJS35" s="454"/>
      <c r="CJT35" s="454"/>
      <c r="CJU35" s="454"/>
      <c r="CJV35" s="454"/>
      <c r="CJW35" s="454"/>
      <c r="CJX35" s="454"/>
      <c r="CJY35" s="454"/>
      <c r="CJZ35" s="454"/>
      <c r="CKA35" s="454"/>
      <c r="CKB35" s="454"/>
      <c r="CKC35" s="454"/>
      <c r="CKD35" s="454"/>
      <c r="CKE35" s="454"/>
      <c r="CKF35" s="454"/>
      <c r="CKG35" s="454"/>
      <c r="CKH35" s="454"/>
      <c r="CKI35" s="454"/>
      <c r="CKJ35" s="454"/>
      <c r="CKK35" s="454"/>
      <c r="CKL35" s="454"/>
      <c r="CKM35" s="454"/>
      <c r="CKN35" s="454"/>
      <c r="CKO35" s="454"/>
      <c r="CKP35" s="454"/>
      <c r="CKQ35" s="454"/>
      <c r="CKR35" s="454"/>
      <c r="CKS35" s="454"/>
      <c r="CKT35" s="454"/>
      <c r="CKU35" s="454"/>
      <c r="CKV35" s="454"/>
      <c r="CKW35" s="454"/>
      <c r="CKX35" s="454"/>
      <c r="CKY35" s="454"/>
      <c r="CKZ35" s="454"/>
      <c r="CLA35" s="454"/>
      <c r="CLB35" s="454"/>
      <c r="CLC35" s="454"/>
      <c r="CLD35" s="454"/>
      <c r="CLE35" s="454"/>
      <c r="CLF35" s="454"/>
      <c r="CLG35" s="454"/>
      <c r="CLH35" s="454"/>
      <c r="CLI35" s="454"/>
      <c r="CLJ35" s="454"/>
      <c r="CLK35" s="454"/>
      <c r="CLL35" s="454"/>
      <c r="CLM35" s="454"/>
      <c r="CLN35" s="454"/>
      <c r="CLO35" s="454"/>
      <c r="CLP35" s="454"/>
      <c r="CLQ35" s="454"/>
      <c r="CLR35" s="454"/>
      <c r="CLS35" s="454"/>
      <c r="CLT35" s="454"/>
      <c r="CLU35" s="454"/>
      <c r="CLV35" s="454"/>
      <c r="CLW35" s="454"/>
      <c r="CLX35" s="454"/>
      <c r="CLY35" s="454"/>
      <c r="CLZ35" s="454"/>
      <c r="CMA35" s="454"/>
      <c r="CMB35" s="454"/>
      <c r="CMC35" s="454"/>
      <c r="CMD35" s="454"/>
      <c r="CME35" s="454"/>
      <c r="CMF35" s="454"/>
      <c r="CMG35" s="454"/>
      <c r="CMH35" s="454"/>
      <c r="CMI35" s="454"/>
      <c r="CMJ35" s="454"/>
      <c r="CMK35" s="454"/>
      <c r="CML35" s="454"/>
      <c r="CMM35" s="454"/>
      <c r="CMN35" s="454"/>
      <c r="CMO35" s="454"/>
      <c r="CMP35" s="454"/>
      <c r="CMQ35" s="454"/>
      <c r="CMR35" s="454"/>
      <c r="CMS35" s="454"/>
      <c r="CMT35" s="454"/>
      <c r="CMU35" s="454"/>
      <c r="CMV35" s="454"/>
      <c r="CMW35" s="454"/>
      <c r="CMX35" s="454"/>
      <c r="CMY35" s="454"/>
      <c r="CMZ35" s="454"/>
      <c r="CNA35" s="454"/>
      <c r="CNB35" s="454"/>
      <c r="CNC35" s="454"/>
      <c r="CND35" s="454"/>
      <c r="CNE35" s="454"/>
      <c r="CNF35" s="454"/>
      <c r="CNG35" s="454"/>
      <c r="CNH35" s="454"/>
      <c r="CNI35" s="454"/>
      <c r="CNJ35" s="454"/>
      <c r="CNK35" s="454"/>
      <c r="CNL35" s="454"/>
      <c r="CNM35" s="454"/>
      <c r="CNN35" s="454"/>
      <c r="CNO35" s="454"/>
      <c r="CNP35" s="454"/>
      <c r="CNQ35" s="454"/>
      <c r="CNR35" s="454"/>
      <c r="CNS35" s="454"/>
      <c r="CNT35" s="454"/>
      <c r="CNU35" s="454"/>
      <c r="CNV35" s="454"/>
      <c r="CNW35" s="454"/>
      <c r="CNX35" s="454"/>
      <c r="CNY35" s="454"/>
      <c r="CNZ35" s="454"/>
      <c r="COA35" s="454"/>
      <c r="COB35" s="454"/>
      <c r="COC35" s="454"/>
      <c r="COD35" s="454"/>
      <c r="COE35" s="454"/>
      <c r="COF35" s="454"/>
      <c r="COG35" s="454"/>
      <c r="COH35" s="454"/>
      <c r="COI35" s="454"/>
      <c r="COJ35" s="454"/>
      <c r="COK35" s="454"/>
      <c r="COL35" s="454"/>
      <c r="COM35" s="454"/>
      <c r="CON35" s="454"/>
      <c r="COO35" s="454"/>
      <c r="COP35" s="454"/>
      <c r="COQ35" s="454"/>
      <c r="COR35" s="454"/>
      <c r="COS35" s="454"/>
      <c r="COT35" s="454"/>
      <c r="COU35" s="454"/>
      <c r="COV35" s="454"/>
      <c r="COW35" s="454"/>
      <c r="COX35" s="454"/>
      <c r="COY35" s="454"/>
      <c r="COZ35" s="454"/>
      <c r="CPA35" s="454"/>
      <c r="CPB35" s="454"/>
      <c r="CPC35" s="454"/>
      <c r="CPD35" s="454"/>
      <c r="CPE35" s="454"/>
      <c r="CPF35" s="454"/>
      <c r="CPG35" s="454"/>
      <c r="CPH35" s="454"/>
      <c r="CPI35" s="454"/>
      <c r="CPJ35" s="454"/>
      <c r="CPK35" s="454"/>
      <c r="CPL35" s="454"/>
      <c r="CPM35" s="454"/>
      <c r="CPN35" s="454"/>
      <c r="CPO35" s="454"/>
      <c r="CPP35" s="454"/>
      <c r="CPQ35" s="454"/>
      <c r="CPR35" s="454"/>
      <c r="CPS35" s="454"/>
      <c r="CPT35" s="454"/>
      <c r="CPU35" s="454"/>
      <c r="CPV35" s="454"/>
      <c r="CPW35" s="454"/>
      <c r="CPX35" s="454"/>
      <c r="CPY35" s="454"/>
      <c r="CPZ35" s="454"/>
      <c r="CQA35" s="454"/>
      <c r="CQB35" s="454"/>
      <c r="CQC35" s="454"/>
      <c r="CQD35" s="454"/>
      <c r="CQE35" s="454"/>
      <c r="CQF35" s="454"/>
      <c r="CQG35" s="454"/>
      <c r="CQH35" s="454"/>
      <c r="CQI35" s="454"/>
      <c r="CQJ35" s="454"/>
      <c r="CQK35" s="454"/>
      <c r="CQL35" s="454"/>
      <c r="CQM35" s="454"/>
      <c r="CQN35" s="454"/>
      <c r="CQO35" s="454"/>
      <c r="CQP35" s="454"/>
      <c r="CQQ35" s="454"/>
      <c r="CQR35" s="454"/>
      <c r="CQS35" s="454"/>
      <c r="CQT35" s="454"/>
      <c r="CQU35" s="454"/>
      <c r="CQV35" s="454"/>
      <c r="CQW35" s="454"/>
      <c r="CQX35" s="454"/>
      <c r="CQY35" s="454"/>
      <c r="CQZ35" s="454"/>
      <c r="CRA35" s="454"/>
      <c r="CRB35" s="454"/>
      <c r="CRC35" s="454"/>
      <c r="CRD35" s="454"/>
      <c r="CRE35" s="454"/>
      <c r="CRF35" s="454"/>
      <c r="CRG35" s="454"/>
      <c r="CRH35" s="454"/>
      <c r="CRI35" s="454"/>
      <c r="CRJ35" s="454"/>
      <c r="CRK35" s="454"/>
      <c r="CRL35" s="454"/>
      <c r="CRM35" s="454"/>
      <c r="CRN35" s="454"/>
      <c r="CRO35" s="454"/>
      <c r="CRP35" s="454"/>
      <c r="CRQ35" s="454"/>
      <c r="CRR35" s="454"/>
      <c r="CRS35" s="454"/>
      <c r="CRT35" s="454"/>
      <c r="CRU35" s="454"/>
      <c r="CRV35" s="454"/>
      <c r="CRW35" s="454"/>
      <c r="CRX35" s="454"/>
      <c r="CRY35" s="454"/>
      <c r="CRZ35" s="454"/>
      <c r="CSA35" s="454"/>
      <c r="CSB35" s="454"/>
      <c r="CSC35" s="454"/>
      <c r="CSD35" s="454"/>
      <c r="CSE35" s="454"/>
      <c r="CSF35" s="454"/>
      <c r="CSG35" s="454"/>
      <c r="CSH35" s="454"/>
      <c r="CSI35" s="454"/>
      <c r="CSJ35" s="454"/>
      <c r="CSK35" s="454"/>
      <c r="CSL35" s="454"/>
      <c r="CSM35" s="454"/>
      <c r="CSN35" s="454"/>
      <c r="CSO35" s="454"/>
      <c r="CSP35" s="454"/>
      <c r="CSQ35" s="454"/>
      <c r="CSR35" s="454"/>
      <c r="CSS35" s="454"/>
      <c r="CST35" s="454"/>
      <c r="CSU35" s="454"/>
      <c r="CSV35" s="454"/>
      <c r="CSW35" s="454"/>
      <c r="CSX35" s="454"/>
      <c r="CSY35" s="454"/>
      <c r="CSZ35" s="454"/>
      <c r="CTA35" s="454"/>
      <c r="CTB35" s="454"/>
      <c r="CTC35" s="454"/>
      <c r="CTD35" s="454"/>
      <c r="CTE35" s="454"/>
      <c r="CTF35" s="454"/>
      <c r="CTG35" s="454"/>
      <c r="CTH35" s="454"/>
      <c r="CTI35" s="454"/>
      <c r="CTJ35" s="454"/>
      <c r="CTK35" s="454"/>
      <c r="CTL35" s="454"/>
      <c r="CTM35" s="454"/>
      <c r="CTN35" s="454"/>
      <c r="CTO35" s="454"/>
      <c r="CTP35" s="454"/>
      <c r="CTQ35" s="454"/>
      <c r="CTR35" s="454"/>
      <c r="CTS35" s="454"/>
      <c r="CTT35" s="454"/>
      <c r="CTU35" s="454"/>
      <c r="CTV35" s="454"/>
      <c r="CTW35" s="454"/>
      <c r="CTX35" s="454"/>
      <c r="CTY35" s="454"/>
      <c r="CTZ35" s="454"/>
      <c r="CUA35" s="454"/>
      <c r="CUB35" s="454"/>
      <c r="CUC35" s="454"/>
      <c r="CUD35" s="454"/>
      <c r="CUE35" s="454"/>
      <c r="CUF35" s="454"/>
      <c r="CUG35" s="454"/>
      <c r="CUH35" s="454"/>
      <c r="CUI35" s="454"/>
      <c r="CUJ35" s="454"/>
      <c r="CUK35" s="454"/>
      <c r="CUL35" s="454"/>
      <c r="CUM35" s="454"/>
      <c r="CUN35" s="454"/>
      <c r="CUO35" s="454"/>
      <c r="CUP35" s="454"/>
      <c r="CUQ35" s="454"/>
      <c r="CUR35" s="454"/>
      <c r="CUS35" s="454"/>
      <c r="CUT35" s="454"/>
      <c r="CUU35" s="454"/>
      <c r="CUV35" s="454"/>
      <c r="CUW35" s="454"/>
      <c r="CUX35" s="454"/>
      <c r="CUY35" s="454"/>
      <c r="CUZ35" s="454"/>
      <c r="CVA35" s="454"/>
      <c r="CVB35" s="454"/>
      <c r="CVC35" s="454"/>
      <c r="CVD35" s="454"/>
      <c r="CVE35" s="454"/>
      <c r="CVF35" s="454"/>
      <c r="CVG35" s="454"/>
      <c r="CVH35" s="454"/>
      <c r="CVI35" s="454"/>
      <c r="CVJ35" s="454"/>
      <c r="CVK35" s="454"/>
      <c r="CVL35" s="454"/>
      <c r="CVM35" s="454"/>
      <c r="CVN35" s="454"/>
      <c r="CVO35" s="454"/>
      <c r="CVP35" s="454"/>
      <c r="CVQ35" s="454"/>
      <c r="CVR35" s="454"/>
      <c r="CVS35" s="454"/>
      <c r="CVT35" s="454"/>
      <c r="CVU35" s="454"/>
      <c r="CVV35" s="454"/>
      <c r="CVW35" s="454"/>
      <c r="CVX35" s="454"/>
      <c r="CVY35" s="454"/>
      <c r="CVZ35" s="454"/>
      <c r="CWA35" s="454"/>
      <c r="CWB35" s="454"/>
      <c r="CWC35" s="454"/>
      <c r="CWD35" s="454"/>
      <c r="CWE35" s="454"/>
      <c r="CWF35" s="454"/>
      <c r="CWG35" s="454"/>
      <c r="CWH35" s="454"/>
      <c r="CWI35" s="454"/>
      <c r="CWJ35" s="454"/>
      <c r="CWK35" s="454"/>
      <c r="CWL35" s="454"/>
      <c r="CWM35" s="454"/>
      <c r="CWN35" s="454"/>
      <c r="CWO35" s="454"/>
      <c r="CWP35" s="454"/>
      <c r="CWQ35" s="454"/>
      <c r="CWR35" s="454"/>
      <c r="CWS35" s="454"/>
      <c r="CWT35" s="454"/>
      <c r="CWU35" s="454"/>
      <c r="CWV35" s="454"/>
      <c r="CWW35" s="454"/>
      <c r="CWX35" s="454"/>
      <c r="CWY35" s="454"/>
      <c r="CWZ35" s="454"/>
      <c r="CXA35" s="454"/>
      <c r="CXB35" s="454"/>
      <c r="CXC35" s="454"/>
      <c r="CXD35" s="454"/>
      <c r="CXE35" s="454"/>
      <c r="CXF35" s="454"/>
      <c r="CXG35" s="454"/>
      <c r="CXH35" s="454"/>
      <c r="CXI35" s="454"/>
      <c r="CXJ35" s="454"/>
      <c r="CXK35" s="454"/>
      <c r="CXL35" s="454"/>
      <c r="CXM35" s="454"/>
      <c r="CXN35" s="454"/>
      <c r="CXO35" s="454"/>
      <c r="CXP35" s="454"/>
      <c r="CXQ35" s="454"/>
      <c r="CXR35" s="454"/>
      <c r="CXS35" s="454"/>
      <c r="CXT35" s="454"/>
      <c r="CXU35" s="454"/>
      <c r="CXV35" s="454"/>
      <c r="CXW35" s="454"/>
      <c r="CXX35" s="454"/>
      <c r="CXY35" s="454"/>
      <c r="CXZ35" s="454"/>
      <c r="CYA35" s="454"/>
      <c r="CYB35" s="454"/>
      <c r="CYC35" s="454"/>
      <c r="CYD35" s="454"/>
      <c r="CYE35" s="454"/>
      <c r="CYF35" s="454"/>
      <c r="CYG35" s="454"/>
      <c r="CYH35" s="454"/>
      <c r="CYI35" s="454"/>
      <c r="CYJ35" s="454"/>
      <c r="CYK35" s="454"/>
      <c r="CYL35" s="454"/>
      <c r="CYM35" s="454"/>
      <c r="CYN35" s="454"/>
      <c r="CYO35" s="454"/>
      <c r="CYP35" s="454"/>
      <c r="CYQ35" s="454"/>
      <c r="CYR35" s="454"/>
      <c r="CYS35" s="454"/>
      <c r="CYT35" s="454"/>
      <c r="CYU35" s="454"/>
      <c r="CYV35" s="454"/>
      <c r="CYW35" s="454"/>
      <c r="CYX35" s="454"/>
      <c r="CYY35" s="454"/>
      <c r="CYZ35" s="454"/>
      <c r="CZA35" s="454"/>
      <c r="CZB35" s="454"/>
      <c r="CZC35" s="454"/>
      <c r="CZD35" s="454"/>
      <c r="CZE35" s="454"/>
      <c r="CZF35" s="454"/>
      <c r="CZG35" s="454"/>
      <c r="CZH35" s="454"/>
      <c r="CZI35" s="454"/>
      <c r="CZJ35" s="454"/>
      <c r="CZK35" s="454"/>
      <c r="CZL35" s="454"/>
      <c r="CZM35" s="454"/>
      <c r="CZN35" s="454"/>
      <c r="CZO35" s="454"/>
      <c r="CZP35" s="454"/>
      <c r="CZQ35" s="454"/>
      <c r="CZR35" s="454"/>
      <c r="CZS35" s="454"/>
      <c r="CZT35" s="454"/>
      <c r="CZU35" s="454"/>
      <c r="CZV35" s="454"/>
      <c r="CZW35" s="454"/>
      <c r="CZX35" s="454"/>
      <c r="CZY35" s="454"/>
      <c r="CZZ35" s="454"/>
      <c r="DAA35" s="454"/>
      <c r="DAB35" s="454"/>
      <c r="DAC35" s="454"/>
      <c r="DAD35" s="454"/>
      <c r="DAE35" s="454"/>
      <c r="DAF35" s="454"/>
      <c r="DAG35" s="454"/>
      <c r="DAH35" s="454"/>
      <c r="DAI35" s="454"/>
      <c r="DAJ35" s="454"/>
      <c r="DAK35" s="454"/>
      <c r="DAL35" s="454"/>
      <c r="DAM35" s="454"/>
      <c r="DAN35" s="454"/>
      <c r="DAO35" s="454"/>
      <c r="DAP35" s="454"/>
      <c r="DAQ35" s="454"/>
      <c r="DAR35" s="454"/>
      <c r="DAS35" s="454"/>
      <c r="DAT35" s="454"/>
      <c r="DAU35" s="454"/>
      <c r="DAV35" s="454"/>
      <c r="DAW35" s="454"/>
      <c r="DAX35" s="454"/>
      <c r="DAY35" s="454"/>
      <c r="DAZ35" s="454"/>
      <c r="DBA35" s="454"/>
      <c r="DBB35" s="454"/>
      <c r="DBC35" s="454"/>
      <c r="DBD35" s="454"/>
      <c r="DBE35" s="454"/>
      <c r="DBF35" s="454"/>
      <c r="DBG35" s="454"/>
      <c r="DBH35" s="454"/>
      <c r="DBI35" s="454"/>
      <c r="DBJ35" s="454"/>
      <c r="DBK35" s="454"/>
      <c r="DBL35" s="454"/>
      <c r="DBM35" s="454"/>
      <c r="DBN35" s="454"/>
      <c r="DBO35" s="454"/>
      <c r="DBP35" s="454"/>
      <c r="DBQ35" s="454"/>
      <c r="DBR35" s="454"/>
      <c r="DBS35" s="454"/>
      <c r="DBT35" s="454"/>
      <c r="DBU35" s="454"/>
      <c r="DBV35" s="454"/>
      <c r="DBW35" s="454"/>
      <c r="DBX35" s="454"/>
      <c r="DBY35" s="454"/>
      <c r="DBZ35" s="454"/>
      <c r="DCA35" s="454"/>
      <c r="DCB35" s="454"/>
      <c r="DCC35" s="454"/>
      <c r="DCD35" s="454"/>
      <c r="DCE35" s="454"/>
      <c r="DCF35" s="454"/>
      <c r="DCG35" s="454"/>
      <c r="DCH35" s="454"/>
      <c r="DCI35" s="454"/>
      <c r="DCJ35" s="454"/>
      <c r="DCK35" s="454"/>
      <c r="DCL35" s="454"/>
      <c r="DCM35" s="454"/>
      <c r="DCN35" s="454"/>
      <c r="DCO35" s="454"/>
      <c r="DCP35" s="454"/>
      <c r="DCQ35" s="454"/>
      <c r="DCR35" s="454"/>
      <c r="DCS35" s="454"/>
      <c r="DCT35" s="454"/>
      <c r="DCU35" s="454"/>
      <c r="DCV35" s="454"/>
      <c r="DCW35" s="454"/>
      <c r="DCX35" s="454"/>
      <c r="DCY35" s="454"/>
      <c r="DCZ35" s="454"/>
      <c r="DDA35" s="454"/>
      <c r="DDB35" s="454"/>
      <c r="DDC35" s="454"/>
      <c r="DDD35" s="454"/>
      <c r="DDE35" s="454"/>
      <c r="DDF35" s="454"/>
      <c r="DDG35" s="454"/>
      <c r="DDH35" s="454"/>
      <c r="DDI35" s="454"/>
      <c r="DDJ35" s="454"/>
      <c r="DDK35" s="454"/>
      <c r="DDL35" s="454"/>
      <c r="DDM35" s="454"/>
      <c r="DDN35" s="454"/>
      <c r="DDO35" s="454"/>
      <c r="DDP35" s="454"/>
      <c r="DDQ35" s="454"/>
      <c r="DDR35" s="454"/>
      <c r="DDS35" s="454"/>
      <c r="DDT35" s="454"/>
      <c r="DDU35" s="454"/>
      <c r="DDV35" s="454"/>
      <c r="DDW35" s="454"/>
      <c r="DDX35" s="454"/>
      <c r="DDY35" s="454"/>
      <c r="DDZ35" s="454"/>
      <c r="DEA35" s="454"/>
      <c r="DEB35" s="454"/>
      <c r="DEC35" s="454"/>
      <c r="DED35" s="454"/>
      <c r="DEE35" s="454"/>
      <c r="DEF35" s="454"/>
      <c r="DEG35" s="454"/>
      <c r="DEH35" s="454"/>
      <c r="DEI35" s="454"/>
      <c r="DEJ35" s="454"/>
      <c r="DEK35" s="454"/>
      <c r="DEL35" s="454"/>
      <c r="DEM35" s="454"/>
      <c r="DEN35" s="454"/>
      <c r="DEO35" s="454"/>
      <c r="DEP35" s="454"/>
      <c r="DEQ35" s="454"/>
      <c r="DER35" s="454"/>
      <c r="DES35" s="454"/>
      <c r="DET35" s="454"/>
      <c r="DEU35" s="454"/>
      <c r="DEV35" s="454"/>
      <c r="DEW35" s="454"/>
      <c r="DEX35" s="454"/>
      <c r="DEY35" s="454"/>
      <c r="DEZ35" s="454"/>
      <c r="DFA35" s="454"/>
      <c r="DFB35" s="454"/>
      <c r="DFC35" s="454"/>
      <c r="DFD35" s="454"/>
      <c r="DFE35" s="454"/>
      <c r="DFF35" s="454"/>
      <c r="DFG35" s="454"/>
      <c r="DFH35" s="454"/>
      <c r="DFI35" s="454"/>
      <c r="DFJ35" s="454"/>
      <c r="DFK35" s="454"/>
      <c r="DFL35" s="454"/>
      <c r="DFM35" s="454"/>
      <c r="DFN35" s="454"/>
      <c r="DFO35" s="454"/>
      <c r="DFP35" s="454"/>
      <c r="DFQ35" s="454"/>
      <c r="DFR35" s="454"/>
      <c r="DFS35" s="454"/>
      <c r="DFT35" s="454"/>
      <c r="DFU35" s="454"/>
      <c r="DFV35" s="454"/>
      <c r="DFW35" s="454"/>
      <c r="DFX35" s="454"/>
      <c r="DFY35" s="454"/>
      <c r="DFZ35" s="454"/>
      <c r="DGA35" s="454"/>
      <c r="DGB35" s="454"/>
      <c r="DGC35" s="454"/>
      <c r="DGD35" s="454"/>
      <c r="DGE35" s="454"/>
      <c r="DGF35" s="454"/>
      <c r="DGG35" s="454"/>
      <c r="DGH35" s="454"/>
      <c r="DGI35" s="454"/>
      <c r="DGJ35" s="454"/>
      <c r="DGK35" s="454"/>
      <c r="DGL35" s="454"/>
      <c r="DGM35" s="454"/>
      <c r="DGN35" s="454"/>
      <c r="DGO35" s="454"/>
      <c r="DGP35" s="454"/>
      <c r="DGQ35" s="454"/>
      <c r="DGR35" s="454"/>
      <c r="DGS35" s="454"/>
      <c r="DGT35" s="454"/>
      <c r="DGU35" s="454"/>
      <c r="DGV35" s="454"/>
      <c r="DGW35" s="454"/>
      <c r="DGX35" s="454"/>
      <c r="DGY35" s="454"/>
      <c r="DGZ35" s="454"/>
      <c r="DHA35" s="454"/>
      <c r="DHB35" s="454"/>
      <c r="DHC35" s="454"/>
      <c r="DHD35" s="454"/>
      <c r="DHE35" s="454"/>
      <c r="DHF35" s="454"/>
      <c r="DHG35" s="454"/>
      <c r="DHH35" s="454"/>
      <c r="DHI35" s="454"/>
      <c r="DHJ35" s="454"/>
      <c r="DHK35" s="454"/>
      <c r="DHL35" s="454"/>
      <c r="DHM35" s="454"/>
      <c r="DHN35" s="454"/>
      <c r="DHO35" s="454"/>
      <c r="DHP35" s="454"/>
      <c r="DHQ35" s="454"/>
      <c r="DHR35" s="454"/>
      <c r="DHS35" s="454"/>
      <c r="DHT35" s="454"/>
      <c r="DHU35" s="454"/>
      <c r="DHV35" s="454"/>
      <c r="DHW35" s="454"/>
      <c r="DHX35" s="454"/>
      <c r="DHY35" s="454"/>
      <c r="DHZ35" s="454"/>
      <c r="DIA35" s="454"/>
      <c r="DIB35" s="454"/>
      <c r="DIC35" s="454"/>
      <c r="DID35" s="454"/>
      <c r="DIE35" s="454"/>
      <c r="DIF35" s="454"/>
      <c r="DIG35" s="454"/>
      <c r="DIH35" s="454"/>
      <c r="DII35" s="454"/>
      <c r="DIJ35" s="454"/>
      <c r="DIK35" s="454"/>
      <c r="DIL35" s="454"/>
      <c r="DIM35" s="454"/>
      <c r="DIN35" s="454"/>
      <c r="DIO35" s="454"/>
      <c r="DIP35" s="454"/>
      <c r="DIQ35" s="454"/>
      <c r="DIR35" s="454"/>
      <c r="DIS35" s="454"/>
      <c r="DIT35" s="454"/>
      <c r="DIU35" s="454"/>
      <c r="DIV35" s="454"/>
      <c r="DIW35" s="454"/>
      <c r="DIX35" s="454"/>
      <c r="DIY35" s="454"/>
      <c r="DIZ35" s="454"/>
      <c r="DJA35" s="454"/>
      <c r="DJB35" s="454"/>
      <c r="DJC35" s="454"/>
      <c r="DJD35" s="454"/>
      <c r="DJE35" s="454"/>
      <c r="DJF35" s="454"/>
      <c r="DJG35" s="454"/>
      <c r="DJH35" s="454"/>
      <c r="DJI35" s="454"/>
      <c r="DJJ35" s="454"/>
      <c r="DJK35" s="454"/>
      <c r="DJL35" s="454"/>
      <c r="DJM35" s="454"/>
      <c r="DJN35" s="454"/>
      <c r="DJO35" s="454"/>
      <c r="DJP35" s="454"/>
      <c r="DJQ35" s="454"/>
      <c r="DJR35" s="454"/>
      <c r="DJS35" s="454"/>
      <c r="DJT35" s="454"/>
      <c r="DJU35" s="454"/>
      <c r="DJV35" s="454"/>
      <c r="DJW35" s="454"/>
      <c r="DJX35" s="454"/>
      <c r="DJY35" s="454"/>
      <c r="DJZ35" s="454"/>
      <c r="DKA35" s="454"/>
      <c r="DKB35" s="454"/>
      <c r="DKC35" s="454"/>
      <c r="DKD35" s="454"/>
      <c r="DKE35" s="454"/>
      <c r="DKF35" s="454"/>
      <c r="DKG35" s="454"/>
      <c r="DKH35" s="454"/>
      <c r="DKI35" s="454"/>
      <c r="DKJ35" s="454"/>
      <c r="DKK35" s="454"/>
      <c r="DKL35" s="454"/>
      <c r="DKM35" s="454"/>
      <c r="DKN35" s="454"/>
      <c r="DKO35" s="454"/>
      <c r="DKP35" s="454"/>
      <c r="DKQ35" s="454"/>
      <c r="DKR35" s="454"/>
      <c r="DKS35" s="454"/>
      <c r="DKT35" s="454"/>
      <c r="DKU35" s="454"/>
      <c r="DKV35" s="454"/>
      <c r="DKW35" s="454"/>
      <c r="DKX35" s="454"/>
      <c r="DKY35" s="454"/>
      <c r="DKZ35" s="454"/>
      <c r="DLA35" s="454"/>
      <c r="DLB35" s="454"/>
      <c r="DLC35" s="454"/>
      <c r="DLD35" s="454"/>
      <c r="DLE35" s="454"/>
      <c r="DLF35" s="454"/>
      <c r="DLG35" s="454"/>
      <c r="DLH35" s="454"/>
      <c r="DLI35" s="454"/>
      <c r="DLJ35" s="454"/>
      <c r="DLK35" s="454"/>
      <c r="DLL35" s="454"/>
      <c r="DLM35" s="454"/>
      <c r="DLN35" s="454"/>
      <c r="DLO35" s="454"/>
      <c r="DLP35" s="454"/>
      <c r="DLQ35" s="454"/>
      <c r="DLR35" s="454"/>
      <c r="DLS35" s="454"/>
      <c r="DLT35" s="454"/>
      <c r="DLU35" s="454"/>
      <c r="DLV35" s="454"/>
      <c r="DLW35" s="454"/>
      <c r="DLX35" s="454"/>
      <c r="DLY35" s="454"/>
      <c r="DLZ35" s="454"/>
      <c r="DMA35" s="454"/>
      <c r="DMB35" s="454"/>
      <c r="DMC35" s="454"/>
      <c r="DMD35" s="454"/>
      <c r="DME35" s="454"/>
      <c r="DMF35" s="454"/>
      <c r="DMG35" s="454"/>
      <c r="DMH35" s="454"/>
      <c r="DMI35" s="454"/>
      <c r="DMJ35" s="454"/>
      <c r="DMK35" s="454"/>
      <c r="DML35" s="454"/>
      <c r="DMM35" s="454"/>
      <c r="DMN35" s="454"/>
      <c r="DMO35" s="454"/>
      <c r="DMP35" s="454"/>
      <c r="DMQ35" s="454"/>
      <c r="DMR35" s="454"/>
      <c r="DMS35" s="454"/>
      <c r="DMT35" s="454"/>
      <c r="DMU35" s="454"/>
      <c r="DMV35" s="454"/>
      <c r="DMW35" s="454"/>
      <c r="DMX35" s="454"/>
      <c r="DMY35" s="454"/>
      <c r="DMZ35" s="454"/>
      <c r="DNA35" s="454"/>
      <c r="DNB35" s="454"/>
      <c r="DNC35" s="454"/>
      <c r="DND35" s="454"/>
      <c r="DNE35" s="454"/>
      <c r="DNF35" s="454"/>
      <c r="DNG35" s="454"/>
      <c r="DNH35" s="454"/>
      <c r="DNI35" s="454"/>
      <c r="DNJ35" s="454"/>
      <c r="DNK35" s="454"/>
      <c r="DNL35" s="454"/>
      <c r="DNM35" s="454"/>
      <c r="DNN35" s="454"/>
      <c r="DNO35" s="454"/>
      <c r="DNP35" s="454"/>
      <c r="DNQ35" s="454"/>
      <c r="DNR35" s="454"/>
      <c r="DNS35" s="454"/>
      <c r="DNT35" s="454"/>
      <c r="DNU35" s="454"/>
      <c r="DNV35" s="454"/>
      <c r="DNW35" s="454"/>
      <c r="DNX35" s="454"/>
      <c r="DNY35" s="454"/>
      <c r="DNZ35" s="454"/>
      <c r="DOA35" s="454"/>
      <c r="DOB35" s="454"/>
      <c r="DOC35" s="454"/>
      <c r="DOD35" s="454"/>
      <c r="DOE35" s="454"/>
      <c r="DOF35" s="454"/>
      <c r="DOG35" s="454"/>
      <c r="DOH35" s="454"/>
      <c r="DOI35" s="454"/>
      <c r="DOJ35" s="454"/>
      <c r="DOK35" s="454"/>
      <c r="DOL35" s="454"/>
      <c r="DOM35" s="454"/>
      <c r="DON35" s="454"/>
      <c r="DOO35" s="454"/>
      <c r="DOP35" s="454"/>
      <c r="DOQ35" s="454"/>
      <c r="DOR35" s="454"/>
      <c r="DOS35" s="454"/>
      <c r="DOT35" s="454"/>
      <c r="DOU35" s="454"/>
      <c r="DOV35" s="454"/>
      <c r="DOW35" s="454"/>
      <c r="DOX35" s="454"/>
      <c r="DOY35" s="454"/>
      <c r="DOZ35" s="454"/>
      <c r="DPA35" s="454"/>
      <c r="DPB35" s="454"/>
      <c r="DPC35" s="454"/>
      <c r="DPD35" s="454"/>
      <c r="DPE35" s="454"/>
      <c r="DPF35" s="454"/>
      <c r="DPG35" s="454"/>
      <c r="DPH35" s="454"/>
      <c r="DPI35" s="454"/>
      <c r="DPJ35" s="454"/>
      <c r="DPK35" s="454"/>
      <c r="DPL35" s="454"/>
      <c r="DPM35" s="454"/>
      <c r="DPN35" s="454"/>
      <c r="DPO35" s="454"/>
      <c r="DPP35" s="454"/>
      <c r="DPQ35" s="454"/>
      <c r="DPR35" s="454"/>
      <c r="DPS35" s="454"/>
      <c r="DPT35" s="454"/>
      <c r="DPU35" s="454"/>
      <c r="DPV35" s="454"/>
      <c r="DPW35" s="454"/>
      <c r="DPX35" s="454"/>
      <c r="DPY35" s="454"/>
      <c r="DPZ35" s="454"/>
      <c r="DQA35" s="454"/>
      <c r="DQB35" s="454"/>
      <c r="DQC35" s="454"/>
      <c r="DQD35" s="454"/>
      <c r="DQE35" s="454"/>
      <c r="DQF35" s="454"/>
      <c r="DQG35" s="454"/>
      <c r="DQH35" s="454"/>
      <c r="DQI35" s="454"/>
      <c r="DQJ35" s="454"/>
      <c r="DQK35" s="454"/>
      <c r="DQL35" s="454"/>
      <c r="DQM35" s="454"/>
      <c r="DQN35" s="454"/>
      <c r="DQO35" s="454"/>
      <c r="DQP35" s="454"/>
      <c r="DQQ35" s="454"/>
      <c r="DQR35" s="454"/>
      <c r="DQS35" s="454"/>
      <c r="DQT35" s="454"/>
      <c r="DQU35" s="454"/>
      <c r="DQV35" s="454"/>
      <c r="DQW35" s="454"/>
      <c r="DQX35" s="454"/>
      <c r="DQY35" s="454"/>
      <c r="DQZ35" s="454"/>
      <c r="DRA35" s="454"/>
      <c r="DRB35" s="454"/>
      <c r="DRC35" s="454"/>
      <c r="DRD35" s="454"/>
      <c r="DRE35" s="454"/>
      <c r="DRF35" s="454"/>
      <c r="DRG35" s="454"/>
      <c r="DRH35" s="454"/>
      <c r="DRI35" s="454"/>
      <c r="DRJ35" s="454"/>
      <c r="DRK35" s="454"/>
      <c r="DRL35" s="454"/>
      <c r="DRM35" s="454"/>
      <c r="DRN35" s="454"/>
      <c r="DRO35" s="454"/>
      <c r="DRP35" s="454"/>
      <c r="DRQ35" s="454"/>
      <c r="DRR35" s="454"/>
      <c r="DRS35" s="454"/>
      <c r="DRT35" s="454"/>
      <c r="DRU35" s="454"/>
      <c r="DRV35" s="454"/>
      <c r="DRW35" s="454"/>
      <c r="DRX35" s="454"/>
      <c r="DRY35" s="454"/>
      <c r="DRZ35" s="454"/>
      <c r="DSA35" s="454"/>
      <c r="DSB35" s="454"/>
      <c r="DSC35" s="454"/>
      <c r="DSD35" s="454"/>
      <c r="DSE35" s="454"/>
      <c r="DSF35" s="454"/>
      <c r="DSG35" s="454"/>
      <c r="DSH35" s="454"/>
      <c r="DSI35" s="454"/>
      <c r="DSJ35" s="454"/>
      <c r="DSK35" s="454"/>
      <c r="DSL35" s="454"/>
      <c r="DSM35" s="454"/>
      <c r="DSN35" s="454"/>
      <c r="DSO35" s="454"/>
      <c r="DSP35" s="454"/>
      <c r="DSQ35" s="454"/>
      <c r="DSR35" s="454"/>
      <c r="DSS35" s="454"/>
      <c r="DST35" s="454"/>
      <c r="DSU35" s="454"/>
      <c r="DSV35" s="454"/>
      <c r="DSW35" s="454"/>
      <c r="DSX35" s="454"/>
      <c r="DSY35" s="454"/>
      <c r="DSZ35" s="454"/>
      <c r="DTA35" s="454"/>
      <c r="DTB35" s="454"/>
      <c r="DTC35" s="454"/>
      <c r="DTD35" s="454"/>
      <c r="DTE35" s="454"/>
      <c r="DTF35" s="454"/>
      <c r="DTG35" s="454"/>
      <c r="DTH35" s="454"/>
      <c r="DTI35" s="454"/>
      <c r="DTJ35" s="454"/>
      <c r="DTK35" s="454"/>
      <c r="DTL35" s="454"/>
      <c r="DTM35" s="454"/>
      <c r="DTN35" s="454"/>
      <c r="DTO35" s="454"/>
      <c r="DTP35" s="454"/>
      <c r="DTQ35" s="454"/>
      <c r="DTR35" s="454"/>
      <c r="DTS35" s="454"/>
      <c r="DTT35" s="454"/>
      <c r="DTU35" s="454"/>
      <c r="DTV35" s="454"/>
      <c r="DTW35" s="454"/>
      <c r="DTX35" s="454"/>
      <c r="DTY35" s="454"/>
      <c r="DTZ35" s="454"/>
      <c r="DUA35" s="454"/>
      <c r="DUB35" s="454"/>
      <c r="DUC35" s="454"/>
      <c r="DUD35" s="454"/>
      <c r="DUE35" s="454"/>
      <c r="DUF35" s="454"/>
      <c r="DUG35" s="454"/>
      <c r="DUH35" s="454"/>
      <c r="DUI35" s="454"/>
      <c r="DUJ35" s="454"/>
      <c r="DUK35" s="454"/>
      <c r="DUL35" s="454"/>
      <c r="DUM35" s="454"/>
      <c r="DUN35" s="454"/>
      <c r="DUO35" s="454"/>
      <c r="DUP35" s="454"/>
      <c r="DUQ35" s="454"/>
      <c r="DUR35" s="454"/>
      <c r="DUS35" s="454"/>
      <c r="DUT35" s="454"/>
      <c r="DUU35" s="454"/>
      <c r="DUV35" s="454"/>
      <c r="DUW35" s="454"/>
      <c r="DUX35" s="454"/>
      <c r="DUY35" s="454"/>
      <c r="DUZ35" s="454"/>
      <c r="DVA35" s="454"/>
      <c r="DVB35" s="454"/>
      <c r="DVC35" s="454"/>
      <c r="DVD35" s="454"/>
      <c r="DVE35" s="454"/>
      <c r="DVF35" s="454"/>
      <c r="DVG35" s="454"/>
      <c r="DVH35" s="454"/>
      <c r="DVI35" s="454"/>
      <c r="DVJ35" s="454"/>
      <c r="DVK35" s="454"/>
      <c r="DVL35" s="454"/>
      <c r="DVM35" s="454"/>
      <c r="DVN35" s="454"/>
      <c r="DVO35" s="454"/>
      <c r="DVP35" s="454"/>
      <c r="DVQ35" s="454"/>
      <c r="DVR35" s="454"/>
      <c r="DVS35" s="454"/>
      <c r="DVT35" s="454"/>
      <c r="DVU35" s="454"/>
      <c r="DVV35" s="454"/>
      <c r="DVW35" s="454"/>
      <c r="DVX35" s="454"/>
      <c r="DVY35" s="454"/>
      <c r="DVZ35" s="454"/>
      <c r="DWA35" s="454"/>
      <c r="DWB35" s="454"/>
      <c r="DWC35" s="454"/>
      <c r="DWD35" s="454"/>
      <c r="DWE35" s="454"/>
      <c r="DWF35" s="454"/>
      <c r="DWG35" s="454"/>
      <c r="DWH35" s="454"/>
      <c r="DWI35" s="454"/>
      <c r="DWJ35" s="454"/>
      <c r="DWK35" s="454"/>
      <c r="DWL35" s="454"/>
      <c r="DWM35" s="454"/>
      <c r="DWN35" s="454"/>
      <c r="DWO35" s="454"/>
      <c r="DWP35" s="454"/>
      <c r="DWQ35" s="454"/>
      <c r="DWR35" s="454"/>
      <c r="DWS35" s="454"/>
      <c r="DWT35" s="454"/>
      <c r="DWU35" s="454"/>
      <c r="DWV35" s="454"/>
      <c r="DWW35" s="454"/>
      <c r="DWX35" s="454"/>
      <c r="DWY35" s="454"/>
      <c r="DWZ35" s="454"/>
      <c r="DXA35" s="454"/>
      <c r="DXB35" s="454"/>
      <c r="DXC35" s="454"/>
      <c r="DXD35" s="454"/>
      <c r="DXE35" s="454"/>
      <c r="DXF35" s="454"/>
      <c r="DXG35" s="454"/>
      <c r="DXH35" s="454"/>
      <c r="DXI35" s="454"/>
      <c r="DXJ35" s="454"/>
      <c r="DXK35" s="454"/>
      <c r="DXL35" s="454"/>
      <c r="DXM35" s="454"/>
      <c r="DXN35" s="454"/>
      <c r="DXO35" s="454"/>
      <c r="DXP35" s="454"/>
      <c r="DXQ35" s="454"/>
      <c r="DXR35" s="454"/>
      <c r="DXS35" s="454"/>
      <c r="DXT35" s="454"/>
      <c r="DXU35" s="454"/>
      <c r="DXV35" s="454"/>
      <c r="DXW35" s="454"/>
      <c r="DXX35" s="454"/>
      <c r="DXY35" s="454"/>
      <c r="DXZ35" s="454"/>
      <c r="DYA35" s="454"/>
      <c r="DYB35" s="454"/>
      <c r="DYC35" s="454"/>
      <c r="DYD35" s="454"/>
      <c r="DYE35" s="454"/>
      <c r="DYF35" s="454"/>
      <c r="DYG35" s="454"/>
      <c r="DYH35" s="454"/>
      <c r="DYI35" s="454"/>
      <c r="DYJ35" s="454"/>
      <c r="DYK35" s="454"/>
      <c r="DYL35" s="454"/>
      <c r="DYM35" s="454"/>
      <c r="DYN35" s="454"/>
      <c r="DYO35" s="454"/>
      <c r="DYP35" s="454"/>
      <c r="DYQ35" s="454"/>
      <c r="DYR35" s="454"/>
      <c r="DYS35" s="454"/>
      <c r="DYT35" s="454"/>
      <c r="DYU35" s="454"/>
      <c r="DYV35" s="454"/>
      <c r="DYW35" s="454"/>
      <c r="DYX35" s="454"/>
      <c r="DYY35" s="454"/>
      <c r="DYZ35" s="454"/>
      <c r="DZA35" s="454"/>
      <c r="DZB35" s="454"/>
      <c r="DZC35" s="454"/>
      <c r="DZD35" s="454"/>
      <c r="DZE35" s="454"/>
      <c r="DZF35" s="454"/>
      <c r="DZG35" s="454"/>
      <c r="DZH35" s="454"/>
      <c r="DZI35" s="454"/>
      <c r="DZJ35" s="454"/>
      <c r="DZK35" s="454"/>
      <c r="DZL35" s="454"/>
      <c r="DZM35" s="454"/>
      <c r="DZN35" s="454"/>
      <c r="DZO35" s="454"/>
      <c r="DZP35" s="454"/>
      <c r="DZQ35" s="454"/>
      <c r="DZR35" s="454"/>
      <c r="DZS35" s="454"/>
      <c r="DZT35" s="454"/>
      <c r="DZU35" s="454"/>
      <c r="DZV35" s="454"/>
      <c r="DZW35" s="454"/>
      <c r="DZX35" s="454"/>
      <c r="DZY35" s="454"/>
      <c r="DZZ35" s="454"/>
      <c r="EAA35" s="454"/>
      <c r="EAB35" s="454"/>
      <c r="EAC35" s="454"/>
      <c r="EAD35" s="454"/>
      <c r="EAE35" s="454"/>
      <c r="EAF35" s="454"/>
      <c r="EAG35" s="454"/>
      <c r="EAH35" s="454"/>
      <c r="EAI35" s="454"/>
      <c r="EAJ35" s="454"/>
      <c r="EAK35" s="454"/>
      <c r="EAL35" s="454"/>
      <c r="EAM35" s="454"/>
      <c r="EAN35" s="454"/>
      <c r="EAO35" s="454"/>
      <c r="EAP35" s="454"/>
      <c r="EAQ35" s="454"/>
      <c r="EAR35" s="454"/>
      <c r="EAS35" s="454"/>
      <c r="EAT35" s="454"/>
      <c r="EAU35" s="454"/>
      <c r="EAV35" s="454"/>
      <c r="EAW35" s="454"/>
      <c r="EAX35" s="454"/>
      <c r="EAY35" s="454"/>
      <c r="EAZ35" s="454"/>
      <c r="EBA35" s="454"/>
      <c r="EBB35" s="454"/>
      <c r="EBC35" s="454"/>
      <c r="EBD35" s="454"/>
      <c r="EBE35" s="454"/>
      <c r="EBF35" s="454"/>
      <c r="EBG35" s="454"/>
      <c r="EBH35" s="454"/>
      <c r="EBI35" s="454"/>
      <c r="EBJ35" s="454"/>
      <c r="EBK35" s="454"/>
      <c r="EBL35" s="454"/>
      <c r="EBM35" s="454"/>
      <c r="EBN35" s="454"/>
      <c r="EBO35" s="454"/>
      <c r="EBP35" s="454"/>
      <c r="EBQ35" s="454"/>
      <c r="EBR35" s="454"/>
      <c r="EBS35" s="454"/>
      <c r="EBT35" s="454"/>
      <c r="EBU35" s="454"/>
      <c r="EBV35" s="454"/>
      <c r="EBW35" s="454"/>
      <c r="EBX35" s="454"/>
      <c r="EBY35" s="454"/>
      <c r="EBZ35" s="454"/>
      <c r="ECA35" s="454"/>
      <c r="ECB35" s="454"/>
      <c r="ECC35" s="454"/>
      <c r="ECD35" s="454"/>
      <c r="ECE35" s="454"/>
      <c r="ECF35" s="454"/>
      <c r="ECG35" s="454"/>
      <c r="ECH35" s="454"/>
      <c r="ECI35" s="454"/>
      <c r="ECJ35" s="454"/>
      <c r="ECK35" s="454"/>
      <c r="ECL35" s="454"/>
      <c r="ECM35" s="454"/>
      <c r="ECN35" s="454"/>
      <c r="ECO35" s="454"/>
      <c r="ECP35" s="454"/>
      <c r="ECQ35" s="454"/>
      <c r="ECR35" s="454"/>
      <c r="ECS35" s="454"/>
      <c r="ECT35" s="454"/>
      <c r="ECU35" s="454"/>
      <c r="ECV35" s="454"/>
      <c r="ECW35" s="454"/>
      <c r="ECX35" s="454"/>
      <c r="ECY35" s="454"/>
      <c r="ECZ35" s="454"/>
      <c r="EDA35" s="454"/>
      <c r="EDB35" s="454"/>
      <c r="EDC35" s="454"/>
      <c r="EDD35" s="454"/>
      <c r="EDE35" s="454"/>
      <c r="EDF35" s="454"/>
      <c r="EDG35" s="454"/>
      <c r="EDH35" s="454"/>
      <c r="EDI35" s="454"/>
      <c r="EDJ35" s="454"/>
      <c r="EDK35" s="454"/>
      <c r="EDL35" s="454"/>
      <c r="EDM35" s="454"/>
      <c r="EDN35" s="454"/>
      <c r="EDO35" s="454"/>
      <c r="EDP35" s="454"/>
      <c r="EDQ35" s="454"/>
      <c r="EDR35" s="454"/>
      <c r="EDS35" s="454"/>
      <c r="EDT35" s="454"/>
      <c r="EDU35" s="454"/>
      <c r="EDV35" s="454"/>
      <c r="EDW35" s="454"/>
      <c r="EDX35" s="454"/>
      <c r="EDY35" s="454"/>
      <c r="EDZ35" s="454"/>
      <c r="EEA35" s="454"/>
      <c r="EEB35" s="454"/>
      <c r="EEC35" s="454"/>
      <c r="EED35" s="454"/>
      <c r="EEE35" s="454"/>
      <c r="EEF35" s="454"/>
      <c r="EEG35" s="454"/>
      <c r="EEH35" s="454"/>
      <c r="EEI35" s="454"/>
      <c r="EEJ35" s="454"/>
      <c r="EEK35" s="454"/>
      <c r="EEL35" s="454"/>
      <c r="EEM35" s="454"/>
      <c r="EEN35" s="454"/>
      <c r="EEO35" s="454"/>
      <c r="EEP35" s="454"/>
      <c r="EEQ35" s="454"/>
      <c r="EER35" s="454"/>
      <c r="EES35" s="454"/>
      <c r="EET35" s="454"/>
      <c r="EEU35" s="454"/>
      <c r="EEV35" s="454"/>
      <c r="EEW35" s="454"/>
      <c r="EEX35" s="454"/>
      <c r="EEY35" s="454"/>
      <c r="EEZ35" s="454"/>
      <c r="EFA35" s="454"/>
      <c r="EFB35" s="454"/>
      <c r="EFC35" s="454"/>
      <c r="EFD35" s="454"/>
      <c r="EFE35" s="454"/>
      <c r="EFF35" s="454"/>
      <c r="EFG35" s="454"/>
      <c r="EFH35" s="454"/>
      <c r="EFI35" s="454"/>
      <c r="EFJ35" s="454"/>
      <c r="EFK35" s="454"/>
      <c r="EFL35" s="454"/>
      <c r="EFM35" s="454"/>
      <c r="EFN35" s="454"/>
      <c r="EFO35" s="454"/>
      <c r="EFP35" s="454"/>
      <c r="EFQ35" s="454"/>
      <c r="EFR35" s="454"/>
      <c r="EFS35" s="454"/>
      <c r="EFT35" s="454"/>
      <c r="EFU35" s="454"/>
      <c r="EFV35" s="454"/>
      <c r="EFW35" s="454"/>
      <c r="EFX35" s="454"/>
      <c r="EFY35" s="454"/>
      <c r="EFZ35" s="454"/>
      <c r="EGA35" s="454"/>
      <c r="EGB35" s="454"/>
      <c r="EGC35" s="454"/>
      <c r="EGD35" s="454"/>
      <c r="EGE35" s="454"/>
      <c r="EGF35" s="454"/>
      <c r="EGG35" s="454"/>
      <c r="EGH35" s="454"/>
      <c r="EGI35" s="454"/>
      <c r="EGJ35" s="454"/>
      <c r="EGK35" s="454"/>
      <c r="EGL35" s="454"/>
      <c r="EGM35" s="454"/>
      <c r="EGN35" s="454"/>
      <c r="EGO35" s="454"/>
      <c r="EGP35" s="454"/>
      <c r="EGQ35" s="454"/>
      <c r="EGR35" s="454"/>
      <c r="EGS35" s="454"/>
      <c r="EGT35" s="454"/>
      <c r="EGU35" s="454"/>
      <c r="EGV35" s="454"/>
      <c r="EGW35" s="454"/>
      <c r="EGX35" s="454"/>
      <c r="EGY35" s="454"/>
      <c r="EGZ35" s="454"/>
      <c r="EHA35" s="454"/>
      <c r="EHB35" s="454"/>
      <c r="EHC35" s="454"/>
      <c r="EHD35" s="454"/>
      <c r="EHE35" s="454"/>
      <c r="EHF35" s="454"/>
      <c r="EHG35" s="454"/>
      <c r="EHH35" s="454"/>
      <c r="EHI35" s="454"/>
      <c r="EHJ35" s="454"/>
      <c r="EHK35" s="454"/>
      <c r="EHL35" s="454"/>
      <c r="EHM35" s="454"/>
      <c r="EHN35" s="454"/>
      <c r="EHO35" s="454"/>
      <c r="EHP35" s="454"/>
      <c r="EHQ35" s="454"/>
      <c r="EHR35" s="454"/>
      <c r="EHS35" s="454"/>
      <c r="EHT35" s="454"/>
      <c r="EHU35" s="454"/>
      <c r="EHV35" s="454"/>
      <c r="EHW35" s="454"/>
      <c r="EHX35" s="454"/>
      <c r="EHY35" s="454"/>
      <c r="EHZ35" s="454"/>
      <c r="EIA35" s="454"/>
      <c r="EIB35" s="454"/>
      <c r="EIC35" s="454"/>
      <c r="EID35" s="454"/>
      <c r="EIE35" s="454"/>
      <c r="EIF35" s="454"/>
      <c r="EIG35" s="454"/>
      <c r="EIH35" s="454"/>
      <c r="EII35" s="454"/>
      <c r="EIJ35" s="454"/>
      <c r="EIK35" s="454"/>
      <c r="EIL35" s="454"/>
      <c r="EIM35" s="454"/>
      <c r="EIN35" s="454"/>
      <c r="EIO35" s="454"/>
      <c r="EIP35" s="454"/>
      <c r="EIQ35" s="454"/>
      <c r="EIR35" s="454"/>
      <c r="EIS35" s="454"/>
      <c r="EIT35" s="454"/>
      <c r="EIU35" s="454"/>
      <c r="EIV35" s="454"/>
      <c r="EIW35" s="454"/>
      <c r="EIX35" s="454"/>
      <c r="EIY35" s="454"/>
      <c r="EIZ35" s="454"/>
      <c r="EJA35" s="454"/>
      <c r="EJB35" s="454"/>
      <c r="EJC35" s="454"/>
      <c r="EJD35" s="454"/>
      <c r="EJE35" s="454"/>
      <c r="EJF35" s="454"/>
      <c r="EJG35" s="454"/>
      <c r="EJH35" s="454"/>
      <c r="EJI35" s="454"/>
      <c r="EJJ35" s="454"/>
      <c r="EJK35" s="454"/>
      <c r="EJL35" s="454"/>
      <c r="EJM35" s="454"/>
      <c r="EJN35" s="454"/>
      <c r="EJO35" s="454"/>
      <c r="EJP35" s="454"/>
      <c r="EJQ35" s="454"/>
      <c r="EJR35" s="454"/>
      <c r="EJS35" s="454"/>
      <c r="EJT35" s="454"/>
      <c r="EJU35" s="454"/>
      <c r="EJV35" s="454"/>
      <c r="EJW35" s="454"/>
      <c r="EJX35" s="454"/>
      <c r="EJY35" s="454"/>
      <c r="EJZ35" s="454"/>
      <c r="EKA35" s="454"/>
      <c r="EKB35" s="454"/>
      <c r="EKC35" s="454"/>
      <c r="EKD35" s="454"/>
      <c r="EKE35" s="454"/>
      <c r="EKF35" s="454"/>
      <c r="EKG35" s="454"/>
      <c r="EKH35" s="454"/>
      <c r="EKI35" s="454"/>
      <c r="EKJ35" s="454"/>
      <c r="EKK35" s="454"/>
      <c r="EKL35" s="454"/>
      <c r="EKM35" s="454"/>
      <c r="EKN35" s="454"/>
      <c r="EKO35" s="454"/>
      <c r="EKP35" s="454"/>
      <c r="EKQ35" s="454"/>
      <c r="EKR35" s="454"/>
      <c r="EKS35" s="454"/>
      <c r="EKT35" s="454"/>
      <c r="EKU35" s="454"/>
      <c r="EKV35" s="454"/>
      <c r="EKW35" s="454"/>
      <c r="EKX35" s="454"/>
      <c r="EKY35" s="454"/>
      <c r="EKZ35" s="454"/>
      <c r="ELA35" s="454"/>
      <c r="ELB35" s="454"/>
      <c r="ELC35" s="454"/>
      <c r="ELD35" s="454"/>
      <c r="ELE35" s="454"/>
      <c r="ELF35" s="454"/>
      <c r="ELG35" s="454"/>
      <c r="ELH35" s="454"/>
      <c r="ELI35" s="454"/>
      <c r="ELJ35" s="454"/>
      <c r="ELK35" s="454"/>
      <c r="ELL35" s="454"/>
      <c r="ELM35" s="454"/>
      <c r="ELN35" s="454"/>
      <c r="ELO35" s="454"/>
      <c r="ELP35" s="454"/>
      <c r="ELQ35" s="454"/>
      <c r="ELR35" s="454"/>
      <c r="ELS35" s="454"/>
      <c r="ELT35" s="454"/>
      <c r="ELU35" s="454"/>
      <c r="ELV35" s="454"/>
      <c r="ELW35" s="454"/>
      <c r="ELX35" s="454"/>
      <c r="ELY35" s="454"/>
      <c r="ELZ35" s="454"/>
      <c r="EMA35" s="454"/>
      <c r="EMB35" s="454"/>
      <c r="EMC35" s="454"/>
      <c r="EMD35" s="454"/>
      <c r="EME35" s="454"/>
      <c r="EMF35" s="454"/>
      <c r="EMG35" s="454"/>
      <c r="EMH35" s="454"/>
      <c r="EMI35" s="454"/>
      <c r="EMJ35" s="454"/>
      <c r="EMK35" s="454"/>
      <c r="EML35" s="454"/>
      <c r="EMM35" s="454"/>
      <c r="EMN35" s="454"/>
      <c r="EMO35" s="454"/>
      <c r="EMP35" s="454"/>
      <c r="EMQ35" s="454"/>
      <c r="EMR35" s="454"/>
      <c r="EMS35" s="454"/>
      <c r="EMT35" s="454"/>
      <c r="EMU35" s="454"/>
      <c r="EMV35" s="454"/>
      <c r="EMW35" s="454"/>
      <c r="EMX35" s="454"/>
      <c r="EMY35" s="454"/>
      <c r="EMZ35" s="454"/>
      <c r="ENA35" s="454"/>
      <c r="ENB35" s="454"/>
      <c r="ENC35" s="454"/>
      <c r="END35" s="454"/>
      <c r="ENE35" s="454"/>
      <c r="ENF35" s="454"/>
      <c r="ENG35" s="454"/>
      <c r="ENH35" s="454"/>
      <c r="ENI35" s="454"/>
      <c r="ENJ35" s="454"/>
      <c r="ENK35" s="454"/>
      <c r="ENL35" s="454"/>
      <c r="ENM35" s="454"/>
      <c r="ENN35" s="454"/>
      <c r="ENO35" s="454"/>
      <c r="ENP35" s="454"/>
      <c r="ENQ35" s="454"/>
      <c r="ENR35" s="454"/>
      <c r="ENS35" s="454"/>
      <c r="ENT35" s="454"/>
      <c r="ENU35" s="454"/>
      <c r="ENV35" s="454"/>
      <c r="ENW35" s="454"/>
      <c r="ENX35" s="454"/>
      <c r="ENY35" s="454"/>
      <c r="ENZ35" s="454"/>
      <c r="EOA35" s="454"/>
      <c r="EOB35" s="454"/>
      <c r="EOC35" s="454"/>
      <c r="EOD35" s="454"/>
      <c r="EOE35" s="454"/>
      <c r="EOF35" s="454"/>
      <c r="EOG35" s="454"/>
      <c r="EOH35" s="454"/>
      <c r="EOI35" s="454"/>
      <c r="EOJ35" s="454"/>
      <c r="EOK35" s="454"/>
      <c r="EOL35" s="454"/>
      <c r="EOM35" s="454"/>
      <c r="EON35" s="454"/>
      <c r="EOO35" s="454"/>
      <c r="EOP35" s="454"/>
      <c r="EOQ35" s="454"/>
      <c r="EOR35" s="454"/>
      <c r="EOS35" s="454"/>
      <c r="EOT35" s="454"/>
      <c r="EOU35" s="454"/>
      <c r="EOV35" s="454"/>
      <c r="EOW35" s="454"/>
      <c r="EOX35" s="454"/>
      <c r="EOY35" s="454"/>
      <c r="EOZ35" s="454"/>
      <c r="EPA35" s="454"/>
      <c r="EPB35" s="454"/>
      <c r="EPC35" s="454"/>
      <c r="EPD35" s="454"/>
      <c r="EPE35" s="454"/>
      <c r="EPF35" s="454"/>
      <c r="EPG35" s="454"/>
      <c r="EPH35" s="454"/>
      <c r="EPI35" s="454"/>
      <c r="EPJ35" s="454"/>
      <c r="EPK35" s="454"/>
      <c r="EPL35" s="454"/>
      <c r="EPM35" s="454"/>
      <c r="EPN35" s="454"/>
      <c r="EPO35" s="454"/>
      <c r="EPP35" s="454"/>
      <c r="EPQ35" s="454"/>
      <c r="EPR35" s="454"/>
      <c r="EPS35" s="454"/>
      <c r="EPT35" s="454"/>
      <c r="EPU35" s="454"/>
      <c r="EPV35" s="454"/>
      <c r="EPW35" s="454"/>
      <c r="EPX35" s="454"/>
      <c r="EPY35" s="454"/>
      <c r="EPZ35" s="454"/>
      <c r="EQA35" s="454"/>
      <c r="EQB35" s="454"/>
      <c r="EQC35" s="454"/>
      <c r="EQD35" s="454"/>
      <c r="EQE35" s="454"/>
      <c r="EQF35" s="454"/>
      <c r="EQG35" s="454"/>
      <c r="EQH35" s="454"/>
      <c r="EQI35" s="454"/>
      <c r="EQJ35" s="454"/>
      <c r="EQK35" s="454"/>
      <c r="EQL35" s="454"/>
      <c r="EQM35" s="454"/>
      <c r="EQN35" s="454"/>
      <c r="EQO35" s="454"/>
      <c r="EQP35" s="454"/>
      <c r="EQQ35" s="454"/>
      <c r="EQR35" s="454"/>
      <c r="EQS35" s="454"/>
      <c r="EQT35" s="454"/>
      <c r="EQU35" s="454"/>
      <c r="EQV35" s="454"/>
      <c r="EQW35" s="454"/>
      <c r="EQX35" s="454"/>
      <c r="EQY35" s="454"/>
      <c r="EQZ35" s="454"/>
      <c r="ERA35" s="454"/>
      <c r="ERB35" s="454"/>
      <c r="ERC35" s="454"/>
      <c r="ERD35" s="454"/>
      <c r="ERE35" s="454"/>
      <c r="ERF35" s="454"/>
      <c r="ERG35" s="454"/>
      <c r="ERH35" s="454"/>
      <c r="ERI35" s="454"/>
      <c r="ERJ35" s="454"/>
      <c r="ERK35" s="454"/>
      <c r="ERL35" s="454"/>
      <c r="ERM35" s="454"/>
      <c r="ERN35" s="454"/>
      <c r="ERO35" s="454"/>
      <c r="ERP35" s="454"/>
      <c r="ERQ35" s="454"/>
      <c r="ERR35" s="454"/>
      <c r="ERS35" s="454"/>
      <c r="ERT35" s="454"/>
      <c r="ERU35" s="454"/>
      <c r="ERV35" s="454"/>
      <c r="ERW35" s="454"/>
      <c r="ERX35" s="454"/>
      <c r="ERY35" s="454"/>
      <c r="ERZ35" s="454"/>
      <c r="ESA35" s="454"/>
      <c r="ESB35" s="454"/>
      <c r="ESC35" s="454"/>
      <c r="ESD35" s="454"/>
      <c r="ESE35" s="454"/>
      <c r="ESF35" s="454"/>
      <c r="ESG35" s="454"/>
      <c r="ESH35" s="454"/>
      <c r="ESI35" s="454"/>
      <c r="ESJ35" s="454"/>
      <c r="ESK35" s="454"/>
      <c r="ESL35" s="454"/>
      <c r="ESM35" s="454"/>
      <c r="ESN35" s="454"/>
      <c r="ESO35" s="454"/>
      <c r="ESP35" s="454"/>
      <c r="ESQ35" s="454"/>
      <c r="ESR35" s="454"/>
      <c r="ESS35" s="454"/>
      <c r="EST35" s="454"/>
      <c r="ESU35" s="454"/>
      <c r="ESV35" s="454"/>
      <c r="ESW35" s="454"/>
      <c r="ESX35" s="454"/>
      <c r="ESY35" s="454"/>
      <c r="ESZ35" s="454"/>
      <c r="ETA35" s="454"/>
      <c r="ETB35" s="454"/>
      <c r="ETC35" s="454"/>
      <c r="ETD35" s="454"/>
      <c r="ETE35" s="454"/>
      <c r="ETF35" s="454"/>
      <c r="ETG35" s="454"/>
      <c r="ETH35" s="454"/>
      <c r="ETI35" s="454"/>
      <c r="ETJ35" s="454"/>
      <c r="ETK35" s="454"/>
      <c r="ETL35" s="454"/>
      <c r="ETM35" s="454"/>
      <c r="ETN35" s="454"/>
      <c r="ETO35" s="454"/>
      <c r="ETP35" s="454"/>
      <c r="ETQ35" s="454"/>
      <c r="ETR35" s="454"/>
      <c r="ETS35" s="454"/>
      <c r="ETT35" s="454"/>
      <c r="ETU35" s="454"/>
      <c r="ETV35" s="454"/>
      <c r="ETW35" s="454"/>
      <c r="ETX35" s="454"/>
      <c r="ETY35" s="454"/>
      <c r="ETZ35" s="454"/>
      <c r="EUA35" s="454"/>
      <c r="EUB35" s="454"/>
      <c r="EUC35" s="454"/>
      <c r="EUD35" s="454"/>
      <c r="EUE35" s="454"/>
      <c r="EUF35" s="454"/>
      <c r="EUG35" s="454"/>
      <c r="EUH35" s="454"/>
      <c r="EUI35" s="454"/>
      <c r="EUJ35" s="454"/>
      <c r="EUK35" s="454"/>
      <c r="EUL35" s="454"/>
      <c r="EUM35" s="454"/>
      <c r="EUN35" s="454"/>
      <c r="EUO35" s="454"/>
      <c r="EUP35" s="454"/>
      <c r="EUQ35" s="454"/>
      <c r="EUR35" s="454"/>
      <c r="EUS35" s="454"/>
      <c r="EUT35" s="454"/>
      <c r="EUU35" s="454"/>
      <c r="EUV35" s="454"/>
      <c r="EUW35" s="454"/>
      <c r="EUX35" s="454"/>
      <c r="EUY35" s="454"/>
      <c r="EUZ35" s="454"/>
      <c r="EVA35" s="454"/>
      <c r="EVB35" s="454"/>
      <c r="EVC35" s="454"/>
      <c r="EVD35" s="454"/>
      <c r="EVE35" s="454"/>
      <c r="EVF35" s="454"/>
      <c r="EVG35" s="454"/>
      <c r="EVH35" s="454"/>
      <c r="EVI35" s="454"/>
      <c r="EVJ35" s="454"/>
      <c r="EVK35" s="454"/>
      <c r="EVL35" s="454"/>
      <c r="EVM35" s="454"/>
      <c r="EVN35" s="454"/>
      <c r="EVO35" s="454"/>
      <c r="EVP35" s="454"/>
      <c r="EVQ35" s="454"/>
      <c r="EVR35" s="454"/>
      <c r="EVS35" s="454"/>
      <c r="EVT35" s="454"/>
      <c r="EVU35" s="454"/>
      <c r="EVV35" s="454"/>
      <c r="EVW35" s="454"/>
      <c r="EVX35" s="454"/>
      <c r="EVY35" s="454"/>
      <c r="EVZ35" s="454"/>
      <c r="EWA35" s="454"/>
      <c r="EWB35" s="454"/>
      <c r="EWC35" s="454"/>
      <c r="EWD35" s="454"/>
      <c r="EWE35" s="454"/>
      <c r="EWF35" s="454"/>
      <c r="EWG35" s="454"/>
      <c r="EWH35" s="454"/>
      <c r="EWI35" s="454"/>
      <c r="EWJ35" s="454"/>
      <c r="EWK35" s="454"/>
      <c r="EWL35" s="454"/>
      <c r="EWM35" s="454"/>
      <c r="EWN35" s="454"/>
      <c r="EWO35" s="454"/>
      <c r="EWP35" s="454"/>
      <c r="EWQ35" s="454"/>
      <c r="EWR35" s="454"/>
      <c r="EWS35" s="454"/>
      <c r="EWT35" s="454"/>
      <c r="EWU35" s="454"/>
      <c r="EWV35" s="454"/>
      <c r="EWW35" s="454"/>
      <c r="EWX35" s="454"/>
      <c r="EWY35" s="454"/>
      <c r="EWZ35" s="454"/>
      <c r="EXA35" s="454"/>
      <c r="EXB35" s="454"/>
      <c r="EXC35" s="454"/>
      <c r="EXD35" s="454"/>
      <c r="EXE35" s="454"/>
      <c r="EXF35" s="454"/>
      <c r="EXG35" s="454"/>
      <c r="EXH35" s="454"/>
      <c r="EXI35" s="454"/>
      <c r="EXJ35" s="454"/>
      <c r="EXK35" s="454"/>
      <c r="EXL35" s="454"/>
      <c r="EXM35" s="454"/>
      <c r="EXN35" s="454"/>
      <c r="EXO35" s="454"/>
      <c r="EXP35" s="454"/>
      <c r="EXQ35" s="454"/>
      <c r="EXR35" s="454"/>
      <c r="EXS35" s="454"/>
      <c r="EXT35" s="454"/>
      <c r="EXU35" s="454"/>
      <c r="EXV35" s="454"/>
      <c r="EXW35" s="454"/>
      <c r="EXX35" s="454"/>
      <c r="EXY35" s="454"/>
      <c r="EXZ35" s="454"/>
      <c r="EYA35" s="454"/>
      <c r="EYB35" s="454"/>
      <c r="EYC35" s="454"/>
      <c r="EYD35" s="454"/>
      <c r="EYE35" s="454"/>
      <c r="EYF35" s="454"/>
      <c r="EYG35" s="454"/>
      <c r="EYH35" s="454"/>
      <c r="EYI35" s="454"/>
      <c r="EYJ35" s="454"/>
      <c r="EYK35" s="454"/>
      <c r="EYL35" s="454"/>
      <c r="EYM35" s="454"/>
      <c r="EYN35" s="454"/>
      <c r="EYO35" s="454"/>
      <c r="EYP35" s="454"/>
      <c r="EYQ35" s="454"/>
      <c r="EYR35" s="454"/>
      <c r="EYS35" s="454"/>
      <c r="EYT35" s="454"/>
      <c r="EYU35" s="454"/>
      <c r="EYV35" s="454"/>
      <c r="EYW35" s="454"/>
      <c r="EYX35" s="454"/>
      <c r="EYY35" s="454"/>
      <c r="EYZ35" s="454"/>
      <c r="EZA35" s="454"/>
      <c r="EZB35" s="454"/>
      <c r="EZC35" s="454"/>
      <c r="EZD35" s="454"/>
      <c r="EZE35" s="454"/>
      <c r="EZF35" s="454"/>
      <c r="EZG35" s="454"/>
      <c r="EZH35" s="454"/>
      <c r="EZI35" s="454"/>
      <c r="EZJ35" s="454"/>
      <c r="EZK35" s="454"/>
      <c r="EZL35" s="454"/>
      <c r="EZM35" s="454"/>
      <c r="EZN35" s="454"/>
      <c r="EZO35" s="454"/>
      <c r="EZP35" s="454"/>
      <c r="EZQ35" s="454"/>
      <c r="EZR35" s="454"/>
      <c r="EZS35" s="454"/>
      <c r="EZT35" s="454"/>
      <c r="EZU35" s="454"/>
      <c r="EZV35" s="454"/>
      <c r="EZW35" s="454"/>
      <c r="EZX35" s="454"/>
      <c r="EZY35" s="454"/>
      <c r="EZZ35" s="454"/>
      <c r="FAA35" s="454"/>
      <c r="FAB35" s="454"/>
      <c r="FAC35" s="454"/>
      <c r="FAD35" s="454"/>
      <c r="FAE35" s="454"/>
      <c r="FAF35" s="454"/>
      <c r="FAG35" s="454"/>
      <c r="FAH35" s="454"/>
      <c r="FAI35" s="454"/>
      <c r="FAJ35" s="454"/>
      <c r="FAK35" s="454"/>
      <c r="FAL35" s="454"/>
      <c r="FAM35" s="454"/>
      <c r="FAN35" s="454"/>
      <c r="FAO35" s="454"/>
      <c r="FAP35" s="454"/>
      <c r="FAQ35" s="454"/>
      <c r="FAR35" s="454"/>
      <c r="FAS35" s="454"/>
      <c r="FAT35" s="454"/>
      <c r="FAU35" s="454"/>
      <c r="FAV35" s="454"/>
      <c r="FAW35" s="454"/>
      <c r="FAX35" s="454"/>
      <c r="FAY35" s="454"/>
      <c r="FAZ35" s="454"/>
      <c r="FBA35" s="454"/>
      <c r="FBB35" s="454"/>
      <c r="FBC35" s="454"/>
      <c r="FBD35" s="454"/>
      <c r="FBE35" s="454"/>
      <c r="FBF35" s="454"/>
      <c r="FBG35" s="454"/>
      <c r="FBH35" s="454"/>
      <c r="FBI35" s="454"/>
      <c r="FBJ35" s="454"/>
      <c r="FBK35" s="454"/>
      <c r="FBL35" s="454"/>
      <c r="FBM35" s="454"/>
      <c r="FBN35" s="454"/>
      <c r="FBO35" s="454"/>
      <c r="FBP35" s="454"/>
      <c r="FBQ35" s="454"/>
      <c r="FBR35" s="454"/>
      <c r="FBS35" s="454"/>
      <c r="FBT35" s="454"/>
      <c r="FBU35" s="454"/>
      <c r="FBV35" s="454"/>
      <c r="FBW35" s="454"/>
      <c r="FBX35" s="454"/>
      <c r="FBY35" s="454"/>
      <c r="FBZ35" s="454"/>
      <c r="FCA35" s="454"/>
      <c r="FCB35" s="454"/>
      <c r="FCC35" s="454"/>
      <c r="FCD35" s="454"/>
      <c r="FCE35" s="454"/>
      <c r="FCF35" s="454"/>
      <c r="FCG35" s="454"/>
      <c r="FCH35" s="454"/>
      <c r="FCI35" s="454"/>
      <c r="FCJ35" s="454"/>
      <c r="FCK35" s="454"/>
      <c r="FCL35" s="454"/>
      <c r="FCM35" s="454"/>
      <c r="FCN35" s="454"/>
      <c r="FCO35" s="454"/>
      <c r="FCP35" s="454"/>
      <c r="FCQ35" s="454"/>
      <c r="FCR35" s="454"/>
      <c r="FCS35" s="454"/>
      <c r="FCT35" s="454"/>
      <c r="FCU35" s="454"/>
      <c r="FCV35" s="454"/>
      <c r="FCW35" s="454"/>
      <c r="FCX35" s="454"/>
      <c r="FCY35" s="454"/>
      <c r="FCZ35" s="454"/>
      <c r="FDA35" s="454"/>
      <c r="FDB35" s="454"/>
      <c r="FDC35" s="454"/>
      <c r="FDD35" s="454"/>
      <c r="FDE35" s="454"/>
      <c r="FDF35" s="454"/>
      <c r="FDG35" s="454"/>
      <c r="FDH35" s="454"/>
      <c r="FDI35" s="454"/>
      <c r="FDJ35" s="454"/>
      <c r="FDK35" s="454"/>
      <c r="FDL35" s="454"/>
      <c r="FDM35" s="454"/>
      <c r="FDN35" s="454"/>
      <c r="FDO35" s="454"/>
      <c r="FDP35" s="454"/>
      <c r="FDQ35" s="454"/>
      <c r="FDR35" s="454"/>
      <c r="FDS35" s="454"/>
      <c r="FDT35" s="454"/>
      <c r="FDU35" s="454"/>
      <c r="FDV35" s="454"/>
      <c r="FDW35" s="454"/>
      <c r="FDX35" s="454"/>
      <c r="FDY35" s="454"/>
      <c r="FDZ35" s="454"/>
      <c r="FEA35" s="454"/>
      <c r="FEB35" s="454"/>
      <c r="FEC35" s="454"/>
      <c r="FED35" s="454"/>
      <c r="FEE35" s="454"/>
      <c r="FEF35" s="454"/>
      <c r="FEG35" s="454"/>
      <c r="FEH35" s="454"/>
      <c r="FEI35" s="454"/>
      <c r="FEJ35" s="454"/>
      <c r="FEK35" s="454"/>
      <c r="FEL35" s="454"/>
      <c r="FEM35" s="454"/>
      <c r="FEN35" s="454"/>
      <c r="FEO35" s="454"/>
      <c r="FEP35" s="454"/>
      <c r="FEQ35" s="454"/>
      <c r="FER35" s="454"/>
      <c r="FES35" s="454"/>
      <c r="FET35" s="454"/>
      <c r="FEU35" s="454"/>
      <c r="FEV35" s="454"/>
      <c r="FEW35" s="454"/>
      <c r="FEX35" s="454"/>
      <c r="FEY35" s="454"/>
      <c r="FEZ35" s="454"/>
      <c r="FFA35" s="454"/>
      <c r="FFB35" s="454"/>
      <c r="FFC35" s="454"/>
      <c r="FFD35" s="454"/>
      <c r="FFE35" s="454"/>
      <c r="FFF35" s="454"/>
      <c r="FFG35" s="454"/>
      <c r="FFH35" s="454"/>
      <c r="FFI35" s="454"/>
      <c r="FFJ35" s="454"/>
      <c r="FFK35" s="454"/>
      <c r="FFL35" s="454"/>
      <c r="FFM35" s="454"/>
      <c r="FFN35" s="454"/>
      <c r="FFO35" s="454"/>
      <c r="FFP35" s="454"/>
      <c r="FFQ35" s="454"/>
      <c r="FFR35" s="454"/>
      <c r="FFS35" s="454"/>
      <c r="FFT35" s="454"/>
      <c r="FFU35" s="454"/>
      <c r="FFV35" s="454"/>
      <c r="FFW35" s="454"/>
      <c r="FFX35" s="454"/>
      <c r="FFY35" s="454"/>
      <c r="FFZ35" s="454"/>
      <c r="FGA35" s="454"/>
      <c r="FGB35" s="454"/>
      <c r="FGC35" s="454"/>
      <c r="FGD35" s="454"/>
      <c r="FGE35" s="454"/>
      <c r="FGF35" s="454"/>
      <c r="FGG35" s="454"/>
      <c r="FGH35" s="454"/>
      <c r="FGI35" s="454"/>
      <c r="FGJ35" s="454"/>
      <c r="FGK35" s="454"/>
      <c r="FGL35" s="454"/>
      <c r="FGM35" s="454"/>
      <c r="FGN35" s="454"/>
      <c r="FGO35" s="454"/>
      <c r="FGP35" s="454"/>
      <c r="FGQ35" s="454"/>
      <c r="FGR35" s="454"/>
      <c r="FGS35" s="454"/>
      <c r="FGT35" s="454"/>
      <c r="FGU35" s="454"/>
      <c r="FGV35" s="454"/>
      <c r="FGW35" s="454"/>
      <c r="FGX35" s="454"/>
      <c r="FGY35" s="454"/>
      <c r="FGZ35" s="454"/>
      <c r="FHA35" s="454"/>
    </row>
    <row r="36" spans="1:4265" s="412" customFormat="1" ht="12">
      <c r="A36" s="410"/>
      <c r="B36" s="410"/>
      <c r="C36" s="168" t="s">
        <v>517</v>
      </c>
      <c r="D36" s="168" t="s">
        <v>518</v>
      </c>
      <c r="E36" s="168" t="s">
        <v>519</v>
      </c>
      <c r="F36" s="168" t="s">
        <v>520</v>
      </c>
      <c r="G36" s="168" t="s">
        <v>610</v>
      </c>
      <c r="H36" s="168" t="s">
        <v>611</v>
      </c>
      <c r="I36" s="168" t="s">
        <v>594</v>
      </c>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c r="CO36" s="411"/>
      <c r="CP36" s="411"/>
      <c r="CQ36" s="411"/>
      <c r="CR36" s="411"/>
      <c r="CS36" s="411"/>
      <c r="CT36" s="411"/>
      <c r="CU36" s="411"/>
      <c r="CV36" s="411"/>
      <c r="CW36" s="411"/>
      <c r="CX36" s="411"/>
      <c r="CY36" s="411"/>
      <c r="CZ36" s="411"/>
      <c r="DA36" s="411"/>
      <c r="DB36" s="411"/>
      <c r="DC36" s="411"/>
      <c r="DD36" s="411"/>
      <c r="DE36" s="411"/>
      <c r="DF36" s="411"/>
      <c r="DG36" s="411"/>
      <c r="DH36" s="411"/>
      <c r="DI36" s="411"/>
      <c r="DJ36" s="411"/>
      <c r="DK36" s="411"/>
      <c r="DL36" s="411"/>
      <c r="DM36" s="411"/>
      <c r="DN36" s="411"/>
      <c r="DO36" s="411"/>
      <c r="DP36" s="411"/>
      <c r="DQ36" s="411"/>
      <c r="DR36" s="411"/>
      <c r="DS36" s="411"/>
      <c r="DT36" s="411"/>
      <c r="DU36" s="411"/>
      <c r="DV36" s="411"/>
      <c r="DW36" s="411"/>
      <c r="DX36" s="411"/>
      <c r="DY36" s="411"/>
      <c r="DZ36" s="411"/>
      <c r="EA36" s="411"/>
      <c r="EB36" s="411"/>
      <c r="EC36" s="411"/>
      <c r="ED36" s="411"/>
      <c r="EE36" s="411"/>
      <c r="EF36" s="411"/>
      <c r="EG36" s="411"/>
      <c r="EH36" s="411"/>
      <c r="EI36" s="411"/>
      <c r="EJ36" s="411"/>
      <c r="EK36" s="411"/>
      <c r="EL36" s="411"/>
      <c r="EM36" s="411"/>
      <c r="EN36" s="411"/>
      <c r="EO36" s="411"/>
      <c r="EP36" s="411"/>
      <c r="EQ36" s="411"/>
      <c r="ER36" s="411"/>
      <c r="ES36" s="411"/>
      <c r="ET36" s="411"/>
      <c r="EU36" s="411"/>
      <c r="EV36" s="411"/>
      <c r="EW36" s="411"/>
      <c r="EX36" s="411"/>
      <c r="EY36" s="411"/>
      <c r="EZ36" s="411"/>
      <c r="FA36" s="411"/>
      <c r="FB36" s="411"/>
      <c r="FC36" s="411"/>
      <c r="FD36" s="411"/>
      <c r="FE36" s="411"/>
      <c r="FF36" s="411"/>
      <c r="FG36" s="411"/>
      <c r="FH36" s="411"/>
      <c r="FI36" s="411"/>
      <c r="FJ36" s="411"/>
      <c r="FK36" s="411"/>
      <c r="FL36" s="411"/>
      <c r="FM36" s="411"/>
      <c r="FN36" s="411"/>
      <c r="FO36" s="411"/>
      <c r="FP36" s="411"/>
      <c r="FQ36" s="411"/>
      <c r="FR36" s="411"/>
      <c r="FS36" s="411"/>
      <c r="FT36" s="411"/>
      <c r="FU36" s="411"/>
      <c r="FV36" s="411"/>
      <c r="FW36" s="411"/>
      <c r="FX36" s="411"/>
      <c r="FY36" s="411"/>
      <c r="FZ36" s="411"/>
      <c r="GA36" s="411"/>
      <c r="GB36" s="411"/>
      <c r="GC36" s="411"/>
      <c r="GD36" s="411"/>
      <c r="GE36" s="411"/>
      <c r="GF36" s="411"/>
      <c r="GG36" s="411"/>
      <c r="GH36" s="411"/>
      <c r="GI36" s="411"/>
      <c r="GJ36" s="411"/>
      <c r="GK36" s="411"/>
      <c r="GL36" s="411"/>
      <c r="GM36" s="411"/>
      <c r="GN36" s="411"/>
      <c r="GO36" s="411"/>
      <c r="GP36" s="411"/>
      <c r="GQ36" s="411"/>
      <c r="GR36" s="411"/>
      <c r="GS36" s="411"/>
      <c r="GT36" s="411"/>
      <c r="GU36" s="411"/>
      <c r="GV36" s="411"/>
      <c r="GW36" s="411"/>
      <c r="GX36" s="411"/>
      <c r="GY36" s="411"/>
      <c r="GZ36" s="411"/>
      <c r="HA36" s="411"/>
      <c r="HB36" s="411"/>
      <c r="HC36" s="411"/>
      <c r="HD36" s="411"/>
      <c r="HE36" s="411"/>
      <c r="HF36" s="411"/>
      <c r="HG36" s="411"/>
      <c r="HH36" s="411"/>
      <c r="HI36" s="411"/>
      <c r="HJ36" s="411"/>
      <c r="HK36" s="411"/>
      <c r="HL36" s="411"/>
      <c r="HM36" s="411"/>
      <c r="HN36" s="411"/>
      <c r="HO36" s="411"/>
      <c r="HP36" s="411"/>
      <c r="HQ36" s="411"/>
      <c r="HR36" s="411"/>
      <c r="HS36" s="411"/>
      <c r="HT36" s="411"/>
      <c r="HU36" s="411"/>
      <c r="HV36" s="411"/>
      <c r="HW36" s="411"/>
      <c r="HX36" s="411"/>
      <c r="HY36" s="411"/>
      <c r="HZ36" s="411"/>
      <c r="IA36" s="411"/>
      <c r="IB36" s="411"/>
      <c r="IC36" s="411"/>
      <c r="ID36" s="411"/>
      <c r="IE36" s="411"/>
      <c r="IF36" s="411"/>
      <c r="IG36" s="411"/>
      <c r="IH36" s="411"/>
      <c r="II36" s="411"/>
      <c r="IJ36" s="411"/>
      <c r="IK36" s="411"/>
      <c r="IL36" s="411"/>
      <c r="IM36" s="411"/>
      <c r="IN36" s="411"/>
      <c r="IO36" s="411"/>
      <c r="IP36" s="411"/>
      <c r="IQ36" s="411"/>
      <c r="IR36" s="411"/>
      <c r="IS36" s="411"/>
      <c r="IT36" s="411"/>
      <c r="IU36" s="411"/>
      <c r="IV36" s="411"/>
      <c r="IW36" s="411"/>
      <c r="IX36" s="411"/>
      <c r="IY36" s="411"/>
      <c r="IZ36" s="411"/>
      <c r="JA36" s="411"/>
      <c r="JB36" s="411"/>
      <c r="JC36" s="411"/>
      <c r="JD36" s="411"/>
      <c r="JE36" s="411"/>
      <c r="JF36" s="411"/>
      <c r="JG36" s="411"/>
      <c r="JH36" s="411"/>
      <c r="JI36" s="411"/>
      <c r="JJ36" s="411"/>
      <c r="JK36" s="411"/>
      <c r="JL36" s="411"/>
      <c r="JM36" s="411"/>
      <c r="JN36" s="411"/>
      <c r="JO36" s="411"/>
      <c r="JP36" s="411"/>
      <c r="JQ36" s="411"/>
      <c r="JR36" s="411"/>
      <c r="JS36" s="411"/>
      <c r="JT36" s="411"/>
      <c r="JU36" s="411"/>
      <c r="JV36" s="411"/>
      <c r="JW36" s="411"/>
      <c r="JX36" s="411"/>
      <c r="JY36" s="411"/>
      <c r="JZ36" s="411"/>
      <c r="KA36" s="411"/>
      <c r="KB36" s="411"/>
      <c r="KC36" s="411"/>
      <c r="KD36" s="411"/>
      <c r="KE36" s="411"/>
      <c r="KF36" s="411"/>
      <c r="KG36" s="411"/>
      <c r="KH36" s="411"/>
      <c r="KI36" s="411"/>
      <c r="KJ36" s="411"/>
      <c r="KK36" s="411"/>
      <c r="KL36" s="411"/>
      <c r="KM36" s="411"/>
      <c r="KN36" s="411"/>
      <c r="KO36" s="411"/>
      <c r="KP36" s="411"/>
      <c r="KQ36" s="411"/>
      <c r="KR36" s="411"/>
      <c r="KS36" s="411"/>
      <c r="KT36" s="411"/>
      <c r="KU36" s="411"/>
      <c r="KV36" s="411"/>
      <c r="KW36" s="411"/>
      <c r="KX36" s="411"/>
      <c r="KY36" s="411"/>
      <c r="KZ36" s="411"/>
      <c r="LA36" s="411"/>
      <c r="LB36" s="411"/>
      <c r="LC36" s="411"/>
      <c r="LD36" s="411"/>
      <c r="LE36" s="411"/>
      <c r="LF36" s="411"/>
      <c r="LG36" s="411"/>
      <c r="LH36" s="411"/>
      <c r="LI36" s="411"/>
      <c r="LJ36" s="411"/>
      <c r="LK36" s="411"/>
      <c r="LL36" s="411"/>
      <c r="LM36" s="411"/>
      <c r="LN36" s="411"/>
      <c r="LO36" s="411"/>
      <c r="LP36" s="411"/>
      <c r="LQ36" s="411"/>
      <c r="LR36" s="411"/>
      <c r="LS36" s="411"/>
      <c r="LT36" s="411"/>
      <c r="LU36" s="411"/>
      <c r="LV36" s="411"/>
      <c r="LW36" s="411"/>
      <c r="LX36" s="411"/>
      <c r="LY36" s="411"/>
      <c r="LZ36" s="411"/>
      <c r="MA36" s="411"/>
      <c r="MB36" s="411"/>
      <c r="MC36" s="411"/>
      <c r="MD36" s="411"/>
      <c r="ME36" s="411"/>
      <c r="MF36" s="411"/>
      <c r="MG36" s="411"/>
      <c r="MH36" s="411"/>
      <c r="MI36" s="411"/>
      <c r="MJ36" s="411"/>
      <c r="MK36" s="411"/>
      <c r="ML36" s="411"/>
      <c r="MM36" s="411"/>
      <c r="MN36" s="411"/>
      <c r="MO36" s="411"/>
      <c r="MP36" s="411"/>
      <c r="MQ36" s="411"/>
      <c r="MR36" s="411"/>
      <c r="MS36" s="411"/>
      <c r="MT36" s="411"/>
      <c r="MU36" s="411"/>
      <c r="MV36" s="411"/>
      <c r="MW36" s="411"/>
      <c r="MX36" s="411"/>
      <c r="MY36" s="411"/>
      <c r="MZ36" s="411"/>
      <c r="NA36" s="411"/>
      <c r="NB36" s="411"/>
      <c r="NC36" s="411"/>
      <c r="ND36" s="411"/>
      <c r="NE36" s="411"/>
      <c r="NF36" s="411"/>
      <c r="NG36" s="411"/>
      <c r="NH36" s="411"/>
      <c r="NI36" s="411"/>
      <c r="NJ36" s="411"/>
      <c r="NK36" s="411"/>
      <c r="NL36" s="411"/>
      <c r="NM36" s="411"/>
      <c r="NN36" s="411"/>
      <c r="NO36" s="411"/>
      <c r="NP36" s="411"/>
      <c r="NQ36" s="411"/>
      <c r="NR36" s="411"/>
      <c r="NS36" s="411"/>
      <c r="NT36" s="411"/>
      <c r="NU36" s="411"/>
      <c r="NV36" s="411"/>
      <c r="NW36" s="411"/>
      <c r="NX36" s="411"/>
      <c r="NY36" s="411"/>
      <c r="NZ36" s="411"/>
      <c r="OA36" s="411"/>
      <c r="OB36" s="411"/>
      <c r="OC36" s="411"/>
      <c r="OD36" s="411"/>
      <c r="OE36" s="411"/>
      <c r="OF36" s="411"/>
      <c r="OG36" s="411"/>
      <c r="OH36" s="411"/>
      <c r="OI36" s="411"/>
      <c r="OJ36" s="411"/>
      <c r="OK36" s="411"/>
      <c r="OL36" s="411"/>
      <c r="OM36" s="411"/>
      <c r="ON36" s="411"/>
      <c r="OO36" s="411"/>
      <c r="OP36" s="411"/>
      <c r="OQ36" s="411"/>
      <c r="OR36" s="411"/>
      <c r="OS36" s="411"/>
      <c r="OT36" s="411"/>
      <c r="OU36" s="411"/>
      <c r="OV36" s="411"/>
      <c r="OW36" s="411"/>
      <c r="OX36" s="411"/>
      <c r="OY36" s="411"/>
      <c r="OZ36" s="411"/>
      <c r="PA36" s="411"/>
      <c r="PB36" s="411"/>
      <c r="PC36" s="411"/>
      <c r="PD36" s="411"/>
      <c r="PE36" s="411"/>
      <c r="PF36" s="411"/>
      <c r="PG36" s="411"/>
      <c r="PH36" s="411"/>
      <c r="PI36" s="411"/>
      <c r="PJ36" s="411"/>
      <c r="PK36" s="411"/>
      <c r="PL36" s="411"/>
      <c r="PM36" s="411"/>
      <c r="PN36" s="411"/>
      <c r="PO36" s="411"/>
      <c r="PP36" s="411"/>
      <c r="PQ36" s="411"/>
      <c r="PR36" s="411"/>
      <c r="PS36" s="411"/>
      <c r="PT36" s="411"/>
      <c r="PU36" s="411"/>
      <c r="PV36" s="411"/>
      <c r="PW36" s="411"/>
      <c r="PX36" s="411"/>
      <c r="PY36" s="411"/>
      <c r="PZ36" s="411"/>
      <c r="QA36" s="411"/>
      <c r="QB36" s="411"/>
      <c r="QC36" s="411"/>
      <c r="QD36" s="411"/>
      <c r="QE36" s="411"/>
      <c r="QF36" s="411"/>
      <c r="QG36" s="411"/>
      <c r="QH36" s="411"/>
      <c r="QI36" s="411"/>
      <c r="QJ36" s="411"/>
      <c r="QK36" s="411"/>
      <c r="QL36" s="411"/>
      <c r="QM36" s="411"/>
      <c r="QN36" s="411"/>
      <c r="QO36" s="411"/>
      <c r="QP36" s="411"/>
      <c r="QQ36" s="411"/>
      <c r="QR36" s="411"/>
      <c r="QS36" s="411"/>
      <c r="QT36" s="411"/>
      <c r="QU36" s="411"/>
      <c r="QV36" s="411"/>
      <c r="QW36" s="411"/>
      <c r="QX36" s="411"/>
      <c r="QY36" s="411"/>
      <c r="QZ36" s="411"/>
      <c r="RA36" s="411"/>
      <c r="RB36" s="411"/>
      <c r="RC36" s="411"/>
      <c r="RD36" s="411"/>
      <c r="RE36" s="411"/>
      <c r="RF36" s="411"/>
      <c r="RG36" s="411"/>
      <c r="RH36" s="411"/>
      <c r="RI36" s="411"/>
      <c r="RJ36" s="411"/>
      <c r="RK36" s="411"/>
      <c r="RL36" s="411"/>
      <c r="RM36" s="411"/>
      <c r="RN36" s="411"/>
      <c r="RO36" s="411"/>
      <c r="RP36" s="411"/>
      <c r="RQ36" s="411"/>
      <c r="RR36" s="411"/>
      <c r="RS36" s="411"/>
      <c r="RT36" s="411"/>
      <c r="RU36" s="411"/>
      <c r="RV36" s="411"/>
      <c r="RW36" s="411"/>
      <c r="RX36" s="411"/>
      <c r="RY36" s="411"/>
      <c r="RZ36" s="411"/>
      <c r="SA36" s="411"/>
      <c r="SB36" s="411"/>
      <c r="SC36" s="411"/>
      <c r="SD36" s="411"/>
      <c r="SE36" s="411"/>
      <c r="SF36" s="411"/>
      <c r="SG36" s="411"/>
      <c r="SH36" s="411"/>
      <c r="SI36" s="411"/>
      <c r="SJ36" s="411"/>
      <c r="SK36" s="411"/>
      <c r="SL36" s="411"/>
      <c r="SM36" s="411"/>
      <c r="SN36" s="411"/>
      <c r="SO36" s="411"/>
      <c r="SP36" s="411"/>
      <c r="SQ36" s="411"/>
      <c r="SR36" s="411"/>
      <c r="SS36" s="411"/>
      <c r="ST36" s="411"/>
      <c r="SU36" s="411"/>
      <c r="SV36" s="411"/>
      <c r="SW36" s="411"/>
      <c r="SX36" s="411"/>
      <c r="SY36" s="411"/>
      <c r="SZ36" s="411"/>
      <c r="TA36" s="411"/>
      <c r="TB36" s="411"/>
      <c r="TC36" s="411"/>
      <c r="TD36" s="411"/>
      <c r="TE36" s="411"/>
      <c r="TF36" s="411"/>
      <c r="TG36" s="411"/>
      <c r="TH36" s="411"/>
      <c r="TI36" s="411"/>
      <c r="TJ36" s="411"/>
      <c r="TK36" s="411"/>
      <c r="TL36" s="411"/>
      <c r="TM36" s="411"/>
      <c r="TN36" s="411"/>
      <c r="TO36" s="411"/>
      <c r="TP36" s="411"/>
      <c r="TQ36" s="411"/>
      <c r="TR36" s="411"/>
      <c r="TS36" s="411"/>
      <c r="TT36" s="411"/>
      <c r="TU36" s="411"/>
      <c r="TV36" s="411"/>
      <c r="TW36" s="411"/>
      <c r="TX36" s="411"/>
      <c r="TY36" s="411"/>
      <c r="TZ36" s="411"/>
      <c r="UA36" s="411"/>
      <c r="UB36" s="411"/>
      <c r="UC36" s="411"/>
      <c r="UD36" s="411"/>
      <c r="UE36" s="411"/>
      <c r="UF36" s="411"/>
      <c r="UG36" s="411"/>
      <c r="UH36" s="411"/>
      <c r="UI36" s="411"/>
      <c r="UJ36" s="411"/>
      <c r="UK36" s="411"/>
      <c r="UL36" s="411"/>
      <c r="UM36" s="411"/>
      <c r="UN36" s="411"/>
      <c r="UO36" s="411"/>
      <c r="UP36" s="411"/>
      <c r="UQ36" s="411"/>
      <c r="UR36" s="411"/>
      <c r="US36" s="411"/>
      <c r="UT36" s="411"/>
      <c r="UU36" s="411"/>
      <c r="UV36" s="411"/>
      <c r="UW36" s="411"/>
      <c r="UX36" s="411"/>
      <c r="UY36" s="411"/>
      <c r="UZ36" s="411"/>
      <c r="VA36" s="411"/>
      <c r="VB36" s="411"/>
      <c r="VC36" s="411"/>
      <c r="VD36" s="411"/>
      <c r="VE36" s="411"/>
      <c r="VF36" s="411"/>
      <c r="VG36" s="411"/>
      <c r="VH36" s="411"/>
      <c r="VI36" s="411"/>
      <c r="VJ36" s="411"/>
      <c r="VK36" s="411"/>
      <c r="VL36" s="411"/>
      <c r="VM36" s="411"/>
      <c r="VN36" s="411"/>
      <c r="VO36" s="411"/>
      <c r="VP36" s="411"/>
      <c r="VQ36" s="411"/>
      <c r="VR36" s="411"/>
      <c r="VS36" s="411"/>
      <c r="VT36" s="411"/>
      <c r="VU36" s="411"/>
      <c r="VV36" s="411"/>
      <c r="VW36" s="411"/>
      <c r="VX36" s="411"/>
      <c r="VY36" s="411"/>
      <c r="VZ36" s="411"/>
      <c r="WA36" s="411"/>
      <c r="WB36" s="411"/>
      <c r="WC36" s="411"/>
      <c r="WD36" s="411"/>
      <c r="WE36" s="411"/>
      <c r="WF36" s="411"/>
      <c r="WG36" s="411"/>
      <c r="WH36" s="411"/>
      <c r="WI36" s="411"/>
      <c r="WJ36" s="411"/>
      <c r="WK36" s="411"/>
      <c r="WL36" s="411"/>
      <c r="WM36" s="411"/>
      <c r="WN36" s="411"/>
      <c r="WO36" s="411"/>
      <c r="WP36" s="411"/>
      <c r="WQ36" s="411"/>
      <c r="WR36" s="411"/>
      <c r="WS36" s="411"/>
      <c r="WT36" s="411"/>
      <c r="WU36" s="411"/>
      <c r="WV36" s="411"/>
      <c r="WW36" s="411"/>
      <c r="WX36" s="411"/>
      <c r="WY36" s="411"/>
      <c r="WZ36" s="411"/>
      <c r="XA36" s="411"/>
      <c r="XB36" s="411"/>
      <c r="XC36" s="411"/>
      <c r="XD36" s="411"/>
      <c r="XE36" s="411"/>
      <c r="XF36" s="411"/>
      <c r="XG36" s="411"/>
      <c r="XH36" s="411"/>
      <c r="XI36" s="411"/>
      <c r="XJ36" s="411"/>
      <c r="XK36" s="411"/>
      <c r="XL36" s="411"/>
      <c r="XM36" s="411"/>
      <c r="XN36" s="411"/>
      <c r="XO36" s="411"/>
      <c r="XP36" s="411"/>
      <c r="XQ36" s="411"/>
      <c r="XR36" s="411"/>
      <c r="XS36" s="411"/>
      <c r="XT36" s="411"/>
      <c r="XU36" s="411"/>
      <c r="XV36" s="411"/>
      <c r="XW36" s="411"/>
      <c r="XX36" s="411"/>
      <c r="XY36" s="411"/>
      <c r="XZ36" s="411"/>
      <c r="YA36" s="411"/>
      <c r="YB36" s="411"/>
      <c r="YC36" s="411"/>
      <c r="YD36" s="411"/>
      <c r="YE36" s="411"/>
      <c r="YF36" s="411"/>
      <c r="YG36" s="411"/>
      <c r="YH36" s="411"/>
      <c r="YI36" s="411"/>
      <c r="YJ36" s="411"/>
      <c r="YK36" s="411"/>
      <c r="YL36" s="411"/>
      <c r="YM36" s="411"/>
      <c r="YN36" s="411"/>
      <c r="YO36" s="411"/>
      <c r="YP36" s="411"/>
      <c r="YQ36" s="411"/>
      <c r="YR36" s="411"/>
      <c r="YS36" s="411"/>
      <c r="YT36" s="411"/>
      <c r="YU36" s="411"/>
      <c r="YV36" s="411"/>
      <c r="YW36" s="411"/>
      <c r="YX36" s="411"/>
      <c r="YY36" s="411"/>
      <c r="YZ36" s="411"/>
      <c r="ZA36" s="411"/>
      <c r="ZB36" s="411"/>
      <c r="ZC36" s="411"/>
      <c r="ZD36" s="411"/>
      <c r="ZE36" s="411"/>
      <c r="ZF36" s="411"/>
      <c r="ZG36" s="411"/>
      <c r="ZH36" s="411"/>
      <c r="ZI36" s="411"/>
      <c r="ZJ36" s="411"/>
      <c r="ZK36" s="411"/>
      <c r="ZL36" s="411"/>
      <c r="ZM36" s="411"/>
      <c r="ZN36" s="411"/>
      <c r="ZO36" s="411"/>
      <c r="ZP36" s="411"/>
      <c r="ZQ36" s="411"/>
      <c r="ZR36" s="411"/>
      <c r="ZS36" s="411"/>
      <c r="ZT36" s="411"/>
      <c r="ZU36" s="411"/>
      <c r="ZV36" s="411"/>
      <c r="ZW36" s="411"/>
      <c r="ZX36" s="411"/>
      <c r="ZY36" s="411"/>
      <c r="ZZ36" s="411"/>
      <c r="AAA36" s="411"/>
      <c r="AAB36" s="411"/>
      <c r="AAC36" s="411"/>
      <c r="AAD36" s="411"/>
      <c r="AAE36" s="411"/>
      <c r="AAF36" s="411"/>
      <c r="AAG36" s="411"/>
      <c r="AAH36" s="411"/>
      <c r="AAI36" s="411"/>
      <c r="AAJ36" s="411"/>
      <c r="AAK36" s="411"/>
      <c r="AAL36" s="411"/>
      <c r="AAM36" s="411"/>
      <c r="AAN36" s="411"/>
      <c r="AAO36" s="411"/>
      <c r="AAP36" s="411"/>
      <c r="AAQ36" s="411"/>
      <c r="AAR36" s="411"/>
      <c r="AAS36" s="411"/>
      <c r="AAT36" s="411"/>
      <c r="AAU36" s="411"/>
      <c r="AAV36" s="411"/>
      <c r="AAW36" s="411"/>
      <c r="AAX36" s="411"/>
      <c r="AAY36" s="411"/>
      <c r="AAZ36" s="411"/>
      <c r="ABA36" s="411"/>
      <c r="ABB36" s="411"/>
      <c r="ABC36" s="411"/>
      <c r="ABD36" s="411"/>
      <c r="ABE36" s="411"/>
      <c r="ABF36" s="411"/>
      <c r="ABG36" s="411"/>
      <c r="ABH36" s="411"/>
      <c r="ABI36" s="411"/>
      <c r="ABJ36" s="411"/>
      <c r="ABK36" s="411"/>
      <c r="ABL36" s="411"/>
      <c r="ABM36" s="411"/>
      <c r="ABN36" s="411"/>
      <c r="ABO36" s="411"/>
      <c r="ABP36" s="411"/>
      <c r="ABQ36" s="411"/>
      <c r="ABR36" s="411"/>
      <c r="ABS36" s="411"/>
      <c r="ABT36" s="411"/>
      <c r="ABU36" s="411"/>
      <c r="ABV36" s="411"/>
      <c r="ABW36" s="411"/>
      <c r="ABX36" s="411"/>
      <c r="ABY36" s="411"/>
      <c r="ABZ36" s="411"/>
      <c r="ACA36" s="411"/>
      <c r="ACB36" s="411"/>
      <c r="ACC36" s="411"/>
      <c r="ACD36" s="411"/>
      <c r="ACE36" s="411"/>
      <c r="ACF36" s="411"/>
      <c r="ACG36" s="411"/>
      <c r="ACH36" s="411"/>
      <c r="ACI36" s="411"/>
      <c r="ACJ36" s="411"/>
      <c r="ACK36" s="411"/>
      <c r="ACL36" s="411"/>
      <c r="ACM36" s="411"/>
      <c r="ACN36" s="411"/>
      <c r="ACO36" s="411"/>
      <c r="ACP36" s="411"/>
      <c r="ACQ36" s="411"/>
      <c r="ACR36" s="411"/>
      <c r="ACS36" s="411"/>
      <c r="ACT36" s="411"/>
      <c r="ACU36" s="411"/>
      <c r="ACV36" s="411"/>
      <c r="ACW36" s="411"/>
      <c r="ACX36" s="411"/>
      <c r="ACY36" s="411"/>
      <c r="ACZ36" s="411"/>
      <c r="ADA36" s="411"/>
      <c r="ADB36" s="411"/>
      <c r="ADC36" s="411"/>
      <c r="ADD36" s="411"/>
      <c r="ADE36" s="411"/>
      <c r="ADF36" s="411"/>
      <c r="ADG36" s="411"/>
      <c r="ADH36" s="411"/>
      <c r="ADI36" s="411"/>
      <c r="ADJ36" s="411"/>
      <c r="ADK36" s="411"/>
      <c r="ADL36" s="411"/>
      <c r="ADM36" s="411"/>
      <c r="ADN36" s="411"/>
      <c r="ADO36" s="411"/>
      <c r="ADP36" s="411"/>
      <c r="ADQ36" s="411"/>
      <c r="ADR36" s="411"/>
      <c r="ADS36" s="411"/>
      <c r="ADT36" s="411"/>
      <c r="ADU36" s="411"/>
      <c r="ADV36" s="411"/>
      <c r="ADW36" s="411"/>
      <c r="ADX36" s="411"/>
      <c r="ADY36" s="411"/>
      <c r="ADZ36" s="411"/>
      <c r="AEA36" s="411"/>
      <c r="AEB36" s="411"/>
      <c r="AEC36" s="411"/>
      <c r="AED36" s="411"/>
      <c r="AEE36" s="411"/>
      <c r="AEF36" s="411"/>
      <c r="AEG36" s="411"/>
      <c r="AEH36" s="411"/>
      <c r="AEI36" s="411"/>
      <c r="AEJ36" s="411"/>
      <c r="AEK36" s="411"/>
      <c r="AEL36" s="411"/>
      <c r="AEM36" s="411"/>
      <c r="AEN36" s="411"/>
      <c r="AEO36" s="411"/>
      <c r="AEP36" s="411"/>
      <c r="AEQ36" s="411"/>
      <c r="AER36" s="411"/>
      <c r="AES36" s="411"/>
      <c r="AET36" s="411"/>
      <c r="AEU36" s="411"/>
      <c r="AEV36" s="411"/>
      <c r="AEW36" s="411"/>
      <c r="AEX36" s="411"/>
      <c r="AEY36" s="411"/>
      <c r="AEZ36" s="411"/>
      <c r="AFA36" s="411"/>
      <c r="AFB36" s="411"/>
      <c r="AFC36" s="411"/>
      <c r="AFD36" s="411"/>
      <c r="AFE36" s="411"/>
      <c r="AFF36" s="411"/>
      <c r="AFG36" s="411"/>
      <c r="AFH36" s="411"/>
      <c r="AFI36" s="411"/>
      <c r="AFJ36" s="411"/>
      <c r="AFK36" s="411"/>
      <c r="AFL36" s="411"/>
      <c r="AFM36" s="411"/>
      <c r="AFN36" s="411"/>
      <c r="AFO36" s="411"/>
      <c r="AFP36" s="411"/>
      <c r="AFQ36" s="411"/>
      <c r="AFR36" s="411"/>
      <c r="AFS36" s="411"/>
      <c r="AFT36" s="411"/>
      <c r="AFU36" s="411"/>
      <c r="AFV36" s="411"/>
      <c r="AFW36" s="411"/>
      <c r="AFX36" s="411"/>
      <c r="AFY36" s="411"/>
      <c r="AFZ36" s="411"/>
      <c r="AGA36" s="411"/>
      <c r="AGB36" s="411"/>
      <c r="AGC36" s="411"/>
      <c r="AGD36" s="411"/>
      <c r="AGE36" s="411"/>
      <c r="AGF36" s="411"/>
      <c r="AGG36" s="411"/>
      <c r="AGH36" s="411"/>
      <c r="AGI36" s="411"/>
      <c r="AGJ36" s="411"/>
      <c r="AGK36" s="411"/>
      <c r="AGL36" s="411"/>
      <c r="AGM36" s="411"/>
      <c r="AGN36" s="411"/>
      <c r="AGO36" s="411"/>
      <c r="AGP36" s="411"/>
      <c r="AGQ36" s="411"/>
      <c r="AGR36" s="411"/>
      <c r="AGS36" s="411"/>
      <c r="AGT36" s="411"/>
      <c r="AGU36" s="411"/>
      <c r="AGV36" s="411"/>
      <c r="AGW36" s="411"/>
      <c r="AGX36" s="411"/>
      <c r="AGY36" s="411"/>
      <c r="AGZ36" s="411"/>
      <c r="AHA36" s="411"/>
      <c r="AHB36" s="411"/>
      <c r="AHC36" s="411"/>
      <c r="AHD36" s="411"/>
      <c r="AHE36" s="411"/>
      <c r="AHF36" s="411"/>
      <c r="AHG36" s="411"/>
      <c r="AHH36" s="411"/>
      <c r="AHI36" s="411"/>
      <c r="AHJ36" s="411"/>
      <c r="AHK36" s="411"/>
      <c r="AHL36" s="411"/>
      <c r="AHM36" s="411"/>
      <c r="AHN36" s="411"/>
      <c r="AHO36" s="411"/>
      <c r="AHP36" s="411"/>
      <c r="AHQ36" s="411"/>
      <c r="AHR36" s="411"/>
      <c r="AHS36" s="411"/>
      <c r="AHT36" s="411"/>
      <c r="AHU36" s="411"/>
      <c r="AHV36" s="411"/>
      <c r="AHW36" s="411"/>
      <c r="AHX36" s="411"/>
      <c r="AHY36" s="411"/>
      <c r="AHZ36" s="411"/>
      <c r="AIA36" s="411"/>
      <c r="AIB36" s="411"/>
      <c r="AIC36" s="411"/>
      <c r="AID36" s="411"/>
      <c r="AIE36" s="411"/>
      <c r="AIF36" s="411"/>
      <c r="AIG36" s="411"/>
      <c r="AIH36" s="411"/>
      <c r="AII36" s="411"/>
      <c r="AIJ36" s="411"/>
      <c r="AIK36" s="411"/>
      <c r="AIL36" s="411"/>
      <c r="AIM36" s="411"/>
      <c r="AIN36" s="411"/>
      <c r="AIO36" s="411"/>
      <c r="AIP36" s="411"/>
      <c r="AIQ36" s="411"/>
      <c r="AIR36" s="411"/>
      <c r="AIS36" s="411"/>
      <c r="AIT36" s="411"/>
      <c r="AIU36" s="411"/>
      <c r="AIV36" s="411"/>
      <c r="AIW36" s="411"/>
      <c r="AIX36" s="411"/>
      <c r="AIY36" s="411"/>
      <c r="AIZ36" s="411"/>
      <c r="AJA36" s="411"/>
      <c r="AJB36" s="411"/>
      <c r="AJC36" s="411"/>
      <c r="AJD36" s="411"/>
      <c r="AJE36" s="411"/>
      <c r="AJF36" s="411"/>
      <c r="AJG36" s="411"/>
      <c r="AJH36" s="411"/>
      <c r="AJI36" s="411"/>
      <c r="AJJ36" s="411"/>
      <c r="AJK36" s="411"/>
      <c r="AJL36" s="411"/>
      <c r="AJM36" s="411"/>
      <c r="AJN36" s="411"/>
      <c r="AJO36" s="411"/>
      <c r="AJP36" s="411"/>
      <c r="AJQ36" s="411"/>
      <c r="AJR36" s="411"/>
      <c r="AJS36" s="411"/>
      <c r="AJT36" s="411"/>
      <c r="AJU36" s="411"/>
      <c r="AJV36" s="411"/>
      <c r="AJW36" s="411"/>
      <c r="AJX36" s="411"/>
      <c r="AJY36" s="411"/>
      <c r="AJZ36" s="411"/>
      <c r="AKA36" s="411"/>
      <c r="AKB36" s="411"/>
      <c r="AKC36" s="411"/>
      <c r="AKD36" s="411"/>
      <c r="AKE36" s="411"/>
      <c r="AKF36" s="411"/>
      <c r="AKG36" s="411"/>
      <c r="AKH36" s="411"/>
      <c r="AKI36" s="411"/>
      <c r="AKJ36" s="411"/>
      <c r="AKK36" s="411"/>
      <c r="AKL36" s="411"/>
      <c r="AKM36" s="411"/>
      <c r="AKN36" s="411"/>
      <c r="AKO36" s="411"/>
      <c r="AKP36" s="411"/>
      <c r="AKQ36" s="411"/>
      <c r="AKR36" s="411"/>
      <c r="AKS36" s="411"/>
      <c r="AKT36" s="411"/>
      <c r="AKU36" s="411"/>
      <c r="AKV36" s="411"/>
      <c r="AKW36" s="411"/>
      <c r="AKX36" s="411"/>
      <c r="AKY36" s="411"/>
      <c r="AKZ36" s="411"/>
      <c r="ALA36" s="411"/>
      <c r="ALB36" s="411"/>
      <c r="ALC36" s="411"/>
      <c r="ALD36" s="411"/>
      <c r="ALE36" s="411"/>
      <c r="ALF36" s="411"/>
      <c r="ALG36" s="411"/>
      <c r="ALH36" s="411"/>
      <c r="ALI36" s="411"/>
      <c r="ALJ36" s="411"/>
      <c r="ALK36" s="411"/>
      <c r="ALL36" s="411"/>
      <c r="ALM36" s="411"/>
      <c r="ALN36" s="411"/>
      <c r="ALO36" s="411"/>
      <c r="ALP36" s="411"/>
      <c r="ALQ36" s="411"/>
      <c r="ALR36" s="411"/>
      <c r="ALS36" s="411"/>
      <c r="ALT36" s="411"/>
      <c r="ALU36" s="411"/>
      <c r="ALV36" s="411"/>
      <c r="ALW36" s="411"/>
      <c r="ALX36" s="411"/>
      <c r="ALY36" s="411"/>
      <c r="ALZ36" s="411"/>
      <c r="AMA36" s="411"/>
      <c r="AMB36" s="411"/>
      <c r="AMC36" s="411"/>
      <c r="AMD36" s="411"/>
      <c r="AME36" s="411"/>
      <c r="AMF36" s="411"/>
      <c r="AMG36" s="411"/>
      <c r="AMH36" s="411"/>
      <c r="AMI36" s="411"/>
      <c r="AMJ36" s="411"/>
      <c r="AMK36" s="411"/>
      <c r="AML36" s="411"/>
      <c r="AMM36" s="411"/>
      <c r="AMN36" s="411"/>
      <c r="AMO36" s="411"/>
      <c r="AMP36" s="411"/>
      <c r="AMQ36" s="411"/>
      <c r="AMR36" s="411"/>
      <c r="AMS36" s="411"/>
      <c r="AMT36" s="411"/>
      <c r="AMU36" s="411"/>
      <c r="AMV36" s="411"/>
      <c r="AMW36" s="411"/>
      <c r="AMX36" s="411"/>
      <c r="AMY36" s="411"/>
      <c r="AMZ36" s="411"/>
      <c r="ANA36" s="411"/>
      <c r="ANB36" s="411"/>
      <c r="ANC36" s="411"/>
      <c r="AND36" s="411"/>
      <c r="ANE36" s="411"/>
      <c r="ANF36" s="411"/>
      <c r="ANG36" s="411"/>
      <c r="ANH36" s="411"/>
      <c r="ANI36" s="411"/>
      <c r="ANJ36" s="411"/>
      <c r="ANK36" s="411"/>
      <c r="ANL36" s="411"/>
      <c r="ANM36" s="411"/>
      <c r="ANN36" s="411"/>
      <c r="ANO36" s="411"/>
      <c r="ANP36" s="411"/>
      <c r="ANQ36" s="411"/>
      <c r="ANR36" s="411"/>
      <c r="ANS36" s="411"/>
      <c r="ANT36" s="411"/>
      <c r="ANU36" s="411"/>
      <c r="ANV36" s="411"/>
      <c r="ANW36" s="411"/>
      <c r="ANX36" s="411"/>
      <c r="ANY36" s="411"/>
      <c r="ANZ36" s="411"/>
      <c r="AOA36" s="411"/>
      <c r="AOB36" s="411"/>
      <c r="AOC36" s="411"/>
      <c r="AOD36" s="411"/>
      <c r="AOE36" s="411"/>
      <c r="AOF36" s="411"/>
      <c r="AOG36" s="411"/>
      <c r="AOH36" s="411"/>
      <c r="AOI36" s="411"/>
      <c r="AOJ36" s="411"/>
      <c r="AOK36" s="411"/>
      <c r="AOL36" s="411"/>
      <c r="AOM36" s="411"/>
      <c r="AON36" s="411"/>
      <c r="AOO36" s="411"/>
      <c r="AOP36" s="411"/>
      <c r="AOQ36" s="411"/>
      <c r="AOR36" s="411"/>
      <c r="AOS36" s="411"/>
      <c r="AOT36" s="411"/>
      <c r="AOU36" s="411"/>
      <c r="AOV36" s="411"/>
      <c r="AOW36" s="411"/>
      <c r="AOX36" s="411"/>
      <c r="AOY36" s="411"/>
      <c r="AOZ36" s="411"/>
      <c r="APA36" s="411"/>
      <c r="APB36" s="411"/>
      <c r="APC36" s="411"/>
      <c r="APD36" s="411"/>
      <c r="APE36" s="411"/>
      <c r="APF36" s="411"/>
      <c r="APG36" s="411"/>
      <c r="APH36" s="411"/>
      <c r="API36" s="411"/>
      <c r="APJ36" s="411"/>
      <c r="APK36" s="411"/>
      <c r="APL36" s="411"/>
      <c r="APM36" s="411"/>
      <c r="APN36" s="411"/>
      <c r="APO36" s="411"/>
      <c r="APP36" s="411"/>
      <c r="APQ36" s="411"/>
      <c r="APR36" s="411"/>
      <c r="APS36" s="411"/>
      <c r="APT36" s="411"/>
      <c r="APU36" s="411"/>
      <c r="APV36" s="411"/>
      <c r="APW36" s="411"/>
      <c r="APX36" s="411"/>
      <c r="APY36" s="411"/>
      <c r="APZ36" s="411"/>
      <c r="AQA36" s="411"/>
      <c r="AQB36" s="411"/>
      <c r="AQC36" s="411"/>
      <c r="AQD36" s="411"/>
      <c r="AQE36" s="411"/>
      <c r="AQF36" s="411"/>
      <c r="AQG36" s="411"/>
      <c r="AQH36" s="411"/>
      <c r="AQI36" s="411"/>
      <c r="AQJ36" s="411"/>
      <c r="AQK36" s="411"/>
      <c r="AQL36" s="411"/>
      <c r="AQM36" s="411"/>
      <c r="AQN36" s="411"/>
      <c r="AQO36" s="411"/>
      <c r="AQP36" s="411"/>
      <c r="AQQ36" s="411"/>
      <c r="AQR36" s="411"/>
      <c r="AQS36" s="411"/>
      <c r="AQT36" s="411"/>
      <c r="AQU36" s="411"/>
      <c r="AQV36" s="411"/>
      <c r="AQW36" s="411"/>
      <c r="AQX36" s="411"/>
      <c r="AQY36" s="411"/>
      <c r="AQZ36" s="411"/>
      <c r="ARA36" s="411"/>
      <c r="ARB36" s="411"/>
      <c r="ARC36" s="411"/>
      <c r="ARD36" s="411"/>
      <c r="ARE36" s="411"/>
      <c r="ARF36" s="411"/>
      <c r="ARG36" s="411"/>
      <c r="ARH36" s="411"/>
      <c r="ARI36" s="411"/>
      <c r="ARJ36" s="411"/>
      <c r="ARK36" s="411"/>
      <c r="ARL36" s="411"/>
      <c r="ARM36" s="411"/>
      <c r="ARN36" s="411"/>
      <c r="ARO36" s="411"/>
      <c r="ARP36" s="411"/>
      <c r="ARQ36" s="411"/>
      <c r="ARR36" s="411"/>
      <c r="ARS36" s="411"/>
      <c r="ART36" s="411"/>
      <c r="ARU36" s="411"/>
      <c r="ARV36" s="411"/>
      <c r="ARW36" s="411"/>
      <c r="ARX36" s="411"/>
      <c r="ARY36" s="411"/>
      <c r="ARZ36" s="411"/>
      <c r="ASA36" s="411"/>
      <c r="ASB36" s="411"/>
      <c r="ASC36" s="411"/>
      <c r="ASD36" s="411"/>
      <c r="ASE36" s="411"/>
      <c r="ASF36" s="411"/>
      <c r="ASG36" s="411"/>
      <c r="ASH36" s="411"/>
      <c r="ASI36" s="411"/>
      <c r="ASJ36" s="411"/>
      <c r="ASK36" s="411"/>
      <c r="ASL36" s="411"/>
      <c r="ASM36" s="411"/>
      <c r="ASN36" s="411"/>
      <c r="ASO36" s="411"/>
      <c r="ASP36" s="411"/>
      <c r="ASQ36" s="411"/>
      <c r="ASR36" s="411"/>
      <c r="ASS36" s="411"/>
      <c r="AST36" s="411"/>
      <c r="ASU36" s="411"/>
      <c r="ASV36" s="411"/>
      <c r="ASW36" s="411"/>
      <c r="ASX36" s="411"/>
      <c r="ASY36" s="411"/>
      <c r="ASZ36" s="411"/>
      <c r="ATA36" s="411"/>
      <c r="ATB36" s="411"/>
      <c r="ATC36" s="411"/>
      <c r="ATD36" s="411"/>
      <c r="ATE36" s="411"/>
      <c r="ATF36" s="411"/>
      <c r="ATG36" s="411"/>
      <c r="ATH36" s="411"/>
      <c r="ATI36" s="411"/>
      <c r="ATJ36" s="411"/>
      <c r="ATK36" s="411"/>
      <c r="ATL36" s="411"/>
      <c r="ATM36" s="411"/>
      <c r="ATN36" s="411"/>
      <c r="ATO36" s="411"/>
      <c r="ATP36" s="411"/>
      <c r="ATQ36" s="411"/>
      <c r="ATR36" s="411"/>
      <c r="ATS36" s="411"/>
      <c r="ATT36" s="411"/>
      <c r="ATU36" s="411"/>
      <c r="ATV36" s="411"/>
      <c r="ATW36" s="411"/>
      <c r="ATX36" s="411"/>
      <c r="ATY36" s="411"/>
      <c r="ATZ36" s="411"/>
      <c r="AUA36" s="411"/>
      <c r="AUB36" s="411"/>
      <c r="AUC36" s="411"/>
      <c r="AUD36" s="411"/>
      <c r="AUE36" s="411"/>
      <c r="AUF36" s="411"/>
      <c r="AUG36" s="411"/>
      <c r="AUH36" s="411"/>
      <c r="AUI36" s="411"/>
      <c r="AUJ36" s="411"/>
      <c r="AUK36" s="411"/>
      <c r="AUL36" s="411"/>
      <c r="AUM36" s="411"/>
      <c r="AUN36" s="411"/>
      <c r="AUO36" s="411"/>
      <c r="AUP36" s="411"/>
      <c r="AUQ36" s="411"/>
      <c r="AUR36" s="411"/>
      <c r="AUS36" s="411"/>
      <c r="AUT36" s="411"/>
      <c r="AUU36" s="411"/>
      <c r="AUV36" s="411"/>
      <c r="AUW36" s="411"/>
      <c r="AUX36" s="411"/>
      <c r="AUY36" s="411"/>
      <c r="AUZ36" s="411"/>
      <c r="AVA36" s="411"/>
      <c r="AVB36" s="411"/>
      <c r="AVC36" s="411"/>
      <c r="AVD36" s="411"/>
      <c r="AVE36" s="411"/>
      <c r="AVF36" s="411"/>
      <c r="AVG36" s="411"/>
      <c r="AVH36" s="411"/>
      <c r="AVI36" s="411"/>
      <c r="AVJ36" s="411"/>
      <c r="AVK36" s="411"/>
      <c r="AVL36" s="411"/>
      <c r="AVM36" s="411"/>
      <c r="AVN36" s="411"/>
      <c r="AVO36" s="411"/>
      <c r="AVP36" s="411"/>
      <c r="AVQ36" s="411"/>
      <c r="AVR36" s="411"/>
      <c r="AVS36" s="411"/>
      <c r="AVT36" s="411"/>
      <c r="AVU36" s="411"/>
      <c r="AVV36" s="411"/>
      <c r="AVW36" s="411"/>
      <c r="AVX36" s="411"/>
      <c r="AVY36" s="411"/>
      <c r="AVZ36" s="411"/>
      <c r="AWA36" s="411"/>
      <c r="AWB36" s="411"/>
      <c r="AWC36" s="411"/>
      <c r="AWD36" s="411"/>
      <c r="AWE36" s="411"/>
      <c r="AWF36" s="411"/>
      <c r="AWG36" s="411"/>
      <c r="AWH36" s="411"/>
      <c r="AWI36" s="411"/>
      <c r="AWJ36" s="411"/>
      <c r="AWK36" s="411"/>
      <c r="AWL36" s="411"/>
      <c r="AWM36" s="411"/>
      <c r="AWN36" s="411"/>
      <c r="AWO36" s="411"/>
      <c r="AWP36" s="411"/>
      <c r="AWQ36" s="411"/>
      <c r="AWR36" s="411"/>
      <c r="AWS36" s="411"/>
      <c r="AWT36" s="411"/>
      <c r="AWU36" s="411"/>
      <c r="AWV36" s="411"/>
      <c r="AWW36" s="411"/>
      <c r="AWX36" s="411"/>
      <c r="AWY36" s="411"/>
      <c r="AWZ36" s="411"/>
      <c r="AXA36" s="411"/>
      <c r="AXB36" s="411"/>
      <c r="AXC36" s="411"/>
      <c r="AXD36" s="411"/>
      <c r="AXE36" s="411"/>
      <c r="AXF36" s="411"/>
      <c r="AXG36" s="411"/>
      <c r="AXH36" s="411"/>
      <c r="AXI36" s="411"/>
      <c r="AXJ36" s="411"/>
      <c r="AXK36" s="411"/>
      <c r="AXL36" s="411"/>
      <c r="AXM36" s="411"/>
      <c r="AXN36" s="411"/>
      <c r="AXO36" s="411"/>
      <c r="AXP36" s="411"/>
      <c r="AXQ36" s="411"/>
      <c r="AXR36" s="411"/>
      <c r="AXS36" s="411"/>
      <c r="AXT36" s="411"/>
      <c r="AXU36" s="411"/>
      <c r="AXV36" s="411"/>
      <c r="AXW36" s="411"/>
      <c r="AXX36" s="411"/>
      <c r="AXY36" s="411"/>
      <c r="AXZ36" s="411"/>
      <c r="AYA36" s="411"/>
      <c r="AYB36" s="411"/>
      <c r="AYC36" s="411"/>
      <c r="AYD36" s="411"/>
      <c r="AYE36" s="411"/>
      <c r="AYF36" s="411"/>
      <c r="AYG36" s="411"/>
      <c r="AYH36" s="411"/>
      <c r="AYI36" s="411"/>
      <c r="AYJ36" s="411"/>
      <c r="AYK36" s="411"/>
      <c r="AYL36" s="411"/>
      <c r="AYM36" s="411"/>
      <c r="AYN36" s="411"/>
      <c r="AYO36" s="411"/>
      <c r="AYP36" s="411"/>
      <c r="AYQ36" s="411"/>
      <c r="AYR36" s="411"/>
      <c r="AYS36" s="411"/>
      <c r="AYT36" s="411"/>
      <c r="AYU36" s="411"/>
      <c r="AYV36" s="411"/>
      <c r="AYW36" s="411"/>
      <c r="AYX36" s="411"/>
      <c r="AYY36" s="411"/>
      <c r="AYZ36" s="411"/>
      <c r="AZA36" s="411"/>
      <c r="AZB36" s="411"/>
      <c r="AZC36" s="411"/>
      <c r="AZD36" s="411"/>
      <c r="AZE36" s="411"/>
      <c r="AZF36" s="411"/>
      <c r="AZG36" s="411"/>
      <c r="AZH36" s="411"/>
      <c r="AZI36" s="411"/>
      <c r="AZJ36" s="411"/>
      <c r="AZK36" s="411"/>
      <c r="AZL36" s="411"/>
      <c r="AZM36" s="411"/>
      <c r="AZN36" s="411"/>
      <c r="AZO36" s="411"/>
      <c r="AZP36" s="411"/>
      <c r="AZQ36" s="411"/>
      <c r="AZR36" s="411"/>
      <c r="AZS36" s="411"/>
      <c r="AZT36" s="411"/>
      <c r="AZU36" s="411"/>
      <c r="AZV36" s="411"/>
      <c r="AZW36" s="411"/>
      <c r="AZX36" s="411"/>
      <c r="AZY36" s="411"/>
      <c r="AZZ36" s="411"/>
      <c r="BAA36" s="411"/>
      <c r="BAB36" s="411"/>
      <c r="BAC36" s="411"/>
      <c r="BAD36" s="411"/>
      <c r="BAE36" s="411"/>
      <c r="BAF36" s="411"/>
      <c r="BAG36" s="411"/>
      <c r="BAH36" s="411"/>
      <c r="BAI36" s="411"/>
      <c r="BAJ36" s="411"/>
      <c r="BAK36" s="411"/>
      <c r="BAL36" s="411"/>
      <c r="BAM36" s="411"/>
      <c r="BAN36" s="411"/>
      <c r="BAO36" s="411"/>
      <c r="BAP36" s="411"/>
      <c r="BAQ36" s="411"/>
      <c r="BAR36" s="411"/>
      <c r="BAS36" s="411"/>
      <c r="BAT36" s="411"/>
      <c r="BAU36" s="411"/>
      <c r="BAV36" s="411"/>
      <c r="BAW36" s="411"/>
      <c r="BAX36" s="411"/>
      <c r="BAY36" s="411"/>
      <c r="BAZ36" s="411"/>
      <c r="BBA36" s="411"/>
      <c r="BBB36" s="411"/>
      <c r="BBC36" s="411"/>
      <c r="BBD36" s="411"/>
      <c r="BBE36" s="411"/>
      <c r="BBF36" s="411"/>
      <c r="BBG36" s="411"/>
      <c r="BBH36" s="411"/>
      <c r="BBI36" s="411"/>
      <c r="BBJ36" s="411"/>
      <c r="BBK36" s="411"/>
      <c r="BBL36" s="411"/>
      <c r="BBM36" s="411"/>
      <c r="BBN36" s="411"/>
      <c r="BBO36" s="411"/>
      <c r="BBP36" s="411"/>
      <c r="BBQ36" s="411"/>
      <c r="BBR36" s="411"/>
      <c r="BBS36" s="411"/>
      <c r="BBT36" s="411"/>
      <c r="BBU36" s="411"/>
      <c r="BBV36" s="411"/>
      <c r="BBW36" s="411"/>
      <c r="BBX36" s="411"/>
      <c r="BBY36" s="411"/>
      <c r="BBZ36" s="411"/>
      <c r="BCA36" s="411"/>
      <c r="BCB36" s="411"/>
      <c r="BCC36" s="411"/>
      <c r="BCD36" s="411"/>
      <c r="BCE36" s="411"/>
      <c r="BCF36" s="411"/>
      <c r="BCG36" s="411"/>
      <c r="BCH36" s="411"/>
      <c r="BCI36" s="411"/>
      <c r="BCJ36" s="411"/>
      <c r="BCK36" s="411"/>
      <c r="BCL36" s="411"/>
      <c r="BCM36" s="411"/>
      <c r="BCN36" s="411"/>
      <c r="BCO36" s="411"/>
      <c r="BCP36" s="411"/>
      <c r="BCQ36" s="411"/>
      <c r="BCR36" s="411"/>
      <c r="BCS36" s="411"/>
      <c r="BCT36" s="411"/>
      <c r="BCU36" s="411"/>
      <c r="BCV36" s="411"/>
      <c r="BCW36" s="411"/>
      <c r="BCX36" s="411"/>
      <c r="BCY36" s="411"/>
      <c r="BCZ36" s="411"/>
      <c r="BDA36" s="411"/>
      <c r="BDB36" s="411"/>
      <c r="BDC36" s="411"/>
      <c r="BDD36" s="411"/>
      <c r="BDE36" s="411"/>
      <c r="BDF36" s="411"/>
      <c r="BDG36" s="411"/>
      <c r="BDH36" s="411"/>
      <c r="BDI36" s="411"/>
      <c r="BDJ36" s="411"/>
      <c r="BDK36" s="411"/>
      <c r="BDL36" s="411"/>
      <c r="BDM36" s="411"/>
      <c r="BDN36" s="411"/>
      <c r="BDO36" s="411"/>
      <c r="BDP36" s="411"/>
      <c r="BDQ36" s="411"/>
      <c r="BDR36" s="411"/>
      <c r="BDS36" s="411"/>
      <c r="BDT36" s="411"/>
      <c r="BDU36" s="411"/>
      <c r="BDV36" s="411"/>
      <c r="BDW36" s="411"/>
      <c r="BDX36" s="411"/>
      <c r="BDY36" s="411"/>
      <c r="BDZ36" s="411"/>
      <c r="BEA36" s="411"/>
      <c r="BEB36" s="411"/>
      <c r="BEC36" s="411"/>
      <c r="BED36" s="411"/>
      <c r="BEE36" s="411"/>
      <c r="BEF36" s="411"/>
      <c r="BEG36" s="411"/>
      <c r="BEH36" s="411"/>
      <c r="BEI36" s="411"/>
      <c r="BEJ36" s="411"/>
      <c r="BEK36" s="411"/>
      <c r="BEL36" s="411"/>
      <c r="BEM36" s="411"/>
      <c r="BEN36" s="411"/>
      <c r="BEO36" s="411"/>
      <c r="BEP36" s="411"/>
      <c r="BEQ36" s="411"/>
      <c r="BER36" s="411"/>
      <c r="BES36" s="411"/>
      <c r="BET36" s="411"/>
      <c r="BEU36" s="411"/>
      <c r="BEV36" s="411"/>
      <c r="BEW36" s="411"/>
      <c r="BEX36" s="411"/>
      <c r="BEY36" s="411"/>
      <c r="BEZ36" s="411"/>
      <c r="BFA36" s="411"/>
      <c r="BFB36" s="411"/>
      <c r="BFC36" s="411"/>
      <c r="BFD36" s="411"/>
      <c r="BFE36" s="411"/>
      <c r="BFF36" s="411"/>
      <c r="BFG36" s="411"/>
      <c r="BFH36" s="411"/>
      <c r="BFI36" s="411"/>
      <c r="BFJ36" s="411"/>
      <c r="BFK36" s="411"/>
      <c r="BFL36" s="411"/>
      <c r="BFM36" s="411"/>
      <c r="BFN36" s="411"/>
      <c r="BFO36" s="411"/>
      <c r="BFP36" s="411"/>
      <c r="BFQ36" s="411"/>
      <c r="BFR36" s="411"/>
      <c r="BFS36" s="411"/>
      <c r="BFT36" s="411"/>
      <c r="BFU36" s="411"/>
      <c r="BFV36" s="411"/>
      <c r="BFW36" s="411"/>
      <c r="BFX36" s="411"/>
      <c r="BFY36" s="411"/>
      <c r="BFZ36" s="411"/>
      <c r="BGA36" s="411"/>
      <c r="BGB36" s="411"/>
      <c r="BGC36" s="411"/>
      <c r="BGD36" s="411"/>
      <c r="BGE36" s="411"/>
      <c r="BGF36" s="411"/>
      <c r="BGG36" s="411"/>
      <c r="BGH36" s="411"/>
      <c r="BGI36" s="411"/>
      <c r="BGJ36" s="411"/>
      <c r="BGK36" s="411"/>
      <c r="BGL36" s="411"/>
      <c r="BGM36" s="411"/>
      <c r="BGN36" s="411"/>
      <c r="BGO36" s="411"/>
      <c r="BGP36" s="411"/>
      <c r="BGQ36" s="411"/>
      <c r="BGR36" s="411"/>
      <c r="BGS36" s="411"/>
      <c r="BGT36" s="411"/>
      <c r="BGU36" s="411"/>
      <c r="BGV36" s="411"/>
      <c r="BGW36" s="411"/>
      <c r="BGX36" s="411"/>
      <c r="BGY36" s="411"/>
      <c r="BGZ36" s="411"/>
      <c r="BHA36" s="411"/>
      <c r="BHB36" s="411"/>
      <c r="BHC36" s="411"/>
      <c r="BHD36" s="411"/>
      <c r="BHE36" s="411"/>
      <c r="BHF36" s="411"/>
      <c r="BHG36" s="411"/>
      <c r="BHH36" s="411"/>
      <c r="BHI36" s="411"/>
      <c r="BHJ36" s="411"/>
      <c r="BHK36" s="411"/>
      <c r="BHL36" s="411"/>
      <c r="BHM36" s="411"/>
      <c r="BHN36" s="411"/>
      <c r="BHO36" s="411"/>
      <c r="BHP36" s="411"/>
      <c r="BHQ36" s="411"/>
      <c r="BHR36" s="411"/>
      <c r="BHS36" s="411"/>
      <c r="BHT36" s="411"/>
      <c r="BHU36" s="411"/>
      <c r="BHV36" s="411"/>
      <c r="BHW36" s="411"/>
      <c r="BHX36" s="411"/>
      <c r="BHY36" s="411"/>
      <c r="BHZ36" s="411"/>
      <c r="BIA36" s="411"/>
      <c r="BIB36" s="411"/>
      <c r="BIC36" s="411"/>
      <c r="BID36" s="411"/>
      <c r="BIE36" s="411"/>
      <c r="BIF36" s="411"/>
      <c r="BIG36" s="411"/>
      <c r="BIH36" s="411"/>
      <c r="BII36" s="411"/>
      <c r="BIJ36" s="411"/>
      <c r="BIK36" s="411"/>
      <c r="BIL36" s="411"/>
      <c r="BIM36" s="411"/>
      <c r="BIN36" s="411"/>
      <c r="BIO36" s="411"/>
      <c r="BIP36" s="411"/>
      <c r="BIQ36" s="411"/>
      <c r="BIR36" s="411"/>
      <c r="BIS36" s="411"/>
      <c r="BIT36" s="411"/>
      <c r="BIU36" s="411"/>
      <c r="BIV36" s="411"/>
      <c r="BIW36" s="411"/>
      <c r="BIX36" s="411"/>
      <c r="BIY36" s="411"/>
      <c r="BIZ36" s="411"/>
      <c r="BJA36" s="411"/>
      <c r="BJB36" s="411"/>
      <c r="BJC36" s="411"/>
      <c r="BJD36" s="411"/>
      <c r="BJE36" s="411"/>
      <c r="BJF36" s="411"/>
      <c r="BJG36" s="411"/>
      <c r="BJH36" s="411"/>
      <c r="BJI36" s="411"/>
      <c r="BJJ36" s="411"/>
      <c r="BJK36" s="411"/>
      <c r="BJL36" s="411"/>
      <c r="BJM36" s="411"/>
      <c r="BJN36" s="411"/>
      <c r="BJO36" s="411"/>
      <c r="BJP36" s="411"/>
      <c r="BJQ36" s="411"/>
      <c r="BJR36" s="411"/>
      <c r="BJS36" s="411"/>
      <c r="BJT36" s="411"/>
      <c r="BJU36" s="411"/>
      <c r="BJV36" s="411"/>
      <c r="BJW36" s="411"/>
      <c r="BJX36" s="411"/>
      <c r="BJY36" s="411"/>
      <c r="BJZ36" s="411"/>
      <c r="BKA36" s="411"/>
      <c r="BKB36" s="411"/>
      <c r="BKC36" s="411"/>
      <c r="BKD36" s="411"/>
      <c r="BKE36" s="411"/>
      <c r="BKF36" s="411"/>
      <c r="BKG36" s="411"/>
      <c r="BKH36" s="411"/>
      <c r="BKI36" s="411"/>
      <c r="BKJ36" s="411"/>
      <c r="BKK36" s="411"/>
      <c r="BKL36" s="411"/>
      <c r="BKM36" s="411"/>
      <c r="BKN36" s="411"/>
      <c r="BKO36" s="411"/>
      <c r="BKP36" s="411"/>
      <c r="BKQ36" s="411"/>
      <c r="BKR36" s="411"/>
      <c r="BKS36" s="411"/>
      <c r="BKT36" s="411"/>
      <c r="BKU36" s="411"/>
      <c r="BKV36" s="411"/>
      <c r="BKW36" s="411"/>
      <c r="BKX36" s="411"/>
      <c r="BKY36" s="411"/>
      <c r="BKZ36" s="411"/>
      <c r="BLA36" s="411"/>
      <c r="BLB36" s="411"/>
      <c r="BLC36" s="411"/>
      <c r="BLD36" s="411"/>
      <c r="BLE36" s="411"/>
      <c r="BLF36" s="411"/>
      <c r="BLG36" s="411"/>
      <c r="BLH36" s="411"/>
      <c r="BLI36" s="411"/>
      <c r="BLJ36" s="411"/>
      <c r="BLK36" s="411"/>
      <c r="BLL36" s="411"/>
      <c r="BLM36" s="411"/>
      <c r="BLN36" s="411"/>
      <c r="BLO36" s="411"/>
      <c r="BLP36" s="411"/>
      <c r="BLQ36" s="411"/>
      <c r="BLR36" s="411"/>
      <c r="BLS36" s="411"/>
      <c r="BLT36" s="411"/>
      <c r="BLU36" s="411"/>
      <c r="BLV36" s="411"/>
      <c r="BLW36" s="411"/>
      <c r="BLX36" s="411"/>
      <c r="BLY36" s="411"/>
      <c r="BLZ36" s="411"/>
      <c r="BMA36" s="411"/>
      <c r="BMB36" s="411"/>
      <c r="BMC36" s="411"/>
      <c r="BMD36" s="411"/>
      <c r="BME36" s="411"/>
      <c r="BMF36" s="411"/>
      <c r="BMG36" s="411"/>
      <c r="BMH36" s="411"/>
      <c r="BMI36" s="411"/>
      <c r="BMJ36" s="411"/>
      <c r="BMK36" s="411"/>
      <c r="BML36" s="411"/>
      <c r="BMM36" s="411"/>
      <c r="BMN36" s="411"/>
      <c r="BMO36" s="411"/>
      <c r="BMP36" s="411"/>
      <c r="BMQ36" s="411"/>
      <c r="BMR36" s="411"/>
      <c r="BMS36" s="411"/>
      <c r="BMT36" s="411"/>
      <c r="BMU36" s="411"/>
      <c r="BMV36" s="411"/>
      <c r="BMW36" s="411"/>
      <c r="BMX36" s="411"/>
      <c r="BMY36" s="411"/>
      <c r="BMZ36" s="411"/>
      <c r="BNA36" s="411"/>
      <c r="BNB36" s="411"/>
      <c r="BNC36" s="411"/>
      <c r="BND36" s="411"/>
      <c r="BNE36" s="411"/>
      <c r="BNF36" s="411"/>
      <c r="BNG36" s="411"/>
      <c r="BNH36" s="411"/>
      <c r="BNI36" s="411"/>
      <c r="BNJ36" s="411"/>
      <c r="BNK36" s="411"/>
      <c r="BNL36" s="411"/>
      <c r="BNM36" s="411"/>
      <c r="BNN36" s="411"/>
      <c r="BNO36" s="411"/>
      <c r="BNP36" s="411"/>
      <c r="BNQ36" s="411"/>
      <c r="BNR36" s="411"/>
      <c r="BNS36" s="411"/>
      <c r="BNT36" s="411"/>
      <c r="BNU36" s="411"/>
      <c r="BNV36" s="411"/>
      <c r="BNW36" s="411"/>
      <c r="BNX36" s="411"/>
      <c r="BNY36" s="411"/>
      <c r="BNZ36" s="411"/>
      <c r="BOA36" s="411"/>
      <c r="BOB36" s="411"/>
      <c r="BOC36" s="411"/>
      <c r="BOD36" s="411"/>
      <c r="BOE36" s="411"/>
      <c r="BOF36" s="411"/>
      <c r="BOG36" s="411"/>
      <c r="BOH36" s="411"/>
      <c r="BOI36" s="411"/>
      <c r="BOJ36" s="411"/>
      <c r="BOK36" s="411"/>
      <c r="BOL36" s="411"/>
      <c r="BOM36" s="411"/>
      <c r="BON36" s="411"/>
      <c r="BOO36" s="411"/>
      <c r="BOP36" s="411"/>
      <c r="BOQ36" s="411"/>
      <c r="BOR36" s="411"/>
      <c r="BOS36" s="411"/>
      <c r="BOT36" s="411"/>
      <c r="BOU36" s="411"/>
      <c r="BOV36" s="411"/>
      <c r="BOW36" s="411"/>
      <c r="BOX36" s="411"/>
      <c r="BOY36" s="411"/>
      <c r="BOZ36" s="411"/>
      <c r="BPA36" s="411"/>
      <c r="BPB36" s="411"/>
      <c r="BPC36" s="411"/>
      <c r="BPD36" s="411"/>
      <c r="BPE36" s="411"/>
      <c r="BPF36" s="411"/>
      <c r="BPG36" s="411"/>
      <c r="BPH36" s="411"/>
      <c r="BPI36" s="411"/>
      <c r="BPJ36" s="411"/>
      <c r="BPK36" s="411"/>
      <c r="BPL36" s="411"/>
      <c r="BPM36" s="411"/>
      <c r="BPN36" s="411"/>
      <c r="BPO36" s="411"/>
      <c r="BPP36" s="411"/>
      <c r="BPQ36" s="411"/>
      <c r="BPR36" s="411"/>
      <c r="BPS36" s="411"/>
      <c r="BPT36" s="411"/>
      <c r="BPU36" s="411"/>
      <c r="BPV36" s="411"/>
      <c r="BPW36" s="411"/>
      <c r="BPX36" s="411"/>
      <c r="BPY36" s="411"/>
      <c r="BPZ36" s="411"/>
      <c r="BQA36" s="411"/>
      <c r="BQB36" s="411"/>
      <c r="BQC36" s="411"/>
      <c r="BQD36" s="411"/>
      <c r="BQE36" s="411"/>
      <c r="BQF36" s="411"/>
      <c r="BQG36" s="411"/>
      <c r="BQH36" s="411"/>
      <c r="BQI36" s="411"/>
      <c r="BQJ36" s="411"/>
      <c r="BQK36" s="411"/>
      <c r="BQL36" s="411"/>
      <c r="BQM36" s="411"/>
      <c r="BQN36" s="411"/>
      <c r="BQO36" s="411"/>
      <c r="BQP36" s="411"/>
      <c r="BQQ36" s="411"/>
      <c r="BQR36" s="411"/>
      <c r="BQS36" s="411"/>
      <c r="BQT36" s="411"/>
      <c r="BQU36" s="411"/>
      <c r="BQV36" s="411"/>
      <c r="BQW36" s="411"/>
      <c r="BQX36" s="411"/>
      <c r="BQY36" s="411"/>
      <c r="BQZ36" s="411"/>
      <c r="BRA36" s="411"/>
      <c r="BRB36" s="411"/>
      <c r="BRC36" s="411"/>
      <c r="BRD36" s="411"/>
      <c r="BRE36" s="411"/>
      <c r="BRF36" s="411"/>
      <c r="BRG36" s="411"/>
      <c r="BRH36" s="411"/>
      <c r="BRI36" s="411"/>
      <c r="BRJ36" s="411"/>
      <c r="BRK36" s="411"/>
      <c r="BRL36" s="411"/>
      <c r="BRM36" s="411"/>
      <c r="BRN36" s="411"/>
      <c r="BRO36" s="411"/>
      <c r="BRP36" s="411"/>
      <c r="BRQ36" s="411"/>
      <c r="BRR36" s="411"/>
      <c r="BRS36" s="411"/>
      <c r="BRT36" s="411"/>
      <c r="BRU36" s="411"/>
      <c r="BRV36" s="411"/>
      <c r="BRW36" s="411"/>
      <c r="BRX36" s="411"/>
      <c r="BRY36" s="411"/>
      <c r="BRZ36" s="411"/>
      <c r="BSA36" s="411"/>
      <c r="BSB36" s="411"/>
      <c r="BSC36" s="411"/>
      <c r="BSD36" s="411"/>
      <c r="BSE36" s="411"/>
      <c r="BSF36" s="411"/>
      <c r="BSG36" s="411"/>
      <c r="BSH36" s="411"/>
      <c r="BSI36" s="411"/>
      <c r="BSJ36" s="411"/>
      <c r="BSK36" s="411"/>
      <c r="BSL36" s="411"/>
      <c r="BSM36" s="411"/>
      <c r="BSN36" s="411"/>
      <c r="BSO36" s="411"/>
      <c r="BSP36" s="411"/>
      <c r="BSQ36" s="411"/>
      <c r="BSR36" s="411"/>
      <c r="BSS36" s="411"/>
      <c r="BST36" s="411"/>
      <c r="BSU36" s="411"/>
      <c r="BSV36" s="411"/>
      <c r="BSW36" s="411"/>
      <c r="BSX36" s="411"/>
      <c r="BSY36" s="411"/>
      <c r="BSZ36" s="411"/>
      <c r="BTA36" s="411"/>
      <c r="BTB36" s="411"/>
      <c r="BTC36" s="411"/>
      <c r="BTD36" s="411"/>
      <c r="BTE36" s="411"/>
      <c r="BTF36" s="411"/>
      <c r="BTG36" s="411"/>
      <c r="BTH36" s="411"/>
      <c r="BTI36" s="411"/>
      <c r="BTJ36" s="411"/>
      <c r="BTK36" s="411"/>
      <c r="BTL36" s="411"/>
      <c r="BTM36" s="411"/>
      <c r="BTN36" s="411"/>
      <c r="BTO36" s="411"/>
      <c r="BTP36" s="411"/>
      <c r="BTQ36" s="411"/>
      <c r="BTR36" s="411"/>
      <c r="BTS36" s="411"/>
      <c r="BTT36" s="411"/>
      <c r="BTU36" s="411"/>
      <c r="BTV36" s="411"/>
      <c r="BTW36" s="411"/>
      <c r="BTX36" s="411"/>
      <c r="BTY36" s="411"/>
      <c r="BTZ36" s="411"/>
      <c r="BUA36" s="411"/>
      <c r="BUB36" s="411"/>
      <c r="BUC36" s="411"/>
      <c r="BUD36" s="411"/>
      <c r="BUE36" s="411"/>
      <c r="BUF36" s="411"/>
      <c r="BUG36" s="411"/>
      <c r="BUH36" s="411"/>
      <c r="BUI36" s="411"/>
      <c r="BUJ36" s="411"/>
      <c r="BUK36" s="411"/>
      <c r="BUL36" s="411"/>
      <c r="BUM36" s="411"/>
      <c r="BUN36" s="411"/>
      <c r="BUO36" s="411"/>
      <c r="BUP36" s="411"/>
      <c r="BUQ36" s="411"/>
      <c r="BUR36" s="411"/>
      <c r="BUS36" s="411"/>
      <c r="BUT36" s="411"/>
      <c r="BUU36" s="411"/>
      <c r="BUV36" s="411"/>
      <c r="BUW36" s="411"/>
      <c r="BUX36" s="411"/>
      <c r="BUY36" s="411"/>
      <c r="BUZ36" s="411"/>
      <c r="BVA36" s="411"/>
      <c r="BVB36" s="411"/>
      <c r="BVC36" s="411"/>
      <c r="BVD36" s="411"/>
      <c r="BVE36" s="411"/>
      <c r="BVF36" s="411"/>
      <c r="BVG36" s="411"/>
      <c r="BVH36" s="411"/>
      <c r="BVI36" s="411"/>
      <c r="BVJ36" s="411"/>
      <c r="BVK36" s="411"/>
      <c r="BVL36" s="411"/>
      <c r="BVM36" s="411"/>
      <c r="BVN36" s="411"/>
      <c r="BVO36" s="411"/>
      <c r="BVP36" s="411"/>
      <c r="BVQ36" s="411"/>
      <c r="BVR36" s="411"/>
      <c r="BVS36" s="411"/>
      <c r="BVT36" s="411"/>
      <c r="BVU36" s="411"/>
      <c r="BVV36" s="411"/>
      <c r="BVW36" s="411"/>
      <c r="BVX36" s="411"/>
      <c r="BVY36" s="411"/>
      <c r="BVZ36" s="411"/>
      <c r="BWA36" s="411"/>
      <c r="BWB36" s="411"/>
      <c r="BWC36" s="411"/>
      <c r="BWD36" s="411"/>
      <c r="BWE36" s="411"/>
      <c r="BWF36" s="411"/>
      <c r="BWG36" s="411"/>
      <c r="BWH36" s="411"/>
      <c r="BWI36" s="411"/>
      <c r="BWJ36" s="411"/>
      <c r="BWK36" s="411"/>
      <c r="BWL36" s="411"/>
      <c r="BWM36" s="411"/>
      <c r="BWN36" s="411"/>
      <c r="BWO36" s="411"/>
      <c r="BWP36" s="411"/>
      <c r="BWQ36" s="411"/>
      <c r="BWR36" s="411"/>
      <c r="BWS36" s="411"/>
      <c r="BWT36" s="411"/>
      <c r="BWU36" s="411"/>
      <c r="BWV36" s="411"/>
      <c r="BWW36" s="411"/>
      <c r="BWX36" s="411"/>
      <c r="BWY36" s="411"/>
      <c r="BWZ36" s="411"/>
      <c r="BXA36" s="411"/>
      <c r="BXB36" s="411"/>
      <c r="BXC36" s="411"/>
      <c r="BXD36" s="411"/>
      <c r="BXE36" s="411"/>
      <c r="BXF36" s="411"/>
      <c r="BXG36" s="411"/>
      <c r="BXH36" s="411"/>
      <c r="BXI36" s="411"/>
      <c r="BXJ36" s="411"/>
      <c r="BXK36" s="411"/>
      <c r="BXL36" s="411"/>
      <c r="BXM36" s="411"/>
      <c r="BXN36" s="411"/>
      <c r="BXO36" s="411"/>
      <c r="BXP36" s="411"/>
      <c r="BXQ36" s="411"/>
      <c r="BXR36" s="411"/>
      <c r="BXS36" s="411"/>
      <c r="BXT36" s="411"/>
      <c r="BXU36" s="411"/>
      <c r="BXV36" s="411"/>
      <c r="BXW36" s="411"/>
      <c r="BXX36" s="411"/>
      <c r="BXY36" s="411"/>
      <c r="BXZ36" s="411"/>
      <c r="BYA36" s="411"/>
      <c r="BYB36" s="411"/>
      <c r="BYC36" s="411"/>
      <c r="BYD36" s="411"/>
      <c r="BYE36" s="411"/>
      <c r="BYF36" s="411"/>
      <c r="BYG36" s="411"/>
      <c r="BYH36" s="411"/>
      <c r="BYI36" s="411"/>
      <c r="BYJ36" s="411"/>
      <c r="BYK36" s="411"/>
      <c r="BYL36" s="411"/>
      <c r="BYM36" s="411"/>
      <c r="BYN36" s="411"/>
      <c r="BYO36" s="411"/>
      <c r="BYP36" s="411"/>
      <c r="BYQ36" s="411"/>
      <c r="BYR36" s="411"/>
      <c r="BYS36" s="411"/>
      <c r="BYT36" s="411"/>
      <c r="BYU36" s="411"/>
      <c r="BYV36" s="411"/>
      <c r="BYW36" s="411"/>
      <c r="BYX36" s="411"/>
      <c r="BYY36" s="411"/>
      <c r="BYZ36" s="411"/>
      <c r="BZA36" s="411"/>
      <c r="BZB36" s="411"/>
      <c r="BZC36" s="411"/>
      <c r="BZD36" s="411"/>
      <c r="BZE36" s="411"/>
      <c r="BZF36" s="411"/>
      <c r="BZG36" s="411"/>
      <c r="BZH36" s="411"/>
      <c r="BZI36" s="411"/>
      <c r="BZJ36" s="411"/>
      <c r="BZK36" s="411"/>
      <c r="BZL36" s="411"/>
      <c r="BZM36" s="411"/>
      <c r="BZN36" s="411"/>
      <c r="BZO36" s="411"/>
      <c r="BZP36" s="411"/>
      <c r="BZQ36" s="411"/>
      <c r="BZR36" s="411"/>
      <c r="BZS36" s="411"/>
      <c r="BZT36" s="411"/>
      <c r="BZU36" s="411"/>
      <c r="BZV36" s="411"/>
      <c r="BZW36" s="411"/>
      <c r="BZX36" s="411"/>
      <c r="BZY36" s="411"/>
      <c r="BZZ36" s="411"/>
      <c r="CAA36" s="411"/>
      <c r="CAB36" s="411"/>
      <c r="CAC36" s="411"/>
      <c r="CAD36" s="411"/>
      <c r="CAE36" s="411"/>
      <c r="CAF36" s="411"/>
      <c r="CAG36" s="411"/>
      <c r="CAH36" s="411"/>
      <c r="CAI36" s="411"/>
      <c r="CAJ36" s="411"/>
      <c r="CAK36" s="411"/>
      <c r="CAL36" s="411"/>
      <c r="CAM36" s="411"/>
      <c r="CAN36" s="411"/>
      <c r="CAO36" s="411"/>
      <c r="CAP36" s="411"/>
      <c r="CAQ36" s="411"/>
      <c r="CAR36" s="411"/>
      <c r="CAS36" s="411"/>
      <c r="CAT36" s="411"/>
      <c r="CAU36" s="411"/>
      <c r="CAV36" s="411"/>
      <c r="CAW36" s="411"/>
      <c r="CAX36" s="411"/>
      <c r="CAY36" s="411"/>
      <c r="CAZ36" s="411"/>
      <c r="CBA36" s="411"/>
      <c r="CBB36" s="411"/>
      <c r="CBC36" s="411"/>
      <c r="CBD36" s="411"/>
      <c r="CBE36" s="411"/>
      <c r="CBF36" s="411"/>
      <c r="CBG36" s="411"/>
      <c r="CBH36" s="411"/>
      <c r="CBI36" s="411"/>
      <c r="CBJ36" s="411"/>
      <c r="CBK36" s="411"/>
      <c r="CBL36" s="411"/>
      <c r="CBM36" s="411"/>
      <c r="CBN36" s="411"/>
      <c r="CBO36" s="411"/>
      <c r="CBP36" s="411"/>
      <c r="CBQ36" s="411"/>
      <c r="CBR36" s="411"/>
      <c r="CBS36" s="411"/>
      <c r="CBT36" s="411"/>
      <c r="CBU36" s="411"/>
      <c r="CBV36" s="411"/>
      <c r="CBW36" s="411"/>
      <c r="CBX36" s="411"/>
      <c r="CBY36" s="411"/>
      <c r="CBZ36" s="411"/>
      <c r="CCA36" s="411"/>
      <c r="CCB36" s="411"/>
      <c r="CCC36" s="411"/>
      <c r="CCD36" s="411"/>
      <c r="CCE36" s="411"/>
      <c r="CCF36" s="411"/>
      <c r="CCG36" s="411"/>
      <c r="CCH36" s="411"/>
      <c r="CCI36" s="411"/>
      <c r="CCJ36" s="411"/>
      <c r="CCK36" s="411"/>
      <c r="CCL36" s="411"/>
      <c r="CCM36" s="411"/>
      <c r="CCN36" s="411"/>
      <c r="CCO36" s="411"/>
      <c r="CCP36" s="411"/>
      <c r="CCQ36" s="411"/>
      <c r="CCR36" s="411"/>
      <c r="CCS36" s="411"/>
      <c r="CCT36" s="411"/>
      <c r="CCU36" s="411"/>
      <c r="CCV36" s="411"/>
      <c r="CCW36" s="411"/>
      <c r="CCX36" s="411"/>
      <c r="CCY36" s="411"/>
      <c r="CCZ36" s="411"/>
      <c r="CDA36" s="411"/>
      <c r="CDB36" s="411"/>
      <c r="CDC36" s="411"/>
      <c r="CDD36" s="411"/>
      <c r="CDE36" s="411"/>
      <c r="CDF36" s="411"/>
      <c r="CDG36" s="411"/>
      <c r="CDH36" s="411"/>
      <c r="CDI36" s="411"/>
      <c r="CDJ36" s="411"/>
      <c r="CDK36" s="411"/>
      <c r="CDL36" s="411"/>
      <c r="CDM36" s="411"/>
      <c r="CDN36" s="411"/>
      <c r="CDO36" s="411"/>
      <c r="CDP36" s="411"/>
      <c r="CDQ36" s="411"/>
      <c r="CDR36" s="411"/>
      <c r="CDS36" s="411"/>
      <c r="CDT36" s="411"/>
      <c r="CDU36" s="411"/>
      <c r="CDV36" s="411"/>
      <c r="CDW36" s="411"/>
      <c r="CDX36" s="411"/>
      <c r="CDY36" s="411"/>
      <c r="CDZ36" s="411"/>
      <c r="CEA36" s="411"/>
      <c r="CEB36" s="411"/>
      <c r="CEC36" s="411"/>
      <c r="CED36" s="411"/>
      <c r="CEE36" s="411"/>
      <c r="CEF36" s="411"/>
      <c r="CEG36" s="411"/>
      <c r="CEH36" s="411"/>
      <c r="CEI36" s="411"/>
      <c r="CEJ36" s="411"/>
      <c r="CEK36" s="411"/>
      <c r="CEL36" s="411"/>
      <c r="CEM36" s="411"/>
      <c r="CEN36" s="411"/>
      <c r="CEO36" s="411"/>
      <c r="CEP36" s="411"/>
      <c r="CEQ36" s="411"/>
      <c r="CER36" s="411"/>
      <c r="CES36" s="411"/>
      <c r="CET36" s="411"/>
      <c r="CEU36" s="411"/>
      <c r="CEV36" s="411"/>
      <c r="CEW36" s="411"/>
      <c r="CEX36" s="411"/>
      <c r="CEY36" s="411"/>
      <c r="CEZ36" s="411"/>
      <c r="CFA36" s="411"/>
      <c r="CFB36" s="411"/>
      <c r="CFC36" s="411"/>
      <c r="CFD36" s="411"/>
      <c r="CFE36" s="411"/>
      <c r="CFF36" s="411"/>
      <c r="CFG36" s="411"/>
      <c r="CFH36" s="411"/>
      <c r="CFI36" s="411"/>
      <c r="CFJ36" s="411"/>
      <c r="CFK36" s="411"/>
      <c r="CFL36" s="411"/>
      <c r="CFM36" s="411"/>
      <c r="CFN36" s="411"/>
      <c r="CFO36" s="411"/>
      <c r="CFP36" s="411"/>
      <c r="CFQ36" s="411"/>
      <c r="CFR36" s="411"/>
      <c r="CFS36" s="411"/>
      <c r="CFT36" s="411"/>
      <c r="CFU36" s="411"/>
      <c r="CFV36" s="411"/>
      <c r="CFW36" s="411"/>
      <c r="CFX36" s="411"/>
      <c r="CFY36" s="411"/>
      <c r="CFZ36" s="411"/>
      <c r="CGA36" s="411"/>
      <c r="CGB36" s="411"/>
      <c r="CGC36" s="411"/>
      <c r="CGD36" s="411"/>
      <c r="CGE36" s="411"/>
      <c r="CGF36" s="411"/>
      <c r="CGG36" s="411"/>
      <c r="CGH36" s="411"/>
      <c r="CGI36" s="411"/>
      <c r="CGJ36" s="411"/>
      <c r="CGK36" s="411"/>
      <c r="CGL36" s="411"/>
      <c r="CGM36" s="411"/>
      <c r="CGN36" s="411"/>
      <c r="CGO36" s="411"/>
      <c r="CGP36" s="411"/>
      <c r="CGQ36" s="411"/>
      <c r="CGR36" s="411"/>
      <c r="CGS36" s="411"/>
      <c r="CGT36" s="411"/>
      <c r="CGU36" s="411"/>
      <c r="CGV36" s="411"/>
      <c r="CGW36" s="411"/>
      <c r="CGX36" s="411"/>
      <c r="CGY36" s="411"/>
      <c r="CGZ36" s="411"/>
      <c r="CHA36" s="411"/>
      <c r="CHB36" s="411"/>
      <c r="CHC36" s="411"/>
      <c r="CHD36" s="411"/>
      <c r="CHE36" s="411"/>
      <c r="CHF36" s="411"/>
      <c r="CHG36" s="411"/>
      <c r="CHH36" s="411"/>
      <c r="CHI36" s="411"/>
      <c r="CHJ36" s="411"/>
      <c r="CHK36" s="411"/>
      <c r="CHL36" s="411"/>
      <c r="CHM36" s="411"/>
      <c r="CHN36" s="411"/>
      <c r="CHO36" s="411"/>
      <c r="CHP36" s="411"/>
      <c r="CHQ36" s="411"/>
      <c r="CHR36" s="411"/>
      <c r="CHS36" s="411"/>
      <c r="CHT36" s="411"/>
      <c r="CHU36" s="411"/>
      <c r="CHV36" s="411"/>
      <c r="CHW36" s="411"/>
      <c r="CHX36" s="411"/>
      <c r="CHY36" s="411"/>
      <c r="CHZ36" s="411"/>
      <c r="CIA36" s="411"/>
      <c r="CIB36" s="411"/>
      <c r="CIC36" s="411"/>
      <c r="CID36" s="411"/>
      <c r="CIE36" s="411"/>
      <c r="CIF36" s="411"/>
      <c r="CIG36" s="411"/>
      <c r="CIH36" s="411"/>
      <c r="CII36" s="411"/>
      <c r="CIJ36" s="411"/>
      <c r="CIK36" s="411"/>
      <c r="CIL36" s="411"/>
      <c r="CIM36" s="411"/>
      <c r="CIN36" s="411"/>
      <c r="CIO36" s="411"/>
      <c r="CIP36" s="411"/>
      <c r="CIQ36" s="411"/>
      <c r="CIR36" s="411"/>
      <c r="CIS36" s="411"/>
      <c r="CIT36" s="411"/>
      <c r="CIU36" s="411"/>
      <c r="CIV36" s="411"/>
      <c r="CIW36" s="411"/>
      <c r="CIX36" s="411"/>
      <c r="CIY36" s="411"/>
      <c r="CIZ36" s="411"/>
      <c r="CJA36" s="411"/>
      <c r="CJB36" s="411"/>
      <c r="CJC36" s="411"/>
      <c r="CJD36" s="411"/>
      <c r="CJE36" s="411"/>
      <c r="CJF36" s="411"/>
      <c r="CJG36" s="411"/>
      <c r="CJH36" s="411"/>
      <c r="CJI36" s="411"/>
      <c r="CJJ36" s="411"/>
      <c r="CJK36" s="411"/>
      <c r="CJL36" s="411"/>
      <c r="CJM36" s="411"/>
      <c r="CJN36" s="411"/>
      <c r="CJO36" s="411"/>
      <c r="CJP36" s="411"/>
      <c r="CJQ36" s="411"/>
      <c r="CJR36" s="411"/>
      <c r="CJS36" s="411"/>
      <c r="CJT36" s="411"/>
      <c r="CJU36" s="411"/>
      <c r="CJV36" s="411"/>
      <c r="CJW36" s="411"/>
      <c r="CJX36" s="411"/>
      <c r="CJY36" s="411"/>
      <c r="CJZ36" s="411"/>
      <c r="CKA36" s="411"/>
      <c r="CKB36" s="411"/>
      <c r="CKC36" s="411"/>
      <c r="CKD36" s="411"/>
      <c r="CKE36" s="411"/>
      <c r="CKF36" s="411"/>
      <c r="CKG36" s="411"/>
      <c r="CKH36" s="411"/>
      <c r="CKI36" s="411"/>
      <c r="CKJ36" s="411"/>
      <c r="CKK36" s="411"/>
      <c r="CKL36" s="411"/>
      <c r="CKM36" s="411"/>
      <c r="CKN36" s="411"/>
      <c r="CKO36" s="411"/>
      <c r="CKP36" s="411"/>
      <c r="CKQ36" s="411"/>
      <c r="CKR36" s="411"/>
      <c r="CKS36" s="411"/>
      <c r="CKT36" s="411"/>
      <c r="CKU36" s="411"/>
      <c r="CKV36" s="411"/>
      <c r="CKW36" s="411"/>
      <c r="CKX36" s="411"/>
      <c r="CKY36" s="411"/>
      <c r="CKZ36" s="411"/>
      <c r="CLA36" s="411"/>
      <c r="CLB36" s="411"/>
      <c r="CLC36" s="411"/>
      <c r="CLD36" s="411"/>
      <c r="CLE36" s="411"/>
      <c r="CLF36" s="411"/>
      <c r="CLG36" s="411"/>
      <c r="CLH36" s="411"/>
      <c r="CLI36" s="411"/>
      <c r="CLJ36" s="411"/>
      <c r="CLK36" s="411"/>
      <c r="CLL36" s="411"/>
      <c r="CLM36" s="411"/>
      <c r="CLN36" s="411"/>
      <c r="CLO36" s="411"/>
      <c r="CLP36" s="411"/>
      <c r="CLQ36" s="411"/>
      <c r="CLR36" s="411"/>
      <c r="CLS36" s="411"/>
      <c r="CLT36" s="411"/>
      <c r="CLU36" s="411"/>
      <c r="CLV36" s="411"/>
      <c r="CLW36" s="411"/>
      <c r="CLX36" s="411"/>
      <c r="CLY36" s="411"/>
      <c r="CLZ36" s="411"/>
      <c r="CMA36" s="411"/>
      <c r="CMB36" s="411"/>
      <c r="CMC36" s="411"/>
      <c r="CMD36" s="411"/>
      <c r="CME36" s="411"/>
      <c r="CMF36" s="411"/>
      <c r="CMG36" s="411"/>
      <c r="CMH36" s="411"/>
      <c r="CMI36" s="411"/>
      <c r="CMJ36" s="411"/>
      <c r="CMK36" s="411"/>
      <c r="CML36" s="411"/>
      <c r="CMM36" s="411"/>
      <c r="CMN36" s="411"/>
      <c r="CMO36" s="411"/>
      <c r="CMP36" s="411"/>
      <c r="CMQ36" s="411"/>
      <c r="CMR36" s="411"/>
      <c r="CMS36" s="411"/>
      <c r="CMT36" s="411"/>
      <c r="CMU36" s="411"/>
      <c r="CMV36" s="411"/>
      <c r="CMW36" s="411"/>
      <c r="CMX36" s="411"/>
      <c r="CMY36" s="411"/>
      <c r="CMZ36" s="411"/>
      <c r="CNA36" s="411"/>
      <c r="CNB36" s="411"/>
      <c r="CNC36" s="411"/>
      <c r="CND36" s="411"/>
      <c r="CNE36" s="411"/>
      <c r="CNF36" s="411"/>
      <c r="CNG36" s="411"/>
      <c r="CNH36" s="411"/>
      <c r="CNI36" s="411"/>
      <c r="CNJ36" s="411"/>
      <c r="CNK36" s="411"/>
      <c r="CNL36" s="411"/>
      <c r="CNM36" s="411"/>
      <c r="CNN36" s="411"/>
      <c r="CNO36" s="411"/>
      <c r="CNP36" s="411"/>
      <c r="CNQ36" s="411"/>
      <c r="CNR36" s="411"/>
      <c r="CNS36" s="411"/>
      <c r="CNT36" s="411"/>
      <c r="CNU36" s="411"/>
      <c r="CNV36" s="411"/>
      <c r="CNW36" s="411"/>
      <c r="CNX36" s="411"/>
      <c r="CNY36" s="411"/>
      <c r="CNZ36" s="411"/>
      <c r="COA36" s="411"/>
      <c r="COB36" s="411"/>
      <c r="COC36" s="411"/>
      <c r="COD36" s="411"/>
      <c r="COE36" s="411"/>
      <c r="COF36" s="411"/>
      <c r="COG36" s="411"/>
      <c r="COH36" s="411"/>
      <c r="COI36" s="411"/>
      <c r="COJ36" s="411"/>
      <c r="COK36" s="411"/>
      <c r="COL36" s="411"/>
      <c r="COM36" s="411"/>
      <c r="CON36" s="411"/>
      <c r="COO36" s="411"/>
      <c r="COP36" s="411"/>
      <c r="COQ36" s="411"/>
      <c r="COR36" s="411"/>
      <c r="COS36" s="411"/>
      <c r="COT36" s="411"/>
      <c r="COU36" s="411"/>
      <c r="COV36" s="411"/>
      <c r="COW36" s="411"/>
      <c r="COX36" s="411"/>
      <c r="COY36" s="411"/>
      <c r="COZ36" s="411"/>
      <c r="CPA36" s="411"/>
      <c r="CPB36" s="411"/>
      <c r="CPC36" s="411"/>
      <c r="CPD36" s="411"/>
      <c r="CPE36" s="411"/>
      <c r="CPF36" s="411"/>
      <c r="CPG36" s="411"/>
      <c r="CPH36" s="411"/>
      <c r="CPI36" s="411"/>
      <c r="CPJ36" s="411"/>
      <c r="CPK36" s="411"/>
      <c r="CPL36" s="411"/>
      <c r="CPM36" s="411"/>
      <c r="CPN36" s="411"/>
      <c r="CPO36" s="411"/>
      <c r="CPP36" s="411"/>
      <c r="CPQ36" s="411"/>
      <c r="CPR36" s="411"/>
      <c r="CPS36" s="411"/>
      <c r="CPT36" s="411"/>
      <c r="CPU36" s="411"/>
      <c r="CPV36" s="411"/>
      <c r="CPW36" s="411"/>
      <c r="CPX36" s="411"/>
      <c r="CPY36" s="411"/>
      <c r="CPZ36" s="411"/>
      <c r="CQA36" s="411"/>
      <c r="CQB36" s="411"/>
      <c r="CQC36" s="411"/>
      <c r="CQD36" s="411"/>
      <c r="CQE36" s="411"/>
      <c r="CQF36" s="411"/>
      <c r="CQG36" s="411"/>
      <c r="CQH36" s="411"/>
      <c r="CQI36" s="411"/>
      <c r="CQJ36" s="411"/>
      <c r="CQK36" s="411"/>
      <c r="CQL36" s="411"/>
      <c r="CQM36" s="411"/>
      <c r="CQN36" s="411"/>
      <c r="CQO36" s="411"/>
      <c r="CQP36" s="411"/>
      <c r="CQQ36" s="411"/>
      <c r="CQR36" s="411"/>
      <c r="CQS36" s="411"/>
      <c r="CQT36" s="411"/>
      <c r="CQU36" s="411"/>
      <c r="CQV36" s="411"/>
      <c r="CQW36" s="411"/>
      <c r="CQX36" s="411"/>
      <c r="CQY36" s="411"/>
      <c r="CQZ36" s="411"/>
      <c r="CRA36" s="411"/>
      <c r="CRB36" s="411"/>
      <c r="CRC36" s="411"/>
      <c r="CRD36" s="411"/>
      <c r="CRE36" s="411"/>
      <c r="CRF36" s="411"/>
      <c r="CRG36" s="411"/>
      <c r="CRH36" s="411"/>
      <c r="CRI36" s="411"/>
      <c r="CRJ36" s="411"/>
      <c r="CRK36" s="411"/>
      <c r="CRL36" s="411"/>
      <c r="CRM36" s="411"/>
      <c r="CRN36" s="411"/>
      <c r="CRO36" s="411"/>
      <c r="CRP36" s="411"/>
      <c r="CRQ36" s="411"/>
      <c r="CRR36" s="411"/>
      <c r="CRS36" s="411"/>
      <c r="CRT36" s="411"/>
      <c r="CRU36" s="411"/>
      <c r="CRV36" s="411"/>
      <c r="CRW36" s="411"/>
      <c r="CRX36" s="411"/>
      <c r="CRY36" s="411"/>
      <c r="CRZ36" s="411"/>
      <c r="CSA36" s="411"/>
      <c r="CSB36" s="411"/>
      <c r="CSC36" s="411"/>
      <c r="CSD36" s="411"/>
      <c r="CSE36" s="411"/>
      <c r="CSF36" s="411"/>
      <c r="CSG36" s="411"/>
      <c r="CSH36" s="411"/>
      <c r="CSI36" s="411"/>
      <c r="CSJ36" s="411"/>
      <c r="CSK36" s="411"/>
      <c r="CSL36" s="411"/>
      <c r="CSM36" s="411"/>
      <c r="CSN36" s="411"/>
      <c r="CSO36" s="411"/>
      <c r="CSP36" s="411"/>
      <c r="CSQ36" s="411"/>
      <c r="CSR36" s="411"/>
      <c r="CSS36" s="411"/>
      <c r="CST36" s="411"/>
      <c r="CSU36" s="411"/>
      <c r="CSV36" s="411"/>
      <c r="CSW36" s="411"/>
      <c r="CSX36" s="411"/>
      <c r="CSY36" s="411"/>
      <c r="CSZ36" s="411"/>
      <c r="CTA36" s="411"/>
      <c r="CTB36" s="411"/>
      <c r="CTC36" s="411"/>
      <c r="CTD36" s="411"/>
      <c r="CTE36" s="411"/>
      <c r="CTF36" s="411"/>
      <c r="CTG36" s="411"/>
      <c r="CTH36" s="411"/>
      <c r="CTI36" s="411"/>
      <c r="CTJ36" s="411"/>
      <c r="CTK36" s="411"/>
      <c r="CTL36" s="411"/>
      <c r="CTM36" s="411"/>
      <c r="CTN36" s="411"/>
      <c r="CTO36" s="411"/>
      <c r="CTP36" s="411"/>
      <c r="CTQ36" s="411"/>
      <c r="CTR36" s="411"/>
      <c r="CTS36" s="411"/>
      <c r="CTT36" s="411"/>
      <c r="CTU36" s="411"/>
      <c r="CTV36" s="411"/>
      <c r="CTW36" s="411"/>
      <c r="CTX36" s="411"/>
      <c r="CTY36" s="411"/>
      <c r="CTZ36" s="411"/>
      <c r="CUA36" s="411"/>
      <c r="CUB36" s="411"/>
      <c r="CUC36" s="411"/>
      <c r="CUD36" s="411"/>
      <c r="CUE36" s="411"/>
      <c r="CUF36" s="411"/>
      <c r="CUG36" s="411"/>
      <c r="CUH36" s="411"/>
      <c r="CUI36" s="411"/>
      <c r="CUJ36" s="411"/>
      <c r="CUK36" s="411"/>
      <c r="CUL36" s="411"/>
      <c r="CUM36" s="411"/>
      <c r="CUN36" s="411"/>
      <c r="CUO36" s="411"/>
      <c r="CUP36" s="411"/>
      <c r="CUQ36" s="411"/>
      <c r="CUR36" s="411"/>
      <c r="CUS36" s="411"/>
      <c r="CUT36" s="411"/>
      <c r="CUU36" s="411"/>
      <c r="CUV36" s="411"/>
      <c r="CUW36" s="411"/>
      <c r="CUX36" s="411"/>
      <c r="CUY36" s="411"/>
      <c r="CUZ36" s="411"/>
      <c r="CVA36" s="411"/>
      <c r="CVB36" s="411"/>
      <c r="CVC36" s="411"/>
      <c r="CVD36" s="411"/>
      <c r="CVE36" s="411"/>
      <c r="CVF36" s="411"/>
      <c r="CVG36" s="411"/>
      <c r="CVH36" s="411"/>
      <c r="CVI36" s="411"/>
      <c r="CVJ36" s="411"/>
      <c r="CVK36" s="411"/>
      <c r="CVL36" s="411"/>
      <c r="CVM36" s="411"/>
      <c r="CVN36" s="411"/>
      <c r="CVO36" s="411"/>
      <c r="CVP36" s="411"/>
      <c r="CVQ36" s="411"/>
      <c r="CVR36" s="411"/>
      <c r="CVS36" s="411"/>
      <c r="CVT36" s="411"/>
      <c r="CVU36" s="411"/>
      <c r="CVV36" s="411"/>
      <c r="CVW36" s="411"/>
      <c r="CVX36" s="411"/>
      <c r="CVY36" s="411"/>
      <c r="CVZ36" s="411"/>
      <c r="CWA36" s="411"/>
      <c r="CWB36" s="411"/>
      <c r="CWC36" s="411"/>
      <c r="CWD36" s="411"/>
      <c r="CWE36" s="411"/>
      <c r="CWF36" s="411"/>
      <c r="CWG36" s="411"/>
      <c r="CWH36" s="411"/>
      <c r="CWI36" s="411"/>
      <c r="CWJ36" s="411"/>
      <c r="CWK36" s="411"/>
      <c r="CWL36" s="411"/>
      <c r="CWM36" s="411"/>
      <c r="CWN36" s="411"/>
      <c r="CWO36" s="411"/>
      <c r="CWP36" s="411"/>
      <c r="CWQ36" s="411"/>
      <c r="CWR36" s="411"/>
      <c r="CWS36" s="411"/>
      <c r="CWT36" s="411"/>
      <c r="CWU36" s="411"/>
      <c r="CWV36" s="411"/>
      <c r="CWW36" s="411"/>
      <c r="CWX36" s="411"/>
      <c r="CWY36" s="411"/>
      <c r="CWZ36" s="411"/>
      <c r="CXA36" s="411"/>
      <c r="CXB36" s="411"/>
      <c r="CXC36" s="411"/>
      <c r="CXD36" s="411"/>
      <c r="CXE36" s="411"/>
      <c r="CXF36" s="411"/>
      <c r="CXG36" s="411"/>
      <c r="CXH36" s="411"/>
      <c r="CXI36" s="411"/>
      <c r="CXJ36" s="411"/>
      <c r="CXK36" s="411"/>
      <c r="CXL36" s="411"/>
      <c r="CXM36" s="411"/>
      <c r="CXN36" s="411"/>
      <c r="CXO36" s="411"/>
      <c r="CXP36" s="411"/>
      <c r="CXQ36" s="411"/>
      <c r="CXR36" s="411"/>
      <c r="CXS36" s="411"/>
      <c r="CXT36" s="411"/>
      <c r="CXU36" s="411"/>
      <c r="CXV36" s="411"/>
      <c r="CXW36" s="411"/>
      <c r="CXX36" s="411"/>
      <c r="CXY36" s="411"/>
      <c r="CXZ36" s="411"/>
      <c r="CYA36" s="411"/>
      <c r="CYB36" s="411"/>
      <c r="CYC36" s="411"/>
      <c r="CYD36" s="411"/>
      <c r="CYE36" s="411"/>
      <c r="CYF36" s="411"/>
      <c r="CYG36" s="411"/>
      <c r="CYH36" s="411"/>
      <c r="CYI36" s="411"/>
      <c r="CYJ36" s="411"/>
      <c r="CYK36" s="411"/>
      <c r="CYL36" s="411"/>
      <c r="CYM36" s="411"/>
      <c r="CYN36" s="411"/>
      <c r="CYO36" s="411"/>
      <c r="CYP36" s="411"/>
      <c r="CYQ36" s="411"/>
      <c r="CYR36" s="411"/>
      <c r="CYS36" s="411"/>
      <c r="CYT36" s="411"/>
      <c r="CYU36" s="411"/>
      <c r="CYV36" s="411"/>
      <c r="CYW36" s="411"/>
      <c r="CYX36" s="411"/>
      <c r="CYY36" s="411"/>
      <c r="CYZ36" s="411"/>
      <c r="CZA36" s="411"/>
      <c r="CZB36" s="411"/>
      <c r="CZC36" s="411"/>
      <c r="CZD36" s="411"/>
      <c r="CZE36" s="411"/>
      <c r="CZF36" s="411"/>
      <c r="CZG36" s="411"/>
      <c r="CZH36" s="411"/>
      <c r="CZI36" s="411"/>
      <c r="CZJ36" s="411"/>
      <c r="CZK36" s="411"/>
      <c r="CZL36" s="411"/>
      <c r="CZM36" s="411"/>
      <c r="CZN36" s="411"/>
      <c r="CZO36" s="411"/>
      <c r="CZP36" s="411"/>
      <c r="CZQ36" s="411"/>
      <c r="CZR36" s="411"/>
      <c r="CZS36" s="411"/>
      <c r="CZT36" s="411"/>
      <c r="CZU36" s="411"/>
      <c r="CZV36" s="411"/>
      <c r="CZW36" s="411"/>
      <c r="CZX36" s="411"/>
      <c r="CZY36" s="411"/>
      <c r="CZZ36" s="411"/>
      <c r="DAA36" s="411"/>
      <c r="DAB36" s="411"/>
      <c r="DAC36" s="411"/>
      <c r="DAD36" s="411"/>
      <c r="DAE36" s="411"/>
      <c r="DAF36" s="411"/>
      <c r="DAG36" s="411"/>
      <c r="DAH36" s="411"/>
      <c r="DAI36" s="411"/>
      <c r="DAJ36" s="411"/>
      <c r="DAK36" s="411"/>
      <c r="DAL36" s="411"/>
      <c r="DAM36" s="411"/>
      <c r="DAN36" s="411"/>
      <c r="DAO36" s="411"/>
      <c r="DAP36" s="411"/>
      <c r="DAQ36" s="411"/>
      <c r="DAR36" s="411"/>
      <c r="DAS36" s="411"/>
      <c r="DAT36" s="411"/>
      <c r="DAU36" s="411"/>
      <c r="DAV36" s="411"/>
      <c r="DAW36" s="411"/>
      <c r="DAX36" s="411"/>
      <c r="DAY36" s="411"/>
      <c r="DAZ36" s="411"/>
      <c r="DBA36" s="411"/>
      <c r="DBB36" s="411"/>
      <c r="DBC36" s="411"/>
      <c r="DBD36" s="411"/>
      <c r="DBE36" s="411"/>
      <c r="DBF36" s="411"/>
      <c r="DBG36" s="411"/>
      <c r="DBH36" s="411"/>
      <c r="DBI36" s="411"/>
      <c r="DBJ36" s="411"/>
      <c r="DBK36" s="411"/>
      <c r="DBL36" s="411"/>
      <c r="DBM36" s="411"/>
      <c r="DBN36" s="411"/>
      <c r="DBO36" s="411"/>
      <c r="DBP36" s="411"/>
      <c r="DBQ36" s="411"/>
      <c r="DBR36" s="411"/>
      <c r="DBS36" s="411"/>
      <c r="DBT36" s="411"/>
      <c r="DBU36" s="411"/>
      <c r="DBV36" s="411"/>
      <c r="DBW36" s="411"/>
      <c r="DBX36" s="411"/>
      <c r="DBY36" s="411"/>
      <c r="DBZ36" s="411"/>
      <c r="DCA36" s="411"/>
      <c r="DCB36" s="411"/>
      <c r="DCC36" s="411"/>
      <c r="DCD36" s="411"/>
      <c r="DCE36" s="411"/>
      <c r="DCF36" s="411"/>
      <c r="DCG36" s="411"/>
      <c r="DCH36" s="411"/>
      <c r="DCI36" s="411"/>
      <c r="DCJ36" s="411"/>
      <c r="DCK36" s="411"/>
      <c r="DCL36" s="411"/>
      <c r="DCM36" s="411"/>
      <c r="DCN36" s="411"/>
      <c r="DCO36" s="411"/>
      <c r="DCP36" s="411"/>
      <c r="DCQ36" s="411"/>
      <c r="DCR36" s="411"/>
      <c r="DCS36" s="411"/>
      <c r="DCT36" s="411"/>
      <c r="DCU36" s="411"/>
      <c r="DCV36" s="411"/>
      <c r="DCW36" s="411"/>
      <c r="DCX36" s="411"/>
      <c r="DCY36" s="411"/>
      <c r="DCZ36" s="411"/>
      <c r="DDA36" s="411"/>
      <c r="DDB36" s="411"/>
      <c r="DDC36" s="411"/>
      <c r="DDD36" s="411"/>
      <c r="DDE36" s="411"/>
      <c r="DDF36" s="411"/>
      <c r="DDG36" s="411"/>
      <c r="DDH36" s="411"/>
      <c r="DDI36" s="411"/>
      <c r="DDJ36" s="411"/>
      <c r="DDK36" s="411"/>
      <c r="DDL36" s="411"/>
      <c r="DDM36" s="411"/>
      <c r="DDN36" s="411"/>
      <c r="DDO36" s="411"/>
      <c r="DDP36" s="411"/>
      <c r="DDQ36" s="411"/>
      <c r="DDR36" s="411"/>
      <c r="DDS36" s="411"/>
      <c r="DDT36" s="411"/>
      <c r="DDU36" s="411"/>
      <c r="DDV36" s="411"/>
      <c r="DDW36" s="411"/>
      <c r="DDX36" s="411"/>
      <c r="DDY36" s="411"/>
      <c r="DDZ36" s="411"/>
      <c r="DEA36" s="411"/>
      <c r="DEB36" s="411"/>
      <c r="DEC36" s="411"/>
      <c r="DED36" s="411"/>
      <c r="DEE36" s="411"/>
      <c r="DEF36" s="411"/>
      <c r="DEG36" s="411"/>
      <c r="DEH36" s="411"/>
      <c r="DEI36" s="411"/>
      <c r="DEJ36" s="411"/>
      <c r="DEK36" s="411"/>
      <c r="DEL36" s="411"/>
      <c r="DEM36" s="411"/>
      <c r="DEN36" s="411"/>
      <c r="DEO36" s="411"/>
      <c r="DEP36" s="411"/>
      <c r="DEQ36" s="411"/>
      <c r="DER36" s="411"/>
      <c r="DES36" s="411"/>
      <c r="DET36" s="411"/>
      <c r="DEU36" s="411"/>
      <c r="DEV36" s="411"/>
      <c r="DEW36" s="411"/>
      <c r="DEX36" s="411"/>
      <c r="DEY36" s="411"/>
      <c r="DEZ36" s="411"/>
      <c r="DFA36" s="411"/>
      <c r="DFB36" s="411"/>
      <c r="DFC36" s="411"/>
      <c r="DFD36" s="411"/>
      <c r="DFE36" s="411"/>
      <c r="DFF36" s="411"/>
      <c r="DFG36" s="411"/>
      <c r="DFH36" s="411"/>
      <c r="DFI36" s="411"/>
      <c r="DFJ36" s="411"/>
      <c r="DFK36" s="411"/>
      <c r="DFL36" s="411"/>
      <c r="DFM36" s="411"/>
      <c r="DFN36" s="411"/>
      <c r="DFO36" s="411"/>
      <c r="DFP36" s="411"/>
      <c r="DFQ36" s="411"/>
      <c r="DFR36" s="411"/>
      <c r="DFS36" s="411"/>
      <c r="DFT36" s="411"/>
      <c r="DFU36" s="411"/>
      <c r="DFV36" s="411"/>
      <c r="DFW36" s="411"/>
      <c r="DFX36" s="411"/>
      <c r="DFY36" s="411"/>
      <c r="DFZ36" s="411"/>
      <c r="DGA36" s="411"/>
      <c r="DGB36" s="411"/>
      <c r="DGC36" s="411"/>
      <c r="DGD36" s="411"/>
      <c r="DGE36" s="411"/>
      <c r="DGF36" s="411"/>
      <c r="DGG36" s="411"/>
      <c r="DGH36" s="411"/>
      <c r="DGI36" s="411"/>
      <c r="DGJ36" s="411"/>
      <c r="DGK36" s="411"/>
      <c r="DGL36" s="411"/>
      <c r="DGM36" s="411"/>
      <c r="DGN36" s="411"/>
      <c r="DGO36" s="411"/>
      <c r="DGP36" s="411"/>
      <c r="DGQ36" s="411"/>
      <c r="DGR36" s="411"/>
      <c r="DGS36" s="411"/>
      <c r="DGT36" s="411"/>
      <c r="DGU36" s="411"/>
      <c r="DGV36" s="411"/>
      <c r="DGW36" s="411"/>
      <c r="DGX36" s="411"/>
      <c r="DGY36" s="411"/>
      <c r="DGZ36" s="411"/>
      <c r="DHA36" s="411"/>
      <c r="DHB36" s="411"/>
      <c r="DHC36" s="411"/>
      <c r="DHD36" s="411"/>
      <c r="DHE36" s="411"/>
      <c r="DHF36" s="411"/>
      <c r="DHG36" s="411"/>
      <c r="DHH36" s="411"/>
      <c r="DHI36" s="411"/>
      <c r="DHJ36" s="411"/>
      <c r="DHK36" s="411"/>
      <c r="DHL36" s="411"/>
      <c r="DHM36" s="411"/>
      <c r="DHN36" s="411"/>
      <c r="DHO36" s="411"/>
      <c r="DHP36" s="411"/>
      <c r="DHQ36" s="411"/>
      <c r="DHR36" s="411"/>
      <c r="DHS36" s="411"/>
      <c r="DHT36" s="411"/>
      <c r="DHU36" s="411"/>
      <c r="DHV36" s="411"/>
      <c r="DHW36" s="411"/>
      <c r="DHX36" s="411"/>
      <c r="DHY36" s="411"/>
      <c r="DHZ36" s="411"/>
      <c r="DIA36" s="411"/>
      <c r="DIB36" s="411"/>
      <c r="DIC36" s="411"/>
      <c r="DID36" s="411"/>
      <c r="DIE36" s="411"/>
      <c r="DIF36" s="411"/>
      <c r="DIG36" s="411"/>
      <c r="DIH36" s="411"/>
      <c r="DII36" s="411"/>
      <c r="DIJ36" s="411"/>
      <c r="DIK36" s="411"/>
      <c r="DIL36" s="411"/>
      <c r="DIM36" s="411"/>
      <c r="DIN36" s="411"/>
      <c r="DIO36" s="411"/>
      <c r="DIP36" s="411"/>
      <c r="DIQ36" s="411"/>
      <c r="DIR36" s="411"/>
      <c r="DIS36" s="411"/>
      <c r="DIT36" s="411"/>
      <c r="DIU36" s="411"/>
      <c r="DIV36" s="411"/>
      <c r="DIW36" s="411"/>
      <c r="DIX36" s="411"/>
      <c r="DIY36" s="411"/>
      <c r="DIZ36" s="411"/>
      <c r="DJA36" s="411"/>
      <c r="DJB36" s="411"/>
      <c r="DJC36" s="411"/>
      <c r="DJD36" s="411"/>
      <c r="DJE36" s="411"/>
      <c r="DJF36" s="411"/>
      <c r="DJG36" s="411"/>
      <c r="DJH36" s="411"/>
      <c r="DJI36" s="411"/>
      <c r="DJJ36" s="411"/>
      <c r="DJK36" s="411"/>
      <c r="DJL36" s="411"/>
      <c r="DJM36" s="411"/>
      <c r="DJN36" s="411"/>
      <c r="DJO36" s="411"/>
      <c r="DJP36" s="411"/>
      <c r="DJQ36" s="411"/>
      <c r="DJR36" s="411"/>
      <c r="DJS36" s="411"/>
      <c r="DJT36" s="411"/>
      <c r="DJU36" s="411"/>
      <c r="DJV36" s="411"/>
      <c r="DJW36" s="411"/>
      <c r="DJX36" s="411"/>
      <c r="DJY36" s="411"/>
      <c r="DJZ36" s="411"/>
      <c r="DKA36" s="411"/>
      <c r="DKB36" s="411"/>
      <c r="DKC36" s="411"/>
      <c r="DKD36" s="411"/>
      <c r="DKE36" s="411"/>
      <c r="DKF36" s="411"/>
      <c r="DKG36" s="411"/>
      <c r="DKH36" s="411"/>
      <c r="DKI36" s="411"/>
      <c r="DKJ36" s="411"/>
      <c r="DKK36" s="411"/>
      <c r="DKL36" s="411"/>
      <c r="DKM36" s="411"/>
      <c r="DKN36" s="411"/>
      <c r="DKO36" s="411"/>
      <c r="DKP36" s="411"/>
      <c r="DKQ36" s="411"/>
      <c r="DKR36" s="411"/>
      <c r="DKS36" s="411"/>
      <c r="DKT36" s="411"/>
      <c r="DKU36" s="411"/>
      <c r="DKV36" s="411"/>
      <c r="DKW36" s="411"/>
      <c r="DKX36" s="411"/>
      <c r="DKY36" s="411"/>
      <c r="DKZ36" s="411"/>
      <c r="DLA36" s="411"/>
      <c r="DLB36" s="411"/>
      <c r="DLC36" s="411"/>
      <c r="DLD36" s="411"/>
      <c r="DLE36" s="411"/>
      <c r="DLF36" s="411"/>
      <c r="DLG36" s="411"/>
      <c r="DLH36" s="411"/>
      <c r="DLI36" s="411"/>
      <c r="DLJ36" s="411"/>
      <c r="DLK36" s="411"/>
      <c r="DLL36" s="411"/>
      <c r="DLM36" s="411"/>
      <c r="DLN36" s="411"/>
      <c r="DLO36" s="411"/>
      <c r="DLP36" s="411"/>
      <c r="DLQ36" s="411"/>
      <c r="DLR36" s="411"/>
      <c r="DLS36" s="411"/>
      <c r="DLT36" s="411"/>
      <c r="DLU36" s="411"/>
      <c r="DLV36" s="411"/>
      <c r="DLW36" s="411"/>
      <c r="DLX36" s="411"/>
      <c r="DLY36" s="411"/>
      <c r="DLZ36" s="411"/>
      <c r="DMA36" s="411"/>
      <c r="DMB36" s="411"/>
      <c r="DMC36" s="411"/>
      <c r="DMD36" s="411"/>
      <c r="DME36" s="411"/>
      <c r="DMF36" s="411"/>
      <c r="DMG36" s="411"/>
      <c r="DMH36" s="411"/>
      <c r="DMI36" s="411"/>
      <c r="DMJ36" s="411"/>
      <c r="DMK36" s="411"/>
      <c r="DML36" s="411"/>
      <c r="DMM36" s="411"/>
      <c r="DMN36" s="411"/>
      <c r="DMO36" s="411"/>
      <c r="DMP36" s="411"/>
      <c r="DMQ36" s="411"/>
      <c r="DMR36" s="411"/>
      <c r="DMS36" s="411"/>
      <c r="DMT36" s="411"/>
      <c r="DMU36" s="411"/>
      <c r="DMV36" s="411"/>
      <c r="DMW36" s="411"/>
      <c r="DMX36" s="411"/>
      <c r="DMY36" s="411"/>
      <c r="DMZ36" s="411"/>
      <c r="DNA36" s="411"/>
      <c r="DNB36" s="411"/>
      <c r="DNC36" s="411"/>
      <c r="DND36" s="411"/>
      <c r="DNE36" s="411"/>
      <c r="DNF36" s="411"/>
      <c r="DNG36" s="411"/>
      <c r="DNH36" s="411"/>
      <c r="DNI36" s="411"/>
      <c r="DNJ36" s="411"/>
      <c r="DNK36" s="411"/>
      <c r="DNL36" s="411"/>
      <c r="DNM36" s="411"/>
      <c r="DNN36" s="411"/>
      <c r="DNO36" s="411"/>
      <c r="DNP36" s="411"/>
      <c r="DNQ36" s="411"/>
      <c r="DNR36" s="411"/>
      <c r="DNS36" s="411"/>
      <c r="DNT36" s="411"/>
      <c r="DNU36" s="411"/>
      <c r="DNV36" s="411"/>
      <c r="DNW36" s="411"/>
      <c r="DNX36" s="411"/>
      <c r="DNY36" s="411"/>
      <c r="DNZ36" s="411"/>
      <c r="DOA36" s="411"/>
      <c r="DOB36" s="411"/>
      <c r="DOC36" s="411"/>
      <c r="DOD36" s="411"/>
      <c r="DOE36" s="411"/>
      <c r="DOF36" s="411"/>
      <c r="DOG36" s="411"/>
      <c r="DOH36" s="411"/>
      <c r="DOI36" s="411"/>
      <c r="DOJ36" s="411"/>
      <c r="DOK36" s="411"/>
      <c r="DOL36" s="411"/>
      <c r="DOM36" s="411"/>
      <c r="DON36" s="411"/>
      <c r="DOO36" s="411"/>
      <c r="DOP36" s="411"/>
      <c r="DOQ36" s="411"/>
      <c r="DOR36" s="411"/>
      <c r="DOS36" s="411"/>
      <c r="DOT36" s="411"/>
      <c r="DOU36" s="411"/>
      <c r="DOV36" s="411"/>
      <c r="DOW36" s="411"/>
      <c r="DOX36" s="411"/>
      <c r="DOY36" s="411"/>
      <c r="DOZ36" s="411"/>
      <c r="DPA36" s="411"/>
      <c r="DPB36" s="411"/>
      <c r="DPC36" s="411"/>
      <c r="DPD36" s="411"/>
      <c r="DPE36" s="411"/>
      <c r="DPF36" s="411"/>
      <c r="DPG36" s="411"/>
      <c r="DPH36" s="411"/>
      <c r="DPI36" s="411"/>
      <c r="DPJ36" s="411"/>
      <c r="DPK36" s="411"/>
      <c r="DPL36" s="411"/>
      <c r="DPM36" s="411"/>
      <c r="DPN36" s="411"/>
      <c r="DPO36" s="411"/>
      <c r="DPP36" s="411"/>
      <c r="DPQ36" s="411"/>
      <c r="DPR36" s="411"/>
      <c r="DPS36" s="411"/>
      <c r="DPT36" s="411"/>
      <c r="DPU36" s="411"/>
      <c r="DPV36" s="411"/>
      <c r="DPW36" s="411"/>
      <c r="DPX36" s="411"/>
      <c r="DPY36" s="411"/>
      <c r="DPZ36" s="411"/>
      <c r="DQA36" s="411"/>
      <c r="DQB36" s="411"/>
      <c r="DQC36" s="411"/>
      <c r="DQD36" s="411"/>
      <c r="DQE36" s="411"/>
      <c r="DQF36" s="411"/>
      <c r="DQG36" s="411"/>
      <c r="DQH36" s="411"/>
      <c r="DQI36" s="411"/>
      <c r="DQJ36" s="411"/>
      <c r="DQK36" s="411"/>
      <c r="DQL36" s="411"/>
      <c r="DQM36" s="411"/>
      <c r="DQN36" s="411"/>
      <c r="DQO36" s="411"/>
      <c r="DQP36" s="411"/>
      <c r="DQQ36" s="411"/>
      <c r="DQR36" s="411"/>
      <c r="DQS36" s="411"/>
      <c r="DQT36" s="411"/>
      <c r="DQU36" s="411"/>
      <c r="DQV36" s="411"/>
      <c r="DQW36" s="411"/>
      <c r="DQX36" s="411"/>
      <c r="DQY36" s="411"/>
      <c r="DQZ36" s="411"/>
      <c r="DRA36" s="411"/>
      <c r="DRB36" s="411"/>
      <c r="DRC36" s="411"/>
      <c r="DRD36" s="411"/>
      <c r="DRE36" s="411"/>
      <c r="DRF36" s="411"/>
      <c r="DRG36" s="411"/>
      <c r="DRH36" s="411"/>
      <c r="DRI36" s="411"/>
      <c r="DRJ36" s="411"/>
      <c r="DRK36" s="411"/>
      <c r="DRL36" s="411"/>
      <c r="DRM36" s="411"/>
      <c r="DRN36" s="411"/>
      <c r="DRO36" s="411"/>
      <c r="DRP36" s="411"/>
      <c r="DRQ36" s="411"/>
      <c r="DRR36" s="411"/>
      <c r="DRS36" s="411"/>
      <c r="DRT36" s="411"/>
      <c r="DRU36" s="411"/>
      <c r="DRV36" s="411"/>
      <c r="DRW36" s="411"/>
      <c r="DRX36" s="411"/>
      <c r="DRY36" s="411"/>
      <c r="DRZ36" s="411"/>
      <c r="DSA36" s="411"/>
      <c r="DSB36" s="411"/>
      <c r="DSC36" s="411"/>
      <c r="DSD36" s="411"/>
      <c r="DSE36" s="411"/>
      <c r="DSF36" s="411"/>
      <c r="DSG36" s="411"/>
      <c r="DSH36" s="411"/>
      <c r="DSI36" s="411"/>
      <c r="DSJ36" s="411"/>
      <c r="DSK36" s="411"/>
      <c r="DSL36" s="411"/>
      <c r="DSM36" s="411"/>
      <c r="DSN36" s="411"/>
      <c r="DSO36" s="411"/>
      <c r="DSP36" s="411"/>
      <c r="DSQ36" s="411"/>
      <c r="DSR36" s="411"/>
      <c r="DSS36" s="411"/>
      <c r="DST36" s="411"/>
      <c r="DSU36" s="411"/>
      <c r="DSV36" s="411"/>
      <c r="DSW36" s="411"/>
      <c r="DSX36" s="411"/>
      <c r="DSY36" s="411"/>
      <c r="DSZ36" s="411"/>
      <c r="DTA36" s="411"/>
      <c r="DTB36" s="411"/>
      <c r="DTC36" s="411"/>
      <c r="DTD36" s="411"/>
      <c r="DTE36" s="411"/>
      <c r="DTF36" s="411"/>
      <c r="DTG36" s="411"/>
      <c r="DTH36" s="411"/>
      <c r="DTI36" s="411"/>
      <c r="DTJ36" s="411"/>
      <c r="DTK36" s="411"/>
      <c r="DTL36" s="411"/>
      <c r="DTM36" s="411"/>
      <c r="DTN36" s="411"/>
      <c r="DTO36" s="411"/>
      <c r="DTP36" s="411"/>
      <c r="DTQ36" s="411"/>
      <c r="DTR36" s="411"/>
      <c r="DTS36" s="411"/>
      <c r="DTT36" s="411"/>
      <c r="DTU36" s="411"/>
      <c r="DTV36" s="411"/>
      <c r="DTW36" s="411"/>
      <c r="DTX36" s="411"/>
      <c r="DTY36" s="411"/>
      <c r="DTZ36" s="411"/>
      <c r="DUA36" s="411"/>
      <c r="DUB36" s="411"/>
      <c r="DUC36" s="411"/>
      <c r="DUD36" s="411"/>
      <c r="DUE36" s="411"/>
      <c r="DUF36" s="411"/>
      <c r="DUG36" s="411"/>
      <c r="DUH36" s="411"/>
      <c r="DUI36" s="411"/>
      <c r="DUJ36" s="411"/>
      <c r="DUK36" s="411"/>
      <c r="DUL36" s="411"/>
      <c r="DUM36" s="411"/>
      <c r="DUN36" s="411"/>
      <c r="DUO36" s="411"/>
      <c r="DUP36" s="411"/>
      <c r="DUQ36" s="411"/>
      <c r="DUR36" s="411"/>
      <c r="DUS36" s="411"/>
      <c r="DUT36" s="411"/>
      <c r="DUU36" s="411"/>
      <c r="DUV36" s="411"/>
      <c r="DUW36" s="411"/>
      <c r="DUX36" s="411"/>
      <c r="DUY36" s="411"/>
      <c r="DUZ36" s="411"/>
      <c r="DVA36" s="411"/>
      <c r="DVB36" s="411"/>
      <c r="DVC36" s="411"/>
      <c r="DVD36" s="411"/>
      <c r="DVE36" s="411"/>
      <c r="DVF36" s="411"/>
      <c r="DVG36" s="411"/>
      <c r="DVH36" s="411"/>
      <c r="DVI36" s="411"/>
      <c r="DVJ36" s="411"/>
      <c r="DVK36" s="411"/>
      <c r="DVL36" s="411"/>
      <c r="DVM36" s="411"/>
      <c r="DVN36" s="411"/>
      <c r="DVO36" s="411"/>
      <c r="DVP36" s="411"/>
      <c r="DVQ36" s="411"/>
      <c r="DVR36" s="411"/>
      <c r="DVS36" s="411"/>
      <c r="DVT36" s="411"/>
      <c r="DVU36" s="411"/>
      <c r="DVV36" s="411"/>
      <c r="DVW36" s="411"/>
      <c r="DVX36" s="411"/>
      <c r="DVY36" s="411"/>
      <c r="DVZ36" s="411"/>
      <c r="DWA36" s="411"/>
      <c r="DWB36" s="411"/>
      <c r="DWC36" s="411"/>
      <c r="DWD36" s="411"/>
      <c r="DWE36" s="411"/>
      <c r="DWF36" s="411"/>
      <c r="DWG36" s="411"/>
      <c r="DWH36" s="411"/>
      <c r="DWI36" s="411"/>
      <c r="DWJ36" s="411"/>
      <c r="DWK36" s="411"/>
      <c r="DWL36" s="411"/>
      <c r="DWM36" s="411"/>
      <c r="DWN36" s="411"/>
      <c r="DWO36" s="411"/>
      <c r="DWP36" s="411"/>
      <c r="DWQ36" s="411"/>
      <c r="DWR36" s="411"/>
      <c r="DWS36" s="411"/>
      <c r="DWT36" s="411"/>
      <c r="DWU36" s="411"/>
      <c r="DWV36" s="411"/>
      <c r="DWW36" s="411"/>
      <c r="DWX36" s="411"/>
      <c r="DWY36" s="411"/>
      <c r="DWZ36" s="411"/>
      <c r="DXA36" s="411"/>
      <c r="DXB36" s="411"/>
      <c r="DXC36" s="411"/>
      <c r="DXD36" s="411"/>
      <c r="DXE36" s="411"/>
      <c r="DXF36" s="411"/>
      <c r="DXG36" s="411"/>
      <c r="DXH36" s="411"/>
      <c r="DXI36" s="411"/>
      <c r="DXJ36" s="411"/>
      <c r="DXK36" s="411"/>
      <c r="DXL36" s="411"/>
      <c r="DXM36" s="411"/>
      <c r="DXN36" s="411"/>
      <c r="DXO36" s="411"/>
      <c r="DXP36" s="411"/>
      <c r="DXQ36" s="411"/>
      <c r="DXR36" s="411"/>
      <c r="DXS36" s="411"/>
      <c r="DXT36" s="411"/>
      <c r="DXU36" s="411"/>
      <c r="DXV36" s="411"/>
      <c r="DXW36" s="411"/>
      <c r="DXX36" s="411"/>
      <c r="DXY36" s="411"/>
      <c r="DXZ36" s="411"/>
      <c r="DYA36" s="411"/>
      <c r="DYB36" s="411"/>
      <c r="DYC36" s="411"/>
      <c r="DYD36" s="411"/>
      <c r="DYE36" s="411"/>
      <c r="DYF36" s="411"/>
      <c r="DYG36" s="411"/>
      <c r="DYH36" s="411"/>
      <c r="DYI36" s="411"/>
      <c r="DYJ36" s="411"/>
      <c r="DYK36" s="411"/>
      <c r="DYL36" s="411"/>
      <c r="DYM36" s="411"/>
      <c r="DYN36" s="411"/>
      <c r="DYO36" s="411"/>
      <c r="DYP36" s="411"/>
      <c r="DYQ36" s="411"/>
      <c r="DYR36" s="411"/>
      <c r="DYS36" s="411"/>
      <c r="DYT36" s="411"/>
      <c r="DYU36" s="411"/>
      <c r="DYV36" s="411"/>
      <c r="DYW36" s="411"/>
      <c r="DYX36" s="411"/>
      <c r="DYY36" s="411"/>
      <c r="DYZ36" s="411"/>
      <c r="DZA36" s="411"/>
      <c r="DZB36" s="411"/>
      <c r="DZC36" s="411"/>
      <c r="DZD36" s="411"/>
      <c r="DZE36" s="411"/>
      <c r="DZF36" s="411"/>
      <c r="DZG36" s="411"/>
      <c r="DZH36" s="411"/>
      <c r="DZI36" s="411"/>
      <c r="DZJ36" s="411"/>
      <c r="DZK36" s="411"/>
      <c r="DZL36" s="411"/>
      <c r="DZM36" s="411"/>
      <c r="DZN36" s="411"/>
      <c r="DZO36" s="411"/>
      <c r="DZP36" s="411"/>
      <c r="DZQ36" s="411"/>
      <c r="DZR36" s="411"/>
      <c r="DZS36" s="411"/>
      <c r="DZT36" s="411"/>
      <c r="DZU36" s="411"/>
      <c r="DZV36" s="411"/>
      <c r="DZW36" s="411"/>
      <c r="DZX36" s="411"/>
      <c r="DZY36" s="411"/>
      <c r="DZZ36" s="411"/>
      <c r="EAA36" s="411"/>
      <c r="EAB36" s="411"/>
      <c r="EAC36" s="411"/>
      <c r="EAD36" s="411"/>
      <c r="EAE36" s="411"/>
      <c r="EAF36" s="411"/>
      <c r="EAG36" s="411"/>
      <c r="EAH36" s="411"/>
      <c r="EAI36" s="411"/>
      <c r="EAJ36" s="411"/>
      <c r="EAK36" s="411"/>
      <c r="EAL36" s="411"/>
      <c r="EAM36" s="411"/>
      <c r="EAN36" s="411"/>
      <c r="EAO36" s="411"/>
      <c r="EAP36" s="411"/>
      <c r="EAQ36" s="411"/>
      <c r="EAR36" s="411"/>
      <c r="EAS36" s="411"/>
      <c r="EAT36" s="411"/>
      <c r="EAU36" s="411"/>
      <c r="EAV36" s="411"/>
      <c r="EAW36" s="411"/>
      <c r="EAX36" s="411"/>
      <c r="EAY36" s="411"/>
      <c r="EAZ36" s="411"/>
      <c r="EBA36" s="411"/>
      <c r="EBB36" s="411"/>
      <c r="EBC36" s="411"/>
      <c r="EBD36" s="411"/>
      <c r="EBE36" s="411"/>
      <c r="EBF36" s="411"/>
      <c r="EBG36" s="411"/>
      <c r="EBH36" s="411"/>
      <c r="EBI36" s="411"/>
      <c r="EBJ36" s="411"/>
      <c r="EBK36" s="411"/>
      <c r="EBL36" s="411"/>
      <c r="EBM36" s="411"/>
      <c r="EBN36" s="411"/>
      <c r="EBO36" s="411"/>
      <c r="EBP36" s="411"/>
      <c r="EBQ36" s="411"/>
      <c r="EBR36" s="411"/>
      <c r="EBS36" s="411"/>
      <c r="EBT36" s="411"/>
      <c r="EBU36" s="411"/>
      <c r="EBV36" s="411"/>
      <c r="EBW36" s="411"/>
      <c r="EBX36" s="411"/>
      <c r="EBY36" s="411"/>
      <c r="EBZ36" s="411"/>
      <c r="ECA36" s="411"/>
      <c r="ECB36" s="411"/>
      <c r="ECC36" s="411"/>
      <c r="ECD36" s="411"/>
      <c r="ECE36" s="411"/>
      <c r="ECF36" s="411"/>
      <c r="ECG36" s="411"/>
      <c r="ECH36" s="411"/>
      <c r="ECI36" s="411"/>
      <c r="ECJ36" s="411"/>
      <c r="ECK36" s="411"/>
      <c r="ECL36" s="411"/>
      <c r="ECM36" s="411"/>
      <c r="ECN36" s="411"/>
      <c r="ECO36" s="411"/>
      <c r="ECP36" s="411"/>
      <c r="ECQ36" s="411"/>
      <c r="ECR36" s="411"/>
      <c r="ECS36" s="411"/>
      <c r="ECT36" s="411"/>
      <c r="ECU36" s="411"/>
      <c r="ECV36" s="411"/>
      <c r="ECW36" s="411"/>
      <c r="ECX36" s="411"/>
      <c r="ECY36" s="411"/>
      <c r="ECZ36" s="411"/>
      <c r="EDA36" s="411"/>
      <c r="EDB36" s="411"/>
      <c r="EDC36" s="411"/>
      <c r="EDD36" s="411"/>
      <c r="EDE36" s="411"/>
      <c r="EDF36" s="411"/>
      <c r="EDG36" s="411"/>
      <c r="EDH36" s="411"/>
      <c r="EDI36" s="411"/>
      <c r="EDJ36" s="411"/>
      <c r="EDK36" s="411"/>
      <c r="EDL36" s="411"/>
      <c r="EDM36" s="411"/>
      <c r="EDN36" s="411"/>
      <c r="EDO36" s="411"/>
      <c r="EDP36" s="411"/>
      <c r="EDQ36" s="411"/>
      <c r="EDR36" s="411"/>
      <c r="EDS36" s="411"/>
      <c r="EDT36" s="411"/>
      <c r="EDU36" s="411"/>
      <c r="EDV36" s="411"/>
      <c r="EDW36" s="411"/>
      <c r="EDX36" s="411"/>
      <c r="EDY36" s="411"/>
      <c r="EDZ36" s="411"/>
      <c r="EEA36" s="411"/>
      <c r="EEB36" s="411"/>
      <c r="EEC36" s="411"/>
      <c r="EED36" s="411"/>
      <c r="EEE36" s="411"/>
      <c r="EEF36" s="411"/>
      <c r="EEG36" s="411"/>
      <c r="EEH36" s="411"/>
      <c r="EEI36" s="411"/>
      <c r="EEJ36" s="411"/>
      <c r="EEK36" s="411"/>
      <c r="EEL36" s="411"/>
      <c r="EEM36" s="411"/>
      <c r="EEN36" s="411"/>
      <c r="EEO36" s="411"/>
      <c r="EEP36" s="411"/>
      <c r="EEQ36" s="411"/>
      <c r="EER36" s="411"/>
      <c r="EES36" s="411"/>
      <c r="EET36" s="411"/>
      <c r="EEU36" s="411"/>
      <c r="EEV36" s="411"/>
      <c r="EEW36" s="411"/>
      <c r="EEX36" s="411"/>
      <c r="EEY36" s="411"/>
      <c r="EEZ36" s="411"/>
      <c r="EFA36" s="411"/>
      <c r="EFB36" s="411"/>
      <c r="EFC36" s="411"/>
      <c r="EFD36" s="411"/>
      <c r="EFE36" s="411"/>
      <c r="EFF36" s="411"/>
      <c r="EFG36" s="411"/>
      <c r="EFH36" s="411"/>
      <c r="EFI36" s="411"/>
      <c r="EFJ36" s="411"/>
      <c r="EFK36" s="411"/>
      <c r="EFL36" s="411"/>
      <c r="EFM36" s="411"/>
      <c r="EFN36" s="411"/>
      <c r="EFO36" s="411"/>
      <c r="EFP36" s="411"/>
      <c r="EFQ36" s="411"/>
      <c r="EFR36" s="411"/>
      <c r="EFS36" s="411"/>
      <c r="EFT36" s="411"/>
      <c r="EFU36" s="411"/>
      <c r="EFV36" s="411"/>
      <c r="EFW36" s="411"/>
      <c r="EFX36" s="411"/>
      <c r="EFY36" s="411"/>
      <c r="EFZ36" s="411"/>
      <c r="EGA36" s="411"/>
      <c r="EGB36" s="411"/>
      <c r="EGC36" s="411"/>
      <c r="EGD36" s="411"/>
      <c r="EGE36" s="411"/>
      <c r="EGF36" s="411"/>
      <c r="EGG36" s="411"/>
      <c r="EGH36" s="411"/>
      <c r="EGI36" s="411"/>
      <c r="EGJ36" s="411"/>
      <c r="EGK36" s="411"/>
      <c r="EGL36" s="411"/>
      <c r="EGM36" s="411"/>
      <c r="EGN36" s="411"/>
      <c r="EGO36" s="411"/>
      <c r="EGP36" s="411"/>
      <c r="EGQ36" s="411"/>
      <c r="EGR36" s="411"/>
      <c r="EGS36" s="411"/>
      <c r="EGT36" s="411"/>
      <c r="EGU36" s="411"/>
      <c r="EGV36" s="411"/>
      <c r="EGW36" s="411"/>
      <c r="EGX36" s="411"/>
      <c r="EGY36" s="411"/>
      <c r="EGZ36" s="411"/>
      <c r="EHA36" s="411"/>
      <c r="EHB36" s="411"/>
      <c r="EHC36" s="411"/>
      <c r="EHD36" s="411"/>
      <c r="EHE36" s="411"/>
      <c r="EHF36" s="411"/>
      <c r="EHG36" s="411"/>
      <c r="EHH36" s="411"/>
      <c r="EHI36" s="411"/>
      <c r="EHJ36" s="411"/>
      <c r="EHK36" s="411"/>
      <c r="EHL36" s="411"/>
      <c r="EHM36" s="411"/>
      <c r="EHN36" s="411"/>
      <c r="EHO36" s="411"/>
      <c r="EHP36" s="411"/>
      <c r="EHQ36" s="411"/>
      <c r="EHR36" s="411"/>
      <c r="EHS36" s="411"/>
      <c r="EHT36" s="411"/>
      <c r="EHU36" s="411"/>
      <c r="EHV36" s="411"/>
      <c r="EHW36" s="411"/>
      <c r="EHX36" s="411"/>
      <c r="EHY36" s="411"/>
      <c r="EHZ36" s="411"/>
      <c r="EIA36" s="411"/>
      <c r="EIB36" s="411"/>
      <c r="EIC36" s="411"/>
      <c r="EID36" s="411"/>
      <c r="EIE36" s="411"/>
      <c r="EIF36" s="411"/>
      <c r="EIG36" s="411"/>
      <c r="EIH36" s="411"/>
      <c r="EII36" s="411"/>
      <c r="EIJ36" s="411"/>
      <c r="EIK36" s="411"/>
      <c r="EIL36" s="411"/>
      <c r="EIM36" s="411"/>
      <c r="EIN36" s="411"/>
      <c r="EIO36" s="411"/>
      <c r="EIP36" s="411"/>
      <c r="EIQ36" s="411"/>
      <c r="EIR36" s="411"/>
      <c r="EIS36" s="411"/>
      <c r="EIT36" s="411"/>
      <c r="EIU36" s="411"/>
      <c r="EIV36" s="411"/>
      <c r="EIW36" s="411"/>
      <c r="EIX36" s="411"/>
      <c r="EIY36" s="411"/>
      <c r="EIZ36" s="411"/>
      <c r="EJA36" s="411"/>
      <c r="EJB36" s="411"/>
      <c r="EJC36" s="411"/>
      <c r="EJD36" s="411"/>
      <c r="EJE36" s="411"/>
      <c r="EJF36" s="411"/>
      <c r="EJG36" s="411"/>
      <c r="EJH36" s="411"/>
      <c r="EJI36" s="411"/>
      <c r="EJJ36" s="411"/>
      <c r="EJK36" s="411"/>
      <c r="EJL36" s="411"/>
      <c r="EJM36" s="411"/>
      <c r="EJN36" s="411"/>
      <c r="EJO36" s="411"/>
      <c r="EJP36" s="411"/>
      <c r="EJQ36" s="411"/>
      <c r="EJR36" s="411"/>
      <c r="EJS36" s="411"/>
      <c r="EJT36" s="411"/>
      <c r="EJU36" s="411"/>
      <c r="EJV36" s="411"/>
      <c r="EJW36" s="411"/>
      <c r="EJX36" s="411"/>
      <c r="EJY36" s="411"/>
      <c r="EJZ36" s="411"/>
      <c r="EKA36" s="411"/>
      <c r="EKB36" s="411"/>
      <c r="EKC36" s="411"/>
      <c r="EKD36" s="411"/>
      <c r="EKE36" s="411"/>
      <c r="EKF36" s="411"/>
      <c r="EKG36" s="411"/>
      <c r="EKH36" s="411"/>
      <c r="EKI36" s="411"/>
      <c r="EKJ36" s="411"/>
      <c r="EKK36" s="411"/>
      <c r="EKL36" s="411"/>
      <c r="EKM36" s="411"/>
      <c r="EKN36" s="411"/>
      <c r="EKO36" s="411"/>
      <c r="EKP36" s="411"/>
      <c r="EKQ36" s="411"/>
      <c r="EKR36" s="411"/>
      <c r="EKS36" s="411"/>
      <c r="EKT36" s="411"/>
      <c r="EKU36" s="411"/>
      <c r="EKV36" s="411"/>
      <c r="EKW36" s="411"/>
      <c r="EKX36" s="411"/>
      <c r="EKY36" s="411"/>
      <c r="EKZ36" s="411"/>
      <c r="ELA36" s="411"/>
      <c r="ELB36" s="411"/>
      <c r="ELC36" s="411"/>
      <c r="ELD36" s="411"/>
      <c r="ELE36" s="411"/>
      <c r="ELF36" s="411"/>
      <c r="ELG36" s="411"/>
      <c r="ELH36" s="411"/>
      <c r="ELI36" s="411"/>
      <c r="ELJ36" s="411"/>
      <c r="ELK36" s="411"/>
      <c r="ELL36" s="411"/>
      <c r="ELM36" s="411"/>
      <c r="ELN36" s="411"/>
      <c r="ELO36" s="411"/>
      <c r="ELP36" s="411"/>
      <c r="ELQ36" s="411"/>
      <c r="ELR36" s="411"/>
      <c r="ELS36" s="411"/>
      <c r="ELT36" s="411"/>
      <c r="ELU36" s="411"/>
      <c r="ELV36" s="411"/>
      <c r="ELW36" s="411"/>
      <c r="ELX36" s="411"/>
      <c r="ELY36" s="411"/>
      <c r="ELZ36" s="411"/>
      <c r="EMA36" s="411"/>
      <c r="EMB36" s="411"/>
      <c r="EMC36" s="411"/>
      <c r="EMD36" s="411"/>
      <c r="EME36" s="411"/>
      <c r="EMF36" s="411"/>
      <c r="EMG36" s="411"/>
      <c r="EMH36" s="411"/>
      <c r="EMI36" s="411"/>
      <c r="EMJ36" s="411"/>
      <c r="EMK36" s="411"/>
      <c r="EML36" s="411"/>
      <c r="EMM36" s="411"/>
      <c r="EMN36" s="411"/>
      <c r="EMO36" s="411"/>
      <c r="EMP36" s="411"/>
      <c r="EMQ36" s="411"/>
      <c r="EMR36" s="411"/>
      <c r="EMS36" s="411"/>
      <c r="EMT36" s="411"/>
      <c r="EMU36" s="411"/>
      <c r="EMV36" s="411"/>
      <c r="EMW36" s="411"/>
      <c r="EMX36" s="411"/>
      <c r="EMY36" s="411"/>
      <c r="EMZ36" s="411"/>
      <c r="ENA36" s="411"/>
      <c r="ENB36" s="411"/>
      <c r="ENC36" s="411"/>
      <c r="END36" s="411"/>
      <c r="ENE36" s="411"/>
      <c r="ENF36" s="411"/>
      <c r="ENG36" s="411"/>
      <c r="ENH36" s="411"/>
      <c r="ENI36" s="411"/>
      <c r="ENJ36" s="411"/>
      <c r="ENK36" s="411"/>
      <c r="ENL36" s="411"/>
      <c r="ENM36" s="411"/>
      <c r="ENN36" s="411"/>
      <c r="ENO36" s="411"/>
      <c r="ENP36" s="411"/>
      <c r="ENQ36" s="411"/>
      <c r="ENR36" s="411"/>
      <c r="ENS36" s="411"/>
      <c r="ENT36" s="411"/>
      <c r="ENU36" s="411"/>
      <c r="ENV36" s="411"/>
      <c r="ENW36" s="411"/>
      <c r="ENX36" s="411"/>
      <c r="ENY36" s="411"/>
      <c r="ENZ36" s="411"/>
      <c r="EOA36" s="411"/>
      <c r="EOB36" s="411"/>
      <c r="EOC36" s="411"/>
      <c r="EOD36" s="411"/>
      <c r="EOE36" s="411"/>
      <c r="EOF36" s="411"/>
      <c r="EOG36" s="411"/>
      <c r="EOH36" s="411"/>
      <c r="EOI36" s="411"/>
      <c r="EOJ36" s="411"/>
      <c r="EOK36" s="411"/>
      <c r="EOL36" s="411"/>
      <c r="EOM36" s="411"/>
      <c r="EON36" s="411"/>
      <c r="EOO36" s="411"/>
      <c r="EOP36" s="411"/>
      <c r="EOQ36" s="411"/>
      <c r="EOR36" s="411"/>
      <c r="EOS36" s="411"/>
      <c r="EOT36" s="411"/>
      <c r="EOU36" s="411"/>
      <c r="EOV36" s="411"/>
      <c r="EOW36" s="411"/>
      <c r="EOX36" s="411"/>
      <c r="EOY36" s="411"/>
      <c r="EOZ36" s="411"/>
      <c r="EPA36" s="411"/>
      <c r="EPB36" s="411"/>
      <c r="EPC36" s="411"/>
      <c r="EPD36" s="411"/>
      <c r="EPE36" s="411"/>
      <c r="EPF36" s="411"/>
      <c r="EPG36" s="411"/>
      <c r="EPH36" s="411"/>
      <c r="EPI36" s="411"/>
      <c r="EPJ36" s="411"/>
      <c r="EPK36" s="411"/>
      <c r="EPL36" s="411"/>
      <c r="EPM36" s="411"/>
      <c r="EPN36" s="411"/>
      <c r="EPO36" s="411"/>
      <c r="EPP36" s="411"/>
      <c r="EPQ36" s="411"/>
      <c r="EPR36" s="411"/>
      <c r="EPS36" s="411"/>
      <c r="EPT36" s="411"/>
      <c r="EPU36" s="411"/>
      <c r="EPV36" s="411"/>
      <c r="EPW36" s="411"/>
      <c r="EPX36" s="411"/>
      <c r="EPY36" s="411"/>
      <c r="EPZ36" s="411"/>
      <c r="EQA36" s="411"/>
      <c r="EQB36" s="411"/>
      <c r="EQC36" s="411"/>
      <c r="EQD36" s="411"/>
      <c r="EQE36" s="411"/>
      <c r="EQF36" s="411"/>
      <c r="EQG36" s="411"/>
      <c r="EQH36" s="411"/>
      <c r="EQI36" s="411"/>
      <c r="EQJ36" s="411"/>
      <c r="EQK36" s="411"/>
      <c r="EQL36" s="411"/>
      <c r="EQM36" s="411"/>
      <c r="EQN36" s="411"/>
      <c r="EQO36" s="411"/>
      <c r="EQP36" s="411"/>
      <c r="EQQ36" s="411"/>
      <c r="EQR36" s="411"/>
      <c r="EQS36" s="411"/>
      <c r="EQT36" s="411"/>
      <c r="EQU36" s="411"/>
      <c r="EQV36" s="411"/>
      <c r="EQW36" s="411"/>
      <c r="EQX36" s="411"/>
      <c r="EQY36" s="411"/>
      <c r="EQZ36" s="411"/>
      <c r="ERA36" s="411"/>
      <c r="ERB36" s="411"/>
      <c r="ERC36" s="411"/>
      <c r="ERD36" s="411"/>
      <c r="ERE36" s="411"/>
      <c r="ERF36" s="411"/>
      <c r="ERG36" s="411"/>
      <c r="ERH36" s="411"/>
      <c r="ERI36" s="411"/>
      <c r="ERJ36" s="411"/>
      <c r="ERK36" s="411"/>
      <c r="ERL36" s="411"/>
      <c r="ERM36" s="411"/>
      <c r="ERN36" s="411"/>
      <c r="ERO36" s="411"/>
      <c r="ERP36" s="411"/>
      <c r="ERQ36" s="411"/>
      <c r="ERR36" s="411"/>
      <c r="ERS36" s="411"/>
      <c r="ERT36" s="411"/>
      <c r="ERU36" s="411"/>
      <c r="ERV36" s="411"/>
      <c r="ERW36" s="411"/>
      <c r="ERX36" s="411"/>
      <c r="ERY36" s="411"/>
      <c r="ERZ36" s="411"/>
      <c r="ESA36" s="411"/>
      <c r="ESB36" s="411"/>
      <c r="ESC36" s="411"/>
      <c r="ESD36" s="411"/>
      <c r="ESE36" s="411"/>
      <c r="ESF36" s="411"/>
      <c r="ESG36" s="411"/>
      <c r="ESH36" s="411"/>
      <c r="ESI36" s="411"/>
      <c r="ESJ36" s="411"/>
      <c r="ESK36" s="411"/>
      <c r="ESL36" s="411"/>
      <c r="ESM36" s="411"/>
      <c r="ESN36" s="411"/>
      <c r="ESO36" s="411"/>
      <c r="ESP36" s="411"/>
      <c r="ESQ36" s="411"/>
      <c r="ESR36" s="411"/>
      <c r="ESS36" s="411"/>
      <c r="EST36" s="411"/>
      <c r="ESU36" s="411"/>
      <c r="ESV36" s="411"/>
      <c r="ESW36" s="411"/>
      <c r="ESX36" s="411"/>
      <c r="ESY36" s="411"/>
      <c r="ESZ36" s="411"/>
      <c r="ETA36" s="411"/>
      <c r="ETB36" s="411"/>
      <c r="ETC36" s="411"/>
      <c r="ETD36" s="411"/>
      <c r="ETE36" s="411"/>
      <c r="ETF36" s="411"/>
      <c r="ETG36" s="411"/>
      <c r="ETH36" s="411"/>
      <c r="ETI36" s="411"/>
      <c r="ETJ36" s="411"/>
      <c r="ETK36" s="411"/>
      <c r="ETL36" s="411"/>
      <c r="ETM36" s="411"/>
      <c r="ETN36" s="411"/>
      <c r="ETO36" s="411"/>
      <c r="ETP36" s="411"/>
      <c r="ETQ36" s="411"/>
      <c r="ETR36" s="411"/>
      <c r="ETS36" s="411"/>
      <c r="ETT36" s="411"/>
      <c r="ETU36" s="411"/>
      <c r="ETV36" s="411"/>
      <c r="ETW36" s="411"/>
      <c r="ETX36" s="411"/>
      <c r="ETY36" s="411"/>
      <c r="ETZ36" s="411"/>
      <c r="EUA36" s="411"/>
      <c r="EUB36" s="411"/>
      <c r="EUC36" s="411"/>
      <c r="EUD36" s="411"/>
      <c r="EUE36" s="411"/>
      <c r="EUF36" s="411"/>
      <c r="EUG36" s="411"/>
      <c r="EUH36" s="411"/>
      <c r="EUI36" s="411"/>
      <c r="EUJ36" s="411"/>
      <c r="EUK36" s="411"/>
      <c r="EUL36" s="411"/>
      <c r="EUM36" s="411"/>
      <c r="EUN36" s="411"/>
      <c r="EUO36" s="411"/>
      <c r="EUP36" s="411"/>
      <c r="EUQ36" s="411"/>
      <c r="EUR36" s="411"/>
      <c r="EUS36" s="411"/>
      <c r="EUT36" s="411"/>
      <c r="EUU36" s="411"/>
      <c r="EUV36" s="411"/>
      <c r="EUW36" s="411"/>
      <c r="EUX36" s="411"/>
      <c r="EUY36" s="411"/>
      <c r="EUZ36" s="411"/>
      <c r="EVA36" s="411"/>
      <c r="EVB36" s="411"/>
      <c r="EVC36" s="411"/>
      <c r="EVD36" s="411"/>
      <c r="EVE36" s="411"/>
      <c r="EVF36" s="411"/>
      <c r="EVG36" s="411"/>
      <c r="EVH36" s="411"/>
      <c r="EVI36" s="411"/>
      <c r="EVJ36" s="411"/>
      <c r="EVK36" s="411"/>
      <c r="EVL36" s="411"/>
      <c r="EVM36" s="411"/>
      <c r="EVN36" s="411"/>
      <c r="EVO36" s="411"/>
      <c r="EVP36" s="411"/>
      <c r="EVQ36" s="411"/>
      <c r="EVR36" s="411"/>
      <c r="EVS36" s="411"/>
      <c r="EVT36" s="411"/>
      <c r="EVU36" s="411"/>
      <c r="EVV36" s="411"/>
      <c r="EVW36" s="411"/>
      <c r="EVX36" s="411"/>
      <c r="EVY36" s="411"/>
      <c r="EVZ36" s="411"/>
      <c r="EWA36" s="411"/>
      <c r="EWB36" s="411"/>
      <c r="EWC36" s="411"/>
      <c r="EWD36" s="411"/>
      <c r="EWE36" s="411"/>
      <c r="EWF36" s="411"/>
      <c r="EWG36" s="411"/>
      <c r="EWH36" s="411"/>
      <c r="EWI36" s="411"/>
      <c r="EWJ36" s="411"/>
      <c r="EWK36" s="411"/>
      <c r="EWL36" s="411"/>
      <c r="EWM36" s="411"/>
      <c r="EWN36" s="411"/>
      <c r="EWO36" s="411"/>
      <c r="EWP36" s="411"/>
      <c r="EWQ36" s="411"/>
      <c r="EWR36" s="411"/>
      <c r="EWS36" s="411"/>
      <c r="EWT36" s="411"/>
      <c r="EWU36" s="411"/>
      <c r="EWV36" s="411"/>
      <c r="EWW36" s="411"/>
      <c r="EWX36" s="411"/>
      <c r="EWY36" s="411"/>
      <c r="EWZ36" s="411"/>
      <c r="EXA36" s="411"/>
      <c r="EXB36" s="411"/>
      <c r="EXC36" s="411"/>
      <c r="EXD36" s="411"/>
      <c r="EXE36" s="411"/>
      <c r="EXF36" s="411"/>
      <c r="EXG36" s="411"/>
      <c r="EXH36" s="411"/>
      <c r="EXI36" s="411"/>
      <c r="EXJ36" s="411"/>
      <c r="EXK36" s="411"/>
      <c r="EXL36" s="411"/>
      <c r="EXM36" s="411"/>
      <c r="EXN36" s="411"/>
      <c r="EXO36" s="411"/>
      <c r="EXP36" s="411"/>
      <c r="EXQ36" s="411"/>
      <c r="EXR36" s="411"/>
      <c r="EXS36" s="411"/>
      <c r="EXT36" s="411"/>
      <c r="EXU36" s="411"/>
      <c r="EXV36" s="411"/>
      <c r="EXW36" s="411"/>
      <c r="EXX36" s="411"/>
      <c r="EXY36" s="411"/>
      <c r="EXZ36" s="411"/>
      <c r="EYA36" s="411"/>
      <c r="EYB36" s="411"/>
      <c r="EYC36" s="411"/>
      <c r="EYD36" s="411"/>
      <c r="EYE36" s="411"/>
      <c r="EYF36" s="411"/>
      <c r="EYG36" s="411"/>
      <c r="EYH36" s="411"/>
      <c r="EYI36" s="411"/>
      <c r="EYJ36" s="411"/>
      <c r="EYK36" s="411"/>
      <c r="EYL36" s="411"/>
      <c r="EYM36" s="411"/>
      <c r="EYN36" s="411"/>
      <c r="EYO36" s="411"/>
      <c r="EYP36" s="411"/>
      <c r="EYQ36" s="411"/>
      <c r="EYR36" s="411"/>
      <c r="EYS36" s="411"/>
      <c r="EYT36" s="411"/>
      <c r="EYU36" s="411"/>
      <c r="EYV36" s="411"/>
      <c r="EYW36" s="411"/>
      <c r="EYX36" s="411"/>
      <c r="EYY36" s="411"/>
      <c r="EYZ36" s="411"/>
      <c r="EZA36" s="411"/>
      <c r="EZB36" s="411"/>
      <c r="EZC36" s="411"/>
      <c r="EZD36" s="411"/>
      <c r="EZE36" s="411"/>
      <c r="EZF36" s="411"/>
      <c r="EZG36" s="411"/>
      <c r="EZH36" s="411"/>
      <c r="EZI36" s="411"/>
      <c r="EZJ36" s="411"/>
      <c r="EZK36" s="411"/>
      <c r="EZL36" s="411"/>
      <c r="EZM36" s="411"/>
      <c r="EZN36" s="411"/>
      <c r="EZO36" s="411"/>
      <c r="EZP36" s="411"/>
      <c r="EZQ36" s="411"/>
      <c r="EZR36" s="411"/>
      <c r="EZS36" s="411"/>
      <c r="EZT36" s="411"/>
      <c r="EZU36" s="411"/>
      <c r="EZV36" s="411"/>
      <c r="EZW36" s="411"/>
      <c r="EZX36" s="411"/>
      <c r="EZY36" s="411"/>
      <c r="EZZ36" s="411"/>
      <c r="FAA36" s="411"/>
      <c r="FAB36" s="411"/>
      <c r="FAC36" s="411"/>
      <c r="FAD36" s="411"/>
      <c r="FAE36" s="411"/>
      <c r="FAF36" s="411"/>
      <c r="FAG36" s="411"/>
      <c r="FAH36" s="411"/>
      <c r="FAI36" s="411"/>
      <c r="FAJ36" s="411"/>
      <c r="FAK36" s="411"/>
      <c r="FAL36" s="411"/>
      <c r="FAM36" s="411"/>
      <c r="FAN36" s="411"/>
      <c r="FAO36" s="411"/>
      <c r="FAP36" s="411"/>
      <c r="FAQ36" s="411"/>
      <c r="FAR36" s="411"/>
      <c r="FAS36" s="411"/>
      <c r="FAT36" s="411"/>
      <c r="FAU36" s="411"/>
      <c r="FAV36" s="411"/>
      <c r="FAW36" s="411"/>
      <c r="FAX36" s="411"/>
      <c r="FAY36" s="411"/>
      <c r="FAZ36" s="411"/>
      <c r="FBA36" s="411"/>
      <c r="FBB36" s="411"/>
      <c r="FBC36" s="411"/>
      <c r="FBD36" s="411"/>
      <c r="FBE36" s="411"/>
      <c r="FBF36" s="411"/>
      <c r="FBG36" s="411"/>
      <c r="FBH36" s="411"/>
      <c r="FBI36" s="411"/>
      <c r="FBJ36" s="411"/>
      <c r="FBK36" s="411"/>
      <c r="FBL36" s="411"/>
      <c r="FBM36" s="411"/>
      <c r="FBN36" s="411"/>
      <c r="FBO36" s="411"/>
      <c r="FBP36" s="411"/>
      <c r="FBQ36" s="411"/>
      <c r="FBR36" s="411"/>
      <c r="FBS36" s="411"/>
      <c r="FBT36" s="411"/>
      <c r="FBU36" s="411"/>
      <c r="FBV36" s="411"/>
      <c r="FBW36" s="411"/>
      <c r="FBX36" s="411"/>
      <c r="FBY36" s="411"/>
      <c r="FBZ36" s="411"/>
      <c r="FCA36" s="411"/>
      <c r="FCB36" s="411"/>
      <c r="FCC36" s="411"/>
      <c r="FCD36" s="411"/>
      <c r="FCE36" s="411"/>
      <c r="FCF36" s="411"/>
      <c r="FCG36" s="411"/>
      <c r="FCH36" s="411"/>
      <c r="FCI36" s="411"/>
      <c r="FCJ36" s="411"/>
      <c r="FCK36" s="411"/>
      <c r="FCL36" s="411"/>
      <c r="FCM36" s="411"/>
      <c r="FCN36" s="411"/>
      <c r="FCO36" s="411"/>
      <c r="FCP36" s="411"/>
      <c r="FCQ36" s="411"/>
      <c r="FCR36" s="411"/>
      <c r="FCS36" s="411"/>
      <c r="FCT36" s="411"/>
      <c r="FCU36" s="411"/>
      <c r="FCV36" s="411"/>
      <c r="FCW36" s="411"/>
      <c r="FCX36" s="411"/>
      <c r="FCY36" s="411"/>
      <c r="FCZ36" s="411"/>
      <c r="FDA36" s="411"/>
      <c r="FDB36" s="411"/>
      <c r="FDC36" s="411"/>
      <c r="FDD36" s="411"/>
      <c r="FDE36" s="411"/>
      <c r="FDF36" s="411"/>
      <c r="FDG36" s="411"/>
      <c r="FDH36" s="411"/>
      <c r="FDI36" s="411"/>
      <c r="FDJ36" s="411"/>
      <c r="FDK36" s="411"/>
      <c r="FDL36" s="411"/>
      <c r="FDM36" s="411"/>
      <c r="FDN36" s="411"/>
      <c r="FDO36" s="411"/>
      <c r="FDP36" s="411"/>
      <c r="FDQ36" s="411"/>
      <c r="FDR36" s="411"/>
      <c r="FDS36" s="411"/>
      <c r="FDT36" s="411"/>
      <c r="FDU36" s="411"/>
      <c r="FDV36" s="411"/>
      <c r="FDW36" s="411"/>
      <c r="FDX36" s="411"/>
      <c r="FDY36" s="411"/>
      <c r="FDZ36" s="411"/>
      <c r="FEA36" s="411"/>
      <c r="FEB36" s="411"/>
      <c r="FEC36" s="411"/>
      <c r="FED36" s="411"/>
      <c r="FEE36" s="411"/>
      <c r="FEF36" s="411"/>
      <c r="FEG36" s="411"/>
      <c r="FEH36" s="411"/>
      <c r="FEI36" s="411"/>
      <c r="FEJ36" s="411"/>
      <c r="FEK36" s="411"/>
      <c r="FEL36" s="411"/>
      <c r="FEM36" s="411"/>
      <c r="FEN36" s="411"/>
      <c r="FEO36" s="411"/>
      <c r="FEP36" s="411"/>
      <c r="FEQ36" s="411"/>
      <c r="FER36" s="411"/>
      <c r="FES36" s="411"/>
      <c r="FET36" s="411"/>
      <c r="FEU36" s="411"/>
      <c r="FEV36" s="411"/>
      <c r="FEW36" s="411"/>
      <c r="FEX36" s="411"/>
      <c r="FEY36" s="411"/>
      <c r="FEZ36" s="411"/>
      <c r="FFA36" s="411"/>
      <c r="FFB36" s="411"/>
      <c r="FFC36" s="411"/>
      <c r="FFD36" s="411"/>
      <c r="FFE36" s="411"/>
      <c r="FFF36" s="411"/>
      <c r="FFG36" s="411"/>
      <c r="FFH36" s="411"/>
      <c r="FFI36" s="411"/>
      <c r="FFJ36" s="411"/>
      <c r="FFK36" s="411"/>
      <c r="FFL36" s="411"/>
      <c r="FFM36" s="411"/>
      <c r="FFN36" s="411"/>
      <c r="FFO36" s="411"/>
      <c r="FFP36" s="411"/>
      <c r="FFQ36" s="411"/>
      <c r="FFR36" s="411"/>
      <c r="FFS36" s="411"/>
      <c r="FFT36" s="411"/>
      <c r="FFU36" s="411"/>
      <c r="FFV36" s="411"/>
      <c r="FFW36" s="411"/>
      <c r="FFX36" s="411"/>
      <c r="FFY36" s="411"/>
      <c r="FFZ36" s="411"/>
      <c r="FGA36" s="411"/>
      <c r="FGB36" s="411"/>
      <c r="FGC36" s="411"/>
      <c r="FGD36" s="411"/>
      <c r="FGE36" s="411"/>
      <c r="FGF36" s="411"/>
      <c r="FGG36" s="411"/>
      <c r="FGH36" s="411"/>
      <c r="FGI36" s="411"/>
      <c r="FGJ36" s="411"/>
      <c r="FGK36" s="411"/>
      <c r="FGL36" s="411"/>
      <c r="FGM36" s="411"/>
      <c r="FGN36" s="411"/>
      <c r="FGO36" s="411"/>
      <c r="FGP36" s="411"/>
      <c r="FGQ36" s="411"/>
      <c r="FGR36" s="411"/>
      <c r="FGS36" s="411"/>
      <c r="FGT36" s="411"/>
      <c r="FGU36" s="411"/>
      <c r="FGV36" s="411"/>
      <c r="FGW36" s="411"/>
      <c r="FGX36" s="411"/>
      <c r="FGY36" s="411"/>
      <c r="FGZ36" s="411"/>
      <c r="FHA36" s="411"/>
    </row>
    <row r="37" spans="1:4265" ht="12">
      <c r="A37" s="456" t="s">
        <v>409</v>
      </c>
      <c r="B37" s="168" t="s">
        <v>260</v>
      </c>
      <c r="C37" s="457"/>
      <c r="D37" s="457"/>
      <c r="E37" s="457"/>
      <c r="F37" s="457"/>
      <c r="G37" s="457"/>
      <c r="H37" s="457"/>
      <c r="I37" s="45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7"/>
      <c r="AY37" s="437"/>
      <c r="AZ37" s="437"/>
      <c r="BA37" s="437"/>
      <c r="BB37" s="437"/>
      <c r="BC37" s="437"/>
      <c r="BD37" s="437"/>
      <c r="BE37" s="437"/>
      <c r="BF37" s="437"/>
      <c r="BG37" s="437"/>
      <c r="BH37" s="437"/>
      <c r="BI37" s="437"/>
      <c r="BJ37" s="437"/>
      <c r="BK37" s="437"/>
      <c r="BL37" s="437"/>
      <c r="BM37" s="437"/>
      <c r="BN37" s="437"/>
      <c r="BO37" s="437"/>
      <c r="BP37" s="437"/>
      <c r="BQ37" s="437"/>
      <c r="BR37" s="437"/>
      <c r="BS37" s="437"/>
      <c r="BT37" s="437"/>
      <c r="BU37" s="437"/>
      <c r="BV37" s="437"/>
      <c r="BW37" s="437"/>
      <c r="BX37" s="437"/>
      <c r="BY37" s="437"/>
      <c r="BZ37" s="437"/>
      <c r="CA37" s="437"/>
      <c r="CB37" s="437"/>
      <c r="CC37" s="437"/>
      <c r="CD37" s="437"/>
      <c r="CE37" s="437"/>
      <c r="CF37" s="437"/>
      <c r="CG37" s="437"/>
      <c r="CH37" s="437"/>
      <c r="CI37" s="437"/>
      <c r="CJ37" s="437"/>
      <c r="CK37" s="437"/>
      <c r="CL37" s="437"/>
      <c r="CM37" s="437"/>
      <c r="CN37" s="437"/>
      <c r="CO37" s="437"/>
      <c r="CP37" s="437"/>
      <c r="CQ37" s="437"/>
      <c r="CR37" s="437"/>
      <c r="CS37" s="437"/>
      <c r="CT37" s="437"/>
      <c r="CU37" s="437"/>
      <c r="CV37" s="437"/>
      <c r="CW37" s="437"/>
      <c r="CX37" s="437"/>
      <c r="CY37" s="437"/>
      <c r="CZ37" s="437"/>
      <c r="DA37" s="437"/>
      <c r="DB37" s="437"/>
      <c r="DC37" s="437"/>
      <c r="DD37" s="437"/>
      <c r="DE37" s="437"/>
      <c r="DF37" s="437"/>
      <c r="DG37" s="437"/>
      <c r="DH37" s="437"/>
      <c r="DI37" s="437"/>
      <c r="DJ37" s="437"/>
      <c r="DK37" s="437"/>
      <c r="DL37" s="437"/>
      <c r="DM37" s="437"/>
      <c r="DN37" s="437"/>
      <c r="DO37" s="437"/>
      <c r="DP37" s="437"/>
      <c r="DQ37" s="437"/>
      <c r="DR37" s="437"/>
      <c r="DS37" s="437"/>
      <c r="DT37" s="437"/>
      <c r="DU37" s="437"/>
      <c r="DV37" s="437"/>
      <c r="DW37" s="437"/>
      <c r="DX37" s="437"/>
      <c r="DY37" s="437"/>
      <c r="DZ37" s="437"/>
      <c r="EA37" s="437"/>
      <c r="EB37" s="437"/>
      <c r="EC37" s="437"/>
      <c r="ED37" s="437"/>
      <c r="EE37" s="437"/>
      <c r="EF37" s="437"/>
      <c r="EG37" s="437"/>
      <c r="EH37" s="437"/>
      <c r="EI37" s="437"/>
      <c r="EJ37" s="437"/>
      <c r="EK37" s="437"/>
      <c r="EL37" s="437"/>
      <c r="EM37" s="437"/>
      <c r="EN37" s="437"/>
      <c r="EO37" s="437"/>
      <c r="EP37" s="437"/>
      <c r="EQ37" s="437"/>
      <c r="ER37" s="437"/>
      <c r="ES37" s="437"/>
      <c r="ET37" s="437"/>
      <c r="EU37" s="437"/>
      <c r="EV37" s="437"/>
      <c r="EW37" s="437"/>
      <c r="EX37" s="437"/>
      <c r="EY37" s="437"/>
      <c r="EZ37" s="437"/>
      <c r="FA37" s="437"/>
      <c r="FB37" s="437"/>
      <c r="FC37" s="437"/>
      <c r="FD37" s="437"/>
      <c r="FE37" s="437"/>
      <c r="FF37" s="437"/>
      <c r="FG37" s="437"/>
      <c r="FH37" s="437"/>
      <c r="FI37" s="437"/>
      <c r="FJ37" s="437"/>
      <c r="FK37" s="437"/>
      <c r="FL37" s="437"/>
      <c r="FM37" s="437"/>
      <c r="FN37" s="437"/>
      <c r="FO37" s="437"/>
      <c r="FP37" s="437"/>
      <c r="FQ37" s="437"/>
      <c r="FR37" s="437"/>
      <c r="FS37" s="437"/>
      <c r="FT37" s="437"/>
      <c r="FU37" s="437"/>
      <c r="FV37" s="437"/>
      <c r="FW37" s="437"/>
      <c r="FX37" s="437"/>
      <c r="FY37" s="437"/>
      <c r="FZ37" s="437"/>
      <c r="GA37" s="437"/>
      <c r="GB37" s="437"/>
      <c r="GC37" s="437"/>
      <c r="GD37" s="437"/>
      <c r="GE37" s="437"/>
      <c r="GF37" s="437"/>
      <c r="GG37" s="437"/>
      <c r="GH37" s="437"/>
      <c r="GI37" s="437"/>
      <c r="GJ37" s="437"/>
      <c r="GK37" s="437"/>
      <c r="GL37" s="437"/>
      <c r="GM37" s="437"/>
      <c r="GN37" s="437"/>
      <c r="GO37" s="437"/>
      <c r="GP37" s="437"/>
      <c r="GQ37" s="437"/>
      <c r="GR37" s="437"/>
      <c r="GS37" s="437"/>
      <c r="GT37" s="437"/>
      <c r="GU37" s="437"/>
      <c r="GV37" s="437"/>
      <c r="GW37" s="437"/>
      <c r="GX37" s="437"/>
      <c r="GY37" s="437"/>
      <c r="GZ37" s="437"/>
      <c r="HA37" s="437"/>
      <c r="HB37" s="437"/>
      <c r="HC37" s="437"/>
      <c r="HD37" s="437"/>
      <c r="HE37" s="437"/>
      <c r="HF37" s="437"/>
      <c r="HG37" s="437"/>
      <c r="HH37" s="437"/>
      <c r="HI37" s="437"/>
      <c r="HJ37" s="437"/>
      <c r="HK37" s="437"/>
      <c r="HL37" s="437"/>
      <c r="HM37" s="437"/>
      <c r="HN37" s="437"/>
      <c r="HO37" s="437"/>
      <c r="HP37" s="437"/>
      <c r="HQ37" s="437"/>
      <c r="HR37" s="437"/>
      <c r="HS37" s="437"/>
      <c r="HT37" s="437"/>
      <c r="HU37" s="437"/>
      <c r="HV37" s="437"/>
      <c r="HW37" s="437"/>
      <c r="HX37" s="437"/>
      <c r="HY37" s="437"/>
      <c r="HZ37" s="437"/>
      <c r="IA37" s="437"/>
      <c r="IB37" s="437"/>
      <c r="IC37" s="437"/>
      <c r="ID37" s="437"/>
      <c r="IE37" s="437"/>
      <c r="IF37" s="437"/>
      <c r="IG37" s="437"/>
      <c r="IH37" s="437"/>
      <c r="II37" s="437"/>
      <c r="IJ37" s="437"/>
      <c r="IK37" s="437"/>
      <c r="IL37" s="437"/>
      <c r="IM37" s="437"/>
      <c r="IN37" s="437"/>
      <c r="IO37" s="437"/>
      <c r="IP37" s="437"/>
      <c r="IQ37" s="437"/>
      <c r="IR37" s="437"/>
      <c r="IS37" s="437"/>
      <c r="IT37" s="437"/>
      <c r="IU37" s="437"/>
      <c r="IV37" s="437"/>
      <c r="IW37" s="437"/>
      <c r="IX37" s="437"/>
      <c r="IY37" s="437"/>
      <c r="IZ37" s="437"/>
      <c r="JA37" s="437"/>
      <c r="JB37" s="437"/>
      <c r="JC37" s="437"/>
      <c r="JD37" s="437"/>
      <c r="JE37" s="437"/>
      <c r="JF37" s="437"/>
      <c r="JG37" s="437"/>
      <c r="JH37" s="437"/>
      <c r="JI37" s="437"/>
      <c r="JJ37" s="437"/>
      <c r="JK37" s="437"/>
      <c r="JL37" s="437"/>
      <c r="JM37" s="437"/>
      <c r="JN37" s="437"/>
      <c r="JO37" s="437"/>
      <c r="JP37" s="437"/>
      <c r="JQ37" s="437"/>
      <c r="JR37" s="437"/>
      <c r="JS37" s="437"/>
      <c r="JT37" s="437"/>
      <c r="JU37" s="437"/>
      <c r="JV37" s="437"/>
      <c r="JW37" s="437"/>
      <c r="JX37" s="437"/>
      <c r="JY37" s="437"/>
      <c r="JZ37" s="437"/>
      <c r="KA37" s="437"/>
      <c r="KB37" s="437"/>
      <c r="KC37" s="437"/>
      <c r="KD37" s="437"/>
      <c r="KE37" s="437"/>
      <c r="KF37" s="437"/>
      <c r="KG37" s="437"/>
      <c r="KH37" s="437"/>
      <c r="KI37" s="437"/>
      <c r="KJ37" s="437"/>
      <c r="KK37" s="437"/>
      <c r="KL37" s="437"/>
      <c r="KM37" s="437"/>
      <c r="KN37" s="437"/>
      <c r="KO37" s="437"/>
      <c r="KP37" s="437"/>
      <c r="KQ37" s="437"/>
      <c r="KR37" s="437"/>
      <c r="KS37" s="437"/>
      <c r="KT37" s="437"/>
      <c r="KU37" s="437"/>
      <c r="KV37" s="437"/>
      <c r="KW37" s="437"/>
      <c r="KX37" s="437"/>
      <c r="KY37" s="437"/>
      <c r="KZ37" s="437"/>
      <c r="LA37" s="437"/>
      <c r="LB37" s="437"/>
      <c r="LC37" s="437"/>
      <c r="LD37" s="437"/>
      <c r="LE37" s="437"/>
      <c r="LF37" s="437"/>
      <c r="LG37" s="437"/>
      <c r="LH37" s="437"/>
      <c r="LI37" s="437"/>
      <c r="LJ37" s="437"/>
      <c r="LK37" s="437"/>
      <c r="LL37" s="437"/>
      <c r="LM37" s="437"/>
      <c r="LN37" s="437"/>
      <c r="LO37" s="437"/>
      <c r="LP37" s="437"/>
      <c r="LQ37" s="437"/>
      <c r="LR37" s="437"/>
      <c r="LS37" s="437"/>
      <c r="LT37" s="437"/>
      <c r="LU37" s="437"/>
      <c r="LV37" s="437"/>
      <c r="LW37" s="437"/>
      <c r="LX37" s="437"/>
      <c r="LY37" s="437"/>
      <c r="LZ37" s="437"/>
      <c r="MA37" s="437"/>
      <c r="MB37" s="437"/>
      <c r="MC37" s="437"/>
      <c r="MD37" s="437"/>
      <c r="ME37" s="437"/>
      <c r="MF37" s="437"/>
      <c r="MG37" s="437"/>
      <c r="MH37" s="437"/>
      <c r="MI37" s="437"/>
      <c r="MJ37" s="437"/>
      <c r="MK37" s="437"/>
      <c r="ML37" s="437"/>
      <c r="MM37" s="437"/>
      <c r="MN37" s="437"/>
      <c r="MO37" s="437"/>
      <c r="MP37" s="437"/>
      <c r="MQ37" s="437"/>
      <c r="MR37" s="437"/>
      <c r="MS37" s="437"/>
      <c r="MT37" s="437"/>
      <c r="MU37" s="437"/>
      <c r="MV37" s="437"/>
      <c r="MW37" s="437"/>
      <c r="MX37" s="437"/>
      <c r="MY37" s="437"/>
      <c r="MZ37" s="437"/>
      <c r="NA37" s="437"/>
      <c r="NB37" s="437"/>
      <c r="NC37" s="437"/>
      <c r="ND37" s="437"/>
      <c r="NE37" s="437"/>
      <c r="NF37" s="437"/>
      <c r="NG37" s="437"/>
      <c r="NH37" s="437"/>
      <c r="NI37" s="437"/>
      <c r="NJ37" s="437"/>
      <c r="NK37" s="437"/>
      <c r="NL37" s="437"/>
      <c r="NM37" s="437"/>
      <c r="NN37" s="437"/>
      <c r="NO37" s="437"/>
      <c r="NP37" s="437"/>
      <c r="NQ37" s="437"/>
      <c r="NR37" s="437"/>
      <c r="NS37" s="437"/>
      <c r="NT37" s="437"/>
      <c r="NU37" s="437"/>
      <c r="NV37" s="437"/>
      <c r="NW37" s="437"/>
      <c r="NX37" s="437"/>
      <c r="NY37" s="437"/>
      <c r="NZ37" s="437"/>
      <c r="OA37" s="437"/>
      <c r="OB37" s="437"/>
      <c r="OC37" s="437"/>
      <c r="OD37" s="437"/>
      <c r="OE37" s="437"/>
      <c r="OF37" s="437"/>
      <c r="OG37" s="437"/>
      <c r="OH37" s="437"/>
      <c r="OI37" s="437"/>
      <c r="OJ37" s="437"/>
      <c r="OK37" s="437"/>
      <c r="OL37" s="437"/>
      <c r="OM37" s="437"/>
      <c r="ON37" s="437"/>
      <c r="OO37" s="437"/>
      <c r="OP37" s="437"/>
      <c r="OQ37" s="437"/>
      <c r="OR37" s="437"/>
      <c r="OS37" s="437"/>
      <c r="OT37" s="437"/>
      <c r="OU37" s="437"/>
      <c r="OV37" s="437"/>
      <c r="OW37" s="437"/>
      <c r="OX37" s="437"/>
      <c r="OY37" s="437"/>
      <c r="OZ37" s="437"/>
      <c r="PA37" s="437"/>
      <c r="PB37" s="437"/>
      <c r="PC37" s="437"/>
      <c r="PD37" s="437"/>
      <c r="PE37" s="437"/>
      <c r="PF37" s="437"/>
      <c r="PG37" s="437"/>
      <c r="PH37" s="437"/>
      <c r="PI37" s="437"/>
      <c r="PJ37" s="437"/>
      <c r="PK37" s="437"/>
      <c r="PL37" s="437"/>
      <c r="PM37" s="437"/>
      <c r="PN37" s="437"/>
      <c r="PO37" s="437"/>
      <c r="PP37" s="437"/>
      <c r="PQ37" s="437"/>
      <c r="PR37" s="437"/>
      <c r="PS37" s="437"/>
      <c r="PT37" s="437"/>
      <c r="PU37" s="437"/>
      <c r="PV37" s="437"/>
      <c r="PW37" s="437"/>
      <c r="PX37" s="437"/>
      <c r="PY37" s="437"/>
      <c r="PZ37" s="437"/>
      <c r="QA37" s="437"/>
      <c r="QB37" s="437"/>
      <c r="QC37" s="437"/>
      <c r="QD37" s="437"/>
      <c r="QE37" s="437"/>
      <c r="QF37" s="437"/>
      <c r="QG37" s="437"/>
      <c r="QH37" s="437"/>
      <c r="QI37" s="437"/>
      <c r="QJ37" s="437"/>
      <c r="QK37" s="437"/>
      <c r="QL37" s="437"/>
      <c r="QM37" s="437"/>
      <c r="QN37" s="437"/>
      <c r="QO37" s="437"/>
      <c r="QP37" s="437"/>
      <c r="QQ37" s="437"/>
      <c r="QR37" s="437"/>
      <c r="QS37" s="437"/>
      <c r="QT37" s="437"/>
      <c r="QU37" s="437"/>
      <c r="QV37" s="437"/>
      <c r="QW37" s="437"/>
      <c r="QX37" s="437"/>
      <c r="QY37" s="437"/>
      <c r="QZ37" s="437"/>
      <c r="RA37" s="437"/>
      <c r="RB37" s="437"/>
      <c r="RC37" s="437"/>
      <c r="RD37" s="437"/>
      <c r="RE37" s="437"/>
      <c r="RF37" s="437"/>
      <c r="RG37" s="437"/>
      <c r="RH37" s="437"/>
      <c r="RI37" s="437"/>
      <c r="RJ37" s="437"/>
      <c r="RK37" s="437"/>
      <c r="RL37" s="437"/>
      <c r="RM37" s="437"/>
      <c r="RN37" s="437"/>
      <c r="RO37" s="437"/>
      <c r="RP37" s="437"/>
      <c r="RQ37" s="437"/>
      <c r="RR37" s="437"/>
      <c r="RS37" s="437"/>
      <c r="RT37" s="437"/>
      <c r="RU37" s="437"/>
      <c r="RV37" s="437"/>
      <c r="RW37" s="437"/>
      <c r="RX37" s="437"/>
      <c r="RY37" s="437"/>
      <c r="RZ37" s="437"/>
      <c r="SA37" s="437"/>
      <c r="SB37" s="437"/>
      <c r="SC37" s="437"/>
      <c r="SD37" s="437"/>
      <c r="SE37" s="437"/>
      <c r="SF37" s="437"/>
      <c r="SG37" s="437"/>
      <c r="SH37" s="437"/>
      <c r="SI37" s="437"/>
      <c r="SJ37" s="437"/>
      <c r="SK37" s="437"/>
      <c r="SL37" s="437"/>
      <c r="SM37" s="437"/>
      <c r="SN37" s="437"/>
      <c r="SO37" s="437"/>
      <c r="SP37" s="437"/>
      <c r="SQ37" s="437"/>
      <c r="SR37" s="437"/>
      <c r="SS37" s="437"/>
      <c r="ST37" s="437"/>
      <c r="SU37" s="437"/>
      <c r="SV37" s="437"/>
      <c r="SW37" s="437"/>
      <c r="SX37" s="437"/>
      <c r="SY37" s="437"/>
      <c r="SZ37" s="437"/>
      <c r="TA37" s="437"/>
      <c r="TB37" s="437"/>
      <c r="TC37" s="437"/>
      <c r="TD37" s="437"/>
      <c r="TE37" s="437"/>
      <c r="TF37" s="437"/>
      <c r="TG37" s="437"/>
      <c r="TH37" s="437"/>
      <c r="TI37" s="437"/>
      <c r="TJ37" s="437"/>
      <c r="TK37" s="437"/>
      <c r="TL37" s="437"/>
      <c r="TM37" s="437"/>
      <c r="TN37" s="437"/>
      <c r="TO37" s="437"/>
      <c r="TP37" s="437"/>
      <c r="TQ37" s="437"/>
      <c r="TR37" s="437"/>
      <c r="TS37" s="437"/>
      <c r="TT37" s="437"/>
      <c r="TU37" s="437"/>
      <c r="TV37" s="437"/>
      <c r="TW37" s="437"/>
      <c r="TX37" s="437"/>
      <c r="TY37" s="437"/>
      <c r="TZ37" s="437"/>
      <c r="UA37" s="437"/>
      <c r="UB37" s="437"/>
      <c r="UC37" s="437"/>
      <c r="UD37" s="437"/>
      <c r="UE37" s="437"/>
      <c r="UF37" s="437"/>
      <c r="UG37" s="437"/>
      <c r="UH37" s="437"/>
      <c r="UI37" s="437"/>
      <c r="UJ37" s="437"/>
      <c r="UK37" s="437"/>
      <c r="UL37" s="437"/>
      <c r="UM37" s="437"/>
      <c r="UN37" s="437"/>
      <c r="UO37" s="437"/>
      <c r="UP37" s="437"/>
      <c r="UQ37" s="437"/>
      <c r="UR37" s="437"/>
      <c r="US37" s="437"/>
      <c r="UT37" s="437"/>
      <c r="UU37" s="437"/>
      <c r="UV37" s="437"/>
      <c r="UW37" s="437"/>
      <c r="UX37" s="437"/>
      <c r="UY37" s="437"/>
      <c r="UZ37" s="437"/>
      <c r="VA37" s="437"/>
      <c r="VB37" s="437"/>
      <c r="VC37" s="437"/>
      <c r="VD37" s="437"/>
      <c r="VE37" s="437"/>
      <c r="VF37" s="437"/>
      <c r="VG37" s="437"/>
      <c r="VH37" s="437"/>
      <c r="VI37" s="437"/>
      <c r="VJ37" s="437"/>
      <c r="VK37" s="437"/>
      <c r="VL37" s="437"/>
      <c r="VM37" s="437"/>
      <c r="VN37" s="437"/>
      <c r="VO37" s="437"/>
      <c r="VP37" s="437"/>
      <c r="VQ37" s="437"/>
      <c r="VR37" s="437"/>
      <c r="VS37" s="437"/>
      <c r="VT37" s="437"/>
      <c r="VU37" s="437"/>
      <c r="VV37" s="437"/>
      <c r="VW37" s="437"/>
      <c r="VX37" s="437"/>
      <c r="VY37" s="437"/>
      <c r="VZ37" s="437"/>
      <c r="WA37" s="437"/>
      <c r="WB37" s="437"/>
      <c r="WC37" s="437"/>
      <c r="WD37" s="437"/>
      <c r="WE37" s="437"/>
      <c r="WF37" s="437"/>
      <c r="WG37" s="437"/>
      <c r="WH37" s="437"/>
      <c r="WI37" s="437"/>
      <c r="WJ37" s="437"/>
      <c r="WK37" s="437"/>
      <c r="WL37" s="437"/>
      <c r="WM37" s="437"/>
      <c r="WN37" s="437"/>
      <c r="WO37" s="437"/>
      <c r="WP37" s="437"/>
      <c r="WQ37" s="437"/>
      <c r="WR37" s="437"/>
      <c r="WS37" s="437"/>
      <c r="WT37" s="437"/>
      <c r="WU37" s="437"/>
      <c r="WV37" s="437"/>
      <c r="WW37" s="437"/>
      <c r="WX37" s="437"/>
      <c r="WY37" s="437"/>
      <c r="WZ37" s="437"/>
      <c r="XA37" s="437"/>
      <c r="XB37" s="437"/>
      <c r="XC37" s="437"/>
      <c r="XD37" s="437"/>
      <c r="XE37" s="437"/>
      <c r="XF37" s="437"/>
      <c r="XG37" s="437"/>
      <c r="XH37" s="437"/>
      <c r="XI37" s="437"/>
      <c r="XJ37" s="437"/>
      <c r="XK37" s="437"/>
      <c r="XL37" s="437"/>
      <c r="XM37" s="437"/>
      <c r="XN37" s="437"/>
      <c r="XO37" s="437"/>
      <c r="XP37" s="437"/>
      <c r="XQ37" s="437"/>
      <c r="XR37" s="437"/>
      <c r="XS37" s="437"/>
      <c r="XT37" s="437"/>
      <c r="XU37" s="437"/>
      <c r="XV37" s="437"/>
      <c r="XW37" s="437"/>
      <c r="XX37" s="437"/>
      <c r="XY37" s="437"/>
      <c r="XZ37" s="437"/>
      <c r="YA37" s="437"/>
      <c r="YB37" s="437"/>
      <c r="YC37" s="437"/>
      <c r="YD37" s="437"/>
      <c r="YE37" s="437"/>
      <c r="YF37" s="437"/>
      <c r="YG37" s="437"/>
      <c r="YH37" s="437"/>
      <c r="YI37" s="437"/>
      <c r="YJ37" s="437"/>
      <c r="YK37" s="437"/>
      <c r="YL37" s="437"/>
      <c r="YM37" s="437"/>
      <c r="YN37" s="437"/>
      <c r="YO37" s="437"/>
      <c r="YP37" s="437"/>
      <c r="YQ37" s="437"/>
      <c r="YR37" s="437"/>
      <c r="YS37" s="437"/>
      <c r="YT37" s="437"/>
      <c r="YU37" s="437"/>
      <c r="YV37" s="437"/>
      <c r="YW37" s="437"/>
      <c r="YX37" s="437"/>
      <c r="YY37" s="437"/>
      <c r="YZ37" s="437"/>
      <c r="ZA37" s="437"/>
      <c r="ZB37" s="437"/>
      <c r="ZC37" s="437"/>
      <c r="ZD37" s="437"/>
      <c r="ZE37" s="437"/>
      <c r="ZF37" s="437"/>
      <c r="ZG37" s="437"/>
      <c r="ZH37" s="437"/>
      <c r="ZI37" s="437"/>
      <c r="ZJ37" s="437"/>
      <c r="ZK37" s="437"/>
      <c r="ZL37" s="437"/>
      <c r="ZM37" s="437"/>
      <c r="ZN37" s="437"/>
      <c r="ZO37" s="437"/>
      <c r="ZP37" s="437"/>
      <c r="ZQ37" s="437"/>
      <c r="ZR37" s="437"/>
      <c r="ZS37" s="437"/>
      <c r="ZT37" s="437"/>
      <c r="ZU37" s="437"/>
      <c r="ZV37" s="437"/>
      <c r="ZW37" s="437"/>
      <c r="ZX37" s="437"/>
      <c r="ZY37" s="437"/>
      <c r="ZZ37" s="437"/>
      <c r="AAA37" s="437"/>
      <c r="AAB37" s="437"/>
      <c r="AAC37" s="437"/>
      <c r="AAD37" s="437"/>
      <c r="AAE37" s="437"/>
      <c r="AAF37" s="437"/>
      <c r="AAG37" s="437"/>
      <c r="AAH37" s="437"/>
      <c r="AAI37" s="437"/>
      <c r="AAJ37" s="437"/>
      <c r="AAK37" s="437"/>
      <c r="AAL37" s="437"/>
      <c r="AAM37" s="437"/>
      <c r="AAN37" s="437"/>
      <c r="AAO37" s="437"/>
      <c r="AAP37" s="437"/>
      <c r="AAQ37" s="437"/>
      <c r="AAR37" s="437"/>
      <c r="AAS37" s="437"/>
      <c r="AAT37" s="437"/>
      <c r="AAU37" s="437"/>
      <c r="AAV37" s="437"/>
      <c r="AAW37" s="437"/>
      <c r="AAX37" s="437"/>
      <c r="AAY37" s="437"/>
      <c r="AAZ37" s="437"/>
      <c r="ABA37" s="437"/>
      <c r="ABB37" s="437"/>
      <c r="ABC37" s="437"/>
      <c r="ABD37" s="437"/>
      <c r="ABE37" s="437"/>
      <c r="ABF37" s="437"/>
      <c r="ABG37" s="437"/>
      <c r="ABH37" s="437"/>
      <c r="ABI37" s="437"/>
      <c r="ABJ37" s="437"/>
      <c r="ABK37" s="437"/>
      <c r="ABL37" s="437"/>
      <c r="ABM37" s="437"/>
      <c r="ABN37" s="437"/>
      <c r="ABO37" s="437"/>
      <c r="ABP37" s="437"/>
      <c r="ABQ37" s="437"/>
      <c r="ABR37" s="437"/>
      <c r="ABS37" s="437"/>
      <c r="ABT37" s="437"/>
      <c r="ABU37" s="437"/>
      <c r="ABV37" s="437"/>
      <c r="ABW37" s="437"/>
      <c r="ABX37" s="437"/>
      <c r="ABY37" s="437"/>
      <c r="ABZ37" s="437"/>
      <c r="ACA37" s="437"/>
      <c r="ACB37" s="437"/>
      <c r="ACC37" s="437"/>
      <c r="ACD37" s="437"/>
      <c r="ACE37" s="437"/>
      <c r="ACF37" s="437"/>
      <c r="ACG37" s="437"/>
      <c r="ACH37" s="437"/>
      <c r="ACI37" s="437"/>
      <c r="ACJ37" s="437"/>
      <c r="ACK37" s="437"/>
      <c r="ACL37" s="437"/>
      <c r="ACM37" s="437"/>
      <c r="ACN37" s="437"/>
      <c r="ACO37" s="437"/>
      <c r="ACP37" s="437"/>
      <c r="ACQ37" s="437"/>
      <c r="ACR37" s="437"/>
      <c r="ACS37" s="437"/>
      <c r="ACT37" s="437"/>
      <c r="ACU37" s="437"/>
      <c r="ACV37" s="437"/>
      <c r="ACW37" s="437"/>
      <c r="ACX37" s="437"/>
      <c r="ACY37" s="437"/>
      <c r="ACZ37" s="437"/>
      <c r="ADA37" s="437"/>
      <c r="ADB37" s="437"/>
      <c r="ADC37" s="437"/>
      <c r="ADD37" s="437"/>
      <c r="ADE37" s="437"/>
      <c r="ADF37" s="437"/>
      <c r="ADG37" s="437"/>
      <c r="ADH37" s="437"/>
      <c r="ADI37" s="437"/>
      <c r="ADJ37" s="437"/>
      <c r="ADK37" s="437"/>
      <c r="ADL37" s="437"/>
      <c r="ADM37" s="437"/>
      <c r="ADN37" s="437"/>
      <c r="ADO37" s="437"/>
      <c r="ADP37" s="437"/>
      <c r="ADQ37" s="437"/>
      <c r="ADR37" s="437"/>
      <c r="ADS37" s="437"/>
      <c r="ADT37" s="437"/>
      <c r="ADU37" s="437"/>
      <c r="ADV37" s="437"/>
      <c r="ADW37" s="437"/>
      <c r="ADX37" s="437"/>
      <c r="ADY37" s="437"/>
      <c r="ADZ37" s="437"/>
      <c r="AEA37" s="437"/>
      <c r="AEB37" s="437"/>
      <c r="AEC37" s="437"/>
      <c r="AED37" s="437"/>
      <c r="AEE37" s="437"/>
      <c r="AEF37" s="437"/>
      <c r="AEG37" s="437"/>
      <c r="AEH37" s="437"/>
      <c r="AEI37" s="437"/>
      <c r="AEJ37" s="437"/>
      <c r="AEK37" s="437"/>
      <c r="AEL37" s="437"/>
      <c r="AEM37" s="437"/>
      <c r="AEN37" s="437"/>
      <c r="AEO37" s="437"/>
      <c r="AEP37" s="437"/>
      <c r="AEQ37" s="437"/>
      <c r="AER37" s="437"/>
      <c r="AES37" s="437"/>
      <c r="AET37" s="437"/>
      <c r="AEU37" s="437"/>
      <c r="AEV37" s="437"/>
      <c r="AEW37" s="437"/>
      <c r="AEX37" s="437"/>
      <c r="AEY37" s="437"/>
      <c r="AEZ37" s="437"/>
      <c r="AFA37" s="437"/>
      <c r="AFB37" s="437"/>
      <c r="AFC37" s="437"/>
      <c r="AFD37" s="437"/>
      <c r="AFE37" s="437"/>
      <c r="AFF37" s="437"/>
      <c r="AFG37" s="437"/>
      <c r="AFH37" s="437"/>
      <c r="AFI37" s="437"/>
      <c r="AFJ37" s="437"/>
      <c r="AFK37" s="437"/>
      <c r="AFL37" s="437"/>
      <c r="AFM37" s="437"/>
      <c r="AFN37" s="437"/>
      <c r="AFO37" s="437"/>
      <c r="AFP37" s="437"/>
      <c r="AFQ37" s="437"/>
      <c r="AFR37" s="437"/>
      <c r="AFS37" s="437"/>
      <c r="AFT37" s="437"/>
      <c r="AFU37" s="437"/>
      <c r="AFV37" s="437"/>
      <c r="AFW37" s="437"/>
      <c r="AFX37" s="437"/>
      <c r="AFY37" s="437"/>
      <c r="AFZ37" s="437"/>
      <c r="AGA37" s="437"/>
      <c r="AGB37" s="437"/>
      <c r="AGC37" s="437"/>
      <c r="AGD37" s="437"/>
      <c r="AGE37" s="437"/>
      <c r="AGF37" s="437"/>
      <c r="AGG37" s="437"/>
      <c r="AGH37" s="437"/>
      <c r="AGI37" s="437"/>
      <c r="AGJ37" s="437"/>
      <c r="AGK37" s="437"/>
      <c r="AGL37" s="437"/>
      <c r="AGM37" s="437"/>
      <c r="AGN37" s="437"/>
      <c r="AGO37" s="437"/>
      <c r="AGP37" s="437"/>
      <c r="AGQ37" s="437"/>
      <c r="AGR37" s="437"/>
      <c r="AGS37" s="437"/>
      <c r="AGT37" s="437"/>
      <c r="AGU37" s="437"/>
      <c r="AGV37" s="437"/>
      <c r="AGW37" s="437"/>
      <c r="AGX37" s="437"/>
      <c r="AGY37" s="437"/>
      <c r="AGZ37" s="437"/>
      <c r="AHA37" s="437"/>
      <c r="AHB37" s="437"/>
      <c r="AHC37" s="437"/>
      <c r="AHD37" s="437"/>
      <c r="AHE37" s="437"/>
      <c r="AHF37" s="437"/>
      <c r="AHG37" s="437"/>
      <c r="AHH37" s="437"/>
      <c r="AHI37" s="437"/>
      <c r="AHJ37" s="437"/>
      <c r="AHK37" s="437"/>
      <c r="AHL37" s="437"/>
      <c r="AHM37" s="437"/>
      <c r="AHN37" s="437"/>
      <c r="AHO37" s="437"/>
      <c r="AHP37" s="437"/>
      <c r="AHQ37" s="437"/>
      <c r="AHR37" s="437"/>
      <c r="AHS37" s="437"/>
      <c r="AHT37" s="437"/>
      <c r="AHU37" s="437"/>
      <c r="AHV37" s="437"/>
      <c r="AHW37" s="437"/>
      <c r="AHX37" s="437"/>
      <c r="AHY37" s="437"/>
      <c r="AHZ37" s="437"/>
      <c r="AIA37" s="437"/>
      <c r="AIB37" s="437"/>
      <c r="AIC37" s="437"/>
      <c r="AID37" s="437"/>
      <c r="AIE37" s="437"/>
      <c r="AIF37" s="437"/>
      <c r="AIG37" s="437"/>
      <c r="AIH37" s="437"/>
      <c r="AII37" s="437"/>
      <c r="AIJ37" s="437"/>
      <c r="AIK37" s="437"/>
      <c r="AIL37" s="437"/>
      <c r="AIM37" s="437"/>
      <c r="AIN37" s="437"/>
      <c r="AIO37" s="437"/>
      <c r="AIP37" s="437"/>
      <c r="AIQ37" s="437"/>
      <c r="AIR37" s="437"/>
      <c r="AIS37" s="437"/>
      <c r="AIT37" s="437"/>
      <c r="AIU37" s="437"/>
      <c r="AIV37" s="437"/>
      <c r="AIW37" s="437"/>
      <c r="AIX37" s="437"/>
      <c r="AIY37" s="437"/>
      <c r="AIZ37" s="437"/>
      <c r="AJA37" s="437"/>
      <c r="AJB37" s="437"/>
      <c r="AJC37" s="437"/>
      <c r="AJD37" s="437"/>
      <c r="AJE37" s="437"/>
      <c r="AJF37" s="437"/>
      <c r="AJG37" s="437"/>
      <c r="AJH37" s="437"/>
      <c r="AJI37" s="437"/>
      <c r="AJJ37" s="437"/>
      <c r="AJK37" s="437"/>
      <c r="AJL37" s="437"/>
      <c r="AJM37" s="437"/>
      <c r="AJN37" s="437"/>
      <c r="AJO37" s="437"/>
      <c r="AJP37" s="437"/>
      <c r="AJQ37" s="437"/>
      <c r="AJR37" s="437"/>
      <c r="AJS37" s="437"/>
      <c r="AJT37" s="437"/>
      <c r="AJU37" s="437"/>
      <c r="AJV37" s="437"/>
      <c r="AJW37" s="437"/>
      <c r="AJX37" s="437"/>
      <c r="AJY37" s="437"/>
      <c r="AJZ37" s="437"/>
      <c r="AKA37" s="437"/>
      <c r="AKB37" s="437"/>
      <c r="AKC37" s="437"/>
      <c r="AKD37" s="437"/>
      <c r="AKE37" s="437"/>
      <c r="AKF37" s="437"/>
      <c r="AKG37" s="437"/>
      <c r="AKH37" s="437"/>
      <c r="AKI37" s="437"/>
      <c r="AKJ37" s="437"/>
      <c r="AKK37" s="437"/>
      <c r="AKL37" s="437"/>
      <c r="AKM37" s="437"/>
      <c r="AKN37" s="437"/>
      <c r="AKO37" s="437"/>
      <c r="AKP37" s="437"/>
      <c r="AKQ37" s="437"/>
      <c r="AKR37" s="437"/>
      <c r="AKS37" s="437"/>
      <c r="AKT37" s="437"/>
      <c r="AKU37" s="437"/>
      <c r="AKV37" s="437"/>
      <c r="AKW37" s="437"/>
      <c r="AKX37" s="437"/>
      <c r="AKY37" s="437"/>
      <c r="AKZ37" s="437"/>
      <c r="ALA37" s="437"/>
      <c r="ALB37" s="437"/>
      <c r="ALC37" s="437"/>
      <c r="ALD37" s="437"/>
      <c r="ALE37" s="437"/>
      <c r="ALF37" s="437"/>
      <c r="ALG37" s="437"/>
      <c r="ALH37" s="437"/>
      <c r="ALI37" s="437"/>
      <c r="ALJ37" s="437"/>
      <c r="ALK37" s="437"/>
      <c r="ALL37" s="437"/>
      <c r="ALM37" s="437"/>
      <c r="ALN37" s="437"/>
      <c r="ALO37" s="437"/>
      <c r="ALP37" s="437"/>
      <c r="ALQ37" s="437"/>
      <c r="ALR37" s="437"/>
      <c r="ALS37" s="437"/>
      <c r="ALT37" s="437"/>
      <c r="ALU37" s="437"/>
      <c r="ALV37" s="437"/>
      <c r="ALW37" s="437"/>
      <c r="ALX37" s="437"/>
      <c r="ALY37" s="437"/>
      <c r="ALZ37" s="437"/>
      <c r="AMA37" s="437"/>
      <c r="AMB37" s="437"/>
      <c r="AMC37" s="437"/>
      <c r="AMD37" s="437"/>
      <c r="AME37" s="437"/>
      <c r="AMF37" s="437"/>
      <c r="AMG37" s="437"/>
      <c r="AMH37" s="437"/>
      <c r="AMI37" s="437"/>
      <c r="AMJ37" s="437"/>
      <c r="AMK37" s="437"/>
      <c r="AML37" s="437"/>
      <c r="AMM37" s="437"/>
      <c r="AMN37" s="437"/>
      <c r="AMO37" s="437"/>
      <c r="AMP37" s="437"/>
      <c r="AMQ37" s="437"/>
      <c r="AMR37" s="437"/>
      <c r="AMS37" s="437"/>
      <c r="AMT37" s="437"/>
      <c r="AMU37" s="437"/>
      <c r="AMV37" s="437"/>
      <c r="AMW37" s="437"/>
      <c r="AMX37" s="437"/>
      <c r="AMY37" s="437"/>
      <c r="AMZ37" s="437"/>
      <c r="ANA37" s="437"/>
      <c r="ANB37" s="437"/>
      <c r="ANC37" s="437"/>
      <c r="AND37" s="437"/>
      <c r="ANE37" s="437"/>
      <c r="ANF37" s="437"/>
      <c r="ANG37" s="437"/>
      <c r="ANH37" s="437"/>
      <c r="ANI37" s="437"/>
      <c r="ANJ37" s="437"/>
      <c r="ANK37" s="437"/>
      <c r="ANL37" s="437"/>
      <c r="ANM37" s="437"/>
      <c r="ANN37" s="437"/>
      <c r="ANO37" s="437"/>
      <c r="ANP37" s="437"/>
      <c r="ANQ37" s="437"/>
      <c r="ANR37" s="437"/>
      <c r="ANS37" s="437"/>
      <c r="ANT37" s="437"/>
      <c r="ANU37" s="437"/>
      <c r="ANV37" s="437"/>
      <c r="ANW37" s="437"/>
      <c r="ANX37" s="437"/>
      <c r="ANY37" s="437"/>
      <c r="ANZ37" s="437"/>
      <c r="AOA37" s="437"/>
      <c r="AOB37" s="437"/>
      <c r="AOC37" s="437"/>
      <c r="AOD37" s="437"/>
      <c r="AOE37" s="437"/>
      <c r="AOF37" s="437"/>
      <c r="AOG37" s="437"/>
      <c r="AOH37" s="437"/>
      <c r="AOI37" s="437"/>
      <c r="AOJ37" s="437"/>
      <c r="AOK37" s="437"/>
      <c r="AOL37" s="437"/>
      <c r="AOM37" s="437"/>
      <c r="AON37" s="437"/>
      <c r="AOO37" s="437"/>
      <c r="AOP37" s="437"/>
      <c r="AOQ37" s="437"/>
      <c r="AOR37" s="437"/>
      <c r="AOS37" s="437"/>
      <c r="AOT37" s="437"/>
      <c r="AOU37" s="437"/>
      <c r="AOV37" s="437"/>
      <c r="AOW37" s="437"/>
      <c r="AOX37" s="437"/>
      <c r="AOY37" s="437"/>
      <c r="AOZ37" s="437"/>
      <c r="APA37" s="437"/>
      <c r="APB37" s="437"/>
      <c r="APC37" s="437"/>
      <c r="APD37" s="437"/>
      <c r="APE37" s="437"/>
      <c r="APF37" s="437"/>
      <c r="APG37" s="437"/>
      <c r="APH37" s="437"/>
      <c r="API37" s="437"/>
      <c r="APJ37" s="437"/>
      <c r="APK37" s="437"/>
      <c r="APL37" s="437"/>
      <c r="APM37" s="437"/>
      <c r="APN37" s="437"/>
      <c r="APO37" s="437"/>
      <c r="APP37" s="437"/>
      <c r="APQ37" s="437"/>
      <c r="APR37" s="437"/>
      <c r="APS37" s="437"/>
      <c r="APT37" s="437"/>
      <c r="APU37" s="437"/>
      <c r="APV37" s="437"/>
      <c r="APW37" s="437"/>
      <c r="APX37" s="437"/>
      <c r="APY37" s="437"/>
      <c r="APZ37" s="437"/>
      <c r="AQA37" s="437"/>
      <c r="AQB37" s="437"/>
      <c r="AQC37" s="437"/>
      <c r="AQD37" s="437"/>
      <c r="AQE37" s="437"/>
      <c r="AQF37" s="437"/>
      <c r="AQG37" s="437"/>
      <c r="AQH37" s="437"/>
      <c r="AQI37" s="437"/>
      <c r="AQJ37" s="437"/>
      <c r="AQK37" s="437"/>
      <c r="AQL37" s="437"/>
      <c r="AQM37" s="437"/>
      <c r="AQN37" s="437"/>
      <c r="AQO37" s="437"/>
      <c r="AQP37" s="437"/>
      <c r="AQQ37" s="437"/>
      <c r="AQR37" s="437"/>
      <c r="AQS37" s="437"/>
      <c r="AQT37" s="437"/>
      <c r="AQU37" s="437"/>
      <c r="AQV37" s="437"/>
      <c r="AQW37" s="437"/>
      <c r="AQX37" s="437"/>
      <c r="AQY37" s="437"/>
      <c r="AQZ37" s="437"/>
      <c r="ARA37" s="437"/>
      <c r="ARB37" s="437"/>
      <c r="ARC37" s="437"/>
      <c r="ARD37" s="437"/>
      <c r="ARE37" s="437"/>
      <c r="ARF37" s="437"/>
      <c r="ARG37" s="437"/>
      <c r="ARH37" s="437"/>
      <c r="ARI37" s="437"/>
      <c r="ARJ37" s="437"/>
      <c r="ARK37" s="437"/>
      <c r="ARL37" s="437"/>
      <c r="ARM37" s="437"/>
      <c r="ARN37" s="437"/>
      <c r="ARO37" s="437"/>
      <c r="ARP37" s="437"/>
      <c r="ARQ37" s="437"/>
      <c r="ARR37" s="437"/>
      <c r="ARS37" s="437"/>
      <c r="ART37" s="437"/>
      <c r="ARU37" s="437"/>
      <c r="ARV37" s="437"/>
      <c r="ARW37" s="437"/>
      <c r="ARX37" s="437"/>
      <c r="ARY37" s="437"/>
      <c r="ARZ37" s="437"/>
      <c r="ASA37" s="437"/>
      <c r="ASB37" s="437"/>
      <c r="ASC37" s="437"/>
      <c r="ASD37" s="437"/>
      <c r="ASE37" s="437"/>
      <c r="ASF37" s="437"/>
      <c r="ASG37" s="437"/>
      <c r="ASH37" s="437"/>
      <c r="ASI37" s="437"/>
      <c r="ASJ37" s="437"/>
      <c r="ASK37" s="437"/>
      <c r="ASL37" s="437"/>
      <c r="ASM37" s="437"/>
      <c r="ASN37" s="437"/>
      <c r="ASO37" s="437"/>
      <c r="ASP37" s="437"/>
      <c r="ASQ37" s="437"/>
      <c r="ASR37" s="437"/>
      <c r="ASS37" s="437"/>
      <c r="AST37" s="437"/>
      <c r="ASU37" s="437"/>
      <c r="ASV37" s="437"/>
      <c r="ASW37" s="437"/>
      <c r="ASX37" s="437"/>
      <c r="ASY37" s="437"/>
      <c r="ASZ37" s="437"/>
      <c r="ATA37" s="437"/>
      <c r="ATB37" s="437"/>
      <c r="ATC37" s="437"/>
      <c r="ATD37" s="437"/>
      <c r="ATE37" s="437"/>
      <c r="ATF37" s="437"/>
      <c r="ATG37" s="437"/>
      <c r="ATH37" s="437"/>
      <c r="ATI37" s="437"/>
      <c r="ATJ37" s="437"/>
      <c r="ATK37" s="437"/>
      <c r="ATL37" s="437"/>
      <c r="ATM37" s="437"/>
      <c r="ATN37" s="437"/>
      <c r="ATO37" s="437"/>
      <c r="ATP37" s="437"/>
      <c r="ATQ37" s="437"/>
      <c r="ATR37" s="437"/>
      <c r="ATS37" s="437"/>
      <c r="ATT37" s="437"/>
      <c r="ATU37" s="437"/>
      <c r="ATV37" s="437"/>
      <c r="ATW37" s="437"/>
      <c r="ATX37" s="437"/>
      <c r="ATY37" s="437"/>
      <c r="ATZ37" s="437"/>
      <c r="AUA37" s="437"/>
      <c r="AUB37" s="437"/>
      <c r="AUC37" s="437"/>
      <c r="AUD37" s="437"/>
      <c r="AUE37" s="437"/>
      <c r="AUF37" s="437"/>
      <c r="AUG37" s="437"/>
      <c r="AUH37" s="437"/>
      <c r="AUI37" s="437"/>
      <c r="AUJ37" s="437"/>
      <c r="AUK37" s="437"/>
      <c r="AUL37" s="437"/>
      <c r="AUM37" s="437"/>
      <c r="AUN37" s="437"/>
      <c r="AUO37" s="437"/>
      <c r="AUP37" s="437"/>
      <c r="AUQ37" s="437"/>
      <c r="AUR37" s="437"/>
      <c r="AUS37" s="437"/>
      <c r="AUT37" s="437"/>
      <c r="AUU37" s="437"/>
      <c r="AUV37" s="437"/>
      <c r="AUW37" s="437"/>
      <c r="AUX37" s="437"/>
      <c r="AUY37" s="437"/>
      <c r="AUZ37" s="437"/>
      <c r="AVA37" s="437"/>
      <c r="AVB37" s="437"/>
      <c r="AVC37" s="437"/>
      <c r="AVD37" s="437"/>
      <c r="AVE37" s="437"/>
      <c r="AVF37" s="437"/>
      <c r="AVG37" s="437"/>
      <c r="AVH37" s="437"/>
      <c r="AVI37" s="437"/>
      <c r="AVJ37" s="437"/>
      <c r="AVK37" s="437"/>
      <c r="AVL37" s="437"/>
      <c r="AVM37" s="437"/>
      <c r="AVN37" s="437"/>
      <c r="AVO37" s="437"/>
      <c r="AVP37" s="437"/>
      <c r="AVQ37" s="437"/>
      <c r="AVR37" s="437"/>
      <c r="AVS37" s="437"/>
      <c r="AVT37" s="437"/>
      <c r="AVU37" s="437"/>
      <c r="AVV37" s="437"/>
      <c r="AVW37" s="437"/>
      <c r="AVX37" s="437"/>
      <c r="AVY37" s="437"/>
      <c r="AVZ37" s="437"/>
      <c r="AWA37" s="437"/>
      <c r="AWB37" s="437"/>
      <c r="AWC37" s="437"/>
      <c r="AWD37" s="437"/>
      <c r="AWE37" s="437"/>
      <c r="AWF37" s="437"/>
      <c r="AWG37" s="437"/>
      <c r="AWH37" s="437"/>
      <c r="AWI37" s="437"/>
      <c r="AWJ37" s="437"/>
      <c r="AWK37" s="437"/>
      <c r="AWL37" s="437"/>
      <c r="AWM37" s="437"/>
      <c r="AWN37" s="437"/>
      <c r="AWO37" s="437"/>
      <c r="AWP37" s="437"/>
      <c r="AWQ37" s="437"/>
      <c r="AWR37" s="437"/>
      <c r="AWS37" s="437"/>
      <c r="AWT37" s="437"/>
      <c r="AWU37" s="437"/>
      <c r="AWV37" s="437"/>
      <c r="AWW37" s="437"/>
      <c r="AWX37" s="437"/>
      <c r="AWY37" s="437"/>
      <c r="AWZ37" s="437"/>
      <c r="AXA37" s="437"/>
      <c r="AXB37" s="437"/>
      <c r="AXC37" s="437"/>
      <c r="AXD37" s="437"/>
      <c r="AXE37" s="437"/>
      <c r="AXF37" s="437"/>
      <c r="AXG37" s="437"/>
      <c r="AXH37" s="437"/>
      <c r="AXI37" s="437"/>
      <c r="AXJ37" s="437"/>
      <c r="AXK37" s="437"/>
      <c r="AXL37" s="437"/>
      <c r="AXM37" s="437"/>
      <c r="AXN37" s="437"/>
      <c r="AXO37" s="437"/>
      <c r="AXP37" s="437"/>
      <c r="AXQ37" s="437"/>
      <c r="AXR37" s="437"/>
      <c r="AXS37" s="437"/>
      <c r="AXT37" s="437"/>
      <c r="AXU37" s="437"/>
      <c r="AXV37" s="437"/>
      <c r="AXW37" s="437"/>
      <c r="AXX37" s="437"/>
      <c r="AXY37" s="437"/>
      <c r="AXZ37" s="437"/>
      <c r="AYA37" s="437"/>
      <c r="AYB37" s="437"/>
      <c r="AYC37" s="437"/>
      <c r="AYD37" s="437"/>
      <c r="AYE37" s="437"/>
      <c r="AYF37" s="437"/>
      <c r="AYG37" s="437"/>
      <c r="AYH37" s="437"/>
      <c r="AYI37" s="437"/>
      <c r="AYJ37" s="437"/>
      <c r="AYK37" s="437"/>
      <c r="AYL37" s="437"/>
      <c r="AYM37" s="437"/>
      <c r="AYN37" s="437"/>
      <c r="AYO37" s="437"/>
      <c r="AYP37" s="437"/>
      <c r="AYQ37" s="437"/>
      <c r="AYR37" s="437"/>
      <c r="AYS37" s="437"/>
      <c r="AYT37" s="437"/>
      <c r="AYU37" s="437"/>
      <c r="AYV37" s="437"/>
      <c r="AYW37" s="437"/>
      <c r="AYX37" s="437"/>
      <c r="AYY37" s="437"/>
      <c r="AYZ37" s="437"/>
      <c r="AZA37" s="437"/>
      <c r="AZB37" s="437"/>
      <c r="AZC37" s="437"/>
      <c r="AZD37" s="437"/>
      <c r="AZE37" s="437"/>
      <c r="AZF37" s="437"/>
      <c r="AZG37" s="437"/>
      <c r="AZH37" s="437"/>
      <c r="AZI37" s="437"/>
      <c r="AZJ37" s="437"/>
      <c r="AZK37" s="437"/>
      <c r="AZL37" s="437"/>
      <c r="AZM37" s="437"/>
      <c r="AZN37" s="437"/>
      <c r="AZO37" s="437"/>
      <c r="AZP37" s="437"/>
      <c r="AZQ37" s="437"/>
      <c r="AZR37" s="437"/>
      <c r="AZS37" s="437"/>
      <c r="AZT37" s="437"/>
      <c r="AZU37" s="437"/>
      <c r="AZV37" s="437"/>
      <c r="AZW37" s="437"/>
      <c r="AZX37" s="437"/>
      <c r="AZY37" s="437"/>
      <c r="AZZ37" s="437"/>
      <c r="BAA37" s="437"/>
      <c r="BAB37" s="437"/>
      <c r="BAC37" s="437"/>
      <c r="BAD37" s="437"/>
      <c r="BAE37" s="437"/>
      <c r="BAF37" s="437"/>
      <c r="BAG37" s="437"/>
      <c r="BAH37" s="437"/>
      <c r="BAI37" s="437"/>
      <c r="BAJ37" s="437"/>
      <c r="BAK37" s="437"/>
      <c r="BAL37" s="437"/>
      <c r="BAM37" s="437"/>
      <c r="BAN37" s="437"/>
      <c r="BAO37" s="437"/>
      <c r="BAP37" s="437"/>
      <c r="BAQ37" s="437"/>
      <c r="BAR37" s="437"/>
      <c r="BAS37" s="437"/>
      <c r="BAT37" s="437"/>
      <c r="BAU37" s="437"/>
      <c r="BAV37" s="437"/>
      <c r="BAW37" s="437"/>
      <c r="BAX37" s="437"/>
      <c r="BAY37" s="437"/>
      <c r="BAZ37" s="437"/>
      <c r="BBA37" s="437"/>
      <c r="BBB37" s="437"/>
      <c r="BBC37" s="437"/>
      <c r="BBD37" s="437"/>
      <c r="BBE37" s="437"/>
      <c r="BBF37" s="437"/>
      <c r="BBG37" s="437"/>
      <c r="BBH37" s="437"/>
      <c r="BBI37" s="437"/>
      <c r="BBJ37" s="437"/>
      <c r="BBK37" s="437"/>
      <c r="BBL37" s="437"/>
      <c r="BBM37" s="437"/>
      <c r="BBN37" s="437"/>
      <c r="BBO37" s="437"/>
      <c r="BBP37" s="437"/>
      <c r="BBQ37" s="437"/>
      <c r="BBR37" s="437"/>
      <c r="BBS37" s="437"/>
      <c r="BBT37" s="437"/>
      <c r="BBU37" s="437"/>
      <c r="BBV37" s="437"/>
      <c r="BBW37" s="437"/>
      <c r="BBX37" s="437"/>
      <c r="BBY37" s="437"/>
      <c r="BBZ37" s="437"/>
      <c r="BCA37" s="437"/>
      <c r="BCB37" s="437"/>
      <c r="BCC37" s="437"/>
      <c r="BCD37" s="437"/>
      <c r="BCE37" s="437"/>
      <c r="BCF37" s="437"/>
      <c r="BCG37" s="437"/>
      <c r="BCH37" s="437"/>
      <c r="BCI37" s="437"/>
      <c r="BCJ37" s="437"/>
      <c r="BCK37" s="437"/>
      <c r="BCL37" s="437"/>
      <c r="BCM37" s="437"/>
      <c r="BCN37" s="437"/>
      <c r="BCO37" s="437"/>
      <c r="BCP37" s="437"/>
      <c r="BCQ37" s="437"/>
      <c r="BCR37" s="437"/>
      <c r="BCS37" s="437"/>
      <c r="BCT37" s="437"/>
      <c r="BCU37" s="437"/>
      <c r="BCV37" s="437"/>
      <c r="BCW37" s="437"/>
      <c r="BCX37" s="437"/>
      <c r="BCY37" s="437"/>
      <c r="BCZ37" s="437"/>
      <c r="BDA37" s="437"/>
      <c r="BDB37" s="437"/>
      <c r="BDC37" s="437"/>
      <c r="BDD37" s="437"/>
      <c r="BDE37" s="437"/>
      <c r="BDF37" s="437"/>
      <c r="BDG37" s="437"/>
      <c r="BDH37" s="437"/>
      <c r="BDI37" s="437"/>
      <c r="BDJ37" s="437"/>
      <c r="BDK37" s="437"/>
      <c r="BDL37" s="437"/>
      <c r="BDM37" s="437"/>
      <c r="BDN37" s="437"/>
      <c r="BDO37" s="437"/>
      <c r="BDP37" s="437"/>
      <c r="BDQ37" s="437"/>
      <c r="BDR37" s="437"/>
      <c r="BDS37" s="437"/>
      <c r="BDT37" s="437"/>
      <c r="BDU37" s="437"/>
      <c r="BDV37" s="437"/>
      <c r="BDW37" s="437"/>
      <c r="BDX37" s="437"/>
      <c r="BDY37" s="437"/>
      <c r="BDZ37" s="437"/>
      <c r="BEA37" s="437"/>
      <c r="BEB37" s="437"/>
      <c r="BEC37" s="437"/>
      <c r="BED37" s="437"/>
      <c r="BEE37" s="437"/>
      <c r="BEF37" s="437"/>
      <c r="BEG37" s="437"/>
      <c r="BEH37" s="437"/>
      <c r="BEI37" s="437"/>
      <c r="BEJ37" s="437"/>
      <c r="BEK37" s="437"/>
      <c r="BEL37" s="437"/>
      <c r="BEM37" s="437"/>
      <c r="BEN37" s="437"/>
      <c r="BEO37" s="437"/>
      <c r="BEP37" s="437"/>
      <c r="BEQ37" s="437"/>
      <c r="BER37" s="437"/>
      <c r="BES37" s="437"/>
      <c r="BET37" s="437"/>
      <c r="BEU37" s="437"/>
      <c r="BEV37" s="437"/>
      <c r="BEW37" s="437"/>
      <c r="BEX37" s="437"/>
      <c r="BEY37" s="437"/>
      <c r="BEZ37" s="437"/>
      <c r="BFA37" s="437"/>
      <c r="BFB37" s="437"/>
      <c r="BFC37" s="437"/>
      <c r="BFD37" s="437"/>
      <c r="BFE37" s="437"/>
      <c r="BFF37" s="437"/>
      <c r="BFG37" s="437"/>
      <c r="BFH37" s="437"/>
      <c r="BFI37" s="437"/>
      <c r="BFJ37" s="437"/>
      <c r="BFK37" s="437"/>
      <c r="BFL37" s="437"/>
      <c r="BFM37" s="437"/>
      <c r="BFN37" s="437"/>
      <c r="BFO37" s="437"/>
      <c r="BFP37" s="437"/>
      <c r="BFQ37" s="437"/>
      <c r="BFR37" s="437"/>
      <c r="BFS37" s="437"/>
      <c r="BFT37" s="437"/>
      <c r="BFU37" s="437"/>
      <c r="BFV37" s="437"/>
      <c r="BFW37" s="437"/>
      <c r="BFX37" s="437"/>
      <c r="BFY37" s="437"/>
      <c r="BFZ37" s="437"/>
      <c r="BGA37" s="437"/>
      <c r="BGB37" s="437"/>
      <c r="BGC37" s="437"/>
      <c r="BGD37" s="437"/>
      <c r="BGE37" s="437"/>
      <c r="BGF37" s="437"/>
      <c r="BGG37" s="437"/>
      <c r="BGH37" s="437"/>
      <c r="BGI37" s="437"/>
      <c r="BGJ37" s="437"/>
      <c r="BGK37" s="437"/>
      <c r="BGL37" s="437"/>
      <c r="BGM37" s="437"/>
      <c r="BGN37" s="437"/>
      <c r="BGO37" s="437"/>
      <c r="BGP37" s="437"/>
      <c r="BGQ37" s="437"/>
      <c r="BGR37" s="437"/>
      <c r="BGS37" s="437"/>
      <c r="BGT37" s="437"/>
      <c r="BGU37" s="437"/>
      <c r="BGV37" s="437"/>
      <c r="BGW37" s="437"/>
      <c r="BGX37" s="437"/>
      <c r="BGY37" s="437"/>
      <c r="BGZ37" s="437"/>
      <c r="BHA37" s="437"/>
      <c r="BHB37" s="437"/>
      <c r="BHC37" s="437"/>
      <c r="BHD37" s="437"/>
      <c r="BHE37" s="437"/>
      <c r="BHF37" s="437"/>
      <c r="BHG37" s="437"/>
      <c r="BHH37" s="437"/>
      <c r="BHI37" s="437"/>
      <c r="BHJ37" s="437"/>
      <c r="BHK37" s="437"/>
      <c r="BHL37" s="437"/>
      <c r="BHM37" s="437"/>
      <c r="BHN37" s="437"/>
      <c r="BHO37" s="437"/>
      <c r="BHP37" s="437"/>
      <c r="BHQ37" s="437"/>
      <c r="BHR37" s="437"/>
      <c r="BHS37" s="437"/>
      <c r="BHT37" s="437"/>
      <c r="BHU37" s="437"/>
      <c r="BHV37" s="437"/>
      <c r="BHW37" s="437"/>
      <c r="BHX37" s="437"/>
      <c r="BHY37" s="437"/>
      <c r="BHZ37" s="437"/>
      <c r="BIA37" s="437"/>
      <c r="BIB37" s="437"/>
      <c r="BIC37" s="437"/>
      <c r="BID37" s="437"/>
      <c r="BIE37" s="437"/>
      <c r="BIF37" s="437"/>
      <c r="BIG37" s="437"/>
      <c r="BIH37" s="437"/>
      <c r="BII37" s="437"/>
      <c r="BIJ37" s="437"/>
      <c r="BIK37" s="437"/>
      <c r="BIL37" s="437"/>
      <c r="BIM37" s="437"/>
      <c r="BIN37" s="437"/>
      <c r="BIO37" s="437"/>
      <c r="BIP37" s="437"/>
      <c r="BIQ37" s="437"/>
      <c r="BIR37" s="437"/>
      <c r="BIS37" s="437"/>
      <c r="BIT37" s="437"/>
      <c r="BIU37" s="437"/>
      <c r="BIV37" s="437"/>
      <c r="BIW37" s="437"/>
      <c r="BIX37" s="437"/>
      <c r="BIY37" s="437"/>
      <c r="BIZ37" s="437"/>
      <c r="BJA37" s="437"/>
      <c r="BJB37" s="437"/>
      <c r="BJC37" s="437"/>
      <c r="BJD37" s="437"/>
      <c r="BJE37" s="437"/>
      <c r="BJF37" s="437"/>
      <c r="BJG37" s="437"/>
      <c r="BJH37" s="437"/>
      <c r="BJI37" s="437"/>
      <c r="BJJ37" s="437"/>
      <c r="BJK37" s="437"/>
      <c r="BJL37" s="437"/>
      <c r="BJM37" s="437"/>
      <c r="BJN37" s="437"/>
      <c r="BJO37" s="437"/>
      <c r="BJP37" s="437"/>
      <c r="BJQ37" s="437"/>
      <c r="BJR37" s="437"/>
      <c r="BJS37" s="437"/>
      <c r="BJT37" s="437"/>
      <c r="BJU37" s="437"/>
      <c r="BJV37" s="437"/>
      <c r="BJW37" s="437"/>
      <c r="BJX37" s="437"/>
      <c r="BJY37" s="437"/>
      <c r="BJZ37" s="437"/>
      <c r="BKA37" s="437"/>
      <c r="BKB37" s="437"/>
      <c r="BKC37" s="437"/>
      <c r="BKD37" s="437"/>
      <c r="BKE37" s="437"/>
      <c r="BKF37" s="437"/>
      <c r="BKG37" s="437"/>
      <c r="BKH37" s="437"/>
      <c r="BKI37" s="437"/>
      <c r="BKJ37" s="437"/>
      <c r="BKK37" s="437"/>
      <c r="BKL37" s="437"/>
      <c r="BKM37" s="437"/>
      <c r="BKN37" s="437"/>
      <c r="BKO37" s="437"/>
      <c r="BKP37" s="437"/>
      <c r="BKQ37" s="437"/>
      <c r="BKR37" s="437"/>
      <c r="BKS37" s="437"/>
      <c r="BKT37" s="437"/>
      <c r="BKU37" s="437"/>
      <c r="BKV37" s="437"/>
      <c r="BKW37" s="437"/>
      <c r="BKX37" s="437"/>
      <c r="BKY37" s="437"/>
      <c r="BKZ37" s="437"/>
      <c r="BLA37" s="437"/>
      <c r="BLB37" s="437"/>
      <c r="BLC37" s="437"/>
      <c r="BLD37" s="437"/>
      <c r="BLE37" s="437"/>
      <c r="BLF37" s="437"/>
      <c r="BLG37" s="437"/>
      <c r="BLH37" s="437"/>
      <c r="BLI37" s="437"/>
      <c r="BLJ37" s="437"/>
      <c r="BLK37" s="437"/>
      <c r="BLL37" s="437"/>
      <c r="BLM37" s="437"/>
      <c r="BLN37" s="437"/>
      <c r="BLO37" s="437"/>
      <c r="BLP37" s="437"/>
      <c r="BLQ37" s="437"/>
      <c r="BLR37" s="437"/>
      <c r="BLS37" s="437"/>
      <c r="BLT37" s="437"/>
      <c r="BLU37" s="437"/>
      <c r="BLV37" s="437"/>
      <c r="BLW37" s="437"/>
      <c r="BLX37" s="437"/>
      <c r="BLY37" s="437"/>
      <c r="BLZ37" s="437"/>
      <c r="BMA37" s="437"/>
      <c r="BMB37" s="437"/>
      <c r="BMC37" s="437"/>
      <c r="BMD37" s="437"/>
      <c r="BME37" s="437"/>
      <c r="BMF37" s="437"/>
      <c r="BMG37" s="437"/>
      <c r="BMH37" s="437"/>
      <c r="BMI37" s="437"/>
      <c r="BMJ37" s="437"/>
      <c r="BMK37" s="437"/>
      <c r="BML37" s="437"/>
      <c r="BMM37" s="437"/>
      <c r="BMN37" s="437"/>
      <c r="BMO37" s="437"/>
      <c r="BMP37" s="437"/>
      <c r="BMQ37" s="437"/>
      <c r="BMR37" s="437"/>
      <c r="BMS37" s="437"/>
      <c r="BMT37" s="437"/>
      <c r="BMU37" s="437"/>
      <c r="BMV37" s="437"/>
      <c r="BMW37" s="437"/>
      <c r="BMX37" s="437"/>
      <c r="BMY37" s="437"/>
      <c r="BMZ37" s="437"/>
      <c r="BNA37" s="437"/>
      <c r="BNB37" s="437"/>
      <c r="BNC37" s="437"/>
      <c r="BND37" s="437"/>
      <c r="BNE37" s="437"/>
      <c r="BNF37" s="437"/>
      <c r="BNG37" s="437"/>
      <c r="BNH37" s="437"/>
      <c r="BNI37" s="437"/>
      <c r="BNJ37" s="437"/>
      <c r="BNK37" s="437"/>
      <c r="BNL37" s="437"/>
      <c r="BNM37" s="437"/>
      <c r="BNN37" s="437"/>
      <c r="BNO37" s="437"/>
      <c r="BNP37" s="437"/>
      <c r="BNQ37" s="437"/>
      <c r="BNR37" s="437"/>
      <c r="BNS37" s="437"/>
      <c r="BNT37" s="437"/>
      <c r="BNU37" s="437"/>
      <c r="BNV37" s="437"/>
      <c r="BNW37" s="437"/>
      <c r="BNX37" s="437"/>
      <c r="BNY37" s="437"/>
      <c r="BNZ37" s="437"/>
      <c r="BOA37" s="437"/>
      <c r="BOB37" s="437"/>
      <c r="BOC37" s="437"/>
      <c r="BOD37" s="437"/>
      <c r="BOE37" s="437"/>
      <c r="BOF37" s="437"/>
      <c r="BOG37" s="437"/>
      <c r="BOH37" s="437"/>
      <c r="BOI37" s="437"/>
      <c r="BOJ37" s="437"/>
      <c r="BOK37" s="437"/>
      <c r="BOL37" s="437"/>
      <c r="BOM37" s="437"/>
      <c r="BON37" s="437"/>
      <c r="BOO37" s="437"/>
      <c r="BOP37" s="437"/>
      <c r="BOQ37" s="437"/>
      <c r="BOR37" s="437"/>
      <c r="BOS37" s="437"/>
      <c r="BOT37" s="437"/>
      <c r="BOU37" s="437"/>
      <c r="BOV37" s="437"/>
      <c r="BOW37" s="437"/>
      <c r="BOX37" s="437"/>
      <c r="BOY37" s="437"/>
      <c r="BOZ37" s="437"/>
      <c r="BPA37" s="437"/>
      <c r="BPB37" s="437"/>
      <c r="BPC37" s="437"/>
      <c r="BPD37" s="437"/>
      <c r="BPE37" s="437"/>
      <c r="BPF37" s="437"/>
      <c r="BPG37" s="437"/>
      <c r="BPH37" s="437"/>
      <c r="BPI37" s="437"/>
      <c r="BPJ37" s="437"/>
      <c r="BPK37" s="437"/>
      <c r="BPL37" s="437"/>
      <c r="BPM37" s="437"/>
      <c r="BPN37" s="437"/>
      <c r="BPO37" s="437"/>
      <c r="BPP37" s="437"/>
      <c r="BPQ37" s="437"/>
      <c r="BPR37" s="437"/>
      <c r="BPS37" s="437"/>
      <c r="BPT37" s="437"/>
      <c r="BPU37" s="437"/>
      <c r="BPV37" s="437"/>
      <c r="BPW37" s="437"/>
      <c r="BPX37" s="437"/>
      <c r="BPY37" s="437"/>
      <c r="BPZ37" s="437"/>
      <c r="BQA37" s="437"/>
      <c r="BQB37" s="437"/>
      <c r="BQC37" s="437"/>
      <c r="BQD37" s="437"/>
      <c r="BQE37" s="437"/>
      <c r="BQF37" s="437"/>
      <c r="BQG37" s="437"/>
      <c r="BQH37" s="437"/>
      <c r="BQI37" s="437"/>
      <c r="BQJ37" s="437"/>
      <c r="BQK37" s="437"/>
      <c r="BQL37" s="437"/>
      <c r="BQM37" s="437"/>
      <c r="BQN37" s="437"/>
      <c r="BQO37" s="437"/>
      <c r="BQP37" s="437"/>
      <c r="BQQ37" s="437"/>
      <c r="BQR37" s="437"/>
      <c r="BQS37" s="437"/>
      <c r="BQT37" s="437"/>
      <c r="BQU37" s="437"/>
      <c r="BQV37" s="437"/>
      <c r="BQW37" s="437"/>
      <c r="BQX37" s="437"/>
      <c r="BQY37" s="437"/>
      <c r="BQZ37" s="437"/>
      <c r="BRA37" s="437"/>
      <c r="BRB37" s="437"/>
      <c r="BRC37" s="437"/>
      <c r="BRD37" s="437"/>
      <c r="BRE37" s="437"/>
      <c r="BRF37" s="437"/>
      <c r="BRG37" s="437"/>
      <c r="BRH37" s="437"/>
      <c r="BRI37" s="437"/>
      <c r="BRJ37" s="437"/>
      <c r="BRK37" s="437"/>
      <c r="BRL37" s="437"/>
      <c r="BRM37" s="437"/>
      <c r="BRN37" s="437"/>
      <c r="BRO37" s="437"/>
      <c r="BRP37" s="437"/>
      <c r="BRQ37" s="437"/>
      <c r="BRR37" s="437"/>
      <c r="BRS37" s="437"/>
      <c r="BRT37" s="437"/>
      <c r="BRU37" s="437"/>
      <c r="BRV37" s="437"/>
      <c r="BRW37" s="437"/>
      <c r="BRX37" s="437"/>
      <c r="BRY37" s="437"/>
      <c r="BRZ37" s="437"/>
      <c r="BSA37" s="437"/>
      <c r="BSB37" s="437"/>
      <c r="BSC37" s="437"/>
      <c r="BSD37" s="437"/>
      <c r="BSE37" s="437"/>
      <c r="BSF37" s="437"/>
      <c r="BSG37" s="437"/>
      <c r="BSH37" s="437"/>
      <c r="BSI37" s="437"/>
      <c r="BSJ37" s="437"/>
      <c r="BSK37" s="437"/>
      <c r="BSL37" s="437"/>
      <c r="BSM37" s="437"/>
      <c r="BSN37" s="437"/>
      <c r="BSO37" s="437"/>
      <c r="BSP37" s="437"/>
      <c r="BSQ37" s="437"/>
      <c r="BSR37" s="437"/>
      <c r="BSS37" s="437"/>
      <c r="BST37" s="437"/>
      <c r="BSU37" s="437"/>
      <c r="BSV37" s="437"/>
      <c r="BSW37" s="437"/>
      <c r="BSX37" s="437"/>
      <c r="BSY37" s="437"/>
      <c r="BSZ37" s="437"/>
      <c r="BTA37" s="437"/>
      <c r="BTB37" s="437"/>
      <c r="BTC37" s="437"/>
      <c r="BTD37" s="437"/>
      <c r="BTE37" s="437"/>
      <c r="BTF37" s="437"/>
      <c r="BTG37" s="437"/>
      <c r="BTH37" s="437"/>
      <c r="BTI37" s="437"/>
      <c r="BTJ37" s="437"/>
      <c r="BTK37" s="437"/>
      <c r="BTL37" s="437"/>
      <c r="BTM37" s="437"/>
      <c r="BTN37" s="437"/>
      <c r="BTO37" s="437"/>
      <c r="BTP37" s="437"/>
      <c r="BTQ37" s="437"/>
      <c r="BTR37" s="437"/>
      <c r="BTS37" s="437"/>
      <c r="BTT37" s="437"/>
      <c r="BTU37" s="437"/>
      <c r="BTV37" s="437"/>
      <c r="BTW37" s="437"/>
      <c r="BTX37" s="437"/>
      <c r="BTY37" s="437"/>
      <c r="BTZ37" s="437"/>
      <c r="BUA37" s="437"/>
      <c r="BUB37" s="437"/>
      <c r="BUC37" s="437"/>
      <c r="BUD37" s="437"/>
      <c r="BUE37" s="437"/>
      <c r="BUF37" s="437"/>
      <c r="BUG37" s="437"/>
      <c r="BUH37" s="437"/>
      <c r="BUI37" s="437"/>
      <c r="BUJ37" s="437"/>
      <c r="BUK37" s="437"/>
      <c r="BUL37" s="437"/>
      <c r="BUM37" s="437"/>
      <c r="BUN37" s="437"/>
      <c r="BUO37" s="437"/>
      <c r="BUP37" s="437"/>
      <c r="BUQ37" s="437"/>
      <c r="BUR37" s="437"/>
      <c r="BUS37" s="437"/>
      <c r="BUT37" s="437"/>
      <c r="BUU37" s="437"/>
      <c r="BUV37" s="437"/>
      <c r="BUW37" s="437"/>
      <c r="BUX37" s="437"/>
      <c r="BUY37" s="437"/>
      <c r="BUZ37" s="437"/>
      <c r="BVA37" s="437"/>
      <c r="BVB37" s="437"/>
      <c r="BVC37" s="437"/>
      <c r="BVD37" s="437"/>
      <c r="BVE37" s="437"/>
      <c r="BVF37" s="437"/>
      <c r="BVG37" s="437"/>
      <c r="BVH37" s="437"/>
      <c r="BVI37" s="437"/>
      <c r="BVJ37" s="437"/>
      <c r="BVK37" s="437"/>
      <c r="BVL37" s="437"/>
      <c r="BVM37" s="437"/>
      <c r="BVN37" s="437"/>
      <c r="BVO37" s="437"/>
      <c r="BVP37" s="437"/>
      <c r="BVQ37" s="437"/>
      <c r="BVR37" s="437"/>
      <c r="BVS37" s="437"/>
      <c r="BVT37" s="437"/>
      <c r="BVU37" s="437"/>
      <c r="BVV37" s="437"/>
      <c r="BVW37" s="437"/>
      <c r="BVX37" s="437"/>
      <c r="BVY37" s="437"/>
      <c r="BVZ37" s="437"/>
      <c r="BWA37" s="437"/>
      <c r="BWB37" s="437"/>
      <c r="BWC37" s="437"/>
      <c r="BWD37" s="437"/>
      <c r="BWE37" s="437"/>
      <c r="BWF37" s="437"/>
      <c r="BWG37" s="437"/>
      <c r="BWH37" s="437"/>
      <c r="BWI37" s="437"/>
      <c r="BWJ37" s="437"/>
      <c r="BWK37" s="437"/>
      <c r="BWL37" s="437"/>
      <c r="BWM37" s="437"/>
      <c r="BWN37" s="437"/>
      <c r="BWO37" s="437"/>
      <c r="BWP37" s="437"/>
      <c r="BWQ37" s="437"/>
      <c r="BWR37" s="437"/>
      <c r="BWS37" s="437"/>
      <c r="BWT37" s="437"/>
      <c r="BWU37" s="437"/>
      <c r="BWV37" s="437"/>
      <c r="BWW37" s="437"/>
      <c r="BWX37" s="437"/>
      <c r="BWY37" s="437"/>
      <c r="BWZ37" s="437"/>
      <c r="BXA37" s="437"/>
      <c r="BXB37" s="437"/>
      <c r="BXC37" s="437"/>
      <c r="BXD37" s="437"/>
      <c r="BXE37" s="437"/>
      <c r="BXF37" s="437"/>
      <c r="BXG37" s="437"/>
      <c r="BXH37" s="437"/>
      <c r="BXI37" s="437"/>
      <c r="BXJ37" s="437"/>
      <c r="BXK37" s="437"/>
      <c r="BXL37" s="437"/>
      <c r="BXM37" s="437"/>
      <c r="BXN37" s="437"/>
      <c r="BXO37" s="437"/>
      <c r="BXP37" s="437"/>
      <c r="BXQ37" s="437"/>
      <c r="BXR37" s="437"/>
      <c r="BXS37" s="437"/>
      <c r="BXT37" s="437"/>
      <c r="BXU37" s="437"/>
      <c r="BXV37" s="437"/>
      <c r="BXW37" s="437"/>
      <c r="BXX37" s="437"/>
      <c r="BXY37" s="437"/>
      <c r="BXZ37" s="437"/>
      <c r="BYA37" s="437"/>
      <c r="BYB37" s="437"/>
      <c r="BYC37" s="437"/>
      <c r="BYD37" s="437"/>
      <c r="BYE37" s="437"/>
      <c r="BYF37" s="437"/>
      <c r="BYG37" s="437"/>
      <c r="BYH37" s="437"/>
      <c r="BYI37" s="437"/>
      <c r="BYJ37" s="437"/>
      <c r="BYK37" s="437"/>
      <c r="BYL37" s="437"/>
      <c r="BYM37" s="437"/>
      <c r="BYN37" s="437"/>
      <c r="BYO37" s="437"/>
      <c r="BYP37" s="437"/>
      <c r="BYQ37" s="437"/>
      <c r="BYR37" s="437"/>
      <c r="BYS37" s="437"/>
      <c r="BYT37" s="437"/>
      <c r="BYU37" s="437"/>
      <c r="BYV37" s="437"/>
      <c r="BYW37" s="437"/>
      <c r="BYX37" s="437"/>
      <c r="BYY37" s="437"/>
      <c r="BYZ37" s="437"/>
      <c r="BZA37" s="437"/>
      <c r="BZB37" s="437"/>
      <c r="BZC37" s="437"/>
      <c r="BZD37" s="437"/>
      <c r="BZE37" s="437"/>
      <c r="BZF37" s="437"/>
      <c r="BZG37" s="437"/>
      <c r="BZH37" s="437"/>
      <c r="BZI37" s="437"/>
      <c r="BZJ37" s="437"/>
      <c r="BZK37" s="437"/>
      <c r="BZL37" s="437"/>
      <c r="BZM37" s="437"/>
      <c r="BZN37" s="437"/>
      <c r="BZO37" s="437"/>
      <c r="BZP37" s="437"/>
      <c r="BZQ37" s="437"/>
      <c r="BZR37" s="437"/>
      <c r="BZS37" s="437"/>
      <c r="BZT37" s="437"/>
      <c r="BZU37" s="437"/>
      <c r="BZV37" s="437"/>
      <c r="BZW37" s="437"/>
      <c r="BZX37" s="437"/>
      <c r="BZY37" s="437"/>
      <c r="BZZ37" s="437"/>
      <c r="CAA37" s="437"/>
      <c r="CAB37" s="437"/>
      <c r="CAC37" s="437"/>
      <c r="CAD37" s="437"/>
      <c r="CAE37" s="437"/>
      <c r="CAF37" s="437"/>
      <c r="CAG37" s="437"/>
      <c r="CAH37" s="437"/>
      <c r="CAI37" s="437"/>
      <c r="CAJ37" s="437"/>
      <c r="CAK37" s="437"/>
      <c r="CAL37" s="437"/>
      <c r="CAM37" s="437"/>
      <c r="CAN37" s="437"/>
      <c r="CAO37" s="437"/>
      <c r="CAP37" s="437"/>
      <c r="CAQ37" s="437"/>
      <c r="CAR37" s="437"/>
      <c r="CAS37" s="437"/>
      <c r="CAT37" s="437"/>
      <c r="CAU37" s="437"/>
      <c r="CAV37" s="437"/>
      <c r="CAW37" s="437"/>
      <c r="CAX37" s="437"/>
      <c r="CAY37" s="437"/>
      <c r="CAZ37" s="437"/>
      <c r="CBA37" s="437"/>
      <c r="CBB37" s="437"/>
      <c r="CBC37" s="437"/>
      <c r="CBD37" s="437"/>
      <c r="CBE37" s="437"/>
      <c r="CBF37" s="437"/>
      <c r="CBG37" s="437"/>
      <c r="CBH37" s="437"/>
      <c r="CBI37" s="437"/>
      <c r="CBJ37" s="437"/>
      <c r="CBK37" s="437"/>
      <c r="CBL37" s="437"/>
      <c r="CBM37" s="437"/>
      <c r="CBN37" s="437"/>
      <c r="CBO37" s="437"/>
      <c r="CBP37" s="437"/>
      <c r="CBQ37" s="437"/>
      <c r="CBR37" s="437"/>
      <c r="CBS37" s="437"/>
      <c r="CBT37" s="437"/>
      <c r="CBU37" s="437"/>
      <c r="CBV37" s="437"/>
      <c r="CBW37" s="437"/>
      <c r="CBX37" s="437"/>
      <c r="CBY37" s="437"/>
      <c r="CBZ37" s="437"/>
      <c r="CCA37" s="437"/>
      <c r="CCB37" s="437"/>
      <c r="CCC37" s="437"/>
      <c r="CCD37" s="437"/>
      <c r="CCE37" s="437"/>
      <c r="CCF37" s="437"/>
      <c r="CCG37" s="437"/>
      <c r="CCH37" s="437"/>
      <c r="CCI37" s="437"/>
      <c r="CCJ37" s="437"/>
      <c r="CCK37" s="437"/>
      <c r="CCL37" s="437"/>
      <c r="CCM37" s="437"/>
      <c r="CCN37" s="437"/>
      <c r="CCO37" s="437"/>
      <c r="CCP37" s="437"/>
      <c r="CCQ37" s="437"/>
      <c r="CCR37" s="437"/>
      <c r="CCS37" s="437"/>
      <c r="CCT37" s="437"/>
      <c r="CCU37" s="437"/>
      <c r="CCV37" s="437"/>
      <c r="CCW37" s="437"/>
      <c r="CCX37" s="437"/>
      <c r="CCY37" s="437"/>
      <c r="CCZ37" s="437"/>
      <c r="CDA37" s="437"/>
      <c r="CDB37" s="437"/>
      <c r="CDC37" s="437"/>
      <c r="CDD37" s="437"/>
      <c r="CDE37" s="437"/>
      <c r="CDF37" s="437"/>
      <c r="CDG37" s="437"/>
      <c r="CDH37" s="437"/>
      <c r="CDI37" s="437"/>
      <c r="CDJ37" s="437"/>
      <c r="CDK37" s="437"/>
      <c r="CDL37" s="437"/>
      <c r="CDM37" s="437"/>
      <c r="CDN37" s="437"/>
      <c r="CDO37" s="437"/>
      <c r="CDP37" s="437"/>
      <c r="CDQ37" s="437"/>
      <c r="CDR37" s="437"/>
      <c r="CDS37" s="437"/>
      <c r="CDT37" s="437"/>
      <c r="CDU37" s="437"/>
      <c r="CDV37" s="437"/>
      <c r="CDW37" s="437"/>
      <c r="CDX37" s="437"/>
      <c r="CDY37" s="437"/>
      <c r="CDZ37" s="437"/>
      <c r="CEA37" s="437"/>
      <c r="CEB37" s="437"/>
      <c r="CEC37" s="437"/>
      <c r="CED37" s="437"/>
      <c r="CEE37" s="437"/>
      <c r="CEF37" s="437"/>
      <c r="CEG37" s="437"/>
      <c r="CEH37" s="437"/>
      <c r="CEI37" s="437"/>
      <c r="CEJ37" s="437"/>
      <c r="CEK37" s="437"/>
      <c r="CEL37" s="437"/>
      <c r="CEM37" s="437"/>
      <c r="CEN37" s="437"/>
      <c r="CEO37" s="437"/>
      <c r="CEP37" s="437"/>
      <c r="CEQ37" s="437"/>
      <c r="CER37" s="437"/>
      <c r="CES37" s="437"/>
      <c r="CET37" s="437"/>
      <c r="CEU37" s="437"/>
      <c r="CEV37" s="437"/>
      <c r="CEW37" s="437"/>
      <c r="CEX37" s="437"/>
      <c r="CEY37" s="437"/>
      <c r="CEZ37" s="437"/>
      <c r="CFA37" s="437"/>
      <c r="CFB37" s="437"/>
      <c r="CFC37" s="437"/>
      <c r="CFD37" s="437"/>
      <c r="CFE37" s="437"/>
      <c r="CFF37" s="437"/>
      <c r="CFG37" s="437"/>
      <c r="CFH37" s="437"/>
      <c r="CFI37" s="437"/>
      <c r="CFJ37" s="437"/>
      <c r="CFK37" s="437"/>
      <c r="CFL37" s="437"/>
      <c r="CFM37" s="437"/>
      <c r="CFN37" s="437"/>
      <c r="CFO37" s="437"/>
      <c r="CFP37" s="437"/>
      <c r="CFQ37" s="437"/>
      <c r="CFR37" s="437"/>
      <c r="CFS37" s="437"/>
      <c r="CFT37" s="437"/>
      <c r="CFU37" s="437"/>
      <c r="CFV37" s="437"/>
      <c r="CFW37" s="437"/>
      <c r="CFX37" s="437"/>
      <c r="CFY37" s="437"/>
      <c r="CFZ37" s="437"/>
      <c r="CGA37" s="437"/>
      <c r="CGB37" s="437"/>
      <c r="CGC37" s="437"/>
      <c r="CGD37" s="437"/>
      <c r="CGE37" s="437"/>
      <c r="CGF37" s="437"/>
      <c r="CGG37" s="437"/>
      <c r="CGH37" s="437"/>
      <c r="CGI37" s="437"/>
      <c r="CGJ37" s="437"/>
      <c r="CGK37" s="437"/>
      <c r="CGL37" s="437"/>
      <c r="CGM37" s="437"/>
      <c r="CGN37" s="437"/>
      <c r="CGO37" s="437"/>
      <c r="CGP37" s="437"/>
      <c r="CGQ37" s="437"/>
      <c r="CGR37" s="437"/>
      <c r="CGS37" s="437"/>
      <c r="CGT37" s="437"/>
      <c r="CGU37" s="437"/>
      <c r="CGV37" s="437"/>
      <c r="CGW37" s="437"/>
      <c r="CGX37" s="437"/>
      <c r="CGY37" s="437"/>
      <c r="CGZ37" s="437"/>
      <c r="CHA37" s="437"/>
      <c r="CHB37" s="437"/>
      <c r="CHC37" s="437"/>
      <c r="CHD37" s="437"/>
      <c r="CHE37" s="437"/>
      <c r="CHF37" s="437"/>
      <c r="CHG37" s="437"/>
      <c r="CHH37" s="437"/>
      <c r="CHI37" s="437"/>
      <c r="CHJ37" s="437"/>
      <c r="CHK37" s="437"/>
      <c r="CHL37" s="437"/>
      <c r="CHM37" s="437"/>
      <c r="CHN37" s="437"/>
      <c r="CHO37" s="437"/>
      <c r="CHP37" s="437"/>
      <c r="CHQ37" s="437"/>
      <c r="CHR37" s="437"/>
      <c r="CHS37" s="437"/>
      <c r="CHT37" s="437"/>
      <c r="CHU37" s="437"/>
      <c r="CHV37" s="437"/>
      <c r="CHW37" s="437"/>
      <c r="CHX37" s="437"/>
      <c r="CHY37" s="437"/>
      <c r="CHZ37" s="437"/>
      <c r="CIA37" s="437"/>
      <c r="CIB37" s="437"/>
      <c r="CIC37" s="437"/>
      <c r="CID37" s="437"/>
      <c r="CIE37" s="437"/>
      <c r="CIF37" s="437"/>
      <c r="CIG37" s="437"/>
      <c r="CIH37" s="437"/>
      <c r="CII37" s="437"/>
      <c r="CIJ37" s="437"/>
      <c r="CIK37" s="437"/>
      <c r="CIL37" s="437"/>
      <c r="CIM37" s="437"/>
      <c r="CIN37" s="437"/>
      <c r="CIO37" s="437"/>
      <c r="CIP37" s="437"/>
      <c r="CIQ37" s="437"/>
      <c r="CIR37" s="437"/>
      <c r="CIS37" s="437"/>
      <c r="CIT37" s="437"/>
      <c r="CIU37" s="437"/>
      <c r="CIV37" s="437"/>
      <c r="CIW37" s="437"/>
      <c r="CIX37" s="437"/>
      <c r="CIY37" s="437"/>
      <c r="CIZ37" s="437"/>
      <c r="CJA37" s="437"/>
      <c r="CJB37" s="437"/>
      <c r="CJC37" s="437"/>
      <c r="CJD37" s="437"/>
      <c r="CJE37" s="437"/>
      <c r="CJF37" s="437"/>
      <c r="CJG37" s="437"/>
      <c r="CJH37" s="437"/>
      <c r="CJI37" s="437"/>
      <c r="CJJ37" s="437"/>
      <c r="CJK37" s="437"/>
      <c r="CJL37" s="437"/>
      <c r="CJM37" s="437"/>
      <c r="CJN37" s="437"/>
      <c r="CJO37" s="437"/>
      <c r="CJP37" s="437"/>
      <c r="CJQ37" s="437"/>
      <c r="CJR37" s="437"/>
      <c r="CJS37" s="437"/>
      <c r="CJT37" s="437"/>
      <c r="CJU37" s="437"/>
      <c r="CJV37" s="437"/>
      <c r="CJW37" s="437"/>
      <c r="CJX37" s="437"/>
      <c r="CJY37" s="437"/>
      <c r="CJZ37" s="437"/>
      <c r="CKA37" s="437"/>
      <c r="CKB37" s="437"/>
      <c r="CKC37" s="437"/>
      <c r="CKD37" s="437"/>
      <c r="CKE37" s="437"/>
      <c r="CKF37" s="437"/>
      <c r="CKG37" s="437"/>
      <c r="CKH37" s="437"/>
      <c r="CKI37" s="437"/>
      <c r="CKJ37" s="437"/>
      <c r="CKK37" s="437"/>
      <c r="CKL37" s="437"/>
      <c r="CKM37" s="437"/>
      <c r="CKN37" s="437"/>
      <c r="CKO37" s="437"/>
      <c r="CKP37" s="437"/>
      <c r="CKQ37" s="437"/>
      <c r="CKR37" s="437"/>
      <c r="CKS37" s="437"/>
      <c r="CKT37" s="437"/>
      <c r="CKU37" s="437"/>
      <c r="CKV37" s="437"/>
      <c r="CKW37" s="437"/>
      <c r="CKX37" s="437"/>
      <c r="CKY37" s="437"/>
      <c r="CKZ37" s="437"/>
      <c r="CLA37" s="437"/>
      <c r="CLB37" s="437"/>
      <c r="CLC37" s="437"/>
      <c r="CLD37" s="437"/>
      <c r="CLE37" s="437"/>
      <c r="CLF37" s="437"/>
      <c r="CLG37" s="437"/>
      <c r="CLH37" s="437"/>
      <c r="CLI37" s="437"/>
      <c r="CLJ37" s="437"/>
      <c r="CLK37" s="437"/>
      <c r="CLL37" s="437"/>
      <c r="CLM37" s="437"/>
      <c r="CLN37" s="437"/>
      <c r="CLO37" s="437"/>
      <c r="CLP37" s="437"/>
      <c r="CLQ37" s="437"/>
      <c r="CLR37" s="437"/>
      <c r="CLS37" s="437"/>
      <c r="CLT37" s="437"/>
      <c r="CLU37" s="437"/>
      <c r="CLV37" s="437"/>
      <c r="CLW37" s="437"/>
      <c r="CLX37" s="437"/>
      <c r="CLY37" s="437"/>
      <c r="CLZ37" s="437"/>
      <c r="CMA37" s="437"/>
      <c r="CMB37" s="437"/>
      <c r="CMC37" s="437"/>
      <c r="CMD37" s="437"/>
      <c r="CME37" s="437"/>
      <c r="CMF37" s="437"/>
      <c r="CMG37" s="437"/>
      <c r="CMH37" s="437"/>
      <c r="CMI37" s="437"/>
      <c r="CMJ37" s="437"/>
      <c r="CMK37" s="437"/>
      <c r="CML37" s="437"/>
      <c r="CMM37" s="437"/>
      <c r="CMN37" s="437"/>
      <c r="CMO37" s="437"/>
      <c r="CMP37" s="437"/>
      <c r="CMQ37" s="437"/>
      <c r="CMR37" s="437"/>
      <c r="CMS37" s="437"/>
      <c r="CMT37" s="437"/>
      <c r="CMU37" s="437"/>
      <c r="CMV37" s="437"/>
      <c r="CMW37" s="437"/>
      <c r="CMX37" s="437"/>
      <c r="CMY37" s="437"/>
      <c r="CMZ37" s="437"/>
      <c r="CNA37" s="437"/>
      <c r="CNB37" s="437"/>
      <c r="CNC37" s="437"/>
      <c r="CND37" s="437"/>
      <c r="CNE37" s="437"/>
      <c r="CNF37" s="437"/>
      <c r="CNG37" s="437"/>
      <c r="CNH37" s="437"/>
      <c r="CNI37" s="437"/>
      <c r="CNJ37" s="437"/>
      <c r="CNK37" s="437"/>
      <c r="CNL37" s="437"/>
      <c r="CNM37" s="437"/>
      <c r="CNN37" s="437"/>
      <c r="CNO37" s="437"/>
      <c r="CNP37" s="437"/>
      <c r="CNQ37" s="437"/>
      <c r="CNR37" s="437"/>
      <c r="CNS37" s="437"/>
      <c r="CNT37" s="437"/>
      <c r="CNU37" s="437"/>
      <c r="CNV37" s="437"/>
      <c r="CNW37" s="437"/>
      <c r="CNX37" s="437"/>
      <c r="CNY37" s="437"/>
      <c r="CNZ37" s="437"/>
      <c r="COA37" s="437"/>
      <c r="COB37" s="437"/>
      <c r="COC37" s="437"/>
      <c r="COD37" s="437"/>
      <c r="COE37" s="437"/>
      <c r="COF37" s="437"/>
      <c r="COG37" s="437"/>
      <c r="COH37" s="437"/>
      <c r="COI37" s="437"/>
      <c r="COJ37" s="437"/>
      <c r="COK37" s="437"/>
      <c r="COL37" s="437"/>
      <c r="COM37" s="437"/>
      <c r="CON37" s="437"/>
      <c r="COO37" s="437"/>
      <c r="COP37" s="437"/>
      <c r="COQ37" s="437"/>
      <c r="COR37" s="437"/>
      <c r="COS37" s="437"/>
      <c r="COT37" s="437"/>
      <c r="COU37" s="437"/>
      <c r="COV37" s="437"/>
      <c r="COW37" s="437"/>
      <c r="COX37" s="437"/>
      <c r="COY37" s="437"/>
      <c r="COZ37" s="437"/>
      <c r="CPA37" s="437"/>
      <c r="CPB37" s="437"/>
      <c r="CPC37" s="437"/>
      <c r="CPD37" s="437"/>
      <c r="CPE37" s="437"/>
      <c r="CPF37" s="437"/>
      <c r="CPG37" s="437"/>
      <c r="CPH37" s="437"/>
      <c r="CPI37" s="437"/>
      <c r="CPJ37" s="437"/>
      <c r="CPK37" s="437"/>
      <c r="CPL37" s="437"/>
      <c r="CPM37" s="437"/>
      <c r="CPN37" s="437"/>
      <c r="CPO37" s="437"/>
      <c r="CPP37" s="437"/>
      <c r="CPQ37" s="437"/>
      <c r="CPR37" s="437"/>
      <c r="CPS37" s="437"/>
      <c r="CPT37" s="437"/>
      <c r="CPU37" s="437"/>
      <c r="CPV37" s="437"/>
      <c r="CPW37" s="437"/>
      <c r="CPX37" s="437"/>
      <c r="CPY37" s="437"/>
      <c r="CPZ37" s="437"/>
      <c r="CQA37" s="437"/>
      <c r="CQB37" s="437"/>
      <c r="CQC37" s="437"/>
      <c r="CQD37" s="437"/>
      <c r="CQE37" s="437"/>
      <c r="CQF37" s="437"/>
      <c r="CQG37" s="437"/>
      <c r="CQH37" s="437"/>
      <c r="CQI37" s="437"/>
      <c r="CQJ37" s="437"/>
      <c r="CQK37" s="437"/>
      <c r="CQL37" s="437"/>
      <c r="CQM37" s="437"/>
      <c r="CQN37" s="437"/>
      <c r="CQO37" s="437"/>
      <c r="CQP37" s="437"/>
      <c r="CQQ37" s="437"/>
      <c r="CQR37" s="437"/>
      <c r="CQS37" s="437"/>
      <c r="CQT37" s="437"/>
      <c r="CQU37" s="437"/>
      <c r="CQV37" s="437"/>
      <c r="CQW37" s="437"/>
      <c r="CQX37" s="437"/>
      <c r="CQY37" s="437"/>
      <c r="CQZ37" s="437"/>
      <c r="CRA37" s="437"/>
      <c r="CRB37" s="437"/>
      <c r="CRC37" s="437"/>
      <c r="CRD37" s="437"/>
      <c r="CRE37" s="437"/>
      <c r="CRF37" s="437"/>
      <c r="CRG37" s="437"/>
      <c r="CRH37" s="437"/>
      <c r="CRI37" s="437"/>
      <c r="CRJ37" s="437"/>
      <c r="CRK37" s="437"/>
      <c r="CRL37" s="437"/>
      <c r="CRM37" s="437"/>
      <c r="CRN37" s="437"/>
      <c r="CRO37" s="437"/>
      <c r="CRP37" s="437"/>
      <c r="CRQ37" s="437"/>
      <c r="CRR37" s="437"/>
      <c r="CRS37" s="437"/>
      <c r="CRT37" s="437"/>
      <c r="CRU37" s="437"/>
      <c r="CRV37" s="437"/>
      <c r="CRW37" s="437"/>
      <c r="CRX37" s="437"/>
      <c r="CRY37" s="437"/>
      <c r="CRZ37" s="437"/>
      <c r="CSA37" s="437"/>
      <c r="CSB37" s="437"/>
      <c r="CSC37" s="437"/>
      <c r="CSD37" s="437"/>
      <c r="CSE37" s="437"/>
      <c r="CSF37" s="437"/>
      <c r="CSG37" s="437"/>
      <c r="CSH37" s="437"/>
      <c r="CSI37" s="437"/>
      <c r="CSJ37" s="437"/>
      <c r="CSK37" s="437"/>
      <c r="CSL37" s="437"/>
      <c r="CSM37" s="437"/>
      <c r="CSN37" s="437"/>
      <c r="CSO37" s="437"/>
      <c r="CSP37" s="437"/>
      <c r="CSQ37" s="437"/>
      <c r="CSR37" s="437"/>
      <c r="CSS37" s="437"/>
      <c r="CST37" s="437"/>
      <c r="CSU37" s="437"/>
      <c r="CSV37" s="437"/>
      <c r="CSW37" s="437"/>
      <c r="CSX37" s="437"/>
      <c r="CSY37" s="437"/>
      <c r="CSZ37" s="437"/>
      <c r="CTA37" s="437"/>
      <c r="CTB37" s="437"/>
      <c r="CTC37" s="437"/>
      <c r="CTD37" s="437"/>
      <c r="CTE37" s="437"/>
      <c r="CTF37" s="437"/>
      <c r="CTG37" s="437"/>
      <c r="CTH37" s="437"/>
      <c r="CTI37" s="437"/>
      <c r="CTJ37" s="437"/>
      <c r="CTK37" s="437"/>
      <c r="CTL37" s="437"/>
      <c r="CTM37" s="437"/>
      <c r="CTN37" s="437"/>
      <c r="CTO37" s="437"/>
      <c r="CTP37" s="437"/>
      <c r="CTQ37" s="437"/>
      <c r="CTR37" s="437"/>
      <c r="CTS37" s="437"/>
      <c r="CTT37" s="437"/>
      <c r="CTU37" s="437"/>
      <c r="CTV37" s="437"/>
      <c r="CTW37" s="437"/>
      <c r="CTX37" s="437"/>
      <c r="CTY37" s="437"/>
      <c r="CTZ37" s="437"/>
      <c r="CUA37" s="437"/>
      <c r="CUB37" s="437"/>
      <c r="CUC37" s="437"/>
      <c r="CUD37" s="437"/>
      <c r="CUE37" s="437"/>
      <c r="CUF37" s="437"/>
      <c r="CUG37" s="437"/>
      <c r="CUH37" s="437"/>
      <c r="CUI37" s="437"/>
      <c r="CUJ37" s="437"/>
      <c r="CUK37" s="437"/>
      <c r="CUL37" s="437"/>
      <c r="CUM37" s="437"/>
      <c r="CUN37" s="437"/>
      <c r="CUO37" s="437"/>
      <c r="CUP37" s="437"/>
      <c r="CUQ37" s="437"/>
      <c r="CUR37" s="437"/>
      <c r="CUS37" s="437"/>
      <c r="CUT37" s="437"/>
      <c r="CUU37" s="437"/>
      <c r="CUV37" s="437"/>
      <c r="CUW37" s="437"/>
      <c r="CUX37" s="437"/>
      <c r="CUY37" s="437"/>
      <c r="CUZ37" s="437"/>
      <c r="CVA37" s="437"/>
      <c r="CVB37" s="437"/>
      <c r="CVC37" s="437"/>
      <c r="CVD37" s="437"/>
      <c r="CVE37" s="437"/>
      <c r="CVF37" s="437"/>
      <c r="CVG37" s="437"/>
      <c r="CVH37" s="437"/>
      <c r="CVI37" s="437"/>
      <c r="CVJ37" s="437"/>
      <c r="CVK37" s="437"/>
      <c r="CVL37" s="437"/>
      <c r="CVM37" s="437"/>
      <c r="CVN37" s="437"/>
      <c r="CVO37" s="437"/>
      <c r="CVP37" s="437"/>
      <c r="CVQ37" s="437"/>
      <c r="CVR37" s="437"/>
      <c r="CVS37" s="437"/>
      <c r="CVT37" s="437"/>
      <c r="CVU37" s="437"/>
      <c r="CVV37" s="437"/>
      <c r="CVW37" s="437"/>
      <c r="CVX37" s="437"/>
      <c r="CVY37" s="437"/>
      <c r="CVZ37" s="437"/>
      <c r="CWA37" s="437"/>
      <c r="CWB37" s="437"/>
      <c r="CWC37" s="437"/>
      <c r="CWD37" s="437"/>
      <c r="CWE37" s="437"/>
      <c r="CWF37" s="437"/>
      <c r="CWG37" s="437"/>
      <c r="CWH37" s="437"/>
      <c r="CWI37" s="437"/>
      <c r="CWJ37" s="437"/>
      <c r="CWK37" s="437"/>
      <c r="CWL37" s="437"/>
      <c r="CWM37" s="437"/>
      <c r="CWN37" s="437"/>
      <c r="CWO37" s="437"/>
      <c r="CWP37" s="437"/>
      <c r="CWQ37" s="437"/>
      <c r="CWR37" s="437"/>
      <c r="CWS37" s="437"/>
      <c r="CWT37" s="437"/>
      <c r="CWU37" s="437"/>
      <c r="CWV37" s="437"/>
      <c r="CWW37" s="437"/>
      <c r="CWX37" s="437"/>
      <c r="CWY37" s="437"/>
      <c r="CWZ37" s="437"/>
      <c r="CXA37" s="437"/>
      <c r="CXB37" s="437"/>
      <c r="CXC37" s="437"/>
      <c r="CXD37" s="437"/>
      <c r="CXE37" s="437"/>
      <c r="CXF37" s="437"/>
      <c r="CXG37" s="437"/>
      <c r="CXH37" s="437"/>
      <c r="CXI37" s="437"/>
      <c r="CXJ37" s="437"/>
      <c r="CXK37" s="437"/>
      <c r="CXL37" s="437"/>
      <c r="CXM37" s="437"/>
      <c r="CXN37" s="437"/>
      <c r="CXO37" s="437"/>
      <c r="CXP37" s="437"/>
      <c r="CXQ37" s="437"/>
      <c r="CXR37" s="437"/>
      <c r="CXS37" s="437"/>
      <c r="CXT37" s="437"/>
      <c r="CXU37" s="437"/>
      <c r="CXV37" s="437"/>
      <c r="CXW37" s="437"/>
      <c r="CXX37" s="437"/>
      <c r="CXY37" s="437"/>
      <c r="CXZ37" s="437"/>
      <c r="CYA37" s="437"/>
      <c r="CYB37" s="437"/>
      <c r="CYC37" s="437"/>
      <c r="CYD37" s="437"/>
      <c r="CYE37" s="437"/>
      <c r="CYF37" s="437"/>
      <c r="CYG37" s="437"/>
      <c r="CYH37" s="437"/>
      <c r="CYI37" s="437"/>
      <c r="CYJ37" s="437"/>
      <c r="CYK37" s="437"/>
      <c r="CYL37" s="437"/>
      <c r="CYM37" s="437"/>
      <c r="CYN37" s="437"/>
      <c r="CYO37" s="437"/>
      <c r="CYP37" s="437"/>
      <c r="CYQ37" s="437"/>
      <c r="CYR37" s="437"/>
      <c r="CYS37" s="437"/>
      <c r="CYT37" s="437"/>
      <c r="CYU37" s="437"/>
      <c r="CYV37" s="437"/>
      <c r="CYW37" s="437"/>
      <c r="CYX37" s="437"/>
      <c r="CYY37" s="437"/>
      <c r="CYZ37" s="437"/>
      <c r="CZA37" s="437"/>
      <c r="CZB37" s="437"/>
      <c r="CZC37" s="437"/>
      <c r="CZD37" s="437"/>
      <c r="CZE37" s="437"/>
      <c r="CZF37" s="437"/>
      <c r="CZG37" s="437"/>
      <c r="CZH37" s="437"/>
      <c r="CZI37" s="437"/>
      <c r="CZJ37" s="437"/>
      <c r="CZK37" s="437"/>
      <c r="CZL37" s="437"/>
      <c r="CZM37" s="437"/>
      <c r="CZN37" s="437"/>
      <c r="CZO37" s="437"/>
      <c r="CZP37" s="437"/>
      <c r="CZQ37" s="437"/>
      <c r="CZR37" s="437"/>
      <c r="CZS37" s="437"/>
      <c r="CZT37" s="437"/>
      <c r="CZU37" s="437"/>
      <c r="CZV37" s="437"/>
      <c r="CZW37" s="437"/>
      <c r="CZX37" s="437"/>
      <c r="CZY37" s="437"/>
      <c r="CZZ37" s="437"/>
      <c r="DAA37" s="437"/>
      <c r="DAB37" s="437"/>
      <c r="DAC37" s="437"/>
      <c r="DAD37" s="437"/>
      <c r="DAE37" s="437"/>
      <c r="DAF37" s="437"/>
      <c r="DAG37" s="437"/>
      <c r="DAH37" s="437"/>
      <c r="DAI37" s="437"/>
      <c r="DAJ37" s="437"/>
      <c r="DAK37" s="437"/>
      <c r="DAL37" s="437"/>
      <c r="DAM37" s="437"/>
      <c r="DAN37" s="437"/>
      <c r="DAO37" s="437"/>
      <c r="DAP37" s="437"/>
      <c r="DAQ37" s="437"/>
      <c r="DAR37" s="437"/>
      <c r="DAS37" s="437"/>
      <c r="DAT37" s="437"/>
      <c r="DAU37" s="437"/>
      <c r="DAV37" s="437"/>
      <c r="DAW37" s="437"/>
      <c r="DAX37" s="437"/>
      <c r="DAY37" s="437"/>
      <c r="DAZ37" s="437"/>
      <c r="DBA37" s="437"/>
      <c r="DBB37" s="437"/>
      <c r="DBC37" s="437"/>
      <c r="DBD37" s="437"/>
      <c r="DBE37" s="437"/>
      <c r="DBF37" s="437"/>
      <c r="DBG37" s="437"/>
      <c r="DBH37" s="437"/>
      <c r="DBI37" s="437"/>
      <c r="DBJ37" s="437"/>
      <c r="DBK37" s="437"/>
      <c r="DBL37" s="437"/>
      <c r="DBM37" s="437"/>
      <c r="DBN37" s="437"/>
      <c r="DBO37" s="437"/>
      <c r="DBP37" s="437"/>
      <c r="DBQ37" s="437"/>
      <c r="DBR37" s="437"/>
      <c r="DBS37" s="437"/>
      <c r="DBT37" s="437"/>
      <c r="DBU37" s="437"/>
      <c r="DBV37" s="437"/>
      <c r="DBW37" s="437"/>
      <c r="DBX37" s="437"/>
      <c r="DBY37" s="437"/>
      <c r="DBZ37" s="437"/>
      <c r="DCA37" s="437"/>
      <c r="DCB37" s="437"/>
      <c r="DCC37" s="437"/>
      <c r="DCD37" s="437"/>
      <c r="DCE37" s="437"/>
      <c r="DCF37" s="437"/>
      <c r="DCG37" s="437"/>
      <c r="DCH37" s="437"/>
      <c r="DCI37" s="437"/>
      <c r="DCJ37" s="437"/>
      <c r="DCK37" s="437"/>
      <c r="DCL37" s="437"/>
      <c r="DCM37" s="437"/>
      <c r="DCN37" s="437"/>
      <c r="DCO37" s="437"/>
      <c r="DCP37" s="437"/>
      <c r="DCQ37" s="437"/>
      <c r="DCR37" s="437"/>
      <c r="DCS37" s="437"/>
      <c r="DCT37" s="437"/>
      <c r="DCU37" s="437"/>
      <c r="DCV37" s="437"/>
      <c r="DCW37" s="437"/>
      <c r="DCX37" s="437"/>
      <c r="DCY37" s="437"/>
      <c r="DCZ37" s="437"/>
      <c r="DDA37" s="437"/>
      <c r="DDB37" s="437"/>
      <c r="DDC37" s="437"/>
      <c r="DDD37" s="437"/>
      <c r="DDE37" s="437"/>
      <c r="DDF37" s="437"/>
      <c r="DDG37" s="437"/>
      <c r="DDH37" s="437"/>
      <c r="DDI37" s="437"/>
      <c r="DDJ37" s="437"/>
      <c r="DDK37" s="437"/>
      <c r="DDL37" s="437"/>
      <c r="DDM37" s="437"/>
      <c r="DDN37" s="437"/>
      <c r="DDO37" s="437"/>
      <c r="DDP37" s="437"/>
      <c r="DDQ37" s="437"/>
      <c r="DDR37" s="437"/>
      <c r="DDS37" s="437"/>
      <c r="DDT37" s="437"/>
      <c r="DDU37" s="437"/>
      <c r="DDV37" s="437"/>
      <c r="DDW37" s="437"/>
      <c r="DDX37" s="437"/>
      <c r="DDY37" s="437"/>
      <c r="DDZ37" s="437"/>
      <c r="DEA37" s="437"/>
      <c r="DEB37" s="437"/>
      <c r="DEC37" s="437"/>
      <c r="DED37" s="437"/>
      <c r="DEE37" s="437"/>
      <c r="DEF37" s="437"/>
      <c r="DEG37" s="437"/>
      <c r="DEH37" s="437"/>
      <c r="DEI37" s="437"/>
      <c r="DEJ37" s="437"/>
      <c r="DEK37" s="437"/>
      <c r="DEL37" s="437"/>
      <c r="DEM37" s="437"/>
      <c r="DEN37" s="437"/>
      <c r="DEO37" s="437"/>
      <c r="DEP37" s="437"/>
      <c r="DEQ37" s="437"/>
      <c r="DER37" s="437"/>
      <c r="DES37" s="437"/>
      <c r="DET37" s="437"/>
      <c r="DEU37" s="437"/>
      <c r="DEV37" s="437"/>
      <c r="DEW37" s="437"/>
      <c r="DEX37" s="437"/>
      <c r="DEY37" s="437"/>
      <c r="DEZ37" s="437"/>
      <c r="DFA37" s="437"/>
      <c r="DFB37" s="437"/>
      <c r="DFC37" s="437"/>
      <c r="DFD37" s="437"/>
      <c r="DFE37" s="437"/>
      <c r="DFF37" s="437"/>
      <c r="DFG37" s="437"/>
      <c r="DFH37" s="437"/>
      <c r="DFI37" s="437"/>
      <c r="DFJ37" s="437"/>
      <c r="DFK37" s="437"/>
      <c r="DFL37" s="437"/>
      <c r="DFM37" s="437"/>
      <c r="DFN37" s="437"/>
      <c r="DFO37" s="437"/>
      <c r="DFP37" s="437"/>
      <c r="DFQ37" s="437"/>
      <c r="DFR37" s="437"/>
      <c r="DFS37" s="437"/>
      <c r="DFT37" s="437"/>
      <c r="DFU37" s="437"/>
      <c r="DFV37" s="437"/>
      <c r="DFW37" s="437"/>
      <c r="DFX37" s="437"/>
      <c r="DFY37" s="437"/>
      <c r="DFZ37" s="437"/>
      <c r="DGA37" s="437"/>
      <c r="DGB37" s="437"/>
      <c r="DGC37" s="437"/>
      <c r="DGD37" s="437"/>
      <c r="DGE37" s="437"/>
      <c r="DGF37" s="437"/>
      <c r="DGG37" s="437"/>
      <c r="DGH37" s="437"/>
      <c r="DGI37" s="437"/>
      <c r="DGJ37" s="437"/>
      <c r="DGK37" s="437"/>
      <c r="DGL37" s="437"/>
      <c r="DGM37" s="437"/>
      <c r="DGN37" s="437"/>
      <c r="DGO37" s="437"/>
      <c r="DGP37" s="437"/>
      <c r="DGQ37" s="437"/>
      <c r="DGR37" s="437"/>
      <c r="DGS37" s="437"/>
      <c r="DGT37" s="437"/>
      <c r="DGU37" s="437"/>
      <c r="DGV37" s="437"/>
      <c r="DGW37" s="437"/>
      <c r="DGX37" s="437"/>
      <c r="DGY37" s="437"/>
      <c r="DGZ37" s="437"/>
      <c r="DHA37" s="437"/>
      <c r="DHB37" s="437"/>
      <c r="DHC37" s="437"/>
      <c r="DHD37" s="437"/>
      <c r="DHE37" s="437"/>
      <c r="DHF37" s="437"/>
      <c r="DHG37" s="437"/>
      <c r="DHH37" s="437"/>
      <c r="DHI37" s="437"/>
      <c r="DHJ37" s="437"/>
      <c r="DHK37" s="437"/>
      <c r="DHL37" s="437"/>
      <c r="DHM37" s="437"/>
      <c r="DHN37" s="437"/>
      <c r="DHO37" s="437"/>
      <c r="DHP37" s="437"/>
      <c r="DHQ37" s="437"/>
      <c r="DHR37" s="437"/>
      <c r="DHS37" s="437"/>
      <c r="DHT37" s="437"/>
      <c r="DHU37" s="437"/>
      <c r="DHV37" s="437"/>
      <c r="DHW37" s="437"/>
      <c r="DHX37" s="437"/>
      <c r="DHY37" s="437"/>
      <c r="DHZ37" s="437"/>
      <c r="DIA37" s="437"/>
      <c r="DIB37" s="437"/>
      <c r="DIC37" s="437"/>
      <c r="DID37" s="437"/>
      <c r="DIE37" s="437"/>
      <c r="DIF37" s="437"/>
      <c r="DIG37" s="437"/>
      <c r="DIH37" s="437"/>
      <c r="DII37" s="437"/>
      <c r="DIJ37" s="437"/>
      <c r="DIK37" s="437"/>
      <c r="DIL37" s="437"/>
      <c r="DIM37" s="437"/>
      <c r="DIN37" s="437"/>
      <c r="DIO37" s="437"/>
      <c r="DIP37" s="437"/>
      <c r="DIQ37" s="437"/>
      <c r="DIR37" s="437"/>
      <c r="DIS37" s="437"/>
      <c r="DIT37" s="437"/>
      <c r="DIU37" s="437"/>
      <c r="DIV37" s="437"/>
      <c r="DIW37" s="437"/>
      <c r="DIX37" s="437"/>
      <c r="DIY37" s="437"/>
      <c r="DIZ37" s="437"/>
      <c r="DJA37" s="437"/>
      <c r="DJB37" s="437"/>
      <c r="DJC37" s="437"/>
      <c r="DJD37" s="437"/>
      <c r="DJE37" s="437"/>
      <c r="DJF37" s="437"/>
      <c r="DJG37" s="437"/>
      <c r="DJH37" s="437"/>
      <c r="DJI37" s="437"/>
      <c r="DJJ37" s="437"/>
      <c r="DJK37" s="437"/>
      <c r="DJL37" s="437"/>
      <c r="DJM37" s="437"/>
      <c r="DJN37" s="437"/>
      <c r="DJO37" s="437"/>
      <c r="DJP37" s="437"/>
      <c r="DJQ37" s="437"/>
      <c r="DJR37" s="437"/>
      <c r="DJS37" s="437"/>
      <c r="DJT37" s="437"/>
      <c r="DJU37" s="437"/>
      <c r="DJV37" s="437"/>
      <c r="DJW37" s="437"/>
      <c r="DJX37" s="437"/>
      <c r="DJY37" s="437"/>
      <c r="DJZ37" s="437"/>
      <c r="DKA37" s="437"/>
      <c r="DKB37" s="437"/>
      <c r="DKC37" s="437"/>
      <c r="DKD37" s="437"/>
      <c r="DKE37" s="437"/>
      <c r="DKF37" s="437"/>
      <c r="DKG37" s="437"/>
      <c r="DKH37" s="437"/>
      <c r="DKI37" s="437"/>
      <c r="DKJ37" s="437"/>
      <c r="DKK37" s="437"/>
      <c r="DKL37" s="437"/>
      <c r="DKM37" s="437"/>
      <c r="DKN37" s="437"/>
      <c r="DKO37" s="437"/>
      <c r="DKP37" s="437"/>
      <c r="DKQ37" s="437"/>
      <c r="DKR37" s="437"/>
      <c r="DKS37" s="437"/>
      <c r="DKT37" s="437"/>
      <c r="DKU37" s="437"/>
      <c r="DKV37" s="437"/>
      <c r="DKW37" s="437"/>
      <c r="DKX37" s="437"/>
      <c r="DKY37" s="437"/>
      <c r="DKZ37" s="437"/>
      <c r="DLA37" s="437"/>
      <c r="DLB37" s="437"/>
      <c r="DLC37" s="437"/>
      <c r="DLD37" s="437"/>
      <c r="DLE37" s="437"/>
      <c r="DLF37" s="437"/>
      <c r="DLG37" s="437"/>
      <c r="DLH37" s="437"/>
      <c r="DLI37" s="437"/>
      <c r="DLJ37" s="437"/>
      <c r="DLK37" s="437"/>
      <c r="DLL37" s="437"/>
      <c r="DLM37" s="437"/>
      <c r="DLN37" s="437"/>
      <c r="DLO37" s="437"/>
      <c r="DLP37" s="437"/>
      <c r="DLQ37" s="437"/>
      <c r="DLR37" s="437"/>
      <c r="DLS37" s="437"/>
      <c r="DLT37" s="437"/>
      <c r="DLU37" s="437"/>
      <c r="DLV37" s="437"/>
      <c r="DLW37" s="437"/>
      <c r="DLX37" s="437"/>
      <c r="DLY37" s="437"/>
      <c r="DLZ37" s="437"/>
      <c r="DMA37" s="437"/>
      <c r="DMB37" s="437"/>
      <c r="DMC37" s="437"/>
      <c r="DMD37" s="437"/>
      <c r="DME37" s="437"/>
      <c r="DMF37" s="437"/>
      <c r="DMG37" s="437"/>
      <c r="DMH37" s="437"/>
      <c r="DMI37" s="437"/>
      <c r="DMJ37" s="437"/>
      <c r="DMK37" s="437"/>
      <c r="DML37" s="437"/>
      <c r="DMM37" s="437"/>
      <c r="DMN37" s="437"/>
      <c r="DMO37" s="437"/>
      <c r="DMP37" s="437"/>
      <c r="DMQ37" s="437"/>
      <c r="DMR37" s="437"/>
      <c r="DMS37" s="437"/>
      <c r="DMT37" s="437"/>
      <c r="DMU37" s="437"/>
      <c r="DMV37" s="437"/>
      <c r="DMW37" s="437"/>
      <c r="DMX37" s="437"/>
      <c r="DMY37" s="437"/>
      <c r="DMZ37" s="437"/>
      <c r="DNA37" s="437"/>
      <c r="DNB37" s="437"/>
      <c r="DNC37" s="437"/>
      <c r="DND37" s="437"/>
      <c r="DNE37" s="437"/>
      <c r="DNF37" s="437"/>
      <c r="DNG37" s="437"/>
      <c r="DNH37" s="437"/>
      <c r="DNI37" s="437"/>
      <c r="DNJ37" s="437"/>
      <c r="DNK37" s="437"/>
      <c r="DNL37" s="437"/>
      <c r="DNM37" s="437"/>
      <c r="DNN37" s="437"/>
      <c r="DNO37" s="437"/>
      <c r="DNP37" s="437"/>
      <c r="DNQ37" s="437"/>
      <c r="DNR37" s="437"/>
      <c r="DNS37" s="437"/>
      <c r="DNT37" s="437"/>
      <c r="DNU37" s="437"/>
      <c r="DNV37" s="437"/>
      <c r="DNW37" s="437"/>
      <c r="DNX37" s="437"/>
      <c r="DNY37" s="437"/>
      <c r="DNZ37" s="437"/>
      <c r="DOA37" s="437"/>
      <c r="DOB37" s="437"/>
      <c r="DOC37" s="437"/>
      <c r="DOD37" s="437"/>
      <c r="DOE37" s="437"/>
      <c r="DOF37" s="437"/>
      <c r="DOG37" s="437"/>
      <c r="DOH37" s="437"/>
      <c r="DOI37" s="437"/>
      <c r="DOJ37" s="437"/>
      <c r="DOK37" s="437"/>
      <c r="DOL37" s="437"/>
      <c r="DOM37" s="437"/>
      <c r="DON37" s="437"/>
      <c r="DOO37" s="437"/>
      <c r="DOP37" s="437"/>
      <c r="DOQ37" s="437"/>
      <c r="DOR37" s="437"/>
      <c r="DOS37" s="437"/>
      <c r="DOT37" s="437"/>
      <c r="DOU37" s="437"/>
      <c r="DOV37" s="437"/>
      <c r="DOW37" s="437"/>
      <c r="DOX37" s="437"/>
      <c r="DOY37" s="437"/>
      <c r="DOZ37" s="437"/>
      <c r="DPA37" s="437"/>
      <c r="DPB37" s="437"/>
      <c r="DPC37" s="437"/>
      <c r="DPD37" s="437"/>
      <c r="DPE37" s="437"/>
      <c r="DPF37" s="437"/>
      <c r="DPG37" s="437"/>
      <c r="DPH37" s="437"/>
      <c r="DPI37" s="437"/>
      <c r="DPJ37" s="437"/>
      <c r="DPK37" s="437"/>
      <c r="DPL37" s="437"/>
      <c r="DPM37" s="437"/>
      <c r="DPN37" s="437"/>
      <c r="DPO37" s="437"/>
      <c r="DPP37" s="437"/>
      <c r="DPQ37" s="437"/>
      <c r="DPR37" s="437"/>
      <c r="DPS37" s="437"/>
      <c r="DPT37" s="437"/>
      <c r="DPU37" s="437"/>
      <c r="DPV37" s="437"/>
      <c r="DPW37" s="437"/>
      <c r="DPX37" s="437"/>
      <c r="DPY37" s="437"/>
      <c r="DPZ37" s="437"/>
      <c r="DQA37" s="437"/>
      <c r="DQB37" s="437"/>
      <c r="DQC37" s="437"/>
      <c r="DQD37" s="437"/>
      <c r="DQE37" s="437"/>
      <c r="DQF37" s="437"/>
      <c r="DQG37" s="437"/>
      <c r="DQH37" s="437"/>
      <c r="DQI37" s="437"/>
      <c r="DQJ37" s="437"/>
      <c r="DQK37" s="437"/>
      <c r="DQL37" s="437"/>
      <c r="DQM37" s="437"/>
      <c r="DQN37" s="437"/>
      <c r="DQO37" s="437"/>
      <c r="DQP37" s="437"/>
      <c r="DQQ37" s="437"/>
      <c r="DQR37" s="437"/>
      <c r="DQS37" s="437"/>
      <c r="DQT37" s="437"/>
      <c r="DQU37" s="437"/>
      <c r="DQV37" s="437"/>
      <c r="DQW37" s="437"/>
      <c r="DQX37" s="437"/>
      <c r="DQY37" s="437"/>
      <c r="DQZ37" s="437"/>
      <c r="DRA37" s="437"/>
      <c r="DRB37" s="437"/>
      <c r="DRC37" s="437"/>
      <c r="DRD37" s="437"/>
      <c r="DRE37" s="437"/>
      <c r="DRF37" s="437"/>
      <c r="DRG37" s="437"/>
      <c r="DRH37" s="437"/>
      <c r="DRI37" s="437"/>
      <c r="DRJ37" s="437"/>
      <c r="DRK37" s="437"/>
      <c r="DRL37" s="437"/>
      <c r="DRM37" s="437"/>
      <c r="DRN37" s="437"/>
      <c r="DRO37" s="437"/>
      <c r="DRP37" s="437"/>
      <c r="DRQ37" s="437"/>
      <c r="DRR37" s="437"/>
      <c r="DRS37" s="437"/>
      <c r="DRT37" s="437"/>
      <c r="DRU37" s="437"/>
      <c r="DRV37" s="437"/>
      <c r="DRW37" s="437"/>
      <c r="DRX37" s="437"/>
      <c r="DRY37" s="437"/>
      <c r="DRZ37" s="437"/>
      <c r="DSA37" s="437"/>
      <c r="DSB37" s="437"/>
      <c r="DSC37" s="437"/>
      <c r="DSD37" s="437"/>
      <c r="DSE37" s="437"/>
      <c r="DSF37" s="437"/>
      <c r="DSG37" s="437"/>
      <c r="DSH37" s="437"/>
      <c r="DSI37" s="437"/>
      <c r="DSJ37" s="437"/>
      <c r="DSK37" s="437"/>
      <c r="DSL37" s="437"/>
      <c r="DSM37" s="437"/>
      <c r="DSN37" s="437"/>
      <c r="DSO37" s="437"/>
      <c r="DSP37" s="437"/>
      <c r="DSQ37" s="437"/>
      <c r="DSR37" s="437"/>
      <c r="DSS37" s="437"/>
      <c r="DST37" s="437"/>
      <c r="DSU37" s="437"/>
      <c r="DSV37" s="437"/>
      <c r="DSW37" s="437"/>
      <c r="DSX37" s="437"/>
      <c r="DSY37" s="437"/>
      <c r="DSZ37" s="437"/>
      <c r="DTA37" s="437"/>
      <c r="DTB37" s="437"/>
      <c r="DTC37" s="437"/>
      <c r="DTD37" s="437"/>
      <c r="DTE37" s="437"/>
      <c r="DTF37" s="437"/>
      <c r="DTG37" s="437"/>
      <c r="DTH37" s="437"/>
      <c r="DTI37" s="437"/>
      <c r="DTJ37" s="437"/>
      <c r="DTK37" s="437"/>
      <c r="DTL37" s="437"/>
      <c r="DTM37" s="437"/>
      <c r="DTN37" s="437"/>
      <c r="DTO37" s="437"/>
      <c r="DTP37" s="437"/>
      <c r="DTQ37" s="437"/>
      <c r="DTR37" s="437"/>
      <c r="DTS37" s="437"/>
      <c r="DTT37" s="437"/>
      <c r="DTU37" s="437"/>
      <c r="DTV37" s="437"/>
      <c r="DTW37" s="437"/>
      <c r="DTX37" s="437"/>
      <c r="DTY37" s="437"/>
      <c r="DTZ37" s="437"/>
      <c r="DUA37" s="437"/>
      <c r="DUB37" s="437"/>
      <c r="DUC37" s="437"/>
      <c r="DUD37" s="437"/>
      <c r="DUE37" s="437"/>
      <c r="DUF37" s="437"/>
      <c r="DUG37" s="437"/>
      <c r="DUH37" s="437"/>
      <c r="DUI37" s="437"/>
      <c r="DUJ37" s="437"/>
      <c r="DUK37" s="437"/>
      <c r="DUL37" s="437"/>
      <c r="DUM37" s="437"/>
      <c r="DUN37" s="437"/>
      <c r="DUO37" s="437"/>
      <c r="DUP37" s="437"/>
      <c r="DUQ37" s="437"/>
      <c r="DUR37" s="437"/>
      <c r="DUS37" s="437"/>
      <c r="DUT37" s="437"/>
      <c r="DUU37" s="437"/>
      <c r="DUV37" s="437"/>
      <c r="DUW37" s="437"/>
      <c r="DUX37" s="437"/>
      <c r="DUY37" s="437"/>
      <c r="DUZ37" s="437"/>
      <c r="DVA37" s="437"/>
      <c r="DVB37" s="437"/>
      <c r="DVC37" s="437"/>
      <c r="DVD37" s="437"/>
      <c r="DVE37" s="437"/>
      <c r="DVF37" s="437"/>
      <c r="DVG37" s="437"/>
      <c r="DVH37" s="437"/>
      <c r="DVI37" s="437"/>
      <c r="DVJ37" s="437"/>
      <c r="DVK37" s="437"/>
      <c r="DVL37" s="437"/>
      <c r="DVM37" s="437"/>
      <c r="DVN37" s="437"/>
      <c r="DVO37" s="437"/>
      <c r="DVP37" s="437"/>
      <c r="DVQ37" s="437"/>
      <c r="DVR37" s="437"/>
      <c r="DVS37" s="437"/>
      <c r="DVT37" s="437"/>
      <c r="DVU37" s="437"/>
      <c r="DVV37" s="437"/>
      <c r="DVW37" s="437"/>
      <c r="DVX37" s="437"/>
      <c r="DVY37" s="437"/>
      <c r="DVZ37" s="437"/>
      <c r="DWA37" s="437"/>
      <c r="DWB37" s="437"/>
      <c r="DWC37" s="437"/>
      <c r="DWD37" s="437"/>
      <c r="DWE37" s="437"/>
      <c r="DWF37" s="437"/>
      <c r="DWG37" s="437"/>
      <c r="DWH37" s="437"/>
      <c r="DWI37" s="437"/>
      <c r="DWJ37" s="437"/>
      <c r="DWK37" s="437"/>
      <c r="DWL37" s="437"/>
      <c r="DWM37" s="437"/>
      <c r="DWN37" s="437"/>
      <c r="DWO37" s="437"/>
      <c r="DWP37" s="437"/>
      <c r="DWQ37" s="437"/>
      <c r="DWR37" s="437"/>
      <c r="DWS37" s="437"/>
      <c r="DWT37" s="437"/>
      <c r="DWU37" s="437"/>
      <c r="DWV37" s="437"/>
      <c r="DWW37" s="437"/>
      <c r="DWX37" s="437"/>
      <c r="DWY37" s="437"/>
      <c r="DWZ37" s="437"/>
      <c r="DXA37" s="437"/>
      <c r="DXB37" s="437"/>
      <c r="DXC37" s="437"/>
      <c r="DXD37" s="437"/>
      <c r="DXE37" s="437"/>
      <c r="DXF37" s="437"/>
      <c r="DXG37" s="437"/>
      <c r="DXH37" s="437"/>
      <c r="DXI37" s="437"/>
      <c r="DXJ37" s="437"/>
      <c r="DXK37" s="437"/>
      <c r="DXL37" s="437"/>
      <c r="DXM37" s="437"/>
      <c r="DXN37" s="437"/>
      <c r="DXO37" s="437"/>
      <c r="DXP37" s="437"/>
      <c r="DXQ37" s="437"/>
      <c r="DXR37" s="437"/>
      <c r="DXS37" s="437"/>
      <c r="DXT37" s="437"/>
      <c r="DXU37" s="437"/>
      <c r="DXV37" s="437"/>
      <c r="DXW37" s="437"/>
      <c r="DXX37" s="437"/>
      <c r="DXY37" s="437"/>
      <c r="DXZ37" s="437"/>
      <c r="DYA37" s="437"/>
      <c r="DYB37" s="437"/>
      <c r="DYC37" s="437"/>
      <c r="DYD37" s="437"/>
      <c r="DYE37" s="437"/>
      <c r="DYF37" s="437"/>
      <c r="DYG37" s="437"/>
      <c r="DYH37" s="437"/>
      <c r="DYI37" s="437"/>
      <c r="DYJ37" s="437"/>
      <c r="DYK37" s="437"/>
      <c r="DYL37" s="437"/>
      <c r="DYM37" s="437"/>
      <c r="DYN37" s="437"/>
      <c r="DYO37" s="437"/>
      <c r="DYP37" s="437"/>
      <c r="DYQ37" s="437"/>
      <c r="DYR37" s="437"/>
      <c r="DYS37" s="437"/>
      <c r="DYT37" s="437"/>
      <c r="DYU37" s="437"/>
      <c r="DYV37" s="437"/>
      <c r="DYW37" s="437"/>
      <c r="DYX37" s="437"/>
      <c r="DYY37" s="437"/>
      <c r="DYZ37" s="437"/>
      <c r="DZA37" s="437"/>
      <c r="DZB37" s="437"/>
      <c r="DZC37" s="437"/>
      <c r="DZD37" s="437"/>
      <c r="DZE37" s="437"/>
      <c r="DZF37" s="437"/>
      <c r="DZG37" s="437"/>
      <c r="DZH37" s="437"/>
      <c r="DZI37" s="437"/>
      <c r="DZJ37" s="437"/>
      <c r="DZK37" s="437"/>
      <c r="DZL37" s="437"/>
      <c r="DZM37" s="437"/>
      <c r="DZN37" s="437"/>
      <c r="DZO37" s="437"/>
      <c r="DZP37" s="437"/>
      <c r="DZQ37" s="437"/>
      <c r="DZR37" s="437"/>
      <c r="DZS37" s="437"/>
      <c r="DZT37" s="437"/>
      <c r="DZU37" s="437"/>
      <c r="DZV37" s="437"/>
      <c r="DZW37" s="437"/>
      <c r="DZX37" s="437"/>
      <c r="DZY37" s="437"/>
      <c r="DZZ37" s="437"/>
      <c r="EAA37" s="437"/>
      <c r="EAB37" s="437"/>
      <c r="EAC37" s="437"/>
      <c r="EAD37" s="437"/>
      <c r="EAE37" s="437"/>
      <c r="EAF37" s="437"/>
      <c r="EAG37" s="437"/>
      <c r="EAH37" s="437"/>
      <c r="EAI37" s="437"/>
      <c r="EAJ37" s="437"/>
      <c r="EAK37" s="437"/>
      <c r="EAL37" s="437"/>
      <c r="EAM37" s="437"/>
      <c r="EAN37" s="437"/>
      <c r="EAO37" s="437"/>
      <c r="EAP37" s="437"/>
      <c r="EAQ37" s="437"/>
      <c r="EAR37" s="437"/>
      <c r="EAS37" s="437"/>
      <c r="EAT37" s="437"/>
      <c r="EAU37" s="437"/>
      <c r="EAV37" s="437"/>
      <c r="EAW37" s="437"/>
      <c r="EAX37" s="437"/>
      <c r="EAY37" s="437"/>
      <c r="EAZ37" s="437"/>
      <c r="EBA37" s="437"/>
      <c r="EBB37" s="437"/>
      <c r="EBC37" s="437"/>
      <c r="EBD37" s="437"/>
      <c r="EBE37" s="437"/>
      <c r="EBF37" s="437"/>
      <c r="EBG37" s="437"/>
      <c r="EBH37" s="437"/>
      <c r="EBI37" s="437"/>
      <c r="EBJ37" s="437"/>
      <c r="EBK37" s="437"/>
      <c r="EBL37" s="437"/>
      <c r="EBM37" s="437"/>
      <c r="EBN37" s="437"/>
      <c r="EBO37" s="437"/>
      <c r="EBP37" s="437"/>
      <c r="EBQ37" s="437"/>
      <c r="EBR37" s="437"/>
      <c r="EBS37" s="437"/>
      <c r="EBT37" s="437"/>
      <c r="EBU37" s="437"/>
      <c r="EBV37" s="437"/>
      <c r="EBW37" s="437"/>
      <c r="EBX37" s="437"/>
      <c r="EBY37" s="437"/>
      <c r="EBZ37" s="437"/>
      <c r="ECA37" s="437"/>
      <c r="ECB37" s="437"/>
      <c r="ECC37" s="437"/>
      <c r="ECD37" s="437"/>
      <c r="ECE37" s="437"/>
      <c r="ECF37" s="437"/>
      <c r="ECG37" s="437"/>
      <c r="ECH37" s="437"/>
      <c r="ECI37" s="437"/>
      <c r="ECJ37" s="437"/>
      <c r="ECK37" s="437"/>
      <c r="ECL37" s="437"/>
      <c r="ECM37" s="437"/>
      <c r="ECN37" s="437"/>
      <c r="ECO37" s="437"/>
      <c r="ECP37" s="437"/>
      <c r="ECQ37" s="437"/>
      <c r="ECR37" s="437"/>
      <c r="ECS37" s="437"/>
      <c r="ECT37" s="437"/>
      <c r="ECU37" s="437"/>
      <c r="ECV37" s="437"/>
      <c r="ECW37" s="437"/>
      <c r="ECX37" s="437"/>
      <c r="ECY37" s="437"/>
      <c r="ECZ37" s="437"/>
      <c r="EDA37" s="437"/>
      <c r="EDB37" s="437"/>
      <c r="EDC37" s="437"/>
      <c r="EDD37" s="437"/>
      <c r="EDE37" s="437"/>
      <c r="EDF37" s="437"/>
      <c r="EDG37" s="437"/>
      <c r="EDH37" s="437"/>
      <c r="EDI37" s="437"/>
      <c r="EDJ37" s="437"/>
      <c r="EDK37" s="437"/>
      <c r="EDL37" s="437"/>
      <c r="EDM37" s="437"/>
      <c r="EDN37" s="437"/>
      <c r="EDO37" s="437"/>
      <c r="EDP37" s="437"/>
      <c r="EDQ37" s="437"/>
      <c r="EDR37" s="437"/>
      <c r="EDS37" s="437"/>
      <c r="EDT37" s="437"/>
      <c r="EDU37" s="437"/>
      <c r="EDV37" s="437"/>
      <c r="EDW37" s="437"/>
      <c r="EDX37" s="437"/>
      <c r="EDY37" s="437"/>
      <c r="EDZ37" s="437"/>
      <c r="EEA37" s="437"/>
      <c r="EEB37" s="437"/>
      <c r="EEC37" s="437"/>
      <c r="EED37" s="437"/>
      <c r="EEE37" s="437"/>
      <c r="EEF37" s="437"/>
      <c r="EEG37" s="437"/>
      <c r="EEH37" s="437"/>
      <c r="EEI37" s="437"/>
      <c r="EEJ37" s="437"/>
      <c r="EEK37" s="437"/>
      <c r="EEL37" s="437"/>
      <c r="EEM37" s="437"/>
      <c r="EEN37" s="437"/>
      <c r="EEO37" s="437"/>
      <c r="EEP37" s="437"/>
      <c r="EEQ37" s="437"/>
      <c r="EER37" s="437"/>
      <c r="EES37" s="437"/>
      <c r="EET37" s="437"/>
      <c r="EEU37" s="437"/>
      <c r="EEV37" s="437"/>
      <c r="EEW37" s="437"/>
      <c r="EEX37" s="437"/>
      <c r="EEY37" s="437"/>
      <c r="EEZ37" s="437"/>
      <c r="EFA37" s="437"/>
      <c r="EFB37" s="437"/>
      <c r="EFC37" s="437"/>
      <c r="EFD37" s="437"/>
      <c r="EFE37" s="437"/>
      <c r="EFF37" s="437"/>
      <c r="EFG37" s="437"/>
      <c r="EFH37" s="437"/>
      <c r="EFI37" s="437"/>
      <c r="EFJ37" s="437"/>
      <c r="EFK37" s="437"/>
      <c r="EFL37" s="437"/>
      <c r="EFM37" s="437"/>
      <c r="EFN37" s="437"/>
      <c r="EFO37" s="437"/>
      <c r="EFP37" s="437"/>
      <c r="EFQ37" s="437"/>
      <c r="EFR37" s="437"/>
      <c r="EFS37" s="437"/>
      <c r="EFT37" s="437"/>
      <c r="EFU37" s="437"/>
      <c r="EFV37" s="437"/>
      <c r="EFW37" s="437"/>
      <c r="EFX37" s="437"/>
      <c r="EFY37" s="437"/>
      <c r="EFZ37" s="437"/>
      <c r="EGA37" s="437"/>
      <c r="EGB37" s="437"/>
      <c r="EGC37" s="437"/>
      <c r="EGD37" s="437"/>
      <c r="EGE37" s="437"/>
      <c r="EGF37" s="437"/>
      <c r="EGG37" s="437"/>
      <c r="EGH37" s="437"/>
      <c r="EGI37" s="437"/>
      <c r="EGJ37" s="437"/>
      <c r="EGK37" s="437"/>
      <c r="EGL37" s="437"/>
      <c r="EGM37" s="437"/>
      <c r="EGN37" s="437"/>
      <c r="EGO37" s="437"/>
      <c r="EGP37" s="437"/>
      <c r="EGQ37" s="437"/>
      <c r="EGR37" s="437"/>
      <c r="EGS37" s="437"/>
      <c r="EGT37" s="437"/>
      <c r="EGU37" s="437"/>
      <c r="EGV37" s="437"/>
      <c r="EGW37" s="437"/>
      <c r="EGX37" s="437"/>
      <c r="EGY37" s="437"/>
      <c r="EGZ37" s="437"/>
      <c r="EHA37" s="437"/>
      <c r="EHB37" s="437"/>
      <c r="EHC37" s="437"/>
      <c r="EHD37" s="437"/>
      <c r="EHE37" s="437"/>
      <c r="EHF37" s="437"/>
      <c r="EHG37" s="437"/>
      <c r="EHH37" s="437"/>
      <c r="EHI37" s="437"/>
      <c r="EHJ37" s="437"/>
      <c r="EHK37" s="437"/>
      <c r="EHL37" s="437"/>
      <c r="EHM37" s="437"/>
      <c r="EHN37" s="437"/>
      <c r="EHO37" s="437"/>
      <c r="EHP37" s="437"/>
      <c r="EHQ37" s="437"/>
      <c r="EHR37" s="437"/>
      <c r="EHS37" s="437"/>
      <c r="EHT37" s="437"/>
      <c r="EHU37" s="437"/>
      <c r="EHV37" s="437"/>
      <c r="EHW37" s="437"/>
      <c r="EHX37" s="437"/>
      <c r="EHY37" s="437"/>
      <c r="EHZ37" s="437"/>
      <c r="EIA37" s="437"/>
      <c r="EIB37" s="437"/>
      <c r="EIC37" s="437"/>
      <c r="EID37" s="437"/>
      <c r="EIE37" s="437"/>
      <c r="EIF37" s="437"/>
      <c r="EIG37" s="437"/>
      <c r="EIH37" s="437"/>
      <c r="EII37" s="437"/>
      <c r="EIJ37" s="437"/>
      <c r="EIK37" s="437"/>
      <c r="EIL37" s="437"/>
      <c r="EIM37" s="437"/>
      <c r="EIN37" s="437"/>
      <c r="EIO37" s="437"/>
      <c r="EIP37" s="437"/>
      <c r="EIQ37" s="437"/>
      <c r="EIR37" s="437"/>
      <c r="EIS37" s="437"/>
      <c r="EIT37" s="437"/>
      <c r="EIU37" s="437"/>
      <c r="EIV37" s="437"/>
      <c r="EIW37" s="437"/>
      <c r="EIX37" s="437"/>
      <c r="EIY37" s="437"/>
      <c r="EIZ37" s="437"/>
      <c r="EJA37" s="437"/>
      <c r="EJB37" s="437"/>
      <c r="EJC37" s="437"/>
      <c r="EJD37" s="437"/>
      <c r="EJE37" s="437"/>
      <c r="EJF37" s="437"/>
      <c r="EJG37" s="437"/>
      <c r="EJH37" s="437"/>
      <c r="EJI37" s="437"/>
      <c r="EJJ37" s="437"/>
      <c r="EJK37" s="437"/>
      <c r="EJL37" s="437"/>
      <c r="EJM37" s="437"/>
      <c r="EJN37" s="437"/>
      <c r="EJO37" s="437"/>
      <c r="EJP37" s="437"/>
      <c r="EJQ37" s="437"/>
      <c r="EJR37" s="437"/>
      <c r="EJS37" s="437"/>
      <c r="EJT37" s="437"/>
      <c r="EJU37" s="437"/>
      <c r="EJV37" s="437"/>
      <c r="EJW37" s="437"/>
      <c r="EJX37" s="437"/>
      <c r="EJY37" s="437"/>
      <c r="EJZ37" s="437"/>
      <c r="EKA37" s="437"/>
      <c r="EKB37" s="437"/>
      <c r="EKC37" s="437"/>
      <c r="EKD37" s="437"/>
      <c r="EKE37" s="437"/>
      <c r="EKF37" s="437"/>
      <c r="EKG37" s="437"/>
      <c r="EKH37" s="437"/>
      <c r="EKI37" s="437"/>
      <c r="EKJ37" s="437"/>
      <c r="EKK37" s="437"/>
      <c r="EKL37" s="437"/>
      <c r="EKM37" s="437"/>
      <c r="EKN37" s="437"/>
      <c r="EKO37" s="437"/>
      <c r="EKP37" s="437"/>
      <c r="EKQ37" s="437"/>
      <c r="EKR37" s="437"/>
      <c r="EKS37" s="437"/>
      <c r="EKT37" s="437"/>
      <c r="EKU37" s="437"/>
      <c r="EKV37" s="437"/>
      <c r="EKW37" s="437"/>
      <c r="EKX37" s="437"/>
      <c r="EKY37" s="437"/>
      <c r="EKZ37" s="437"/>
      <c r="ELA37" s="437"/>
      <c r="ELB37" s="437"/>
      <c r="ELC37" s="437"/>
      <c r="ELD37" s="437"/>
      <c r="ELE37" s="437"/>
      <c r="ELF37" s="437"/>
      <c r="ELG37" s="437"/>
      <c r="ELH37" s="437"/>
      <c r="ELI37" s="437"/>
      <c r="ELJ37" s="437"/>
      <c r="ELK37" s="437"/>
      <c r="ELL37" s="437"/>
      <c r="ELM37" s="437"/>
      <c r="ELN37" s="437"/>
      <c r="ELO37" s="437"/>
      <c r="ELP37" s="437"/>
      <c r="ELQ37" s="437"/>
      <c r="ELR37" s="437"/>
      <c r="ELS37" s="437"/>
      <c r="ELT37" s="437"/>
      <c r="ELU37" s="437"/>
      <c r="ELV37" s="437"/>
      <c r="ELW37" s="437"/>
      <c r="ELX37" s="437"/>
      <c r="ELY37" s="437"/>
      <c r="ELZ37" s="437"/>
      <c r="EMA37" s="437"/>
      <c r="EMB37" s="437"/>
      <c r="EMC37" s="437"/>
      <c r="EMD37" s="437"/>
      <c r="EME37" s="437"/>
      <c r="EMF37" s="437"/>
      <c r="EMG37" s="437"/>
      <c r="EMH37" s="437"/>
      <c r="EMI37" s="437"/>
      <c r="EMJ37" s="437"/>
      <c r="EMK37" s="437"/>
      <c r="EML37" s="437"/>
      <c r="EMM37" s="437"/>
      <c r="EMN37" s="437"/>
      <c r="EMO37" s="437"/>
      <c r="EMP37" s="437"/>
      <c r="EMQ37" s="437"/>
      <c r="EMR37" s="437"/>
      <c r="EMS37" s="437"/>
      <c r="EMT37" s="437"/>
      <c r="EMU37" s="437"/>
      <c r="EMV37" s="437"/>
      <c r="EMW37" s="437"/>
      <c r="EMX37" s="437"/>
      <c r="EMY37" s="437"/>
      <c r="EMZ37" s="437"/>
      <c r="ENA37" s="437"/>
      <c r="ENB37" s="437"/>
      <c r="ENC37" s="437"/>
      <c r="END37" s="437"/>
      <c r="ENE37" s="437"/>
      <c r="ENF37" s="437"/>
      <c r="ENG37" s="437"/>
      <c r="ENH37" s="437"/>
      <c r="ENI37" s="437"/>
      <c r="ENJ37" s="437"/>
      <c r="ENK37" s="437"/>
      <c r="ENL37" s="437"/>
      <c r="ENM37" s="437"/>
      <c r="ENN37" s="437"/>
      <c r="ENO37" s="437"/>
      <c r="ENP37" s="437"/>
      <c r="ENQ37" s="437"/>
      <c r="ENR37" s="437"/>
      <c r="ENS37" s="437"/>
      <c r="ENT37" s="437"/>
      <c r="ENU37" s="437"/>
      <c r="ENV37" s="437"/>
      <c r="ENW37" s="437"/>
      <c r="ENX37" s="437"/>
      <c r="ENY37" s="437"/>
      <c r="ENZ37" s="437"/>
      <c r="EOA37" s="437"/>
      <c r="EOB37" s="437"/>
      <c r="EOC37" s="437"/>
      <c r="EOD37" s="437"/>
      <c r="EOE37" s="437"/>
      <c r="EOF37" s="437"/>
      <c r="EOG37" s="437"/>
      <c r="EOH37" s="437"/>
      <c r="EOI37" s="437"/>
      <c r="EOJ37" s="437"/>
      <c r="EOK37" s="437"/>
      <c r="EOL37" s="437"/>
      <c r="EOM37" s="437"/>
      <c r="EON37" s="437"/>
      <c r="EOO37" s="437"/>
      <c r="EOP37" s="437"/>
      <c r="EOQ37" s="437"/>
      <c r="EOR37" s="437"/>
      <c r="EOS37" s="437"/>
      <c r="EOT37" s="437"/>
      <c r="EOU37" s="437"/>
      <c r="EOV37" s="437"/>
      <c r="EOW37" s="437"/>
      <c r="EOX37" s="437"/>
      <c r="EOY37" s="437"/>
      <c r="EOZ37" s="437"/>
      <c r="EPA37" s="437"/>
      <c r="EPB37" s="437"/>
      <c r="EPC37" s="437"/>
      <c r="EPD37" s="437"/>
      <c r="EPE37" s="437"/>
      <c r="EPF37" s="437"/>
      <c r="EPG37" s="437"/>
      <c r="EPH37" s="437"/>
      <c r="EPI37" s="437"/>
      <c r="EPJ37" s="437"/>
      <c r="EPK37" s="437"/>
      <c r="EPL37" s="437"/>
      <c r="EPM37" s="437"/>
      <c r="EPN37" s="437"/>
      <c r="EPO37" s="437"/>
      <c r="EPP37" s="437"/>
      <c r="EPQ37" s="437"/>
      <c r="EPR37" s="437"/>
      <c r="EPS37" s="437"/>
      <c r="EPT37" s="437"/>
      <c r="EPU37" s="437"/>
      <c r="EPV37" s="437"/>
      <c r="EPW37" s="437"/>
      <c r="EPX37" s="437"/>
      <c r="EPY37" s="437"/>
      <c r="EPZ37" s="437"/>
      <c r="EQA37" s="437"/>
      <c r="EQB37" s="437"/>
      <c r="EQC37" s="437"/>
      <c r="EQD37" s="437"/>
      <c r="EQE37" s="437"/>
      <c r="EQF37" s="437"/>
      <c r="EQG37" s="437"/>
      <c r="EQH37" s="437"/>
      <c r="EQI37" s="437"/>
      <c r="EQJ37" s="437"/>
      <c r="EQK37" s="437"/>
      <c r="EQL37" s="437"/>
      <c r="EQM37" s="437"/>
      <c r="EQN37" s="437"/>
      <c r="EQO37" s="437"/>
      <c r="EQP37" s="437"/>
      <c r="EQQ37" s="437"/>
      <c r="EQR37" s="437"/>
      <c r="EQS37" s="437"/>
      <c r="EQT37" s="437"/>
      <c r="EQU37" s="437"/>
      <c r="EQV37" s="437"/>
      <c r="EQW37" s="437"/>
      <c r="EQX37" s="437"/>
      <c r="EQY37" s="437"/>
      <c r="EQZ37" s="437"/>
      <c r="ERA37" s="437"/>
      <c r="ERB37" s="437"/>
      <c r="ERC37" s="437"/>
      <c r="ERD37" s="437"/>
      <c r="ERE37" s="437"/>
      <c r="ERF37" s="437"/>
      <c r="ERG37" s="437"/>
      <c r="ERH37" s="437"/>
      <c r="ERI37" s="437"/>
      <c r="ERJ37" s="437"/>
      <c r="ERK37" s="437"/>
      <c r="ERL37" s="437"/>
      <c r="ERM37" s="437"/>
      <c r="ERN37" s="437"/>
      <c r="ERO37" s="437"/>
      <c r="ERP37" s="437"/>
      <c r="ERQ37" s="437"/>
      <c r="ERR37" s="437"/>
      <c r="ERS37" s="437"/>
      <c r="ERT37" s="437"/>
      <c r="ERU37" s="437"/>
      <c r="ERV37" s="437"/>
      <c r="ERW37" s="437"/>
      <c r="ERX37" s="437"/>
      <c r="ERY37" s="437"/>
      <c r="ERZ37" s="437"/>
      <c r="ESA37" s="437"/>
      <c r="ESB37" s="437"/>
      <c r="ESC37" s="437"/>
      <c r="ESD37" s="437"/>
      <c r="ESE37" s="437"/>
      <c r="ESF37" s="437"/>
      <c r="ESG37" s="437"/>
      <c r="ESH37" s="437"/>
      <c r="ESI37" s="437"/>
      <c r="ESJ37" s="437"/>
      <c r="ESK37" s="437"/>
      <c r="ESL37" s="437"/>
      <c r="ESM37" s="437"/>
      <c r="ESN37" s="437"/>
      <c r="ESO37" s="437"/>
      <c r="ESP37" s="437"/>
      <c r="ESQ37" s="437"/>
      <c r="ESR37" s="437"/>
      <c r="ESS37" s="437"/>
      <c r="EST37" s="437"/>
      <c r="ESU37" s="437"/>
      <c r="ESV37" s="437"/>
      <c r="ESW37" s="437"/>
      <c r="ESX37" s="437"/>
      <c r="ESY37" s="437"/>
      <c r="ESZ37" s="437"/>
      <c r="ETA37" s="437"/>
      <c r="ETB37" s="437"/>
      <c r="ETC37" s="437"/>
      <c r="ETD37" s="437"/>
      <c r="ETE37" s="437"/>
      <c r="ETF37" s="437"/>
      <c r="ETG37" s="437"/>
      <c r="ETH37" s="437"/>
      <c r="ETI37" s="437"/>
      <c r="ETJ37" s="437"/>
      <c r="ETK37" s="437"/>
      <c r="ETL37" s="437"/>
      <c r="ETM37" s="437"/>
      <c r="ETN37" s="437"/>
      <c r="ETO37" s="437"/>
      <c r="ETP37" s="437"/>
      <c r="ETQ37" s="437"/>
      <c r="ETR37" s="437"/>
      <c r="ETS37" s="437"/>
      <c r="ETT37" s="437"/>
      <c r="ETU37" s="437"/>
      <c r="ETV37" s="437"/>
      <c r="ETW37" s="437"/>
      <c r="ETX37" s="437"/>
      <c r="ETY37" s="437"/>
      <c r="ETZ37" s="437"/>
      <c r="EUA37" s="437"/>
      <c r="EUB37" s="437"/>
      <c r="EUC37" s="437"/>
      <c r="EUD37" s="437"/>
      <c r="EUE37" s="437"/>
      <c r="EUF37" s="437"/>
      <c r="EUG37" s="437"/>
      <c r="EUH37" s="437"/>
      <c r="EUI37" s="437"/>
      <c r="EUJ37" s="437"/>
      <c r="EUK37" s="437"/>
      <c r="EUL37" s="437"/>
      <c r="EUM37" s="437"/>
      <c r="EUN37" s="437"/>
      <c r="EUO37" s="437"/>
      <c r="EUP37" s="437"/>
      <c r="EUQ37" s="437"/>
      <c r="EUR37" s="437"/>
      <c r="EUS37" s="437"/>
      <c r="EUT37" s="437"/>
      <c r="EUU37" s="437"/>
      <c r="EUV37" s="437"/>
      <c r="EUW37" s="437"/>
      <c r="EUX37" s="437"/>
      <c r="EUY37" s="437"/>
      <c r="EUZ37" s="437"/>
      <c r="EVA37" s="437"/>
      <c r="EVB37" s="437"/>
      <c r="EVC37" s="437"/>
      <c r="EVD37" s="437"/>
      <c r="EVE37" s="437"/>
      <c r="EVF37" s="437"/>
      <c r="EVG37" s="437"/>
      <c r="EVH37" s="437"/>
      <c r="EVI37" s="437"/>
      <c r="EVJ37" s="437"/>
      <c r="EVK37" s="437"/>
      <c r="EVL37" s="437"/>
      <c r="EVM37" s="437"/>
      <c r="EVN37" s="437"/>
      <c r="EVO37" s="437"/>
      <c r="EVP37" s="437"/>
      <c r="EVQ37" s="437"/>
      <c r="EVR37" s="437"/>
      <c r="EVS37" s="437"/>
      <c r="EVT37" s="437"/>
      <c r="EVU37" s="437"/>
      <c r="EVV37" s="437"/>
      <c r="EVW37" s="437"/>
      <c r="EVX37" s="437"/>
      <c r="EVY37" s="437"/>
      <c r="EVZ37" s="437"/>
      <c r="EWA37" s="437"/>
      <c r="EWB37" s="437"/>
      <c r="EWC37" s="437"/>
      <c r="EWD37" s="437"/>
      <c r="EWE37" s="437"/>
      <c r="EWF37" s="437"/>
      <c r="EWG37" s="437"/>
      <c r="EWH37" s="437"/>
      <c r="EWI37" s="437"/>
      <c r="EWJ37" s="437"/>
      <c r="EWK37" s="437"/>
      <c r="EWL37" s="437"/>
      <c r="EWM37" s="437"/>
      <c r="EWN37" s="437"/>
      <c r="EWO37" s="437"/>
      <c r="EWP37" s="437"/>
      <c r="EWQ37" s="437"/>
      <c r="EWR37" s="437"/>
      <c r="EWS37" s="437"/>
      <c r="EWT37" s="437"/>
      <c r="EWU37" s="437"/>
      <c r="EWV37" s="437"/>
      <c r="EWW37" s="437"/>
      <c r="EWX37" s="437"/>
      <c r="EWY37" s="437"/>
      <c r="EWZ37" s="437"/>
      <c r="EXA37" s="437"/>
      <c r="EXB37" s="437"/>
      <c r="EXC37" s="437"/>
      <c r="EXD37" s="437"/>
      <c r="EXE37" s="437"/>
      <c r="EXF37" s="437"/>
      <c r="EXG37" s="437"/>
      <c r="EXH37" s="437"/>
      <c r="EXI37" s="437"/>
      <c r="EXJ37" s="437"/>
      <c r="EXK37" s="437"/>
      <c r="EXL37" s="437"/>
      <c r="EXM37" s="437"/>
      <c r="EXN37" s="437"/>
      <c r="EXO37" s="437"/>
      <c r="EXP37" s="437"/>
      <c r="EXQ37" s="437"/>
      <c r="EXR37" s="437"/>
      <c r="EXS37" s="437"/>
      <c r="EXT37" s="437"/>
      <c r="EXU37" s="437"/>
      <c r="EXV37" s="437"/>
      <c r="EXW37" s="437"/>
      <c r="EXX37" s="437"/>
      <c r="EXY37" s="437"/>
      <c r="EXZ37" s="437"/>
      <c r="EYA37" s="437"/>
      <c r="EYB37" s="437"/>
      <c r="EYC37" s="437"/>
      <c r="EYD37" s="437"/>
      <c r="EYE37" s="437"/>
      <c r="EYF37" s="437"/>
      <c r="EYG37" s="437"/>
      <c r="EYH37" s="437"/>
      <c r="EYI37" s="437"/>
      <c r="EYJ37" s="437"/>
      <c r="EYK37" s="437"/>
      <c r="EYL37" s="437"/>
      <c r="EYM37" s="437"/>
      <c r="EYN37" s="437"/>
      <c r="EYO37" s="437"/>
      <c r="EYP37" s="437"/>
      <c r="EYQ37" s="437"/>
      <c r="EYR37" s="437"/>
      <c r="EYS37" s="437"/>
      <c r="EYT37" s="437"/>
      <c r="EYU37" s="437"/>
      <c r="EYV37" s="437"/>
      <c r="EYW37" s="437"/>
      <c r="EYX37" s="437"/>
      <c r="EYY37" s="437"/>
      <c r="EYZ37" s="437"/>
      <c r="EZA37" s="437"/>
      <c r="EZB37" s="437"/>
      <c r="EZC37" s="437"/>
      <c r="EZD37" s="437"/>
      <c r="EZE37" s="437"/>
      <c r="EZF37" s="437"/>
      <c r="EZG37" s="437"/>
      <c r="EZH37" s="437"/>
      <c r="EZI37" s="437"/>
      <c r="EZJ37" s="437"/>
      <c r="EZK37" s="437"/>
      <c r="EZL37" s="437"/>
      <c r="EZM37" s="437"/>
      <c r="EZN37" s="437"/>
      <c r="EZO37" s="437"/>
      <c r="EZP37" s="437"/>
      <c r="EZQ37" s="437"/>
      <c r="EZR37" s="437"/>
      <c r="EZS37" s="437"/>
      <c r="EZT37" s="437"/>
      <c r="EZU37" s="437"/>
      <c r="EZV37" s="437"/>
      <c r="EZW37" s="437"/>
      <c r="EZX37" s="437"/>
      <c r="EZY37" s="437"/>
      <c r="EZZ37" s="437"/>
      <c r="FAA37" s="437"/>
      <c r="FAB37" s="437"/>
      <c r="FAC37" s="437"/>
      <c r="FAD37" s="437"/>
      <c r="FAE37" s="437"/>
      <c r="FAF37" s="437"/>
      <c r="FAG37" s="437"/>
      <c r="FAH37" s="437"/>
      <c r="FAI37" s="437"/>
      <c r="FAJ37" s="437"/>
      <c r="FAK37" s="437"/>
      <c r="FAL37" s="437"/>
      <c r="FAM37" s="437"/>
      <c r="FAN37" s="437"/>
      <c r="FAO37" s="437"/>
      <c r="FAP37" s="437"/>
      <c r="FAQ37" s="437"/>
      <c r="FAR37" s="437"/>
      <c r="FAS37" s="437"/>
      <c r="FAT37" s="437"/>
      <c r="FAU37" s="437"/>
      <c r="FAV37" s="437"/>
      <c r="FAW37" s="437"/>
      <c r="FAX37" s="437"/>
      <c r="FAY37" s="437"/>
      <c r="FAZ37" s="437"/>
      <c r="FBA37" s="437"/>
      <c r="FBB37" s="437"/>
      <c r="FBC37" s="437"/>
      <c r="FBD37" s="437"/>
      <c r="FBE37" s="437"/>
      <c r="FBF37" s="437"/>
      <c r="FBG37" s="437"/>
      <c r="FBH37" s="437"/>
      <c r="FBI37" s="437"/>
      <c r="FBJ37" s="437"/>
      <c r="FBK37" s="437"/>
      <c r="FBL37" s="437"/>
      <c r="FBM37" s="437"/>
      <c r="FBN37" s="437"/>
      <c r="FBO37" s="437"/>
      <c r="FBP37" s="437"/>
      <c r="FBQ37" s="437"/>
      <c r="FBR37" s="437"/>
      <c r="FBS37" s="437"/>
      <c r="FBT37" s="437"/>
      <c r="FBU37" s="437"/>
      <c r="FBV37" s="437"/>
      <c r="FBW37" s="437"/>
      <c r="FBX37" s="437"/>
      <c r="FBY37" s="437"/>
      <c r="FBZ37" s="437"/>
      <c r="FCA37" s="437"/>
      <c r="FCB37" s="437"/>
      <c r="FCC37" s="437"/>
      <c r="FCD37" s="437"/>
      <c r="FCE37" s="437"/>
      <c r="FCF37" s="437"/>
      <c r="FCG37" s="437"/>
      <c r="FCH37" s="437"/>
      <c r="FCI37" s="437"/>
      <c r="FCJ37" s="437"/>
      <c r="FCK37" s="437"/>
      <c r="FCL37" s="437"/>
      <c r="FCM37" s="437"/>
      <c r="FCN37" s="437"/>
      <c r="FCO37" s="437"/>
      <c r="FCP37" s="437"/>
      <c r="FCQ37" s="437"/>
      <c r="FCR37" s="437"/>
      <c r="FCS37" s="437"/>
      <c r="FCT37" s="437"/>
      <c r="FCU37" s="437"/>
      <c r="FCV37" s="437"/>
      <c r="FCW37" s="437"/>
      <c r="FCX37" s="437"/>
      <c r="FCY37" s="437"/>
      <c r="FCZ37" s="437"/>
      <c r="FDA37" s="437"/>
      <c r="FDB37" s="437"/>
      <c r="FDC37" s="437"/>
      <c r="FDD37" s="437"/>
      <c r="FDE37" s="437"/>
      <c r="FDF37" s="437"/>
      <c r="FDG37" s="437"/>
      <c r="FDH37" s="437"/>
      <c r="FDI37" s="437"/>
      <c r="FDJ37" s="437"/>
      <c r="FDK37" s="437"/>
      <c r="FDL37" s="437"/>
      <c r="FDM37" s="437"/>
      <c r="FDN37" s="437"/>
      <c r="FDO37" s="437"/>
      <c r="FDP37" s="437"/>
      <c r="FDQ37" s="437"/>
      <c r="FDR37" s="437"/>
      <c r="FDS37" s="437"/>
      <c r="FDT37" s="437"/>
      <c r="FDU37" s="437"/>
      <c r="FDV37" s="437"/>
      <c r="FDW37" s="437"/>
      <c r="FDX37" s="437"/>
      <c r="FDY37" s="437"/>
      <c r="FDZ37" s="437"/>
      <c r="FEA37" s="437"/>
      <c r="FEB37" s="437"/>
      <c r="FEC37" s="437"/>
      <c r="FED37" s="437"/>
      <c r="FEE37" s="437"/>
      <c r="FEF37" s="437"/>
      <c r="FEG37" s="437"/>
      <c r="FEH37" s="437"/>
      <c r="FEI37" s="437"/>
      <c r="FEJ37" s="437"/>
      <c r="FEK37" s="437"/>
      <c r="FEL37" s="437"/>
      <c r="FEM37" s="437"/>
      <c r="FEN37" s="437"/>
      <c r="FEO37" s="437"/>
      <c r="FEP37" s="437"/>
      <c r="FEQ37" s="437"/>
      <c r="FER37" s="437"/>
      <c r="FES37" s="437"/>
      <c r="FET37" s="437"/>
      <c r="FEU37" s="437"/>
      <c r="FEV37" s="437"/>
      <c r="FEW37" s="437"/>
      <c r="FEX37" s="437"/>
      <c r="FEY37" s="437"/>
      <c r="FEZ37" s="437"/>
      <c r="FFA37" s="437"/>
      <c r="FFB37" s="437"/>
      <c r="FFC37" s="437"/>
      <c r="FFD37" s="437"/>
      <c r="FFE37" s="437"/>
      <c r="FFF37" s="437"/>
      <c r="FFG37" s="437"/>
      <c r="FFH37" s="437"/>
      <c r="FFI37" s="437"/>
      <c r="FFJ37" s="437"/>
      <c r="FFK37" s="437"/>
      <c r="FFL37" s="437"/>
      <c r="FFM37" s="437"/>
      <c r="FFN37" s="437"/>
      <c r="FFO37" s="437"/>
      <c r="FFP37" s="437"/>
      <c r="FFQ37" s="437"/>
      <c r="FFR37" s="437"/>
      <c r="FFS37" s="437"/>
      <c r="FFT37" s="437"/>
      <c r="FFU37" s="437"/>
      <c r="FFV37" s="437"/>
      <c r="FFW37" s="437"/>
      <c r="FFX37" s="437"/>
      <c r="FFY37" s="437"/>
      <c r="FFZ37" s="437"/>
      <c r="FGA37" s="437"/>
      <c r="FGB37" s="437"/>
      <c r="FGC37" s="437"/>
      <c r="FGD37" s="437"/>
      <c r="FGE37" s="437"/>
      <c r="FGF37" s="437"/>
      <c r="FGG37" s="437"/>
      <c r="FGH37" s="437"/>
      <c r="FGI37" s="437"/>
      <c r="FGJ37" s="437"/>
      <c r="FGK37" s="437"/>
      <c r="FGL37" s="437"/>
      <c r="FGM37" s="437"/>
      <c r="FGN37" s="437"/>
      <c r="FGO37" s="437"/>
      <c r="FGP37" s="437"/>
      <c r="FGQ37" s="437"/>
      <c r="FGR37" s="437"/>
      <c r="FGS37" s="437"/>
      <c r="FGT37" s="437"/>
      <c r="FGU37" s="437"/>
      <c r="FGV37" s="437"/>
      <c r="FGW37" s="437"/>
      <c r="FGX37" s="437"/>
      <c r="FGY37" s="437"/>
      <c r="FGZ37" s="437"/>
      <c r="FHA37" s="437"/>
    </row>
    <row r="38" spans="1:4265" ht="12">
      <c r="A38" s="456" t="s">
        <v>410</v>
      </c>
      <c r="B38" s="168" t="s">
        <v>261</v>
      </c>
      <c r="C38" s="457"/>
      <c r="D38" s="457"/>
      <c r="E38" s="457"/>
      <c r="F38" s="457"/>
      <c r="G38" s="457"/>
      <c r="H38" s="457"/>
      <c r="I38" s="45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c r="BB38" s="437"/>
      <c r="BC38" s="437"/>
      <c r="BD38" s="437"/>
      <c r="BE38" s="437"/>
      <c r="BF38" s="437"/>
      <c r="BG38" s="437"/>
      <c r="BH38" s="437"/>
      <c r="BI38" s="437"/>
      <c r="BJ38" s="437"/>
      <c r="BK38" s="437"/>
      <c r="BL38" s="437"/>
      <c r="BM38" s="437"/>
      <c r="BN38" s="437"/>
      <c r="BO38" s="437"/>
      <c r="BP38" s="437"/>
      <c r="BQ38" s="437"/>
      <c r="BR38" s="437"/>
      <c r="BS38" s="437"/>
      <c r="BT38" s="437"/>
      <c r="BU38" s="437"/>
      <c r="BV38" s="437"/>
      <c r="BW38" s="437"/>
      <c r="BX38" s="437"/>
      <c r="BY38" s="437"/>
      <c r="BZ38" s="437"/>
      <c r="CA38" s="437"/>
      <c r="CB38" s="437"/>
      <c r="CC38" s="437"/>
      <c r="CD38" s="437"/>
      <c r="CE38" s="437"/>
      <c r="CF38" s="437"/>
      <c r="CG38" s="437"/>
      <c r="CH38" s="437"/>
      <c r="CI38" s="437"/>
      <c r="CJ38" s="437"/>
      <c r="CK38" s="437"/>
      <c r="CL38" s="437"/>
      <c r="CM38" s="437"/>
      <c r="CN38" s="437"/>
      <c r="CO38" s="437"/>
      <c r="CP38" s="437"/>
      <c r="CQ38" s="437"/>
      <c r="CR38" s="437"/>
      <c r="CS38" s="437"/>
      <c r="CT38" s="437"/>
      <c r="CU38" s="437"/>
      <c r="CV38" s="437"/>
      <c r="CW38" s="437"/>
      <c r="CX38" s="437"/>
      <c r="CY38" s="437"/>
      <c r="CZ38" s="437"/>
      <c r="DA38" s="437"/>
      <c r="DB38" s="437"/>
      <c r="DC38" s="437"/>
      <c r="DD38" s="437"/>
      <c r="DE38" s="437"/>
      <c r="DF38" s="437"/>
      <c r="DG38" s="437"/>
      <c r="DH38" s="437"/>
      <c r="DI38" s="437"/>
      <c r="DJ38" s="437"/>
      <c r="DK38" s="437"/>
      <c r="DL38" s="437"/>
      <c r="DM38" s="437"/>
      <c r="DN38" s="437"/>
      <c r="DO38" s="437"/>
      <c r="DP38" s="437"/>
      <c r="DQ38" s="437"/>
      <c r="DR38" s="437"/>
      <c r="DS38" s="437"/>
      <c r="DT38" s="437"/>
      <c r="DU38" s="437"/>
      <c r="DV38" s="437"/>
      <c r="DW38" s="437"/>
      <c r="DX38" s="437"/>
      <c r="DY38" s="437"/>
      <c r="DZ38" s="437"/>
      <c r="EA38" s="437"/>
      <c r="EB38" s="437"/>
      <c r="EC38" s="437"/>
      <c r="ED38" s="437"/>
      <c r="EE38" s="437"/>
      <c r="EF38" s="437"/>
      <c r="EG38" s="437"/>
      <c r="EH38" s="437"/>
      <c r="EI38" s="437"/>
      <c r="EJ38" s="437"/>
      <c r="EK38" s="437"/>
      <c r="EL38" s="437"/>
      <c r="EM38" s="437"/>
      <c r="EN38" s="437"/>
      <c r="EO38" s="437"/>
      <c r="EP38" s="437"/>
      <c r="EQ38" s="437"/>
      <c r="ER38" s="437"/>
      <c r="ES38" s="437"/>
      <c r="ET38" s="437"/>
      <c r="EU38" s="437"/>
      <c r="EV38" s="437"/>
      <c r="EW38" s="437"/>
      <c r="EX38" s="437"/>
      <c r="EY38" s="437"/>
      <c r="EZ38" s="437"/>
      <c r="FA38" s="437"/>
      <c r="FB38" s="437"/>
      <c r="FC38" s="437"/>
      <c r="FD38" s="437"/>
      <c r="FE38" s="437"/>
      <c r="FF38" s="437"/>
      <c r="FG38" s="437"/>
      <c r="FH38" s="437"/>
      <c r="FI38" s="437"/>
      <c r="FJ38" s="437"/>
      <c r="FK38" s="437"/>
      <c r="FL38" s="437"/>
      <c r="FM38" s="437"/>
      <c r="FN38" s="437"/>
      <c r="FO38" s="437"/>
      <c r="FP38" s="437"/>
      <c r="FQ38" s="437"/>
      <c r="FR38" s="437"/>
      <c r="FS38" s="437"/>
      <c r="FT38" s="437"/>
      <c r="FU38" s="437"/>
      <c r="FV38" s="437"/>
      <c r="FW38" s="437"/>
      <c r="FX38" s="437"/>
      <c r="FY38" s="437"/>
      <c r="FZ38" s="437"/>
      <c r="GA38" s="437"/>
      <c r="GB38" s="437"/>
      <c r="GC38" s="437"/>
      <c r="GD38" s="437"/>
      <c r="GE38" s="437"/>
      <c r="GF38" s="437"/>
      <c r="GG38" s="437"/>
      <c r="GH38" s="437"/>
      <c r="GI38" s="437"/>
      <c r="GJ38" s="437"/>
      <c r="GK38" s="437"/>
      <c r="GL38" s="437"/>
      <c r="GM38" s="437"/>
      <c r="GN38" s="437"/>
      <c r="GO38" s="437"/>
      <c r="GP38" s="437"/>
      <c r="GQ38" s="437"/>
      <c r="GR38" s="437"/>
      <c r="GS38" s="437"/>
      <c r="GT38" s="437"/>
      <c r="GU38" s="437"/>
      <c r="GV38" s="437"/>
      <c r="GW38" s="437"/>
      <c r="GX38" s="437"/>
      <c r="GY38" s="437"/>
      <c r="GZ38" s="437"/>
      <c r="HA38" s="437"/>
      <c r="HB38" s="437"/>
      <c r="HC38" s="437"/>
      <c r="HD38" s="437"/>
      <c r="HE38" s="437"/>
      <c r="HF38" s="437"/>
      <c r="HG38" s="437"/>
      <c r="HH38" s="437"/>
      <c r="HI38" s="437"/>
      <c r="HJ38" s="437"/>
      <c r="HK38" s="437"/>
      <c r="HL38" s="437"/>
      <c r="HM38" s="437"/>
      <c r="HN38" s="437"/>
      <c r="HO38" s="437"/>
      <c r="HP38" s="437"/>
      <c r="HQ38" s="437"/>
      <c r="HR38" s="437"/>
      <c r="HS38" s="437"/>
      <c r="HT38" s="437"/>
      <c r="HU38" s="437"/>
      <c r="HV38" s="437"/>
      <c r="HW38" s="437"/>
      <c r="HX38" s="437"/>
      <c r="HY38" s="437"/>
      <c r="HZ38" s="437"/>
      <c r="IA38" s="437"/>
      <c r="IB38" s="437"/>
      <c r="IC38" s="437"/>
      <c r="ID38" s="437"/>
      <c r="IE38" s="437"/>
      <c r="IF38" s="437"/>
      <c r="IG38" s="437"/>
      <c r="IH38" s="437"/>
      <c r="II38" s="437"/>
      <c r="IJ38" s="437"/>
      <c r="IK38" s="437"/>
      <c r="IL38" s="437"/>
      <c r="IM38" s="437"/>
      <c r="IN38" s="437"/>
      <c r="IO38" s="437"/>
      <c r="IP38" s="437"/>
      <c r="IQ38" s="437"/>
      <c r="IR38" s="437"/>
      <c r="IS38" s="437"/>
      <c r="IT38" s="437"/>
      <c r="IU38" s="437"/>
      <c r="IV38" s="437"/>
      <c r="IW38" s="437"/>
      <c r="IX38" s="437"/>
      <c r="IY38" s="437"/>
      <c r="IZ38" s="437"/>
      <c r="JA38" s="437"/>
      <c r="JB38" s="437"/>
      <c r="JC38" s="437"/>
      <c r="JD38" s="437"/>
      <c r="JE38" s="437"/>
      <c r="JF38" s="437"/>
      <c r="JG38" s="437"/>
      <c r="JH38" s="437"/>
      <c r="JI38" s="437"/>
      <c r="JJ38" s="437"/>
      <c r="JK38" s="437"/>
      <c r="JL38" s="437"/>
      <c r="JM38" s="437"/>
      <c r="JN38" s="437"/>
      <c r="JO38" s="437"/>
      <c r="JP38" s="437"/>
      <c r="JQ38" s="437"/>
      <c r="JR38" s="437"/>
      <c r="JS38" s="437"/>
      <c r="JT38" s="437"/>
      <c r="JU38" s="437"/>
      <c r="JV38" s="437"/>
      <c r="JW38" s="437"/>
      <c r="JX38" s="437"/>
      <c r="JY38" s="437"/>
      <c r="JZ38" s="437"/>
      <c r="KA38" s="437"/>
      <c r="KB38" s="437"/>
      <c r="KC38" s="437"/>
      <c r="KD38" s="437"/>
      <c r="KE38" s="437"/>
      <c r="KF38" s="437"/>
      <c r="KG38" s="437"/>
      <c r="KH38" s="437"/>
      <c r="KI38" s="437"/>
      <c r="KJ38" s="437"/>
      <c r="KK38" s="437"/>
      <c r="KL38" s="437"/>
      <c r="KM38" s="437"/>
      <c r="KN38" s="437"/>
      <c r="KO38" s="437"/>
      <c r="KP38" s="437"/>
      <c r="KQ38" s="437"/>
      <c r="KR38" s="437"/>
      <c r="KS38" s="437"/>
      <c r="KT38" s="437"/>
      <c r="KU38" s="437"/>
      <c r="KV38" s="437"/>
      <c r="KW38" s="437"/>
      <c r="KX38" s="437"/>
      <c r="KY38" s="437"/>
      <c r="KZ38" s="437"/>
      <c r="LA38" s="437"/>
      <c r="LB38" s="437"/>
      <c r="LC38" s="437"/>
      <c r="LD38" s="437"/>
      <c r="LE38" s="437"/>
      <c r="LF38" s="437"/>
      <c r="LG38" s="437"/>
      <c r="LH38" s="437"/>
      <c r="LI38" s="437"/>
      <c r="LJ38" s="437"/>
      <c r="LK38" s="437"/>
      <c r="LL38" s="437"/>
      <c r="LM38" s="437"/>
      <c r="LN38" s="437"/>
      <c r="LO38" s="437"/>
      <c r="LP38" s="437"/>
      <c r="LQ38" s="437"/>
      <c r="LR38" s="437"/>
      <c r="LS38" s="437"/>
      <c r="LT38" s="437"/>
      <c r="LU38" s="437"/>
      <c r="LV38" s="437"/>
      <c r="LW38" s="437"/>
      <c r="LX38" s="437"/>
      <c r="LY38" s="437"/>
      <c r="LZ38" s="437"/>
      <c r="MA38" s="437"/>
      <c r="MB38" s="437"/>
      <c r="MC38" s="437"/>
      <c r="MD38" s="437"/>
      <c r="ME38" s="437"/>
      <c r="MF38" s="437"/>
      <c r="MG38" s="437"/>
      <c r="MH38" s="437"/>
      <c r="MI38" s="437"/>
      <c r="MJ38" s="437"/>
      <c r="MK38" s="437"/>
      <c r="ML38" s="437"/>
      <c r="MM38" s="437"/>
      <c r="MN38" s="437"/>
      <c r="MO38" s="437"/>
      <c r="MP38" s="437"/>
      <c r="MQ38" s="437"/>
      <c r="MR38" s="437"/>
      <c r="MS38" s="437"/>
      <c r="MT38" s="437"/>
      <c r="MU38" s="437"/>
      <c r="MV38" s="437"/>
      <c r="MW38" s="437"/>
      <c r="MX38" s="437"/>
      <c r="MY38" s="437"/>
      <c r="MZ38" s="437"/>
      <c r="NA38" s="437"/>
      <c r="NB38" s="437"/>
      <c r="NC38" s="437"/>
      <c r="ND38" s="437"/>
      <c r="NE38" s="437"/>
      <c r="NF38" s="437"/>
      <c r="NG38" s="437"/>
      <c r="NH38" s="437"/>
      <c r="NI38" s="437"/>
      <c r="NJ38" s="437"/>
      <c r="NK38" s="437"/>
      <c r="NL38" s="437"/>
      <c r="NM38" s="437"/>
      <c r="NN38" s="437"/>
      <c r="NO38" s="437"/>
      <c r="NP38" s="437"/>
      <c r="NQ38" s="437"/>
      <c r="NR38" s="437"/>
      <c r="NS38" s="437"/>
      <c r="NT38" s="437"/>
      <c r="NU38" s="437"/>
      <c r="NV38" s="437"/>
      <c r="NW38" s="437"/>
      <c r="NX38" s="437"/>
      <c r="NY38" s="437"/>
      <c r="NZ38" s="437"/>
      <c r="OA38" s="437"/>
      <c r="OB38" s="437"/>
      <c r="OC38" s="437"/>
      <c r="OD38" s="437"/>
      <c r="OE38" s="437"/>
      <c r="OF38" s="437"/>
      <c r="OG38" s="437"/>
      <c r="OH38" s="437"/>
      <c r="OI38" s="437"/>
      <c r="OJ38" s="437"/>
      <c r="OK38" s="437"/>
      <c r="OL38" s="437"/>
      <c r="OM38" s="437"/>
      <c r="ON38" s="437"/>
      <c r="OO38" s="437"/>
      <c r="OP38" s="437"/>
      <c r="OQ38" s="437"/>
      <c r="OR38" s="437"/>
      <c r="OS38" s="437"/>
      <c r="OT38" s="437"/>
      <c r="OU38" s="437"/>
      <c r="OV38" s="437"/>
      <c r="OW38" s="437"/>
      <c r="OX38" s="437"/>
      <c r="OY38" s="437"/>
      <c r="OZ38" s="437"/>
      <c r="PA38" s="437"/>
      <c r="PB38" s="437"/>
      <c r="PC38" s="437"/>
      <c r="PD38" s="437"/>
      <c r="PE38" s="437"/>
      <c r="PF38" s="437"/>
      <c r="PG38" s="437"/>
      <c r="PH38" s="437"/>
      <c r="PI38" s="437"/>
      <c r="PJ38" s="437"/>
      <c r="PK38" s="437"/>
      <c r="PL38" s="437"/>
      <c r="PM38" s="437"/>
      <c r="PN38" s="437"/>
      <c r="PO38" s="437"/>
      <c r="PP38" s="437"/>
      <c r="PQ38" s="437"/>
      <c r="PR38" s="437"/>
      <c r="PS38" s="437"/>
      <c r="PT38" s="437"/>
      <c r="PU38" s="437"/>
      <c r="PV38" s="437"/>
      <c r="PW38" s="437"/>
      <c r="PX38" s="437"/>
      <c r="PY38" s="437"/>
      <c r="PZ38" s="437"/>
      <c r="QA38" s="437"/>
      <c r="QB38" s="437"/>
      <c r="QC38" s="437"/>
      <c r="QD38" s="437"/>
      <c r="QE38" s="437"/>
      <c r="QF38" s="437"/>
      <c r="QG38" s="437"/>
      <c r="QH38" s="437"/>
      <c r="QI38" s="437"/>
      <c r="QJ38" s="437"/>
      <c r="QK38" s="437"/>
      <c r="QL38" s="437"/>
      <c r="QM38" s="437"/>
      <c r="QN38" s="437"/>
      <c r="QO38" s="437"/>
      <c r="QP38" s="437"/>
      <c r="QQ38" s="437"/>
      <c r="QR38" s="437"/>
      <c r="QS38" s="437"/>
      <c r="QT38" s="437"/>
      <c r="QU38" s="437"/>
      <c r="QV38" s="437"/>
      <c r="QW38" s="437"/>
      <c r="QX38" s="437"/>
      <c r="QY38" s="437"/>
      <c r="QZ38" s="437"/>
      <c r="RA38" s="437"/>
      <c r="RB38" s="437"/>
      <c r="RC38" s="437"/>
      <c r="RD38" s="437"/>
      <c r="RE38" s="437"/>
      <c r="RF38" s="437"/>
      <c r="RG38" s="437"/>
      <c r="RH38" s="437"/>
      <c r="RI38" s="437"/>
      <c r="RJ38" s="437"/>
      <c r="RK38" s="437"/>
      <c r="RL38" s="437"/>
      <c r="RM38" s="437"/>
      <c r="RN38" s="437"/>
      <c r="RO38" s="437"/>
      <c r="RP38" s="437"/>
      <c r="RQ38" s="437"/>
      <c r="RR38" s="437"/>
      <c r="RS38" s="437"/>
      <c r="RT38" s="437"/>
      <c r="RU38" s="437"/>
      <c r="RV38" s="437"/>
      <c r="RW38" s="437"/>
      <c r="RX38" s="437"/>
      <c r="RY38" s="437"/>
      <c r="RZ38" s="437"/>
      <c r="SA38" s="437"/>
      <c r="SB38" s="437"/>
      <c r="SC38" s="437"/>
      <c r="SD38" s="437"/>
      <c r="SE38" s="437"/>
      <c r="SF38" s="437"/>
      <c r="SG38" s="437"/>
      <c r="SH38" s="437"/>
      <c r="SI38" s="437"/>
      <c r="SJ38" s="437"/>
      <c r="SK38" s="437"/>
      <c r="SL38" s="437"/>
      <c r="SM38" s="437"/>
      <c r="SN38" s="437"/>
      <c r="SO38" s="437"/>
      <c r="SP38" s="437"/>
      <c r="SQ38" s="437"/>
      <c r="SR38" s="437"/>
      <c r="SS38" s="437"/>
      <c r="ST38" s="437"/>
      <c r="SU38" s="437"/>
      <c r="SV38" s="437"/>
      <c r="SW38" s="437"/>
      <c r="SX38" s="437"/>
      <c r="SY38" s="437"/>
      <c r="SZ38" s="437"/>
      <c r="TA38" s="437"/>
      <c r="TB38" s="437"/>
      <c r="TC38" s="437"/>
      <c r="TD38" s="437"/>
      <c r="TE38" s="437"/>
      <c r="TF38" s="437"/>
      <c r="TG38" s="437"/>
      <c r="TH38" s="437"/>
      <c r="TI38" s="437"/>
      <c r="TJ38" s="437"/>
      <c r="TK38" s="437"/>
      <c r="TL38" s="437"/>
      <c r="TM38" s="437"/>
      <c r="TN38" s="437"/>
      <c r="TO38" s="437"/>
      <c r="TP38" s="437"/>
      <c r="TQ38" s="437"/>
      <c r="TR38" s="437"/>
      <c r="TS38" s="437"/>
      <c r="TT38" s="437"/>
      <c r="TU38" s="437"/>
      <c r="TV38" s="437"/>
      <c r="TW38" s="437"/>
      <c r="TX38" s="437"/>
      <c r="TY38" s="437"/>
      <c r="TZ38" s="437"/>
      <c r="UA38" s="437"/>
      <c r="UB38" s="437"/>
      <c r="UC38" s="437"/>
      <c r="UD38" s="437"/>
      <c r="UE38" s="437"/>
      <c r="UF38" s="437"/>
      <c r="UG38" s="437"/>
      <c r="UH38" s="437"/>
      <c r="UI38" s="437"/>
      <c r="UJ38" s="437"/>
      <c r="UK38" s="437"/>
      <c r="UL38" s="437"/>
      <c r="UM38" s="437"/>
      <c r="UN38" s="437"/>
      <c r="UO38" s="437"/>
      <c r="UP38" s="437"/>
      <c r="UQ38" s="437"/>
      <c r="UR38" s="437"/>
      <c r="US38" s="437"/>
      <c r="UT38" s="437"/>
      <c r="UU38" s="437"/>
      <c r="UV38" s="437"/>
      <c r="UW38" s="437"/>
      <c r="UX38" s="437"/>
      <c r="UY38" s="437"/>
      <c r="UZ38" s="437"/>
      <c r="VA38" s="437"/>
      <c r="VB38" s="437"/>
      <c r="VC38" s="437"/>
      <c r="VD38" s="437"/>
      <c r="VE38" s="437"/>
      <c r="VF38" s="437"/>
      <c r="VG38" s="437"/>
      <c r="VH38" s="437"/>
      <c r="VI38" s="437"/>
      <c r="VJ38" s="437"/>
      <c r="VK38" s="437"/>
      <c r="VL38" s="437"/>
      <c r="VM38" s="437"/>
      <c r="VN38" s="437"/>
      <c r="VO38" s="437"/>
      <c r="VP38" s="437"/>
      <c r="VQ38" s="437"/>
      <c r="VR38" s="437"/>
      <c r="VS38" s="437"/>
      <c r="VT38" s="437"/>
      <c r="VU38" s="437"/>
      <c r="VV38" s="437"/>
      <c r="VW38" s="437"/>
      <c r="VX38" s="437"/>
      <c r="VY38" s="437"/>
      <c r="VZ38" s="437"/>
      <c r="WA38" s="437"/>
      <c r="WB38" s="437"/>
      <c r="WC38" s="437"/>
      <c r="WD38" s="437"/>
      <c r="WE38" s="437"/>
      <c r="WF38" s="437"/>
      <c r="WG38" s="437"/>
      <c r="WH38" s="437"/>
      <c r="WI38" s="437"/>
      <c r="WJ38" s="437"/>
      <c r="WK38" s="437"/>
      <c r="WL38" s="437"/>
      <c r="WM38" s="437"/>
      <c r="WN38" s="437"/>
      <c r="WO38" s="437"/>
      <c r="WP38" s="437"/>
      <c r="WQ38" s="437"/>
      <c r="WR38" s="437"/>
      <c r="WS38" s="437"/>
      <c r="WT38" s="437"/>
      <c r="WU38" s="437"/>
      <c r="WV38" s="437"/>
      <c r="WW38" s="437"/>
      <c r="WX38" s="437"/>
      <c r="WY38" s="437"/>
      <c r="WZ38" s="437"/>
      <c r="XA38" s="437"/>
      <c r="XB38" s="437"/>
      <c r="XC38" s="437"/>
      <c r="XD38" s="437"/>
      <c r="XE38" s="437"/>
      <c r="XF38" s="437"/>
      <c r="XG38" s="437"/>
      <c r="XH38" s="437"/>
      <c r="XI38" s="437"/>
      <c r="XJ38" s="437"/>
      <c r="XK38" s="437"/>
      <c r="XL38" s="437"/>
      <c r="XM38" s="437"/>
      <c r="XN38" s="437"/>
      <c r="XO38" s="437"/>
      <c r="XP38" s="437"/>
      <c r="XQ38" s="437"/>
      <c r="XR38" s="437"/>
      <c r="XS38" s="437"/>
      <c r="XT38" s="437"/>
      <c r="XU38" s="437"/>
      <c r="XV38" s="437"/>
      <c r="XW38" s="437"/>
      <c r="XX38" s="437"/>
      <c r="XY38" s="437"/>
      <c r="XZ38" s="437"/>
      <c r="YA38" s="437"/>
      <c r="YB38" s="437"/>
      <c r="YC38" s="437"/>
      <c r="YD38" s="437"/>
      <c r="YE38" s="437"/>
      <c r="YF38" s="437"/>
      <c r="YG38" s="437"/>
      <c r="YH38" s="437"/>
      <c r="YI38" s="437"/>
      <c r="YJ38" s="437"/>
      <c r="YK38" s="437"/>
      <c r="YL38" s="437"/>
      <c r="YM38" s="437"/>
      <c r="YN38" s="437"/>
      <c r="YO38" s="437"/>
      <c r="YP38" s="437"/>
      <c r="YQ38" s="437"/>
      <c r="YR38" s="437"/>
      <c r="YS38" s="437"/>
      <c r="YT38" s="437"/>
      <c r="YU38" s="437"/>
      <c r="YV38" s="437"/>
      <c r="YW38" s="437"/>
      <c r="YX38" s="437"/>
      <c r="YY38" s="437"/>
      <c r="YZ38" s="437"/>
      <c r="ZA38" s="437"/>
      <c r="ZB38" s="437"/>
      <c r="ZC38" s="437"/>
      <c r="ZD38" s="437"/>
      <c r="ZE38" s="437"/>
      <c r="ZF38" s="437"/>
      <c r="ZG38" s="437"/>
      <c r="ZH38" s="437"/>
      <c r="ZI38" s="437"/>
      <c r="ZJ38" s="437"/>
      <c r="ZK38" s="437"/>
      <c r="ZL38" s="437"/>
      <c r="ZM38" s="437"/>
      <c r="ZN38" s="437"/>
      <c r="ZO38" s="437"/>
      <c r="ZP38" s="437"/>
      <c r="ZQ38" s="437"/>
      <c r="ZR38" s="437"/>
      <c r="ZS38" s="437"/>
      <c r="ZT38" s="437"/>
      <c r="ZU38" s="437"/>
      <c r="ZV38" s="437"/>
      <c r="ZW38" s="437"/>
      <c r="ZX38" s="437"/>
      <c r="ZY38" s="437"/>
      <c r="ZZ38" s="437"/>
      <c r="AAA38" s="437"/>
      <c r="AAB38" s="437"/>
      <c r="AAC38" s="437"/>
      <c r="AAD38" s="437"/>
      <c r="AAE38" s="437"/>
      <c r="AAF38" s="437"/>
      <c r="AAG38" s="437"/>
      <c r="AAH38" s="437"/>
      <c r="AAI38" s="437"/>
      <c r="AAJ38" s="437"/>
      <c r="AAK38" s="437"/>
      <c r="AAL38" s="437"/>
      <c r="AAM38" s="437"/>
      <c r="AAN38" s="437"/>
      <c r="AAO38" s="437"/>
      <c r="AAP38" s="437"/>
      <c r="AAQ38" s="437"/>
      <c r="AAR38" s="437"/>
      <c r="AAS38" s="437"/>
      <c r="AAT38" s="437"/>
      <c r="AAU38" s="437"/>
      <c r="AAV38" s="437"/>
      <c r="AAW38" s="437"/>
      <c r="AAX38" s="437"/>
      <c r="AAY38" s="437"/>
      <c r="AAZ38" s="437"/>
      <c r="ABA38" s="437"/>
      <c r="ABB38" s="437"/>
      <c r="ABC38" s="437"/>
      <c r="ABD38" s="437"/>
      <c r="ABE38" s="437"/>
      <c r="ABF38" s="437"/>
      <c r="ABG38" s="437"/>
      <c r="ABH38" s="437"/>
      <c r="ABI38" s="437"/>
      <c r="ABJ38" s="437"/>
      <c r="ABK38" s="437"/>
      <c r="ABL38" s="437"/>
      <c r="ABM38" s="437"/>
      <c r="ABN38" s="437"/>
      <c r="ABO38" s="437"/>
      <c r="ABP38" s="437"/>
      <c r="ABQ38" s="437"/>
      <c r="ABR38" s="437"/>
      <c r="ABS38" s="437"/>
      <c r="ABT38" s="437"/>
      <c r="ABU38" s="437"/>
      <c r="ABV38" s="437"/>
      <c r="ABW38" s="437"/>
      <c r="ABX38" s="437"/>
      <c r="ABY38" s="437"/>
      <c r="ABZ38" s="437"/>
      <c r="ACA38" s="437"/>
      <c r="ACB38" s="437"/>
      <c r="ACC38" s="437"/>
      <c r="ACD38" s="437"/>
      <c r="ACE38" s="437"/>
      <c r="ACF38" s="437"/>
      <c r="ACG38" s="437"/>
      <c r="ACH38" s="437"/>
      <c r="ACI38" s="437"/>
      <c r="ACJ38" s="437"/>
      <c r="ACK38" s="437"/>
      <c r="ACL38" s="437"/>
      <c r="ACM38" s="437"/>
      <c r="ACN38" s="437"/>
      <c r="ACO38" s="437"/>
      <c r="ACP38" s="437"/>
      <c r="ACQ38" s="437"/>
      <c r="ACR38" s="437"/>
      <c r="ACS38" s="437"/>
      <c r="ACT38" s="437"/>
      <c r="ACU38" s="437"/>
      <c r="ACV38" s="437"/>
      <c r="ACW38" s="437"/>
      <c r="ACX38" s="437"/>
      <c r="ACY38" s="437"/>
      <c r="ACZ38" s="437"/>
      <c r="ADA38" s="437"/>
      <c r="ADB38" s="437"/>
      <c r="ADC38" s="437"/>
      <c r="ADD38" s="437"/>
      <c r="ADE38" s="437"/>
      <c r="ADF38" s="437"/>
      <c r="ADG38" s="437"/>
      <c r="ADH38" s="437"/>
      <c r="ADI38" s="437"/>
      <c r="ADJ38" s="437"/>
      <c r="ADK38" s="437"/>
      <c r="ADL38" s="437"/>
      <c r="ADM38" s="437"/>
      <c r="ADN38" s="437"/>
      <c r="ADO38" s="437"/>
      <c r="ADP38" s="437"/>
      <c r="ADQ38" s="437"/>
      <c r="ADR38" s="437"/>
      <c r="ADS38" s="437"/>
      <c r="ADT38" s="437"/>
      <c r="ADU38" s="437"/>
      <c r="ADV38" s="437"/>
      <c r="ADW38" s="437"/>
      <c r="ADX38" s="437"/>
      <c r="ADY38" s="437"/>
      <c r="ADZ38" s="437"/>
      <c r="AEA38" s="437"/>
      <c r="AEB38" s="437"/>
      <c r="AEC38" s="437"/>
      <c r="AED38" s="437"/>
      <c r="AEE38" s="437"/>
      <c r="AEF38" s="437"/>
      <c r="AEG38" s="437"/>
      <c r="AEH38" s="437"/>
      <c r="AEI38" s="437"/>
      <c r="AEJ38" s="437"/>
      <c r="AEK38" s="437"/>
      <c r="AEL38" s="437"/>
      <c r="AEM38" s="437"/>
      <c r="AEN38" s="437"/>
      <c r="AEO38" s="437"/>
      <c r="AEP38" s="437"/>
      <c r="AEQ38" s="437"/>
      <c r="AER38" s="437"/>
      <c r="AES38" s="437"/>
      <c r="AET38" s="437"/>
      <c r="AEU38" s="437"/>
      <c r="AEV38" s="437"/>
      <c r="AEW38" s="437"/>
      <c r="AEX38" s="437"/>
      <c r="AEY38" s="437"/>
      <c r="AEZ38" s="437"/>
      <c r="AFA38" s="437"/>
      <c r="AFB38" s="437"/>
      <c r="AFC38" s="437"/>
      <c r="AFD38" s="437"/>
      <c r="AFE38" s="437"/>
      <c r="AFF38" s="437"/>
      <c r="AFG38" s="437"/>
      <c r="AFH38" s="437"/>
      <c r="AFI38" s="437"/>
      <c r="AFJ38" s="437"/>
      <c r="AFK38" s="437"/>
      <c r="AFL38" s="437"/>
      <c r="AFM38" s="437"/>
      <c r="AFN38" s="437"/>
      <c r="AFO38" s="437"/>
      <c r="AFP38" s="437"/>
      <c r="AFQ38" s="437"/>
      <c r="AFR38" s="437"/>
      <c r="AFS38" s="437"/>
      <c r="AFT38" s="437"/>
      <c r="AFU38" s="437"/>
      <c r="AFV38" s="437"/>
      <c r="AFW38" s="437"/>
      <c r="AFX38" s="437"/>
      <c r="AFY38" s="437"/>
      <c r="AFZ38" s="437"/>
      <c r="AGA38" s="437"/>
      <c r="AGB38" s="437"/>
      <c r="AGC38" s="437"/>
      <c r="AGD38" s="437"/>
      <c r="AGE38" s="437"/>
      <c r="AGF38" s="437"/>
      <c r="AGG38" s="437"/>
      <c r="AGH38" s="437"/>
      <c r="AGI38" s="437"/>
      <c r="AGJ38" s="437"/>
      <c r="AGK38" s="437"/>
      <c r="AGL38" s="437"/>
      <c r="AGM38" s="437"/>
      <c r="AGN38" s="437"/>
      <c r="AGO38" s="437"/>
      <c r="AGP38" s="437"/>
      <c r="AGQ38" s="437"/>
      <c r="AGR38" s="437"/>
      <c r="AGS38" s="437"/>
      <c r="AGT38" s="437"/>
      <c r="AGU38" s="437"/>
      <c r="AGV38" s="437"/>
      <c r="AGW38" s="437"/>
      <c r="AGX38" s="437"/>
      <c r="AGY38" s="437"/>
      <c r="AGZ38" s="437"/>
      <c r="AHA38" s="437"/>
      <c r="AHB38" s="437"/>
      <c r="AHC38" s="437"/>
      <c r="AHD38" s="437"/>
      <c r="AHE38" s="437"/>
      <c r="AHF38" s="437"/>
      <c r="AHG38" s="437"/>
      <c r="AHH38" s="437"/>
      <c r="AHI38" s="437"/>
      <c r="AHJ38" s="437"/>
      <c r="AHK38" s="437"/>
      <c r="AHL38" s="437"/>
      <c r="AHM38" s="437"/>
      <c r="AHN38" s="437"/>
      <c r="AHO38" s="437"/>
      <c r="AHP38" s="437"/>
      <c r="AHQ38" s="437"/>
      <c r="AHR38" s="437"/>
      <c r="AHS38" s="437"/>
      <c r="AHT38" s="437"/>
      <c r="AHU38" s="437"/>
      <c r="AHV38" s="437"/>
      <c r="AHW38" s="437"/>
      <c r="AHX38" s="437"/>
      <c r="AHY38" s="437"/>
      <c r="AHZ38" s="437"/>
      <c r="AIA38" s="437"/>
      <c r="AIB38" s="437"/>
      <c r="AIC38" s="437"/>
      <c r="AID38" s="437"/>
      <c r="AIE38" s="437"/>
      <c r="AIF38" s="437"/>
      <c r="AIG38" s="437"/>
      <c r="AIH38" s="437"/>
      <c r="AII38" s="437"/>
      <c r="AIJ38" s="437"/>
      <c r="AIK38" s="437"/>
      <c r="AIL38" s="437"/>
      <c r="AIM38" s="437"/>
      <c r="AIN38" s="437"/>
      <c r="AIO38" s="437"/>
      <c r="AIP38" s="437"/>
      <c r="AIQ38" s="437"/>
      <c r="AIR38" s="437"/>
      <c r="AIS38" s="437"/>
      <c r="AIT38" s="437"/>
      <c r="AIU38" s="437"/>
      <c r="AIV38" s="437"/>
      <c r="AIW38" s="437"/>
      <c r="AIX38" s="437"/>
      <c r="AIY38" s="437"/>
      <c r="AIZ38" s="437"/>
      <c r="AJA38" s="437"/>
      <c r="AJB38" s="437"/>
      <c r="AJC38" s="437"/>
      <c r="AJD38" s="437"/>
      <c r="AJE38" s="437"/>
      <c r="AJF38" s="437"/>
      <c r="AJG38" s="437"/>
      <c r="AJH38" s="437"/>
      <c r="AJI38" s="437"/>
      <c r="AJJ38" s="437"/>
      <c r="AJK38" s="437"/>
      <c r="AJL38" s="437"/>
      <c r="AJM38" s="437"/>
      <c r="AJN38" s="437"/>
      <c r="AJO38" s="437"/>
      <c r="AJP38" s="437"/>
      <c r="AJQ38" s="437"/>
      <c r="AJR38" s="437"/>
      <c r="AJS38" s="437"/>
      <c r="AJT38" s="437"/>
      <c r="AJU38" s="437"/>
      <c r="AJV38" s="437"/>
      <c r="AJW38" s="437"/>
      <c r="AJX38" s="437"/>
      <c r="AJY38" s="437"/>
      <c r="AJZ38" s="437"/>
      <c r="AKA38" s="437"/>
      <c r="AKB38" s="437"/>
      <c r="AKC38" s="437"/>
      <c r="AKD38" s="437"/>
      <c r="AKE38" s="437"/>
      <c r="AKF38" s="437"/>
      <c r="AKG38" s="437"/>
      <c r="AKH38" s="437"/>
      <c r="AKI38" s="437"/>
      <c r="AKJ38" s="437"/>
      <c r="AKK38" s="437"/>
      <c r="AKL38" s="437"/>
      <c r="AKM38" s="437"/>
      <c r="AKN38" s="437"/>
      <c r="AKO38" s="437"/>
      <c r="AKP38" s="437"/>
      <c r="AKQ38" s="437"/>
      <c r="AKR38" s="437"/>
      <c r="AKS38" s="437"/>
      <c r="AKT38" s="437"/>
      <c r="AKU38" s="437"/>
      <c r="AKV38" s="437"/>
      <c r="AKW38" s="437"/>
      <c r="AKX38" s="437"/>
      <c r="AKY38" s="437"/>
      <c r="AKZ38" s="437"/>
      <c r="ALA38" s="437"/>
      <c r="ALB38" s="437"/>
      <c r="ALC38" s="437"/>
      <c r="ALD38" s="437"/>
      <c r="ALE38" s="437"/>
      <c r="ALF38" s="437"/>
      <c r="ALG38" s="437"/>
      <c r="ALH38" s="437"/>
      <c r="ALI38" s="437"/>
      <c r="ALJ38" s="437"/>
      <c r="ALK38" s="437"/>
      <c r="ALL38" s="437"/>
      <c r="ALM38" s="437"/>
      <c r="ALN38" s="437"/>
      <c r="ALO38" s="437"/>
      <c r="ALP38" s="437"/>
      <c r="ALQ38" s="437"/>
      <c r="ALR38" s="437"/>
      <c r="ALS38" s="437"/>
      <c r="ALT38" s="437"/>
      <c r="ALU38" s="437"/>
      <c r="ALV38" s="437"/>
      <c r="ALW38" s="437"/>
      <c r="ALX38" s="437"/>
      <c r="ALY38" s="437"/>
      <c r="ALZ38" s="437"/>
      <c r="AMA38" s="437"/>
      <c r="AMB38" s="437"/>
      <c r="AMC38" s="437"/>
      <c r="AMD38" s="437"/>
      <c r="AME38" s="437"/>
      <c r="AMF38" s="437"/>
      <c r="AMG38" s="437"/>
      <c r="AMH38" s="437"/>
      <c r="AMI38" s="437"/>
      <c r="AMJ38" s="437"/>
      <c r="AMK38" s="437"/>
      <c r="AML38" s="437"/>
      <c r="AMM38" s="437"/>
      <c r="AMN38" s="437"/>
      <c r="AMO38" s="437"/>
      <c r="AMP38" s="437"/>
      <c r="AMQ38" s="437"/>
      <c r="AMR38" s="437"/>
      <c r="AMS38" s="437"/>
      <c r="AMT38" s="437"/>
      <c r="AMU38" s="437"/>
      <c r="AMV38" s="437"/>
      <c r="AMW38" s="437"/>
      <c r="AMX38" s="437"/>
      <c r="AMY38" s="437"/>
      <c r="AMZ38" s="437"/>
      <c r="ANA38" s="437"/>
      <c r="ANB38" s="437"/>
      <c r="ANC38" s="437"/>
      <c r="AND38" s="437"/>
      <c r="ANE38" s="437"/>
      <c r="ANF38" s="437"/>
      <c r="ANG38" s="437"/>
      <c r="ANH38" s="437"/>
      <c r="ANI38" s="437"/>
      <c r="ANJ38" s="437"/>
      <c r="ANK38" s="437"/>
      <c r="ANL38" s="437"/>
      <c r="ANM38" s="437"/>
      <c r="ANN38" s="437"/>
      <c r="ANO38" s="437"/>
      <c r="ANP38" s="437"/>
      <c r="ANQ38" s="437"/>
      <c r="ANR38" s="437"/>
      <c r="ANS38" s="437"/>
      <c r="ANT38" s="437"/>
      <c r="ANU38" s="437"/>
      <c r="ANV38" s="437"/>
      <c r="ANW38" s="437"/>
      <c r="ANX38" s="437"/>
      <c r="ANY38" s="437"/>
      <c r="ANZ38" s="437"/>
      <c r="AOA38" s="437"/>
      <c r="AOB38" s="437"/>
      <c r="AOC38" s="437"/>
      <c r="AOD38" s="437"/>
      <c r="AOE38" s="437"/>
      <c r="AOF38" s="437"/>
      <c r="AOG38" s="437"/>
      <c r="AOH38" s="437"/>
      <c r="AOI38" s="437"/>
      <c r="AOJ38" s="437"/>
      <c r="AOK38" s="437"/>
      <c r="AOL38" s="437"/>
      <c r="AOM38" s="437"/>
      <c r="AON38" s="437"/>
      <c r="AOO38" s="437"/>
      <c r="AOP38" s="437"/>
      <c r="AOQ38" s="437"/>
      <c r="AOR38" s="437"/>
      <c r="AOS38" s="437"/>
      <c r="AOT38" s="437"/>
      <c r="AOU38" s="437"/>
      <c r="AOV38" s="437"/>
      <c r="AOW38" s="437"/>
      <c r="AOX38" s="437"/>
      <c r="AOY38" s="437"/>
      <c r="AOZ38" s="437"/>
      <c r="APA38" s="437"/>
      <c r="APB38" s="437"/>
      <c r="APC38" s="437"/>
      <c r="APD38" s="437"/>
      <c r="APE38" s="437"/>
      <c r="APF38" s="437"/>
      <c r="APG38" s="437"/>
      <c r="APH38" s="437"/>
      <c r="API38" s="437"/>
      <c r="APJ38" s="437"/>
      <c r="APK38" s="437"/>
      <c r="APL38" s="437"/>
      <c r="APM38" s="437"/>
      <c r="APN38" s="437"/>
      <c r="APO38" s="437"/>
      <c r="APP38" s="437"/>
      <c r="APQ38" s="437"/>
      <c r="APR38" s="437"/>
      <c r="APS38" s="437"/>
      <c r="APT38" s="437"/>
      <c r="APU38" s="437"/>
      <c r="APV38" s="437"/>
      <c r="APW38" s="437"/>
      <c r="APX38" s="437"/>
      <c r="APY38" s="437"/>
      <c r="APZ38" s="437"/>
      <c r="AQA38" s="437"/>
      <c r="AQB38" s="437"/>
      <c r="AQC38" s="437"/>
      <c r="AQD38" s="437"/>
      <c r="AQE38" s="437"/>
      <c r="AQF38" s="437"/>
      <c r="AQG38" s="437"/>
      <c r="AQH38" s="437"/>
      <c r="AQI38" s="437"/>
      <c r="AQJ38" s="437"/>
      <c r="AQK38" s="437"/>
      <c r="AQL38" s="437"/>
      <c r="AQM38" s="437"/>
      <c r="AQN38" s="437"/>
      <c r="AQO38" s="437"/>
      <c r="AQP38" s="437"/>
      <c r="AQQ38" s="437"/>
      <c r="AQR38" s="437"/>
      <c r="AQS38" s="437"/>
      <c r="AQT38" s="437"/>
      <c r="AQU38" s="437"/>
      <c r="AQV38" s="437"/>
      <c r="AQW38" s="437"/>
      <c r="AQX38" s="437"/>
      <c r="AQY38" s="437"/>
      <c r="AQZ38" s="437"/>
      <c r="ARA38" s="437"/>
      <c r="ARB38" s="437"/>
      <c r="ARC38" s="437"/>
      <c r="ARD38" s="437"/>
      <c r="ARE38" s="437"/>
      <c r="ARF38" s="437"/>
      <c r="ARG38" s="437"/>
      <c r="ARH38" s="437"/>
      <c r="ARI38" s="437"/>
      <c r="ARJ38" s="437"/>
      <c r="ARK38" s="437"/>
      <c r="ARL38" s="437"/>
      <c r="ARM38" s="437"/>
      <c r="ARN38" s="437"/>
      <c r="ARO38" s="437"/>
      <c r="ARP38" s="437"/>
      <c r="ARQ38" s="437"/>
      <c r="ARR38" s="437"/>
      <c r="ARS38" s="437"/>
      <c r="ART38" s="437"/>
      <c r="ARU38" s="437"/>
      <c r="ARV38" s="437"/>
      <c r="ARW38" s="437"/>
      <c r="ARX38" s="437"/>
      <c r="ARY38" s="437"/>
      <c r="ARZ38" s="437"/>
      <c r="ASA38" s="437"/>
      <c r="ASB38" s="437"/>
      <c r="ASC38" s="437"/>
      <c r="ASD38" s="437"/>
      <c r="ASE38" s="437"/>
      <c r="ASF38" s="437"/>
      <c r="ASG38" s="437"/>
      <c r="ASH38" s="437"/>
      <c r="ASI38" s="437"/>
      <c r="ASJ38" s="437"/>
      <c r="ASK38" s="437"/>
      <c r="ASL38" s="437"/>
      <c r="ASM38" s="437"/>
      <c r="ASN38" s="437"/>
      <c r="ASO38" s="437"/>
      <c r="ASP38" s="437"/>
      <c r="ASQ38" s="437"/>
      <c r="ASR38" s="437"/>
      <c r="ASS38" s="437"/>
      <c r="AST38" s="437"/>
      <c r="ASU38" s="437"/>
      <c r="ASV38" s="437"/>
      <c r="ASW38" s="437"/>
      <c r="ASX38" s="437"/>
      <c r="ASY38" s="437"/>
      <c r="ASZ38" s="437"/>
      <c r="ATA38" s="437"/>
      <c r="ATB38" s="437"/>
      <c r="ATC38" s="437"/>
      <c r="ATD38" s="437"/>
      <c r="ATE38" s="437"/>
      <c r="ATF38" s="437"/>
      <c r="ATG38" s="437"/>
      <c r="ATH38" s="437"/>
      <c r="ATI38" s="437"/>
      <c r="ATJ38" s="437"/>
      <c r="ATK38" s="437"/>
      <c r="ATL38" s="437"/>
      <c r="ATM38" s="437"/>
      <c r="ATN38" s="437"/>
      <c r="ATO38" s="437"/>
      <c r="ATP38" s="437"/>
      <c r="ATQ38" s="437"/>
      <c r="ATR38" s="437"/>
      <c r="ATS38" s="437"/>
      <c r="ATT38" s="437"/>
      <c r="ATU38" s="437"/>
      <c r="ATV38" s="437"/>
      <c r="ATW38" s="437"/>
      <c r="ATX38" s="437"/>
      <c r="ATY38" s="437"/>
      <c r="ATZ38" s="437"/>
      <c r="AUA38" s="437"/>
      <c r="AUB38" s="437"/>
      <c r="AUC38" s="437"/>
      <c r="AUD38" s="437"/>
      <c r="AUE38" s="437"/>
      <c r="AUF38" s="437"/>
      <c r="AUG38" s="437"/>
      <c r="AUH38" s="437"/>
      <c r="AUI38" s="437"/>
      <c r="AUJ38" s="437"/>
      <c r="AUK38" s="437"/>
      <c r="AUL38" s="437"/>
      <c r="AUM38" s="437"/>
      <c r="AUN38" s="437"/>
      <c r="AUO38" s="437"/>
      <c r="AUP38" s="437"/>
      <c r="AUQ38" s="437"/>
      <c r="AUR38" s="437"/>
      <c r="AUS38" s="437"/>
      <c r="AUT38" s="437"/>
      <c r="AUU38" s="437"/>
      <c r="AUV38" s="437"/>
      <c r="AUW38" s="437"/>
      <c r="AUX38" s="437"/>
      <c r="AUY38" s="437"/>
      <c r="AUZ38" s="437"/>
      <c r="AVA38" s="437"/>
      <c r="AVB38" s="437"/>
      <c r="AVC38" s="437"/>
      <c r="AVD38" s="437"/>
      <c r="AVE38" s="437"/>
      <c r="AVF38" s="437"/>
      <c r="AVG38" s="437"/>
      <c r="AVH38" s="437"/>
      <c r="AVI38" s="437"/>
      <c r="AVJ38" s="437"/>
      <c r="AVK38" s="437"/>
      <c r="AVL38" s="437"/>
      <c r="AVM38" s="437"/>
      <c r="AVN38" s="437"/>
      <c r="AVO38" s="437"/>
      <c r="AVP38" s="437"/>
      <c r="AVQ38" s="437"/>
      <c r="AVR38" s="437"/>
      <c r="AVS38" s="437"/>
      <c r="AVT38" s="437"/>
      <c r="AVU38" s="437"/>
      <c r="AVV38" s="437"/>
      <c r="AVW38" s="437"/>
      <c r="AVX38" s="437"/>
      <c r="AVY38" s="437"/>
      <c r="AVZ38" s="437"/>
      <c r="AWA38" s="437"/>
      <c r="AWB38" s="437"/>
      <c r="AWC38" s="437"/>
      <c r="AWD38" s="437"/>
      <c r="AWE38" s="437"/>
      <c r="AWF38" s="437"/>
      <c r="AWG38" s="437"/>
      <c r="AWH38" s="437"/>
      <c r="AWI38" s="437"/>
      <c r="AWJ38" s="437"/>
      <c r="AWK38" s="437"/>
      <c r="AWL38" s="437"/>
      <c r="AWM38" s="437"/>
      <c r="AWN38" s="437"/>
      <c r="AWO38" s="437"/>
      <c r="AWP38" s="437"/>
      <c r="AWQ38" s="437"/>
      <c r="AWR38" s="437"/>
      <c r="AWS38" s="437"/>
      <c r="AWT38" s="437"/>
      <c r="AWU38" s="437"/>
      <c r="AWV38" s="437"/>
      <c r="AWW38" s="437"/>
      <c r="AWX38" s="437"/>
      <c r="AWY38" s="437"/>
      <c r="AWZ38" s="437"/>
      <c r="AXA38" s="437"/>
      <c r="AXB38" s="437"/>
      <c r="AXC38" s="437"/>
      <c r="AXD38" s="437"/>
      <c r="AXE38" s="437"/>
      <c r="AXF38" s="437"/>
      <c r="AXG38" s="437"/>
      <c r="AXH38" s="437"/>
      <c r="AXI38" s="437"/>
      <c r="AXJ38" s="437"/>
      <c r="AXK38" s="437"/>
      <c r="AXL38" s="437"/>
      <c r="AXM38" s="437"/>
      <c r="AXN38" s="437"/>
      <c r="AXO38" s="437"/>
      <c r="AXP38" s="437"/>
      <c r="AXQ38" s="437"/>
      <c r="AXR38" s="437"/>
      <c r="AXS38" s="437"/>
      <c r="AXT38" s="437"/>
      <c r="AXU38" s="437"/>
      <c r="AXV38" s="437"/>
      <c r="AXW38" s="437"/>
      <c r="AXX38" s="437"/>
      <c r="AXY38" s="437"/>
      <c r="AXZ38" s="437"/>
      <c r="AYA38" s="437"/>
      <c r="AYB38" s="437"/>
      <c r="AYC38" s="437"/>
      <c r="AYD38" s="437"/>
      <c r="AYE38" s="437"/>
      <c r="AYF38" s="437"/>
      <c r="AYG38" s="437"/>
      <c r="AYH38" s="437"/>
      <c r="AYI38" s="437"/>
      <c r="AYJ38" s="437"/>
      <c r="AYK38" s="437"/>
      <c r="AYL38" s="437"/>
      <c r="AYM38" s="437"/>
      <c r="AYN38" s="437"/>
      <c r="AYO38" s="437"/>
      <c r="AYP38" s="437"/>
      <c r="AYQ38" s="437"/>
      <c r="AYR38" s="437"/>
      <c r="AYS38" s="437"/>
      <c r="AYT38" s="437"/>
      <c r="AYU38" s="437"/>
      <c r="AYV38" s="437"/>
      <c r="AYW38" s="437"/>
      <c r="AYX38" s="437"/>
      <c r="AYY38" s="437"/>
      <c r="AYZ38" s="437"/>
      <c r="AZA38" s="437"/>
      <c r="AZB38" s="437"/>
      <c r="AZC38" s="437"/>
      <c r="AZD38" s="437"/>
      <c r="AZE38" s="437"/>
      <c r="AZF38" s="437"/>
      <c r="AZG38" s="437"/>
      <c r="AZH38" s="437"/>
      <c r="AZI38" s="437"/>
      <c r="AZJ38" s="437"/>
      <c r="AZK38" s="437"/>
      <c r="AZL38" s="437"/>
      <c r="AZM38" s="437"/>
      <c r="AZN38" s="437"/>
      <c r="AZO38" s="437"/>
      <c r="AZP38" s="437"/>
      <c r="AZQ38" s="437"/>
      <c r="AZR38" s="437"/>
      <c r="AZS38" s="437"/>
      <c r="AZT38" s="437"/>
      <c r="AZU38" s="437"/>
      <c r="AZV38" s="437"/>
      <c r="AZW38" s="437"/>
      <c r="AZX38" s="437"/>
      <c r="AZY38" s="437"/>
      <c r="AZZ38" s="437"/>
      <c r="BAA38" s="437"/>
      <c r="BAB38" s="437"/>
      <c r="BAC38" s="437"/>
      <c r="BAD38" s="437"/>
      <c r="BAE38" s="437"/>
      <c r="BAF38" s="437"/>
      <c r="BAG38" s="437"/>
      <c r="BAH38" s="437"/>
      <c r="BAI38" s="437"/>
      <c r="BAJ38" s="437"/>
      <c r="BAK38" s="437"/>
      <c r="BAL38" s="437"/>
      <c r="BAM38" s="437"/>
      <c r="BAN38" s="437"/>
      <c r="BAO38" s="437"/>
      <c r="BAP38" s="437"/>
      <c r="BAQ38" s="437"/>
      <c r="BAR38" s="437"/>
      <c r="BAS38" s="437"/>
      <c r="BAT38" s="437"/>
      <c r="BAU38" s="437"/>
      <c r="BAV38" s="437"/>
      <c r="BAW38" s="437"/>
      <c r="BAX38" s="437"/>
      <c r="BAY38" s="437"/>
      <c r="BAZ38" s="437"/>
      <c r="BBA38" s="437"/>
      <c r="BBB38" s="437"/>
      <c r="BBC38" s="437"/>
      <c r="BBD38" s="437"/>
      <c r="BBE38" s="437"/>
      <c r="BBF38" s="437"/>
      <c r="BBG38" s="437"/>
      <c r="BBH38" s="437"/>
      <c r="BBI38" s="437"/>
      <c r="BBJ38" s="437"/>
      <c r="BBK38" s="437"/>
      <c r="BBL38" s="437"/>
      <c r="BBM38" s="437"/>
      <c r="BBN38" s="437"/>
      <c r="BBO38" s="437"/>
      <c r="BBP38" s="437"/>
      <c r="BBQ38" s="437"/>
      <c r="BBR38" s="437"/>
      <c r="BBS38" s="437"/>
      <c r="BBT38" s="437"/>
      <c r="BBU38" s="437"/>
      <c r="BBV38" s="437"/>
      <c r="BBW38" s="437"/>
      <c r="BBX38" s="437"/>
      <c r="BBY38" s="437"/>
      <c r="BBZ38" s="437"/>
      <c r="BCA38" s="437"/>
      <c r="BCB38" s="437"/>
      <c r="BCC38" s="437"/>
      <c r="BCD38" s="437"/>
      <c r="BCE38" s="437"/>
      <c r="BCF38" s="437"/>
      <c r="BCG38" s="437"/>
      <c r="BCH38" s="437"/>
      <c r="BCI38" s="437"/>
      <c r="BCJ38" s="437"/>
      <c r="BCK38" s="437"/>
      <c r="BCL38" s="437"/>
      <c r="BCM38" s="437"/>
      <c r="BCN38" s="437"/>
      <c r="BCO38" s="437"/>
      <c r="BCP38" s="437"/>
      <c r="BCQ38" s="437"/>
      <c r="BCR38" s="437"/>
      <c r="BCS38" s="437"/>
      <c r="BCT38" s="437"/>
      <c r="BCU38" s="437"/>
      <c r="BCV38" s="437"/>
      <c r="BCW38" s="437"/>
      <c r="BCX38" s="437"/>
      <c r="BCY38" s="437"/>
      <c r="BCZ38" s="437"/>
      <c r="BDA38" s="437"/>
      <c r="BDB38" s="437"/>
      <c r="BDC38" s="437"/>
      <c r="BDD38" s="437"/>
      <c r="BDE38" s="437"/>
      <c r="BDF38" s="437"/>
      <c r="BDG38" s="437"/>
      <c r="BDH38" s="437"/>
      <c r="BDI38" s="437"/>
      <c r="BDJ38" s="437"/>
      <c r="BDK38" s="437"/>
      <c r="BDL38" s="437"/>
      <c r="BDM38" s="437"/>
      <c r="BDN38" s="437"/>
      <c r="BDO38" s="437"/>
      <c r="BDP38" s="437"/>
      <c r="BDQ38" s="437"/>
      <c r="BDR38" s="437"/>
      <c r="BDS38" s="437"/>
      <c r="BDT38" s="437"/>
      <c r="BDU38" s="437"/>
      <c r="BDV38" s="437"/>
      <c r="BDW38" s="437"/>
      <c r="BDX38" s="437"/>
      <c r="BDY38" s="437"/>
      <c r="BDZ38" s="437"/>
      <c r="BEA38" s="437"/>
      <c r="BEB38" s="437"/>
      <c r="BEC38" s="437"/>
      <c r="BED38" s="437"/>
      <c r="BEE38" s="437"/>
      <c r="BEF38" s="437"/>
      <c r="BEG38" s="437"/>
      <c r="BEH38" s="437"/>
      <c r="BEI38" s="437"/>
      <c r="BEJ38" s="437"/>
      <c r="BEK38" s="437"/>
      <c r="BEL38" s="437"/>
      <c r="BEM38" s="437"/>
      <c r="BEN38" s="437"/>
      <c r="BEO38" s="437"/>
      <c r="BEP38" s="437"/>
      <c r="BEQ38" s="437"/>
      <c r="BER38" s="437"/>
      <c r="BES38" s="437"/>
      <c r="BET38" s="437"/>
      <c r="BEU38" s="437"/>
      <c r="BEV38" s="437"/>
      <c r="BEW38" s="437"/>
      <c r="BEX38" s="437"/>
      <c r="BEY38" s="437"/>
      <c r="BEZ38" s="437"/>
      <c r="BFA38" s="437"/>
      <c r="BFB38" s="437"/>
      <c r="BFC38" s="437"/>
      <c r="BFD38" s="437"/>
      <c r="BFE38" s="437"/>
      <c r="BFF38" s="437"/>
      <c r="BFG38" s="437"/>
      <c r="BFH38" s="437"/>
      <c r="BFI38" s="437"/>
      <c r="BFJ38" s="437"/>
      <c r="BFK38" s="437"/>
      <c r="BFL38" s="437"/>
      <c r="BFM38" s="437"/>
      <c r="BFN38" s="437"/>
      <c r="BFO38" s="437"/>
      <c r="BFP38" s="437"/>
      <c r="BFQ38" s="437"/>
      <c r="BFR38" s="437"/>
      <c r="BFS38" s="437"/>
      <c r="BFT38" s="437"/>
      <c r="BFU38" s="437"/>
      <c r="BFV38" s="437"/>
      <c r="BFW38" s="437"/>
      <c r="BFX38" s="437"/>
      <c r="BFY38" s="437"/>
      <c r="BFZ38" s="437"/>
      <c r="BGA38" s="437"/>
      <c r="BGB38" s="437"/>
      <c r="BGC38" s="437"/>
      <c r="BGD38" s="437"/>
      <c r="BGE38" s="437"/>
      <c r="BGF38" s="437"/>
      <c r="BGG38" s="437"/>
      <c r="BGH38" s="437"/>
      <c r="BGI38" s="437"/>
      <c r="BGJ38" s="437"/>
      <c r="BGK38" s="437"/>
      <c r="BGL38" s="437"/>
      <c r="BGM38" s="437"/>
      <c r="BGN38" s="437"/>
      <c r="BGO38" s="437"/>
      <c r="BGP38" s="437"/>
      <c r="BGQ38" s="437"/>
      <c r="BGR38" s="437"/>
      <c r="BGS38" s="437"/>
      <c r="BGT38" s="437"/>
      <c r="BGU38" s="437"/>
      <c r="BGV38" s="437"/>
      <c r="BGW38" s="437"/>
      <c r="BGX38" s="437"/>
      <c r="BGY38" s="437"/>
      <c r="BGZ38" s="437"/>
      <c r="BHA38" s="437"/>
      <c r="BHB38" s="437"/>
      <c r="BHC38" s="437"/>
      <c r="BHD38" s="437"/>
      <c r="BHE38" s="437"/>
      <c r="BHF38" s="437"/>
      <c r="BHG38" s="437"/>
      <c r="BHH38" s="437"/>
      <c r="BHI38" s="437"/>
      <c r="BHJ38" s="437"/>
      <c r="BHK38" s="437"/>
      <c r="BHL38" s="437"/>
      <c r="BHM38" s="437"/>
      <c r="BHN38" s="437"/>
      <c r="BHO38" s="437"/>
      <c r="BHP38" s="437"/>
      <c r="BHQ38" s="437"/>
      <c r="BHR38" s="437"/>
      <c r="BHS38" s="437"/>
      <c r="BHT38" s="437"/>
      <c r="BHU38" s="437"/>
      <c r="BHV38" s="437"/>
      <c r="BHW38" s="437"/>
      <c r="BHX38" s="437"/>
      <c r="BHY38" s="437"/>
      <c r="BHZ38" s="437"/>
      <c r="BIA38" s="437"/>
      <c r="BIB38" s="437"/>
      <c r="BIC38" s="437"/>
      <c r="BID38" s="437"/>
      <c r="BIE38" s="437"/>
      <c r="BIF38" s="437"/>
      <c r="BIG38" s="437"/>
      <c r="BIH38" s="437"/>
      <c r="BII38" s="437"/>
      <c r="BIJ38" s="437"/>
      <c r="BIK38" s="437"/>
      <c r="BIL38" s="437"/>
      <c r="BIM38" s="437"/>
      <c r="BIN38" s="437"/>
      <c r="BIO38" s="437"/>
      <c r="BIP38" s="437"/>
      <c r="BIQ38" s="437"/>
      <c r="BIR38" s="437"/>
      <c r="BIS38" s="437"/>
      <c r="BIT38" s="437"/>
      <c r="BIU38" s="437"/>
      <c r="BIV38" s="437"/>
      <c r="BIW38" s="437"/>
      <c r="BIX38" s="437"/>
      <c r="BIY38" s="437"/>
      <c r="BIZ38" s="437"/>
      <c r="BJA38" s="437"/>
      <c r="BJB38" s="437"/>
      <c r="BJC38" s="437"/>
      <c r="BJD38" s="437"/>
      <c r="BJE38" s="437"/>
      <c r="BJF38" s="437"/>
      <c r="BJG38" s="437"/>
      <c r="BJH38" s="437"/>
      <c r="BJI38" s="437"/>
      <c r="BJJ38" s="437"/>
      <c r="BJK38" s="437"/>
      <c r="BJL38" s="437"/>
      <c r="BJM38" s="437"/>
      <c r="BJN38" s="437"/>
      <c r="BJO38" s="437"/>
      <c r="BJP38" s="437"/>
      <c r="BJQ38" s="437"/>
      <c r="BJR38" s="437"/>
      <c r="BJS38" s="437"/>
      <c r="BJT38" s="437"/>
      <c r="BJU38" s="437"/>
      <c r="BJV38" s="437"/>
      <c r="BJW38" s="437"/>
      <c r="BJX38" s="437"/>
      <c r="BJY38" s="437"/>
      <c r="BJZ38" s="437"/>
      <c r="BKA38" s="437"/>
      <c r="BKB38" s="437"/>
      <c r="BKC38" s="437"/>
      <c r="BKD38" s="437"/>
      <c r="BKE38" s="437"/>
      <c r="BKF38" s="437"/>
      <c r="BKG38" s="437"/>
      <c r="BKH38" s="437"/>
      <c r="BKI38" s="437"/>
      <c r="BKJ38" s="437"/>
      <c r="BKK38" s="437"/>
      <c r="BKL38" s="437"/>
      <c r="BKM38" s="437"/>
      <c r="BKN38" s="437"/>
      <c r="BKO38" s="437"/>
      <c r="BKP38" s="437"/>
      <c r="BKQ38" s="437"/>
      <c r="BKR38" s="437"/>
      <c r="BKS38" s="437"/>
      <c r="BKT38" s="437"/>
      <c r="BKU38" s="437"/>
      <c r="BKV38" s="437"/>
      <c r="BKW38" s="437"/>
      <c r="BKX38" s="437"/>
      <c r="BKY38" s="437"/>
      <c r="BKZ38" s="437"/>
      <c r="BLA38" s="437"/>
      <c r="BLB38" s="437"/>
      <c r="BLC38" s="437"/>
      <c r="BLD38" s="437"/>
      <c r="BLE38" s="437"/>
      <c r="BLF38" s="437"/>
      <c r="BLG38" s="437"/>
      <c r="BLH38" s="437"/>
      <c r="BLI38" s="437"/>
      <c r="BLJ38" s="437"/>
      <c r="BLK38" s="437"/>
      <c r="BLL38" s="437"/>
      <c r="BLM38" s="437"/>
      <c r="BLN38" s="437"/>
      <c r="BLO38" s="437"/>
      <c r="BLP38" s="437"/>
      <c r="BLQ38" s="437"/>
      <c r="BLR38" s="437"/>
      <c r="BLS38" s="437"/>
      <c r="BLT38" s="437"/>
      <c r="BLU38" s="437"/>
      <c r="BLV38" s="437"/>
      <c r="BLW38" s="437"/>
      <c r="BLX38" s="437"/>
      <c r="BLY38" s="437"/>
      <c r="BLZ38" s="437"/>
      <c r="BMA38" s="437"/>
      <c r="BMB38" s="437"/>
      <c r="BMC38" s="437"/>
      <c r="BMD38" s="437"/>
      <c r="BME38" s="437"/>
      <c r="BMF38" s="437"/>
      <c r="BMG38" s="437"/>
      <c r="BMH38" s="437"/>
      <c r="BMI38" s="437"/>
      <c r="BMJ38" s="437"/>
      <c r="BMK38" s="437"/>
      <c r="BML38" s="437"/>
      <c r="BMM38" s="437"/>
      <c r="BMN38" s="437"/>
      <c r="BMO38" s="437"/>
      <c r="BMP38" s="437"/>
      <c r="BMQ38" s="437"/>
      <c r="BMR38" s="437"/>
      <c r="BMS38" s="437"/>
      <c r="BMT38" s="437"/>
      <c r="BMU38" s="437"/>
      <c r="BMV38" s="437"/>
      <c r="BMW38" s="437"/>
      <c r="BMX38" s="437"/>
      <c r="BMY38" s="437"/>
      <c r="BMZ38" s="437"/>
      <c r="BNA38" s="437"/>
      <c r="BNB38" s="437"/>
      <c r="BNC38" s="437"/>
      <c r="BND38" s="437"/>
      <c r="BNE38" s="437"/>
      <c r="BNF38" s="437"/>
      <c r="BNG38" s="437"/>
      <c r="BNH38" s="437"/>
      <c r="BNI38" s="437"/>
      <c r="BNJ38" s="437"/>
      <c r="BNK38" s="437"/>
      <c r="BNL38" s="437"/>
      <c r="BNM38" s="437"/>
      <c r="BNN38" s="437"/>
      <c r="BNO38" s="437"/>
      <c r="BNP38" s="437"/>
      <c r="BNQ38" s="437"/>
      <c r="BNR38" s="437"/>
      <c r="BNS38" s="437"/>
      <c r="BNT38" s="437"/>
      <c r="BNU38" s="437"/>
      <c r="BNV38" s="437"/>
      <c r="BNW38" s="437"/>
      <c r="BNX38" s="437"/>
      <c r="BNY38" s="437"/>
      <c r="BNZ38" s="437"/>
      <c r="BOA38" s="437"/>
      <c r="BOB38" s="437"/>
      <c r="BOC38" s="437"/>
      <c r="BOD38" s="437"/>
      <c r="BOE38" s="437"/>
      <c r="BOF38" s="437"/>
      <c r="BOG38" s="437"/>
      <c r="BOH38" s="437"/>
      <c r="BOI38" s="437"/>
      <c r="BOJ38" s="437"/>
      <c r="BOK38" s="437"/>
      <c r="BOL38" s="437"/>
      <c r="BOM38" s="437"/>
      <c r="BON38" s="437"/>
      <c r="BOO38" s="437"/>
      <c r="BOP38" s="437"/>
      <c r="BOQ38" s="437"/>
      <c r="BOR38" s="437"/>
      <c r="BOS38" s="437"/>
      <c r="BOT38" s="437"/>
      <c r="BOU38" s="437"/>
      <c r="BOV38" s="437"/>
      <c r="BOW38" s="437"/>
      <c r="BOX38" s="437"/>
      <c r="BOY38" s="437"/>
      <c r="BOZ38" s="437"/>
      <c r="BPA38" s="437"/>
      <c r="BPB38" s="437"/>
      <c r="BPC38" s="437"/>
      <c r="BPD38" s="437"/>
      <c r="BPE38" s="437"/>
      <c r="BPF38" s="437"/>
      <c r="BPG38" s="437"/>
      <c r="BPH38" s="437"/>
      <c r="BPI38" s="437"/>
      <c r="BPJ38" s="437"/>
      <c r="BPK38" s="437"/>
      <c r="BPL38" s="437"/>
      <c r="BPM38" s="437"/>
      <c r="BPN38" s="437"/>
      <c r="BPO38" s="437"/>
      <c r="BPP38" s="437"/>
      <c r="BPQ38" s="437"/>
      <c r="BPR38" s="437"/>
      <c r="BPS38" s="437"/>
      <c r="BPT38" s="437"/>
      <c r="BPU38" s="437"/>
      <c r="BPV38" s="437"/>
      <c r="BPW38" s="437"/>
      <c r="BPX38" s="437"/>
      <c r="BPY38" s="437"/>
      <c r="BPZ38" s="437"/>
      <c r="BQA38" s="437"/>
      <c r="BQB38" s="437"/>
      <c r="BQC38" s="437"/>
      <c r="BQD38" s="437"/>
      <c r="BQE38" s="437"/>
      <c r="BQF38" s="437"/>
      <c r="BQG38" s="437"/>
      <c r="BQH38" s="437"/>
      <c r="BQI38" s="437"/>
      <c r="BQJ38" s="437"/>
      <c r="BQK38" s="437"/>
      <c r="BQL38" s="437"/>
      <c r="BQM38" s="437"/>
      <c r="BQN38" s="437"/>
      <c r="BQO38" s="437"/>
      <c r="BQP38" s="437"/>
      <c r="BQQ38" s="437"/>
      <c r="BQR38" s="437"/>
      <c r="BQS38" s="437"/>
      <c r="BQT38" s="437"/>
      <c r="BQU38" s="437"/>
      <c r="BQV38" s="437"/>
      <c r="BQW38" s="437"/>
      <c r="BQX38" s="437"/>
      <c r="BQY38" s="437"/>
      <c r="BQZ38" s="437"/>
      <c r="BRA38" s="437"/>
      <c r="BRB38" s="437"/>
      <c r="BRC38" s="437"/>
      <c r="BRD38" s="437"/>
      <c r="BRE38" s="437"/>
      <c r="BRF38" s="437"/>
      <c r="BRG38" s="437"/>
      <c r="BRH38" s="437"/>
      <c r="BRI38" s="437"/>
      <c r="BRJ38" s="437"/>
      <c r="BRK38" s="437"/>
      <c r="BRL38" s="437"/>
      <c r="BRM38" s="437"/>
      <c r="BRN38" s="437"/>
      <c r="BRO38" s="437"/>
      <c r="BRP38" s="437"/>
      <c r="BRQ38" s="437"/>
      <c r="BRR38" s="437"/>
      <c r="BRS38" s="437"/>
      <c r="BRT38" s="437"/>
      <c r="BRU38" s="437"/>
      <c r="BRV38" s="437"/>
      <c r="BRW38" s="437"/>
      <c r="BRX38" s="437"/>
      <c r="BRY38" s="437"/>
      <c r="BRZ38" s="437"/>
      <c r="BSA38" s="437"/>
      <c r="BSB38" s="437"/>
      <c r="BSC38" s="437"/>
      <c r="BSD38" s="437"/>
      <c r="BSE38" s="437"/>
      <c r="BSF38" s="437"/>
      <c r="BSG38" s="437"/>
      <c r="BSH38" s="437"/>
      <c r="BSI38" s="437"/>
      <c r="BSJ38" s="437"/>
      <c r="BSK38" s="437"/>
      <c r="BSL38" s="437"/>
      <c r="BSM38" s="437"/>
      <c r="BSN38" s="437"/>
      <c r="BSO38" s="437"/>
      <c r="BSP38" s="437"/>
      <c r="BSQ38" s="437"/>
      <c r="BSR38" s="437"/>
      <c r="BSS38" s="437"/>
      <c r="BST38" s="437"/>
      <c r="BSU38" s="437"/>
      <c r="BSV38" s="437"/>
      <c r="BSW38" s="437"/>
      <c r="BSX38" s="437"/>
      <c r="BSY38" s="437"/>
      <c r="BSZ38" s="437"/>
      <c r="BTA38" s="437"/>
      <c r="BTB38" s="437"/>
      <c r="BTC38" s="437"/>
      <c r="BTD38" s="437"/>
      <c r="BTE38" s="437"/>
      <c r="BTF38" s="437"/>
      <c r="BTG38" s="437"/>
      <c r="BTH38" s="437"/>
      <c r="BTI38" s="437"/>
      <c r="BTJ38" s="437"/>
      <c r="BTK38" s="437"/>
      <c r="BTL38" s="437"/>
      <c r="BTM38" s="437"/>
      <c r="BTN38" s="437"/>
      <c r="BTO38" s="437"/>
      <c r="BTP38" s="437"/>
      <c r="BTQ38" s="437"/>
      <c r="BTR38" s="437"/>
      <c r="BTS38" s="437"/>
      <c r="BTT38" s="437"/>
      <c r="BTU38" s="437"/>
      <c r="BTV38" s="437"/>
      <c r="BTW38" s="437"/>
      <c r="BTX38" s="437"/>
      <c r="BTY38" s="437"/>
      <c r="BTZ38" s="437"/>
      <c r="BUA38" s="437"/>
      <c r="BUB38" s="437"/>
      <c r="BUC38" s="437"/>
      <c r="BUD38" s="437"/>
      <c r="BUE38" s="437"/>
      <c r="BUF38" s="437"/>
      <c r="BUG38" s="437"/>
      <c r="BUH38" s="437"/>
      <c r="BUI38" s="437"/>
      <c r="BUJ38" s="437"/>
      <c r="BUK38" s="437"/>
      <c r="BUL38" s="437"/>
      <c r="BUM38" s="437"/>
      <c r="BUN38" s="437"/>
      <c r="BUO38" s="437"/>
      <c r="BUP38" s="437"/>
      <c r="BUQ38" s="437"/>
      <c r="BUR38" s="437"/>
      <c r="BUS38" s="437"/>
      <c r="BUT38" s="437"/>
      <c r="BUU38" s="437"/>
      <c r="BUV38" s="437"/>
      <c r="BUW38" s="437"/>
      <c r="BUX38" s="437"/>
      <c r="BUY38" s="437"/>
      <c r="BUZ38" s="437"/>
      <c r="BVA38" s="437"/>
      <c r="BVB38" s="437"/>
      <c r="BVC38" s="437"/>
      <c r="BVD38" s="437"/>
      <c r="BVE38" s="437"/>
      <c r="BVF38" s="437"/>
      <c r="BVG38" s="437"/>
      <c r="BVH38" s="437"/>
      <c r="BVI38" s="437"/>
      <c r="BVJ38" s="437"/>
      <c r="BVK38" s="437"/>
      <c r="BVL38" s="437"/>
      <c r="BVM38" s="437"/>
      <c r="BVN38" s="437"/>
      <c r="BVO38" s="437"/>
      <c r="BVP38" s="437"/>
      <c r="BVQ38" s="437"/>
      <c r="BVR38" s="437"/>
      <c r="BVS38" s="437"/>
      <c r="BVT38" s="437"/>
      <c r="BVU38" s="437"/>
      <c r="BVV38" s="437"/>
      <c r="BVW38" s="437"/>
      <c r="BVX38" s="437"/>
      <c r="BVY38" s="437"/>
      <c r="BVZ38" s="437"/>
      <c r="BWA38" s="437"/>
      <c r="BWB38" s="437"/>
      <c r="BWC38" s="437"/>
      <c r="BWD38" s="437"/>
      <c r="BWE38" s="437"/>
      <c r="BWF38" s="437"/>
      <c r="BWG38" s="437"/>
      <c r="BWH38" s="437"/>
      <c r="BWI38" s="437"/>
      <c r="BWJ38" s="437"/>
      <c r="BWK38" s="437"/>
      <c r="BWL38" s="437"/>
      <c r="BWM38" s="437"/>
      <c r="BWN38" s="437"/>
      <c r="BWO38" s="437"/>
      <c r="BWP38" s="437"/>
      <c r="BWQ38" s="437"/>
      <c r="BWR38" s="437"/>
      <c r="BWS38" s="437"/>
      <c r="BWT38" s="437"/>
      <c r="BWU38" s="437"/>
      <c r="BWV38" s="437"/>
      <c r="BWW38" s="437"/>
      <c r="BWX38" s="437"/>
      <c r="BWY38" s="437"/>
      <c r="BWZ38" s="437"/>
      <c r="BXA38" s="437"/>
      <c r="BXB38" s="437"/>
      <c r="BXC38" s="437"/>
      <c r="BXD38" s="437"/>
      <c r="BXE38" s="437"/>
      <c r="BXF38" s="437"/>
      <c r="BXG38" s="437"/>
      <c r="BXH38" s="437"/>
      <c r="BXI38" s="437"/>
      <c r="BXJ38" s="437"/>
      <c r="BXK38" s="437"/>
      <c r="BXL38" s="437"/>
      <c r="BXM38" s="437"/>
      <c r="BXN38" s="437"/>
      <c r="BXO38" s="437"/>
      <c r="BXP38" s="437"/>
      <c r="BXQ38" s="437"/>
      <c r="BXR38" s="437"/>
      <c r="BXS38" s="437"/>
      <c r="BXT38" s="437"/>
      <c r="BXU38" s="437"/>
      <c r="BXV38" s="437"/>
      <c r="BXW38" s="437"/>
      <c r="BXX38" s="437"/>
      <c r="BXY38" s="437"/>
      <c r="BXZ38" s="437"/>
      <c r="BYA38" s="437"/>
      <c r="BYB38" s="437"/>
      <c r="BYC38" s="437"/>
      <c r="BYD38" s="437"/>
      <c r="BYE38" s="437"/>
      <c r="BYF38" s="437"/>
      <c r="BYG38" s="437"/>
      <c r="BYH38" s="437"/>
      <c r="BYI38" s="437"/>
      <c r="BYJ38" s="437"/>
      <c r="BYK38" s="437"/>
      <c r="BYL38" s="437"/>
      <c r="BYM38" s="437"/>
      <c r="BYN38" s="437"/>
      <c r="BYO38" s="437"/>
      <c r="BYP38" s="437"/>
      <c r="BYQ38" s="437"/>
      <c r="BYR38" s="437"/>
      <c r="BYS38" s="437"/>
      <c r="BYT38" s="437"/>
      <c r="BYU38" s="437"/>
      <c r="BYV38" s="437"/>
      <c r="BYW38" s="437"/>
      <c r="BYX38" s="437"/>
      <c r="BYY38" s="437"/>
      <c r="BYZ38" s="437"/>
      <c r="BZA38" s="437"/>
      <c r="BZB38" s="437"/>
      <c r="BZC38" s="437"/>
      <c r="BZD38" s="437"/>
      <c r="BZE38" s="437"/>
      <c r="BZF38" s="437"/>
      <c r="BZG38" s="437"/>
      <c r="BZH38" s="437"/>
      <c r="BZI38" s="437"/>
      <c r="BZJ38" s="437"/>
      <c r="BZK38" s="437"/>
      <c r="BZL38" s="437"/>
      <c r="BZM38" s="437"/>
      <c r="BZN38" s="437"/>
      <c r="BZO38" s="437"/>
      <c r="BZP38" s="437"/>
      <c r="BZQ38" s="437"/>
      <c r="BZR38" s="437"/>
      <c r="BZS38" s="437"/>
      <c r="BZT38" s="437"/>
      <c r="BZU38" s="437"/>
      <c r="BZV38" s="437"/>
      <c r="BZW38" s="437"/>
      <c r="BZX38" s="437"/>
      <c r="BZY38" s="437"/>
      <c r="BZZ38" s="437"/>
      <c r="CAA38" s="437"/>
      <c r="CAB38" s="437"/>
      <c r="CAC38" s="437"/>
      <c r="CAD38" s="437"/>
      <c r="CAE38" s="437"/>
      <c r="CAF38" s="437"/>
      <c r="CAG38" s="437"/>
      <c r="CAH38" s="437"/>
      <c r="CAI38" s="437"/>
      <c r="CAJ38" s="437"/>
      <c r="CAK38" s="437"/>
      <c r="CAL38" s="437"/>
      <c r="CAM38" s="437"/>
      <c r="CAN38" s="437"/>
      <c r="CAO38" s="437"/>
      <c r="CAP38" s="437"/>
      <c r="CAQ38" s="437"/>
      <c r="CAR38" s="437"/>
      <c r="CAS38" s="437"/>
      <c r="CAT38" s="437"/>
      <c r="CAU38" s="437"/>
      <c r="CAV38" s="437"/>
      <c r="CAW38" s="437"/>
      <c r="CAX38" s="437"/>
      <c r="CAY38" s="437"/>
      <c r="CAZ38" s="437"/>
      <c r="CBA38" s="437"/>
      <c r="CBB38" s="437"/>
      <c r="CBC38" s="437"/>
      <c r="CBD38" s="437"/>
      <c r="CBE38" s="437"/>
      <c r="CBF38" s="437"/>
      <c r="CBG38" s="437"/>
      <c r="CBH38" s="437"/>
      <c r="CBI38" s="437"/>
      <c r="CBJ38" s="437"/>
      <c r="CBK38" s="437"/>
      <c r="CBL38" s="437"/>
      <c r="CBM38" s="437"/>
      <c r="CBN38" s="437"/>
      <c r="CBO38" s="437"/>
      <c r="CBP38" s="437"/>
      <c r="CBQ38" s="437"/>
      <c r="CBR38" s="437"/>
      <c r="CBS38" s="437"/>
      <c r="CBT38" s="437"/>
      <c r="CBU38" s="437"/>
      <c r="CBV38" s="437"/>
      <c r="CBW38" s="437"/>
      <c r="CBX38" s="437"/>
      <c r="CBY38" s="437"/>
      <c r="CBZ38" s="437"/>
      <c r="CCA38" s="437"/>
      <c r="CCB38" s="437"/>
      <c r="CCC38" s="437"/>
      <c r="CCD38" s="437"/>
      <c r="CCE38" s="437"/>
      <c r="CCF38" s="437"/>
      <c r="CCG38" s="437"/>
      <c r="CCH38" s="437"/>
      <c r="CCI38" s="437"/>
      <c r="CCJ38" s="437"/>
      <c r="CCK38" s="437"/>
      <c r="CCL38" s="437"/>
      <c r="CCM38" s="437"/>
      <c r="CCN38" s="437"/>
      <c r="CCO38" s="437"/>
      <c r="CCP38" s="437"/>
      <c r="CCQ38" s="437"/>
      <c r="CCR38" s="437"/>
      <c r="CCS38" s="437"/>
      <c r="CCT38" s="437"/>
      <c r="CCU38" s="437"/>
      <c r="CCV38" s="437"/>
      <c r="CCW38" s="437"/>
      <c r="CCX38" s="437"/>
      <c r="CCY38" s="437"/>
      <c r="CCZ38" s="437"/>
      <c r="CDA38" s="437"/>
      <c r="CDB38" s="437"/>
      <c r="CDC38" s="437"/>
      <c r="CDD38" s="437"/>
      <c r="CDE38" s="437"/>
      <c r="CDF38" s="437"/>
      <c r="CDG38" s="437"/>
      <c r="CDH38" s="437"/>
      <c r="CDI38" s="437"/>
      <c r="CDJ38" s="437"/>
      <c r="CDK38" s="437"/>
      <c r="CDL38" s="437"/>
      <c r="CDM38" s="437"/>
      <c r="CDN38" s="437"/>
      <c r="CDO38" s="437"/>
      <c r="CDP38" s="437"/>
      <c r="CDQ38" s="437"/>
      <c r="CDR38" s="437"/>
      <c r="CDS38" s="437"/>
      <c r="CDT38" s="437"/>
      <c r="CDU38" s="437"/>
      <c r="CDV38" s="437"/>
      <c r="CDW38" s="437"/>
      <c r="CDX38" s="437"/>
      <c r="CDY38" s="437"/>
      <c r="CDZ38" s="437"/>
      <c r="CEA38" s="437"/>
      <c r="CEB38" s="437"/>
      <c r="CEC38" s="437"/>
      <c r="CED38" s="437"/>
      <c r="CEE38" s="437"/>
      <c r="CEF38" s="437"/>
      <c r="CEG38" s="437"/>
      <c r="CEH38" s="437"/>
      <c r="CEI38" s="437"/>
      <c r="CEJ38" s="437"/>
      <c r="CEK38" s="437"/>
      <c r="CEL38" s="437"/>
      <c r="CEM38" s="437"/>
      <c r="CEN38" s="437"/>
      <c r="CEO38" s="437"/>
      <c r="CEP38" s="437"/>
      <c r="CEQ38" s="437"/>
      <c r="CER38" s="437"/>
      <c r="CES38" s="437"/>
      <c r="CET38" s="437"/>
      <c r="CEU38" s="437"/>
      <c r="CEV38" s="437"/>
      <c r="CEW38" s="437"/>
      <c r="CEX38" s="437"/>
      <c r="CEY38" s="437"/>
      <c r="CEZ38" s="437"/>
      <c r="CFA38" s="437"/>
      <c r="CFB38" s="437"/>
      <c r="CFC38" s="437"/>
      <c r="CFD38" s="437"/>
      <c r="CFE38" s="437"/>
      <c r="CFF38" s="437"/>
      <c r="CFG38" s="437"/>
      <c r="CFH38" s="437"/>
      <c r="CFI38" s="437"/>
      <c r="CFJ38" s="437"/>
      <c r="CFK38" s="437"/>
      <c r="CFL38" s="437"/>
      <c r="CFM38" s="437"/>
      <c r="CFN38" s="437"/>
      <c r="CFO38" s="437"/>
      <c r="CFP38" s="437"/>
      <c r="CFQ38" s="437"/>
      <c r="CFR38" s="437"/>
      <c r="CFS38" s="437"/>
      <c r="CFT38" s="437"/>
      <c r="CFU38" s="437"/>
      <c r="CFV38" s="437"/>
      <c r="CFW38" s="437"/>
      <c r="CFX38" s="437"/>
      <c r="CFY38" s="437"/>
      <c r="CFZ38" s="437"/>
      <c r="CGA38" s="437"/>
      <c r="CGB38" s="437"/>
      <c r="CGC38" s="437"/>
      <c r="CGD38" s="437"/>
      <c r="CGE38" s="437"/>
      <c r="CGF38" s="437"/>
      <c r="CGG38" s="437"/>
      <c r="CGH38" s="437"/>
      <c r="CGI38" s="437"/>
      <c r="CGJ38" s="437"/>
      <c r="CGK38" s="437"/>
      <c r="CGL38" s="437"/>
      <c r="CGM38" s="437"/>
      <c r="CGN38" s="437"/>
      <c r="CGO38" s="437"/>
      <c r="CGP38" s="437"/>
      <c r="CGQ38" s="437"/>
      <c r="CGR38" s="437"/>
      <c r="CGS38" s="437"/>
      <c r="CGT38" s="437"/>
      <c r="CGU38" s="437"/>
      <c r="CGV38" s="437"/>
      <c r="CGW38" s="437"/>
      <c r="CGX38" s="437"/>
      <c r="CGY38" s="437"/>
      <c r="CGZ38" s="437"/>
      <c r="CHA38" s="437"/>
      <c r="CHB38" s="437"/>
      <c r="CHC38" s="437"/>
      <c r="CHD38" s="437"/>
      <c r="CHE38" s="437"/>
      <c r="CHF38" s="437"/>
      <c r="CHG38" s="437"/>
      <c r="CHH38" s="437"/>
      <c r="CHI38" s="437"/>
      <c r="CHJ38" s="437"/>
      <c r="CHK38" s="437"/>
      <c r="CHL38" s="437"/>
      <c r="CHM38" s="437"/>
      <c r="CHN38" s="437"/>
      <c r="CHO38" s="437"/>
      <c r="CHP38" s="437"/>
      <c r="CHQ38" s="437"/>
      <c r="CHR38" s="437"/>
      <c r="CHS38" s="437"/>
      <c r="CHT38" s="437"/>
      <c r="CHU38" s="437"/>
      <c r="CHV38" s="437"/>
      <c r="CHW38" s="437"/>
      <c r="CHX38" s="437"/>
      <c r="CHY38" s="437"/>
      <c r="CHZ38" s="437"/>
      <c r="CIA38" s="437"/>
      <c r="CIB38" s="437"/>
      <c r="CIC38" s="437"/>
      <c r="CID38" s="437"/>
      <c r="CIE38" s="437"/>
      <c r="CIF38" s="437"/>
      <c r="CIG38" s="437"/>
      <c r="CIH38" s="437"/>
      <c r="CII38" s="437"/>
      <c r="CIJ38" s="437"/>
      <c r="CIK38" s="437"/>
      <c r="CIL38" s="437"/>
      <c r="CIM38" s="437"/>
      <c r="CIN38" s="437"/>
      <c r="CIO38" s="437"/>
      <c r="CIP38" s="437"/>
      <c r="CIQ38" s="437"/>
      <c r="CIR38" s="437"/>
      <c r="CIS38" s="437"/>
      <c r="CIT38" s="437"/>
      <c r="CIU38" s="437"/>
      <c r="CIV38" s="437"/>
      <c r="CIW38" s="437"/>
      <c r="CIX38" s="437"/>
      <c r="CIY38" s="437"/>
      <c r="CIZ38" s="437"/>
      <c r="CJA38" s="437"/>
      <c r="CJB38" s="437"/>
      <c r="CJC38" s="437"/>
      <c r="CJD38" s="437"/>
      <c r="CJE38" s="437"/>
      <c r="CJF38" s="437"/>
      <c r="CJG38" s="437"/>
      <c r="CJH38" s="437"/>
      <c r="CJI38" s="437"/>
      <c r="CJJ38" s="437"/>
      <c r="CJK38" s="437"/>
      <c r="CJL38" s="437"/>
      <c r="CJM38" s="437"/>
      <c r="CJN38" s="437"/>
      <c r="CJO38" s="437"/>
      <c r="CJP38" s="437"/>
      <c r="CJQ38" s="437"/>
      <c r="CJR38" s="437"/>
      <c r="CJS38" s="437"/>
      <c r="CJT38" s="437"/>
      <c r="CJU38" s="437"/>
      <c r="CJV38" s="437"/>
      <c r="CJW38" s="437"/>
      <c r="CJX38" s="437"/>
      <c r="CJY38" s="437"/>
      <c r="CJZ38" s="437"/>
      <c r="CKA38" s="437"/>
      <c r="CKB38" s="437"/>
      <c r="CKC38" s="437"/>
      <c r="CKD38" s="437"/>
      <c r="CKE38" s="437"/>
      <c r="CKF38" s="437"/>
      <c r="CKG38" s="437"/>
      <c r="CKH38" s="437"/>
      <c r="CKI38" s="437"/>
      <c r="CKJ38" s="437"/>
      <c r="CKK38" s="437"/>
      <c r="CKL38" s="437"/>
      <c r="CKM38" s="437"/>
      <c r="CKN38" s="437"/>
      <c r="CKO38" s="437"/>
      <c r="CKP38" s="437"/>
      <c r="CKQ38" s="437"/>
      <c r="CKR38" s="437"/>
      <c r="CKS38" s="437"/>
      <c r="CKT38" s="437"/>
      <c r="CKU38" s="437"/>
      <c r="CKV38" s="437"/>
      <c r="CKW38" s="437"/>
      <c r="CKX38" s="437"/>
      <c r="CKY38" s="437"/>
      <c r="CKZ38" s="437"/>
      <c r="CLA38" s="437"/>
      <c r="CLB38" s="437"/>
      <c r="CLC38" s="437"/>
      <c r="CLD38" s="437"/>
      <c r="CLE38" s="437"/>
      <c r="CLF38" s="437"/>
      <c r="CLG38" s="437"/>
      <c r="CLH38" s="437"/>
      <c r="CLI38" s="437"/>
      <c r="CLJ38" s="437"/>
      <c r="CLK38" s="437"/>
      <c r="CLL38" s="437"/>
      <c r="CLM38" s="437"/>
      <c r="CLN38" s="437"/>
      <c r="CLO38" s="437"/>
      <c r="CLP38" s="437"/>
      <c r="CLQ38" s="437"/>
      <c r="CLR38" s="437"/>
      <c r="CLS38" s="437"/>
      <c r="CLT38" s="437"/>
      <c r="CLU38" s="437"/>
      <c r="CLV38" s="437"/>
      <c r="CLW38" s="437"/>
      <c r="CLX38" s="437"/>
      <c r="CLY38" s="437"/>
      <c r="CLZ38" s="437"/>
      <c r="CMA38" s="437"/>
      <c r="CMB38" s="437"/>
      <c r="CMC38" s="437"/>
      <c r="CMD38" s="437"/>
      <c r="CME38" s="437"/>
      <c r="CMF38" s="437"/>
      <c r="CMG38" s="437"/>
      <c r="CMH38" s="437"/>
      <c r="CMI38" s="437"/>
      <c r="CMJ38" s="437"/>
      <c r="CMK38" s="437"/>
      <c r="CML38" s="437"/>
      <c r="CMM38" s="437"/>
      <c r="CMN38" s="437"/>
      <c r="CMO38" s="437"/>
      <c r="CMP38" s="437"/>
      <c r="CMQ38" s="437"/>
      <c r="CMR38" s="437"/>
      <c r="CMS38" s="437"/>
      <c r="CMT38" s="437"/>
      <c r="CMU38" s="437"/>
      <c r="CMV38" s="437"/>
      <c r="CMW38" s="437"/>
      <c r="CMX38" s="437"/>
      <c r="CMY38" s="437"/>
      <c r="CMZ38" s="437"/>
      <c r="CNA38" s="437"/>
      <c r="CNB38" s="437"/>
      <c r="CNC38" s="437"/>
      <c r="CND38" s="437"/>
      <c r="CNE38" s="437"/>
      <c r="CNF38" s="437"/>
      <c r="CNG38" s="437"/>
      <c r="CNH38" s="437"/>
      <c r="CNI38" s="437"/>
      <c r="CNJ38" s="437"/>
      <c r="CNK38" s="437"/>
      <c r="CNL38" s="437"/>
      <c r="CNM38" s="437"/>
      <c r="CNN38" s="437"/>
      <c r="CNO38" s="437"/>
      <c r="CNP38" s="437"/>
      <c r="CNQ38" s="437"/>
      <c r="CNR38" s="437"/>
      <c r="CNS38" s="437"/>
      <c r="CNT38" s="437"/>
      <c r="CNU38" s="437"/>
      <c r="CNV38" s="437"/>
      <c r="CNW38" s="437"/>
      <c r="CNX38" s="437"/>
      <c r="CNY38" s="437"/>
      <c r="CNZ38" s="437"/>
      <c r="COA38" s="437"/>
      <c r="COB38" s="437"/>
      <c r="COC38" s="437"/>
      <c r="COD38" s="437"/>
      <c r="COE38" s="437"/>
      <c r="COF38" s="437"/>
      <c r="COG38" s="437"/>
      <c r="COH38" s="437"/>
      <c r="COI38" s="437"/>
      <c r="COJ38" s="437"/>
      <c r="COK38" s="437"/>
      <c r="COL38" s="437"/>
      <c r="COM38" s="437"/>
      <c r="CON38" s="437"/>
      <c r="COO38" s="437"/>
      <c r="COP38" s="437"/>
      <c r="COQ38" s="437"/>
      <c r="COR38" s="437"/>
      <c r="COS38" s="437"/>
      <c r="COT38" s="437"/>
      <c r="COU38" s="437"/>
      <c r="COV38" s="437"/>
      <c r="COW38" s="437"/>
      <c r="COX38" s="437"/>
      <c r="COY38" s="437"/>
      <c r="COZ38" s="437"/>
      <c r="CPA38" s="437"/>
      <c r="CPB38" s="437"/>
      <c r="CPC38" s="437"/>
      <c r="CPD38" s="437"/>
      <c r="CPE38" s="437"/>
      <c r="CPF38" s="437"/>
      <c r="CPG38" s="437"/>
      <c r="CPH38" s="437"/>
      <c r="CPI38" s="437"/>
      <c r="CPJ38" s="437"/>
      <c r="CPK38" s="437"/>
      <c r="CPL38" s="437"/>
      <c r="CPM38" s="437"/>
      <c r="CPN38" s="437"/>
      <c r="CPO38" s="437"/>
      <c r="CPP38" s="437"/>
      <c r="CPQ38" s="437"/>
      <c r="CPR38" s="437"/>
      <c r="CPS38" s="437"/>
      <c r="CPT38" s="437"/>
      <c r="CPU38" s="437"/>
      <c r="CPV38" s="437"/>
      <c r="CPW38" s="437"/>
      <c r="CPX38" s="437"/>
      <c r="CPY38" s="437"/>
      <c r="CPZ38" s="437"/>
      <c r="CQA38" s="437"/>
      <c r="CQB38" s="437"/>
      <c r="CQC38" s="437"/>
      <c r="CQD38" s="437"/>
      <c r="CQE38" s="437"/>
      <c r="CQF38" s="437"/>
      <c r="CQG38" s="437"/>
      <c r="CQH38" s="437"/>
      <c r="CQI38" s="437"/>
      <c r="CQJ38" s="437"/>
      <c r="CQK38" s="437"/>
      <c r="CQL38" s="437"/>
      <c r="CQM38" s="437"/>
      <c r="CQN38" s="437"/>
      <c r="CQO38" s="437"/>
      <c r="CQP38" s="437"/>
      <c r="CQQ38" s="437"/>
      <c r="CQR38" s="437"/>
      <c r="CQS38" s="437"/>
      <c r="CQT38" s="437"/>
      <c r="CQU38" s="437"/>
      <c r="CQV38" s="437"/>
      <c r="CQW38" s="437"/>
      <c r="CQX38" s="437"/>
      <c r="CQY38" s="437"/>
      <c r="CQZ38" s="437"/>
      <c r="CRA38" s="437"/>
      <c r="CRB38" s="437"/>
      <c r="CRC38" s="437"/>
      <c r="CRD38" s="437"/>
      <c r="CRE38" s="437"/>
      <c r="CRF38" s="437"/>
      <c r="CRG38" s="437"/>
      <c r="CRH38" s="437"/>
      <c r="CRI38" s="437"/>
      <c r="CRJ38" s="437"/>
      <c r="CRK38" s="437"/>
      <c r="CRL38" s="437"/>
      <c r="CRM38" s="437"/>
      <c r="CRN38" s="437"/>
      <c r="CRO38" s="437"/>
      <c r="CRP38" s="437"/>
      <c r="CRQ38" s="437"/>
      <c r="CRR38" s="437"/>
      <c r="CRS38" s="437"/>
      <c r="CRT38" s="437"/>
      <c r="CRU38" s="437"/>
      <c r="CRV38" s="437"/>
      <c r="CRW38" s="437"/>
      <c r="CRX38" s="437"/>
      <c r="CRY38" s="437"/>
      <c r="CRZ38" s="437"/>
      <c r="CSA38" s="437"/>
      <c r="CSB38" s="437"/>
      <c r="CSC38" s="437"/>
      <c r="CSD38" s="437"/>
      <c r="CSE38" s="437"/>
      <c r="CSF38" s="437"/>
      <c r="CSG38" s="437"/>
      <c r="CSH38" s="437"/>
      <c r="CSI38" s="437"/>
      <c r="CSJ38" s="437"/>
      <c r="CSK38" s="437"/>
      <c r="CSL38" s="437"/>
      <c r="CSM38" s="437"/>
      <c r="CSN38" s="437"/>
      <c r="CSO38" s="437"/>
      <c r="CSP38" s="437"/>
      <c r="CSQ38" s="437"/>
      <c r="CSR38" s="437"/>
      <c r="CSS38" s="437"/>
      <c r="CST38" s="437"/>
      <c r="CSU38" s="437"/>
      <c r="CSV38" s="437"/>
      <c r="CSW38" s="437"/>
      <c r="CSX38" s="437"/>
      <c r="CSY38" s="437"/>
      <c r="CSZ38" s="437"/>
      <c r="CTA38" s="437"/>
      <c r="CTB38" s="437"/>
      <c r="CTC38" s="437"/>
      <c r="CTD38" s="437"/>
      <c r="CTE38" s="437"/>
      <c r="CTF38" s="437"/>
      <c r="CTG38" s="437"/>
      <c r="CTH38" s="437"/>
      <c r="CTI38" s="437"/>
      <c r="CTJ38" s="437"/>
      <c r="CTK38" s="437"/>
      <c r="CTL38" s="437"/>
      <c r="CTM38" s="437"/>
      <c r="CTN38" s="437"/>
      <c r="CTO38" s="437"/>
      <c r="CTP38" s="437"/>
      <c r="CTQ38" s="437"/>
      <c r="CTR38" s="437"/>
      <c r="CTS38" s="437"/>
      <c r="CTT38" s="437"/>
      <c r="CTU38" s="437"/>
      <c r="CTV38" s="437"/>
      <c r="CTW38" s="437"/>
      <c r="CTX38" s="437"/>
      <c r="CTY38" s="437"/>
      <c r="CTZ38" s="437"/>
      <c r="CUA38" s="437"/>
      <c r="CUB38" s="437"/>
      <c r="CUC38" s="437"/>
      <c r="CUD38" s="437"/>
      <c r="CUE38" s="437"/>
      <c r="CUF38" s="437"/>
      <c r="CUG38" s="437"/>
      <c r="CUH38" s="437"/>
      <c r="CUI38" s="437"/>
      <c r="CUJ38" s="437"/>
      <c r="CUK38" s="437"/>
      <c r="CUL38" s="437"/>
      <c r="CUM38" s="437"/>
      <c r="CUN38" s="437"/>
      <c r="CUO38" s="437"/>
      <c r="CUP38" s="437"/>
      <c r="CUQ38" s="437"/>
      <c r="CUR38" s="437"/>
      <c r="CUS38" s="437"/>
      <c r="CUT38" s="437"/>
      <c r="CUU38" s="437"/>
      <c r="CUV38" s="437"/>
      <c r="CUW38" s="437"/>
      <c r="CUX38" s="437"/>
      <c r="CUY38" s="437"/>
      <c r="CUZ38" s="437"/>
      <c r="CVA38" s="437"/>
      <c r="CVB38" s="437"/>
      <c r="CVC38" s="437"/>
      <c r="CVD38" s="437"/>
      <c r="CVE38" s="437"/>
      <c r="CVF38" s="437"/>
      <c r="CVG38" s="437"/>
      <c r="CVH38" s="437"/>
      <c r="CVI38" s="437"/>
      <c r="CVJ38" s="437"/>
      <c r="CVK38" s="437"/>
      <c r="CVL38" s="437"/>
      <c r="CVM38" s="437"/>
      <c r="CVN38" s="437"/>
      <c r="CVO38" s="437"/>
      <c r="CVP38" s="437"/>
      <c r="CVQ38" s="437"/>
      <c r="CVR38" s="437"/>
      <c r="CVS38" s="437"/>
      <c r="CVT38" s="437"/>
      <c r="CVU38" s="437"/>
      <c r="CVV38" s="437"/>
      <c r="CVW38" s="437"/>
      <c r="CVX38" s="437"/>
      <c r="CVY38" s="437"/>
      <c r="CVZ38" s="437"/>
      <c r="CWA38" s="437"/>
      <c r="CWB38" s="437"/>
      <c r="CWC38" s="437"/>
      <c r="CWD38" s="437"/>
      <c r="CWE38" s="437"/>
      <c r="CWF38" s="437"/>
      <c r="CWG38" s="437"/>
      <c r="CWH38" s="437"/>
      <c r="CWI38" s="437"/>
      <c r="CWJ38" s="437"/>
      <c r="CWK38" s="437"/>
      <c r="CWL38" s="437"/>
      <c r="CWM38" s="437"/>
      <c r="CWN38" s="437"/>
      <c r="CWO38" s="437"/>
      <c r="CWP38" s="437"/>
      <c r="CWQ38" s="437"/>
      <c r="CWR38" s="437"/>
      <c r="CWS38" s="437"/>
      <c r="CWT38" s="437"/>
      <c r="CWU38" s="437"/>
      <c r="CWV38" s="437"/>
      <c r="CWW38" s="437"/>
      <c r="CWX38" s="437"/>
      <c r="CWY38" s="437"/>
      <c r="CWZ38" s="437"/>
      <c r="CXA38" s="437"/>
      <c r="CXB38" s="437"/>
      <c r="CXC38" s="437"/>
      <c r="CXD38" s="437"/>
      <c r="CXE38" s="437"/>
      <c r="CXF38" s="437"/>
      <c r="CXG38" s="437"/>
      <c r="CXH38" s="437"/>
      <c r="CXI38" s="437"/>
      <c r="CXJ38" s="437"/>
      <c r="CXK38" s="437"/>
      <c r="CXL38" s="437"/>
      <c r="CXM38" s="437"/>
      <c r="CXN38" s="437"/>
      <c r="CXO38" s="437"/>
      <c r="CXP38" s="437"/>
      <c r="CXQ38" s="437"/>
      <c r="CXR38" s="437"/>
      <c r="CXS38" s="437"/>
      <c r="CXT38" s="437"/>
      <c r="CXU38" s="437"/>
      <c r="CXV38" s="437"/>
      <c r="CXW38" s="437"/>
      <c r="CXX38" s="437"/>
      <c r="CXY38" s="437"/>
      <c r="CXZ38" s="437"/>
      <c r="CYA38" s="437"/>
      <c r="CYB38" s="437"/>
      <c r="CYC38" s="437"/>
      <c r="CYD38" s="437"/>
      <c r="CYE38" s="437"/>
      <c r="CYF38" s="437"/>
      <c r="CYG38" s="437"/>
      <c r="CYH38" s="437"/>
      <c r="CYI38" s="437"/>
      <c r="CYJ38" s="437"/>
      <c r="CYK38" s="437"/>
      <c r="CYL38" s="437"/>
      <c r="CYM38" s="437"/>
      <c r="CYN38" s="437"/>
      <c r="CYO38" s="437"/>
      <c r="CYP38" s="437"/>
      <c r="CYQ38" s="437"/>
      <c r="CYR38" s="437"/>
      <c r="CYS38" s="437"/>
      <c r="CYT38" s="437"/>
      <c r="CYU38" s="437"/>
      <c r="CYV38" s="437"/>
      <c r="CYW38" s="437"/>
      <c r="CYX38" s="437"/>
      <c r="CYY38" s="437"/>
      <c r="CYZ38" s="437"/>
      <c r="CZA38" s="437"/>
      <c r="CZB38" s="437"/>
      <c r="CZC38" s="437"/>
      <c r="CZD38" s="437"/>
      <c r="CZE38" s="437"/>
      <c r="CZF38" s="437"/>
      <c r="CZG38" s="437"/>
      <c r="CZH38" s="437"/>
      <c r="CZI38" s="437"/>
      <c r="CZJ38" s="437"/>
      <c r="CZK38" s="437"/>
      <c r="CZL38" s="437"/>
      <c r="CZM38" s="437"/>
      <c r="CZN38" s="437"/>
      <c r="CZO38" s="437"/>
      <c r="CZP38" s="437"/>
      <c r="CZQ38" s="437"/>
      <c r="CZR38" s="437"/>
      <c r="CZS38" s="437"/>
      <c r="CZT38" s="437"/>
      <c r="CZU38" s="437"/>
      <c r="CZV38" s="437"/>
      <c r="CZW38" s="437"/>
      <c r="CZX38" s="437"/>
      <c r="CZY38" s="437"/>
      <c r="CZZ38" s="437"/>
      <c r="DAA38" s="437"/>
      <c r="DAB38" s="437"/>
      <c r="DAC38" s="437"/>
      <c r="DAD38" s="437"/>
      <c r="DAE38" s="437"/>
      <c r="DAF38" s="437"/>
      <c r="DAG38" s="437"/>
      <c r="DAH38" s="437"/>
      <c r="DAI38" s="437"/>
      <c r="DAJ38" s="437"/>
      <c r="DAK38" s="437"/>
      <c r="DAL38" s="437"/>
      <c r="DAM38" s="437"/>
      <c r="DAN38" s="437"/>
      <c r="DAO38" s="437"/>
      <c r="DAP38" s="437"/>
      <c r="DAQ38" s="437"/>
      <c r="DAR38" s="437"/>
      <c r="DAS38" s="437"/>
      <c r="DAT38" s="437"/>
      <c r="DAU38" s="437"/>
      <c r="DAV38" s="437"/>
      <c r="DAW38" s="437"/>
      <c r="DAX38" s="437"/>
      <c r="DAY38" s="437"/>
      <c r="DAZ38" s="437"/>
      <c r="DBA38" s="437"/>
      <c r="DBB38" s="437"/>
      <c r="DBC38" s="437"/>
      <c r="DBD38" s="437"/>
      <c r="DBE38" s="437"/>
      <c r="DBF38" s="437"/>
      <c r="DBG38" s="437"/>
      <c r="DBH38" s="437"/>
      <c r="DBI38" s="437"/>
      <c r="DBJ38" s="437"/>
      <c r="DBK38" s="437"/>
      <c r="DBL38" s="437"/>
      <c r="DBM38" s="437"/>
      <c r="DBN38" s="437"/>
      <c r="DBO38" s="437"/>
      <c r="DBP38" s="437"/>
      <c r="DBQ38" s="437"/>
      <c r="DBR38" s="437"/>
      <c r="DBS38" s="437"/>
      <c r="DBT38" s="437"/>
      <c r="DBU38" s="437"/>
      <c r="DBV38" s="437"/>
      <c r="DBW38" s="437"/>
      <c r="DBX38" s="437"/>
      <c r="DBY38" s="437"/>
      <c r="DBZ38" s="437"/>
      <c r="DCA38" s="437"/>
      <c r="DCB38" s="437"/>
      <c r="DCC38" s="437"/>
      <c r="DCD38" s="437"/>
      <c r="DCE38" s="437"/>
      <c r="DCF38" s="437"/>
      <c r="DCG38" s="437"/>
      <c r="DCH38" s="437"/>
      <c r="DCI38" s="437"/>
      <c r="DCJ38" s="437"/>
      <c r="DCK38" s="437"/>
      <c r="DCL38" s="437"/>
      <c r="DCM38" s="437"/>
      <c r="DCN38" s="437"/>
      <c r="DCO38" s="437"/>
      <c r="DCP38" s="437"/>
      <c r="DCQ38" s="437"/>
      <c r="DCR38" s="437"/>
      <c r="DCS38" s="437"/>
      <c r="DCT38" s="437"/>
      <c r="DCU38" s="437"/>
      <c r="DCV38" s="437"/>
      <c r="DCW38" s="437"/>
      <c r="DCX38" s="437"/>
      <c r="DCY38" s="437"/>
      <c r="DCZ38" s="437"/>
      <c r="DDA38" s="437"/>
      <c r="DDB38" s="437"/>
      <c r="DDC38" s="437"/>
      <c r="DDD38" s="437"/>
      <c r="DDE38" s="437"/>
      <c r="DDF38" s="437"/>
      <c r="DDG38" s="437"/>
      <c r="DDH38" s="437"/>
      <c r="DDI38" s="437"/>
      <c r="DDJ38" s="437"/>
      <c r="DDK38" s="437"/>
      <c r="DDL38" s="437"/>
      <c r="DDM38" s="437"/>
      <c r="DDN38" s="437"/>
      <c r="DDO38" s="437"/>
      <c r="DDP38" s="437"/>
      <c r="DDQ38" s="437"/>
      <c r="DDR38" s="437"/>
      <c r="DDS38" s="437"/>
      <c r="DDT38" s="437"/>
      <c r="DDU38" s="437"/>
      <c r="DDV38" s="437"/>
      <c r="DDW38" s="437"/>
      <c r="DDX38" s="437"/>
      <c r="DDY38" s="437"/>
      <c r="DDZ38" s="437"/>
      <c r="DEA38" s="437"/>
      <c r="DEB38" s="437"/>
      <c r="DEC38" s="437"/>
      <c r="DED38" s="437"/>
      <c r="DEE38" s="437"/>
      <c r="DEF38" s="437"/>
      <c r="DEG38" s="437"/>
      <c r="DEH38" s="437"/>
      <c r="DEI38" s="437"/>
      <c r="DEJ38" s="437"/>
      <c r="DEK38" s="437"/>
      <c r="DEL38" s="437"/>
      <c r="DEM38" s="437"/>
      <c r="DEN38" s="437"/>
      <c r="DEO38" s="437"/>
      <c r="DEP38" s="437"/>
      <c r="DEQ38" s="437"/>
      <c r="DER38" s="437"/>
      <c r="DES38" s="437"/>
      <c r="DET38" s="437"/>
      <c r="DEU38" s="437"/>
      <c r="DEV38" s="437"/>
      <c r="DEW38" s="437"/>
      <c r="DEX38" s="437"/>
      <c r="DEY38" s="437"/>
      <c r="DEZ38" s="437"/>
      <c r="DFA38" s="437"/>
      <c r="DFB38" s="437"/>
      <c r="DFC38" s="437"/>
      <c r="DFD38" s="437"/>
      <c r="DFE38" s="437"/>
      <c r="DFF38" s="437"/>
      <c r="DFG38" s="437"/>
      <c r="DFH38" s="437"/>
      <c r="DFI38" s="437"/>
      <c r="DFJ38" s="437"/>
      <c r="DFK38" s="437"/>
      <c r="DFL38" s="437"/>
      <c r="DFM38" s="437"/>
      <c r="DFN38" s="437"/>
      <c r="DFO38" s="437"/>
      <c r="DFP38" s="437"/>
      <c r="DFQ38" s="437"/>
      <c r="DFR38" s="437"/>
      <c r="DFS38" s="437"/>
      <c r="DFT38" s="437"/>
      <c r="DFU38" s="437"/>
      <c r="DFV38" s="437"/>
      <c r="DFW38" s="437"/>
      <c r="DFX38" s="437"/>
      <c r="DFY38" s="437"/>
      <c r="DFZ38" s="437"/>
      <c r="DGA38" s="437"/>
      <c r="DGB38" s="437"/>
      <c r="DGC38" s="437"/>
      <c r="DGD38" s="437"/>
      <c r="DGE38" s="437"/>
      <c r="DGF38" s="437"/>
      <c r="DGG38" s="437"/>
      <c r="DGH38" s="437"/>
      <c r="DGI38" s="437"/>
      <c r="DGJ38" s="437"/>
      <c r="DGK38" s="437"/>
      <c r="DGL38" s="437"/>
      <c r="DGM38" s="437"/>
      <c r="DGN38" s="437"/>
      <c r="DGO38" s="437"/>
      <c r="DGP38" s="437"/>
      <c r="DGQ38" s="437"/>
      <c r="DGR38" s="437"/>
      <c r="DGS38" s="437"/>
      <c r="DGT38" s="437"/>
      <c r="DGU38" s="437"/>
      <c r="DGV38" s="437"/>
      <c r="DGW38" s="437"/>
      <c r="DGX38" s="437"/>
      <c r="DGY38" s="437"/>
      <c r="DGZ38" s="437"/>
      <c r="DHA38" s="437"/>
      <c r="DHB38" s="437"/>
      <c r="DHC38" s="437"/>
      <c r="DHD38" s="437"/>
      <c r="DHE38" s="437"/>
      <c r="DHF38" s="437"/>
      <c r="DHG38" s="437"/>
      <c r="DHH38" s="437"/>
      <c r="DHI38" s="437"/>
      <c r="DHJ38" s="437"/>
      <c r="DHK38" s="437"/>
      <c r="DHL38" s="437"/>
      <c r="DHM38" s="437"/>
      <c r="DHN38" s="437"/>
      <c r="DHO38" s="437"/>
      <c r="DHP38" s="437"/>
      <c r="DHQ38" s="437"/>
      <c r="DHR38" s="437"/>
      <c r="DHS38" s="437"/>
      <c r="DHT38" s="437"/>
      <c r="DHU38" s="437"/>
      <c r="DHV38" s="437"/>
      <c r="DHW38" s="437"/>
      <c r="DHX38" s="437"/>
      <c r="DHY38" s="437"/>
      <c r="DHZ38" s="437"/>
      <c r="DIA38" s="437"/>
      <c r="DIB38" s="437"/>
      <c r="DIC38" s="437"/>
      <c r="DID38" s="437"/>
      <c r="DIE38" s="437"/>
      <c r="DIF38" s="437"/>
      <c r="DIG38" s="437"/>
      <c r="DIH38" s="437"/>
      <c r="DII38" s="437"/>
      <c r="DIJ38" s="437"/>
      <c r="DIK38" s="437"/>
      <c r="DIL38" s="437"/>
      <c r="DIM38" s="437"/>
      <c r="DIN38" s="437"/>
      <c r="DIO38" s="437"/>
      <c r="DIP38" s="437"/>
      <c r="DIQ38" s="437"/>
      <c r="DIR38" s="437"/>
      <c r="DIS38" s="437"/>
      <c r="DIT38" s="437"/>
      <c r="DIU38" s="437"/>
      <c r="DIV38" s="437"/>
      <c r="DIW38" s="437"/>
      <c r="DIX38" s="437"/>
      <c r="DIY38" s="437"/>
      <c r="DIZ38" s="437"/>
      <c r="DJA38" s="437"/>
      <c r="DJB38" s="437"/>
      <c r="DJC38" s="437"/>
      <c r="DJD38" s="437"/>
      <c r="DJE38" s="437"/>
      <c r="DJF38" s="437"/>
      <c r="DJG38" s="437"/>
      <c r="DJH38" s="437"/>
      <c r="DJI38" s="437"/>
      <c r="DJJ38" s="437"/>
      <c r="DJK38" s="437"/>
      <c r="DJL38" s="437"/>
      <c r="DJM38" s="437"/>
      <c r="DJN38" s="437"/>
      <c r="DJO38" s="437"/>
      <c r="DJP38" s="437"/>
      <c r="DJQ38" s="437"/>
      <c r="DJR38" s="437"/>
      <c r="DJS38" s="437"/>
      <c r="DJT38" s="437"/>
      <c r="DJU38" s="437"/>
      <c r="DJV38" s="437"/>
      <c r="DJW38" s="437"/>
      <c r="DJX38" s="437"/>
      <c r="DJY38" s="437"/>
      <c r="DJZ38" s="437"/>
      <c r="DKA38" s="437"/>
      <c r="DKB38" s="437"/>
      <c r="DKC38" s="437"/>
      <c r="DKD38" s="437"/>
      <c r="DKE38" s="437"/>
      <c r="DKF38" s="437"/>
      <c r="DKG38" s="437"/>
      <c r="DKH38" s="437"/>
      <c r="DKI38" s="437"/>
      <c r="DKJ38" s="437"/>
      <c r="DKK38" s="437"/>
      <c r="DKL38" s="437"/>
      <c r="DKM38" s="437"/>
      <c r="DKN38" s="437"/>
      <c r="DKO38" s="437"/>
      <c r="DKP38" s="437"/>
      <c r="DKQ38" s="437"/>
      <c r="DKR38" s="437"/>
      <c r="DKS38" s="437"/>
      <c r="DKT38" s="437"/>
      <c r="DKU38" s="437"/>
      <c r="DKV38" s="437"/>
      <c r="DKW38" s="437"/>
      <c r="DKX38" s="437"/>
      <c r="DKY38" s="437"/>
      <c r="DKZ38" s="437"/>
      <c r="DLA38" s="437"/>
      <c r="DLB38" s="437"/>
      <c r="DLC38" s="437"/>
      <c r="DLD38" s="437"/>
      <c r="DLE38" s="437"/>
      <c r="DLF38" s="437"/>
      <c r="DLG38" s="437"/>
      <c r="DLH38" s="437"/>
      <c r="DLI38" s="437"/>
      <c r="DLJ38" s="437"/>
      <c r="DLK38" s="437"/>
      <c r="DLL38" s="437"/>
      <c r="DLM38" s="437"/>
      <c r="DLN38" s="437"/>
      <c r="DLO38" s="437"/>
      <c r="DLP38" s="437"/>
      <c r="DLQ38" s="437"/>
      <c r="DLR38" s="437"/>
      <c r="DLS38" s="437"/>
      <c r="DLT38" s="437"/>
      <c r="DLU38" s="437"/>
      <c r="DLV38" s="437"/>
      <c r="DLW38" s="437"/>
      <c r="DLX38" s="437"/>
      <c r="DLY38" s="437"/>
      <c r="DLZ38" s="437"/>
      <c r="DMA38" s="437"/>
      <c r="DMB38" s="437"/>
      <c r="DMC38" s="437"/>
      <c r="DMD38" s="437"/>
      <c r="DME38" s="437"/>
      <c r="DMF38" s="437"/>
      <c r="DMG38" s="437"/>
      <c r="DMH38" s="437"/>
      <c r="DMI38" s="437"/>
      <c r="DMJ38" s="437"/>
      <c r="DMK38" s="437"/>
      <c r="DML38" s="437"/>
      <c r="DMM38" s="437"/>
      <c r="DMN38" s="437"/>
      <c r="DMO38" s="437"/>
      <c r="DMP38" s="437"/>
      <c r="DMQ38" s="437"/>
      <c r="DMR38" s="437"/>
      <c r="DMS38" s="437"/>
      <c r="DMT38" s="437"/>
      <c r="DMU38" s="437"/>
      <c r="DMV38" s="437"/>
      <c r="DMW38" s="437"/>
      <c r="DMX38" s="437"/>
      <c r="DMY38" s="437"/>
      <c r="DMZ38" s="437"/>
      <c r="DNA38" s="437"/>
      <c r="DNB38" s="437"/>
      <c r="DNC38" s="437"/>
      <c r="DND38" s="437"/>
      <c r="DNE38" s="437"/>
      <c r="DNF38" s="437"/>
      <c r="DNG38" s="437"/>
      <c r="DNH38" s="437"/>
      <c r="DNI38" s="437"/>
      <c r="DNJ38" s="437"/>
      <c r="DNK38" s="437"/>
      <c r="DNL38" s="437"/>
      <c r="DNM38" s="437"/>
      <c r="DNN38" s="437"/>
      <c r="DNO38" s="437"/>
      <c r="DNP38" s="437"/>
      <c r="DNQ38" s="437"/>
      <c r="DNR38" s="437"/>
      <c r="DNS38" s="437"/>
      <c r="DNT38" s="437"/>
      <c r="DNU38" s="437"/>
      <c r="DNV38" s="437"/>
      <c r="DNW38" s="437"/>
      <c r="DNX38" s="437"/>
      <c r="DNY38" s="437"/>
      <c r="DNZ38" s="437"/>
      <c r="DOA38" s="437"/>
      <c r="DOB38" s="437"/>
      <c r="DOC38" s="437"/>
      <c r="DOD38" s="437"/>
      <c r="DOE38" s="437"/>
      <c r="DOF38" s="437"/>
      <c r="DOG38" s="437"/>
      <c r="DOH38" s="437"/>
      <c r="DOI38" s="437"/>
      <c r="DOJ38" s="437"/>
      <c r="DOK38" s="437"/>
      <c r="DOL38" s="437"/>
      <c r="DOM38" s="437"/>
      <c r="DON38" s="437"/>
      <c r="DOO38" s="437"/>
      <c r="DOP38" s="437"/>
      <c r="DOQ38" s="437"/>
      <c r="DOR38" s="437"/>
      <c r="DOS38" s="437"/>
      <c r="DOT38" s="437"/>
      <c r="DOU38" s="437"/>
      <c r="DOV38" s="437"/>
      <c r="DOW38" s="437"/>
      <c r="DOX38" s="437"/>
      <c r="DOY38" s="437"/>
      <c r="DOZ38" s="437"/>
      <c r="DPA38" s="437"/>
      <c r="DPB38" s="437"/>
      <c r="DPC38" s="437"/>
      <c r="DPD38" s="437"/>
      <c r="DPE38" s="437"/>
      <c r="DPF38" s="437"/>
      <c r="DPG38" s="437"/>
      <c r="DPH38" s="437"/>
      <c r="DPI38" s="437"/>
      <c r="DPJ38" s="437"/>
      <c r="DPK38" s="437"/>
      <c r="DPL38" s="437"/>
      <c r="DPM38" s="437"/>
      <c r="DPN38" s="437"/>
      <c r="DPO38" s="437"/>
      <c r="DPP38" s="437"/>
      <c r="DPQ38" s="437"/>
      <c r="DPR38" s="437"/>
      <c r="DPS38" s="437"/>
      <c r="DPT38" s="437"/>
      <c r="DPU38" s="437"/>
      <c r="DPV38" s="437"/>
      <c r="DPW38" s="437"/>
      <c r="DPX38" s="437"/>
      <c r="DPY38" s="437"/>
      <c r="DPZ38" s="437"/>
      <c r="DQA38" s="437"/>
      <c r="DQB38" s="437"/>
      <c r="DQC38" s="437"/>
      <c r="DQD38" s="437"/>
      <c r="DQE38" s="437"/>
      <c r="DQF38" s="437"/>
      <c r="DQG38" s="437"/>
      <c r="DQH38" s="437"/>
      <c r="DQI38" s="437"/>
      <c r="DQJ38" s="437"/>
      <c r="DQK38" s="437"/>
      <c r="DQL38" s="437"/>
      <c r="DQM38" s="437"/>
      <c r="DQN38" s="437"/>
      <c r="DQO38" s="437"/>
      <c r="DQP38" s="437"/>
      <c r="DQQ38" s="437"/>
      <c r="DQR38" s="437"/>
      <c r="DQS38" s="437"/>
      <c r="DQT38" s="437"/>
      <c r="DQU38" s="437"/>
      <c r="DQV38" s="437"/>
      <c r="DQW38" s="437"/>
      <c r="DQX38" s="437"/>
      <c r="DQY38" s="437"/>
      <c r="DQZ38" s="437"/>
      <c r="DRA38" s="437"/>
      <c r="DRB38" s="437"/>
      <c r="DRC38" s="437"/>
      <c r="DRD38" s="437"/>
      <c r="DRE38" s="437"/>
      <c r="DRF38" s="437"/>
      <c r="DRG38" s="437"/>
      <c r="DRH38" s="437"/>
      <c r="DRI38" s="437"/>
      <c r="DRJ38" s="437"/>
      <c r="DRK38" s="437"/>
      <c r="DRL38" s="437"/>
      <c r="DRM38" s="437"/>
      <c r="DRN38" s="437"/>
      <c r="DRO38" s="437"/>
      <c r="DRP38" s="437"/>
      <c r="DRQ38" s="437"/>
      <c r="DRR38" s="437"/>
      <c r="DRS38" s="437"/>
      <c r="DRT38" s="437"/>
      <c r="DRU38" s="437"/>
      <c r="DRV38" s="437"/>
      <c r="DRW38" s="437"/>
      <c r="DRX38" s="437"/>
      <c r="DRY38" s="437"/>
      <c r="DRZ38" s="437"/>
      <c r="DSA38" s="437"/>
      <c r="DSB38" s="437"/>
      <c r="DSC38" s="437"/>
      <c r="DSD38" s="437"/>
      <c r="DSE38" s="437"/>
      <c r="DSF38" s="437"/>
      <c r="DSG38" s="437"/>
      <c r="DSH38" s="437"/>
      <c r="DSI38" s="437"/>
      <c r="DSJ38" s="437"/>
      <c r="DSK38" s="437"/>
      <c r="DSL38" s="437"/>
      <c r="DSM38" s="437"/>
      <c r="DSN38" s="437"/>
      <c r="DSO38" s="437"/>
      <c r="DSP38" s="437"/>
      <c r="DSQ38" s="437"/>
      <c r="DSR38" s="437"/>
      <c r="DSS38" s="437"/>
      <c r="DST38" s="437"/>
      <c r="DSU38" s="437"/>
      <c r="DSV38" s="437"/>
      <c r="DSW38" s="437"/>
      <c r="DSX38" s="437"/>
      <c r="DSY38" s="437"/>
      <c r="DSZ38" s="437"/>
      <c r="DTA38" s="437"/>
      <c r="DTB38" s="437"/>
      <c r="DTC38" s="437"/>
      <c r="DTD38" s="437"/>
      <c r="DTE38" s="437"/>
      <c r="DTF38" s="437"/>
      <c r="DTG38" s="437"/>
      <c r="DTH38" s="437"/>
      <c r="DTI38" s="437"/>
      <c r="DTJ38" s="437"/>
      <c r="DTK38" s="437"/>
      <c r="DTL38" s="437"/>
      <c r="DTM38" s="437"/>
      <c r="DTN38" s="437"/>
      <c r="DTO38" s="437"/>
      <c r="DTP38" s="437"/>
      <c r="DTQ38" s="437"/>
      <c r="DTR38" s="437"/>
      <c r="DTS38" s="437"/>
      <c r="DTT38" s="437"/>
      <c r="DTU38" s="437"/>
      <c r="DTV38" s="437"/>
      <c r="DTW38" s="437"/>
      <c r="DTX38" s="437"/>
      <c r="DTY38" s="437"/>
      <c r="DTZ38" s="437"/>
      <c r="DUA38" s="437"/>
      <c r="DUB38" s="437"/>
      <c r="DUC38" s="437"/>
      <c r="DUD38" s="437"/>
      <c r="DUE38" s="437"/>
      <c r="DUF38" s="437"/>
      <c r="DUG38" s="437"/>
      <c r="DUH38" s="437"/>
      <c r="DUI38" s="437"/>
      <c r="DUJ38" s="437"/>
      <c r="DUK38" s="437"/>
      <c r="DUL38" s="437"/>
      <c r="DUM38" s="437"/>
      <c r="DUN38" s="437"/>
      <c r="DUO38" s="437"/>
      <c r="DUP38" s="437"/>
      <c r="DUQ38" s="437"/>
      <c r="DUR38" s="437"/>
      <c r="DUS38" s="437"/>
      <c r="DUT38" s="437"/>
      <c r="DUU38" s="437"/>
      <c r="DUV38" s="437"/>
      <c r="DUW38" s="437"/>
      <c r="DUX38" s="437"/>
      <c r="DUY38" s="437"/>
      <c r="DUZ38" s="437"/>
      <c r="DVA38" s="437"/>
      <c r="DVB38" s="437"/>
      <c r="DVC38" s="437"/>
      <c r="DVD38" s="437"/>
      <c r="DVE38" s="437"/>
      <c r="DVF38" s="437"/>
      <c r="DVG38" s="437"/>
      <c r="DVH38" s="437"/>
      <c r="DVI38" s="437"/>
      <c r="DVJ38" s="437"/>
      <c r="DVK38" s="437"/>
      <c r="DVL38" s="437"/>
      <c r="DVM38" s="437"/>
      <c r="DVN38" s="437"/>
      <c r="DVO38" s="437"/>
      <c r="DVP38" s="437"/>
      <c r="DVQ38" s="437"/>
      <c r="DVR38" s="437"/>
      <c r="DVS38" s="437"/>
      <c r="DVT38" s="437"/>
      <c r="DVU38" s="437"/>
      <c r="DVV38" s="437"/>
      <c r="DVW38" s="437"/>
      <c r="DVX38" s="437"/>
      <c r="DVY38" s="437"/>
      <c r="DVZ38" s="437"/>
      <c r="DWA38" s="437"/>
      <c r="DWB38" s="437"/>
      <c r="DWC38" s="437"/>
      <c r="DWD38" s="437"/>
      <c r="DWE38" s="437"/>
      <c r="DWF38" s="437"/>
      <c r="DWG38" s="437"/>
      <c r="DWH38" s="437"/>
      <c r="DWI38" s="437"/>
      <c r="DWJ38" s="437"/>
      <c r="DWK38" s="437"/>
      <c r="DWL38" s="437"/>
      <c r="DWM38" s="437"/>
      <c r="DWN38" s="437"/>
      <c r="DWO38" s="437"/>
      <c r="DWP38" s="437"/>
      <c r="DWQ38" s="437"/>
      <c r="DWR38" s="437"/>
      <c r="DWS38" s="437"/>
      <c r="DWT38" s="437"/>
      <c r="DWU38" s="437"/>
      <c r="DWV38" s="437"/>
      <c r="DWW38" s="437"/>
      <c r="DWX38" s="437"/>
      <c r="DWY38" s="437"/>
      <c r="DWZ38" s="437"/>
      <c r="DXA38" s="437"/>
      <c r="DXB38" s="437"/>
      <c r="DXC38" s="437"/>
      <c r="DXD38" s="437"/>
      <c r="DXE38" s="437"/>
      <c r="DXF38" s="437"/>
      <c r="DXG38" s="437"/>
      <c r="DXH38" s="437"/>
      <c r="DXI38" s="437"/>
      <c r="DXJ38" s="437"/>
      <c r="DXK38" s="437"/>
      <c r="DXL38" s="437"/>
      <c r="DXM38" s="437"/>
      <c r="DXN38" s="437"/>
      <c r="DXO38" s="437"/>
      <c r="DXP38" s="437"/>
      <c r="DXQ38" s="437"/>
      <c r="DXR38" s="437"/>
      <c r="DXS38" s="437"/>
      <c r="DXT38" s="437"/>
      <c r="DXU38" s="437"/>
      <c r="DXV38" s="437"/>
      <c r="DXW38" s="437"/>
      <c r="DXX38" s="437"/>
      <c r="DXY38" s="437"/>
      <c r="DXZ38" s="437"/>
      <c r="DYA38" s="437"/>
      <c r="DYB38" s="437"/>
      <c r="DYC38" s="437"/>
      <c r="DYD38" s="437"/>
      <c r="DYE38" s="437"/>
      <c r="DYF38" s="437"/>
      <c r="DYG38" s="437"/>
      <c r="DYH38" s="437"/>
      <c r="DYI38" s="437"/>
      <c r="DYJ38" s="437"/>
      <c r="DYK38" s="437"/>
      <c r="DYL38" s="437"/>
      <c r="DYM38" s="437"/>
      <c r="DYN38" s="437"/>
      <c r="DYO38" s="437"/>
      <c r="DYP38" s="437"/>
      <c r="DYQ38" s="437"/>
      <c r="DYR38" s="437"/>
      <c r="DYS38" s="437"/>
      <c r="DYT38" s="437"/>
      <c r="DYU38" s="437"/>
      <c r="DYV38" s="437"/>
      <c r="DYW38" s="437"/>
      <c r="DYX38" s="437"/>
      <c r="DYY38" s="437"/>
      <c r="DYZ38" s="437"/>
      <c r="DZA38" s="437"/>
      <c r="DZB38" s="437"/>
      <c r="DZC38" s="437"/>
      <c r="DZD38" s="437"/>
      <c r="DZE38" s="437"/>
      <c r="DZF38" s="437"/>
      <c r="DZG38" s="437"/>
      <c r="DZH38" s="437"/>
      <c r="DZI38" s="437"/>
      <c r="DZJ38" s="437"/>
      <c r="DZK38" s="437"/>
      <c r="DZL38" s="437"/>
      <c r="DZM38" s="437"/>
      <c r="DZN38" s="437"/>
      <c r="DZO38" s="437"/>
      <c r="DZP38" s="437"/>
      <c r="DZQ38" s="437"/>
      <c r="DZR38" s="437"/>
      <c r="DZS38" s="437"/>
      <c r="DZT38" s="437"/>
      <c r="DZU38" s="437"/>
      <c r="DZV38" s="437"/>
      <c r="DZW38" s="437"/>
      <c r="DZX38" s="437"/>
      <c r="DZY38" s="437"/>
      <c r="DZZ38" s="437"/>
      <c r="EAA38" s="437"/>
      <c r="EAB38" s="437"/>
      <c r="EAC38" s="437"/>
      <c r="EAD38" s="437"/>
      <c r="EAE38" s="437"/>
      <c r="EAF38" s="437"/>
      <c r="EAG38" s="437"/>
      <c r="EAH38" s="437"/>
      <c r="EAI38" s="437"/>
      <c r="EAJ38" s="437"/>
      <c r="EAK38" s="437"/>
      <c r="EAL38" s="437"/>
      <c r="EAM38" s="437"/>
      <c r="EAN38" s="437"/>
      <c r="EAO38" s="437"/>
      <c r="EAP38" s="437"/>
      <c r="EAQ38" s="437"/>
      <c r="EAR38" s="437"/>
      <c r="EAS38" s="437"/>
      <c r="EAT38" s="437"/>
      <c r="EAU38" s="437"/>
      <c r="EAV38" s="437"/>
      <c r="EAW38" s="437"/>
      <c r="EAX38" s="437"/>
      <c r="EAY38" s="437"/>
      <c r="EAZ38" s="437"/>
      <c r="EBA38" s="437"/>
      <c r="EBB38" s="437"/>
      <c r="EBC38" s="437"/>
      <c r="EBD38" s="437"/>
      <c r="EBE38" s="437"/>
      <c r="EBF38" s="437"/>
      <c r="EBG38" s="437"/>
      <c r="EBH38" s="437"/>
      <c r="EBI38" s="437"/>
      <c r="EBJ38" s="437"/>
      <c r="EBK38" s="437"/>
      <c r="EBL38" s="437"/>
      <c r="EBM38" s="437"/>
      <c r="EBN38" s="437"/>
      <c r="EBO38" s="437"/>
      <c r="EBP38" s="437"/>
      <c r="EBQ38" s="437"/>
      <c r="EBR38" s="437"/>
      <c r="EBS38" s="437"/>
      <c r="EBT38" s="437"/>
      <c r="EBU38" s="437"/>
      <c r="EBV38" s="437"/>
      <c r="EBW38" s="437"/>
      <c r="EBX38" s="437"/>
      <c r="EBY38" s="437"/>
      <c r="EBZ38" s="437"/>
      <c r="ECA38" s="437"/>
      <c r="ECB38" s="437"/>
      <c r="ECC38" s="437"/>
      <c r="ECD38" s="437"/>
      <c r="ECE38" s="437"/>
      <c r="ECF38" s="437"/>
      <c r="ECG38" s="437"/>
      <c r="ECH38" s="437"/>
      <c r="ECI38" s="437"/>
      <c r="ECJ38" s="437"/>
      <c r="ECK38" s="437"/>
      <c r="ECL38" s="437"/>
      <c r="ECM38" s="437"/>
      <c r="ECN38" s="437"/>
      <c r="ECO38" s="437"/>
      <c r="ECP38" s="437"/>
      <c r="ECQ38" s="437"/>
      <c r="ECR38" s="437"/>
      <c r="ECS38" s="437"/>
      <c r="ECT38" s="437"/>
      <c r="ECU38" s="437"/>
      <c r="ECV38" s="437"/>
      <c r="ECW38" s="437"/>
      <c r="ECX38" s="437"/>
      <c r="ECY38" s="437"/>
      <c r="ECZ38" s="437"/>
      <c r="EDA38" s="437"/>
      <c r="EDB38" s="437"/>
      <c r="EDC38" s="437"/>
      <c r="EDD38" s="437"/>
      <c r="EDE38" s="437"/>
      <c r="EDF38" s="437"/>
      <c r="EDG38" s="437"/>
      <c r="EDH38" s="437"/>
      <c r="EDI38" s="437"/>
      <c r="EDJ38" s="437"/>
      <c r="EDK38" s="437"/>
      <c r="EDL38" s="437"/>
      <c r="EDM38" s="437"/>
      <c r="EDN38" s="437"/>
      <c r="EDO38" s="437"/>
      <c r="EDP38" s="437"/>
      <c r="EDQ38" s="437"/>
      <c r="EDR38" s="437"/>
      <c r="EDS38" s="437"/>
      <c r="EDT38" s="437"/>
      <c r="EDU38" s="437"/>
      <c r="EDV38" s="437"/>
      <c r="EDW38" s="437"/>
      <c r="EDX38" s="437"/>
      <c r="EDY38" s="437"/>
      <c r="EDZ38" s="437"/>
      <c r="EEA38" s="437"/>
      <c r="EEB38" s="437"/>
      <c r="EEC38" s="437"/>
      <c r="EED38" s="437"/>
      <c r="EEE38" s="437"/>
      <c r="EEF38" s="437"/>
      <c r="EEG38" s="437"/>
      <c r="EEH38" s="437"/>
      <c r="EEI38" s="437"/>
      <c r="EEJ38" s="437"/>
      <c r="EEK38" s="437"/>
      <c r="EEL38" s="437"/>
      <c r="EEM38" s="437"/>
      <c r="EEN38" s="437"/>
      <c r="EEO38" s="437"/>
      <c r="EEP38" s="437"/>
      <c r="EEQ38" s="437"/>
      <c r="EER38" s="437"/>
      <c r="EES38" s="437"/>
      <c r="EET38" s="437"/>
      <c r="EEU38" s="437"/>
      <c r="EEV38" s="437"/>
      <c r="EEW38" s="437"/>
      <c r="EEX38" s="437"/>
      <c r="EEY38" s="437"/>
      <c r="EEZ38" s="437"/>
      <c r="EFA38" s="437"/>
      <c r="EFB38" s="437"/>
      <c r="EFC38" s="437"/>
      <c r="EFD38" s="437"/>
      <c r="EFE38" s="437"/>
      <c r="EFF38" s="437"/>
      <c r="EFG38" s="437"/>
      <c r="EFH38" s="437"/>
      <c r="EFI38" s="437"/>
      <c r="EFJ38" s="437"/>
      <c r="EFK38" s="437"/>
      <c r="EFL38" s="437"/>
      <c r="EFM38" s="437"/>
      <c r="EFN38" s="437"/>
      <c r="EFO38" s="437"/>
      <c r="EFP38" s="437"/>
      <c r="EFQ38" s="437"/>
      <c r="EFR38" s="437"/>
      <c r="EFS38" s="437"/>
      <c r="EFT38" s="437"/>
      <c r="EFU38" s="437"/>
      <c r="EFV38" s="437"/>
      <c r="EFW38" s="437"/>
      <c r="EFX38" s="437"/>
      <c r="EFY38" s="437"/>
      <c r="EFZ38" s="437"/>
      <c r="EGA38" s="437"/>
      <c r="EGB38" s="437"/>
      <c r="EGC38" s="437"/>
      <c r="EGD38" s="437"/>
      <c r="EGE38" s="437"/>
      <c r="EGF38" s="437"/>
      <c r="EGG38" s="437"/>
      <c r="EGH38" s="437"/>
      <c r="EGI38" s="437"/>
      <c r="EGJ38" s="437"/>
      <c r="EGK38" s="437"/>
      <c r="EGL38" s="437"/>
      <c r="EGM38" s="437"/>
      <c r="EGN38" s="437"/>
      <c r="EGO38" s="437"/>
      <c r="EGP38" s="437"/>
      <c r="EGQ38" s="437"/>
      <c r="EGR38" s="437"/>
      <c r="EGS38" s="437"/>
      <c r="EGT38" s="437"/>
      <c r="EGU38" s="437"/>
      <c r="EGV38" s="437"/>
      <c r="EGW38" s="437"/>
      <c r="EGX38" s="437"/>
      <c r="EGY38" s="437"/>
      <c r="EGZ38" s="437"/>
      <c r="EHA38" s="437"/>
      <c r="EHB38" s="437"/>
      <c r="EHC38" s="437"/>
      <c r="EHD38" s="437"/>
      <c r="EHE38" s="437"/>
      <c r="EHF38" s="437"/>
      <c r="EHG38" s="437"/>
      <c r="EHH38" s="437"/>
      <c r="EHI38" s="437"/>
      <c r="EHJ38" s="437"/>
      <c r="EHK38" s="437"/>
      <c r="EHL38" s="437"/>
      <c r="EHM38" s="437"/>
      <c r="EHN38" s="437"/>
      <c r="EHO38" s="437"/>
      <c r="EHP38" s="437"/>
      <c r="EHQ38" s="437"/>
      <c r="EHR38" s="437"/>
      <c r="EHS38" s="437"/>
      <c r="EHT38" s="437"/>
      <c r="EHU38" s="437"/>
      <c r="EHV38" s="437"/>
      <c r="EHW38" s="437"/>
      <c r="EHX38" s="437"/>
      <c r="EHY38" s="437"/>
      <c r="EHZ38" s="437"/>
      <c r="EIA38" s="437"/>
      <c r="EIB38" s="437"/>
      <c r="EIC38" s="437"/>
      <c r="EID38" s="437"/>
      <c r="EIE38" s="437"/>
      <c r="EIF38" s="437"/>
      <c r="EIG38" s="437"/>
      <c r="EIH38" s="437"/>
      <c r="EII38" s="437"/>
      <c r="EIJ38" s="437"/>
      <c r="EIK38" s="437"/>
      <c r="EIL38" s="437"/>
      <c r="EIM38" s="437"/>
      <c r="EIN38" s="437"/>
      <c r="EIO38" s="437"/>
      <c r="EIP38" s="437"/>
      <c r="EIQ38" s="437"/>
      <c r="EIR38" s="437"/>
      <c r="EIS38" s="437"/>
      <c r="EIT38" s="437"/>
      <c r="EIU38" s="437"/>
      <c r="EIV38" s="437"/>
      <c r="EIW38" s="437"/>
      <c r="EIX38" s="437"/>
      <c r="EIY38" s="437"/>
      <c r="EIZ38" s="437"/>
      <c r="EJA38" s="437"/>
      <c r="EJB38" s="437"/>
      <c r="EJC38" s="437"/>
      <c r="EJD38" s="437"/>
      <c r="EJE38" s="437"/>
      <c r="EJF38" s="437"/>
      <c r="EJG38" s="437"/>
      <c r="EJH38" s="437"/>
      <c r="EJI38" s="437"/>
      <c r="EJJ38" s="437"/>
      <c r="EJK38" s="437"/>
      <c r="EJL38" s="437"/>
      <c r="EJM38" s="437"/>
      <c r="EJN38" s="437"/>
      <c r="EJO38" s="437"/>
      <c r="EJP38" s="437"/>
      <c r="EJQ38" s="437"/>
      <c r="EJR38" s="437"/>
      <c r="EJS38" s="437"/>
      <c r="EJT38" s="437"/>
      <c r="EJU38" s="437"/>
      <c r="EJV38" s="437"/>
      <c r="EJW38" s="437"/>
      <c r="EJX38" s="437"/>
      <c r="EJY38" s="437"/>
      <c r="EJZ38" s="437"/>
      <c r="EKA38" s="437"/>
      <c r="EKB38" s="437"/>
      <c r="EKC38" s="437"/>
      <c r="EKD38" s="437"/>
      <c r="EKE38" s="437"/>
      <c r="EKF38" s="437"/>
      <c r="EKG38" s="437"/>
      <c r="EKH38" s="437"/>
      <c r="EKI38" s="437"/>
      <c r="EKJ38" s="437"/>
      <c r="EKK38" s="437"/>
      <c r="EKL38" s="437"/>
      <c r="EKM38" s="437"/>
      <c r="EKN38" s="437"/>
      <c r="EKO38" s="437"/>
      <c r="EKP38" s="437"/>
      <c r="EKQ38" s="437"/>
      <c r="EKR38" s="437"/>
      <c r="EKS38" s="437"/>
      <c r="EKT38" s="437"/>
      <c r="EKU38" s="437"/>
      <c r="EKV38" s="437"/>
      <c r="EKW38" s="437"/>
      <c r="EKX38" s="437"/>
      <c r="EKY38" s="437"/>
      <c r="EKZ38" s="437"/>
      <c r="ELA38" s="437"/>
      <c r="ELB38" s="437"/>
      <c r="ELC38" s="437"/>
      <c r="ELD38" s="437"/>
      <c r="ELE38" s="437"/>
      <c r="ELF38" s="437"/>
      <c r="ELG38" s="437"/>
      <c r="ELH38" s="437"/>
      <c r="ELI38" s="437"/>
      <c r="ELJ38" s="437"/>
      <c r="ELK38" s="437"/>
      <c r="ELL38" s="437"/>
      <c r="ELM38" s="437"/>
      <c r="ELN38" s="437"/>
      <c r="ELO38" s="437"/>
      <c r="ELP38" s="437"/>
      <c r="ELQ38" s="437"/>
      <c r="ELR38" s="437"/>
      <c r="ELS38" s="437"/>
      <c r="ELT38" s="437"/>
      <c r="ELU38" s="437"/>
      <c r="ELV38" s="437"/>
      <c r="ELW38" s="437"/>
      <c r="ELX38" s="437"/>
      <c r="ELY38" s="437"/>
      <c r="ELZ38" s="437"/>
      <c r="EMA38" s="437"/>
      <c r="EMB38" s="437"/>
      <c r="EMC38" s="437"/>
      <c r="EMD38" s="437"/>
      <c r="EME38" s="437"/>
      <c r="EMF38" s="437"/>
      <c r="EMG38" s="437"/>
      <c r="EMH38" s="437"/>
      <c r="EMI38" s="437"/>
      <c r="EMJ38" s="437"/>
      <c r="EMK38" s="437"/>
      <c r="EML38" s="437"/>
      <c r="EMM38" s="437"/>
      <c r="EMN38" s="437"/>
      <c r="EMO38" s="437"/>
      <c r="EMP38" s="437"/>
      <c r="EMQ38" s="437"/>
      <c r="EMR38" s="437"/>
      <c r="EMS38" s="437"/>
      <c r="EMT38" s="437"/>
      <c r="EMU38" s="437"/>
      <c r="EMV38" s="437"/>
      <c r="EMW38" s="437"/>
      <c r="EMX38" s="437"/>
      <c r="EMY38" s="437"/>
      <c r="EMZ38" s="437"/>
      <c r="ENA38" s="437"/>
      <c r="ENB38" s="437"/>
      <c r="ENC38" s="437"/>
      <c r="END38" s="437"/>
      <c r="ENE38" s="437"/>
      <c r="ENF38" s="437"/>
      <c r="ENG38" s="437"/>
      <c r="ENH38" s="437"/>
      <c r="ENI38" s="437"/>
      <c r="ENJ38" s="437"/>
      <c r="ENK38" s="437"/>
      <c r="ENL38" s="437"/>
      <c r="ENM38" s="437"/>
      <c r="ENN38" s="437"/>
      <c r="ENO38" s="437"/>
      <c r="ENP38" s="437"/>
      <c r="ENQ38" s="437"/>
      <c r="ENR38" s="437"/>
      <c r="ENS38" s="437"/>
      <c r="ENT38" s="437"/>
      <c r="ENU38" s="437"/>
      <c r="ENV38" s="437"/>
      <c r="ENW38" s="437"/>
      <c r="ENX38" s="437"/>
      <c r="ENY38" s="437"/>
      <c r="ENZ38" s="437"/>
      <c r="EOA38" s="437"/>
      <c r="EOB38" s="437"/>
      <c r="EOC38" s="437"/>
      <c r="EOD38" s="437"/>
      <c r="EOE38" s="437"/>
      <c r="EOF38" s="437"/>
      <c r="EOG38" s="437"/>
      <c r="EOH38" s="437"/>
      <c r="EOI38" s="437"/>
      <c r="EOJ38" s="437"/>
      <c r="EOK38" s="437"/>
      <c r="EOL38" s="437"/>
      <c r="EOM38" s="437"/>
      <c r="EON38" s="437"/>
      <c r="EOO38" s="437"/>
      <c r="EOP38" s="437"/>
      <c r="EOQ38" s="437"/>
      <c r="EOR38" s="437"/>
      <c r="EOS38" s="437"/>
      <c r="EOT38" s="437"/>
      <c r="EOU38" s="437"/>
      <c r="EOV38" s="437"/>
      <c r="EOW38" s="437"/>
      <c r="EOX38" s="437"/>
      <c r="EOY38" s="437"/>
      <c r="EOZ38" s="437"/>
      <c r="EPA38" s="437"/>
      <c r="EPB38" s="437"/>
      <c r="EPC38" s="437"/>
      <c r="EPD38" s="437"/>
      <c r="EPE38" s="437"/>
      <c r="EPF38" s="437"/>
      <c r="EPG38" s="437"/>
      <c r="EPH38" s="437"/>
      <c r="EPI38" s="437"/>
      <c r="EPJ38" s="437"/>
      <c r="EPK38" s="437"/>
      <c r="EPL38" s="437"/>
      <c r="EPM38" s="437"/>
      <c r="EPN38" s="437"/>
      <c r="EPO38" s="437"/>
      <c r="EPP38" s="437"/>
      <c r="EPQ38" s="437"/>
      <c r="EPR38" s="437"/>
      <c r="EPS38" s="437"/>
      <c r="EPT38" s="437"/>
      <c r="EPU38" s="437"/>
      <c r="EPV38" s="437"/>
      <c r="EPW38" s="437"/>
      <c r="EPX38" s="437"/>
      <c r="EPY38" s="437"/>
      <c r="EPZ38" s="437"/>
      <c r="EQA38" s="437"/>
      <c r="EQB38" s="437"/>
      <c r="EQC38" s="437"/>
      <c r="EQD38" s="437"/>
      <c r="EQE38" s="437"/>
      <c r="EQF38" s="437"/>
      <c r="EQG38" s="437"/>
      <c r="EQH38" s="437"/>
      <c r="EQI38" s="437"/>
      <c r="EQJ38" s="437"/>
      <c r="EQK38" s="437"/>
      <c r="EQL38" s="437"/>
      <c r="EQM38" s="437"/>
      <c r="EQN38" s="437"/>
      <c r="EQO38" s="437"/>
      <c r="EQP38" s="437"/>
      <c r="EQQ38" s="437"/>
      <c r="EQR38" s="437"/>
      <c r="EQS38" s="437"/>
      <c r="EQT38" s="437"/>
      <c r="EQU38" s="437"/>
      <c r="EQV38" s="437"/>
      <c r="EQW38" s="437"/>
      <c r="EQX38" s="437"/>
      <c r="EQY38" s="437"/>
      <c r="EQZ38" s="437"/>
      <c r="ERA38" s="437"/>
      <c r="ERB38" s="437"/>
      <c r="ERC38" s="437"/>
      <c r="ERD38" s="437"/>
      <c r="ERE38" s="437"/>
      <c r="ERF38" s="437"/>
      <c r="ERG38" s="437"/>
      <c r="ERH38" s="437"/>
      <c r="ERI38" s="437"/>
      <c r="ERJ38" s="437"/>
      <c r="ERK38" s="437"/>
      <c r="ERL38" s="437"/>
      <c r="ERM38" s="437"/>
      <c r="ERN38" s="437"/>
      <c r="ERO38" s="437"/>
      <c r="ERP38" s="437"/>
      <c r="ERQ38" s="437"/>
      <c r="ERR38" s="437"/>
      <c r="ERS38" s="437"/>
      <c r="ERT38" s="437"/>
      <c r="ERU38" s="437"/>
      <c r="ERV38" s="437"/>
      <c r="ERW38" s="437"/>
      <c r="ERX38" s="437"/>
      <c r="ERY38" s="437"/>
      <c r="ERZ38" s="437"/>
      <c r="ESA38" s="437"/>
      <c r="ESB38" s="437"/>
      <c r="ESC38" s="437"/>
      <c r="ESD38" s="437"/>
      <c r="ESE38" s="437"/>
      <c r="ESF38" s="437"/>
      <c r="ESG38" s="437"/>
      <c r="ESH38" s="437"/>
      <c r="ESI38" s="437"/>
      <c r="ESJ38" s="437"/>
      <c r="ESK38" s="437"/>
      <c r="ESL38" s="437"/>
      <c r="ESM38" s="437"/>
      <c r="ESN38" s="437"/>
      <c r="ESO38" s="437"/>
      <c r="ESP38" s="437"/>
      <c r="ESQ38" s="437"/>
      <c r="ESR38" s="437"/>
      <c r="ESS38" s="437"/>
      <c r="EST38" s="437"/>
      <c r="ESU38" s="437"/>
      <c r="ESV38" s="437"/>
      <c r="ESW38" s="437"/>
      <c r="ESX38" s="437"/>
      <c r="ESY38" s="437"/>
      <c r="ESZ38" s="437"/>
      <c r="ETA38" s="437"/>
      <c r="ETB38" s="437"/>
      <c r="ETC38" s="437"/>
      <c r="ETD38" s="437"/>
      <c r="ETE38" s="437"/>
      <c r="ETF38" s="437"/>
      <c r="ETG38" s="437"/>
      <c r="ETH38" s="437"/>
      <c r="ETI38" s="437"/>
      <c r="ETJ38" s="437"/>
      <c r="ETK38" s="437"/>
      <c r="ETL38" s="437"/>
      <c r="ETM38" s="437"/>
      <c r="ETN38" s="437"/>
      <c r="ETO38" s="437"/>
      <c r="ETP38" s="437"/>
      <c r="ETQ38" s="437"/>
      <c r="ETR38" s="437"/>
      <c r="ETS38" s="437"/>
      <c r="ETT38" s="437"/>
      <c r="ETU38" s="437"/>
      <c r="ETV38" s="437"/>
      <c r="ETW38" s="437"/>
      <c r="ETX38" s="437"/>
      <c r="ETY38" s="437"/>
      <c r="ETZ38" s="437"/>
      <c r="EUA38" s="437"/>
      <c r="EUB38" s="437"/>
      <c r="EUC38" s="437"/>
      <c r="EUD38" s="437"/>
      <c r="EUE38" s="437"/>
      <c r="EUF38" s="437"/>
      <c r="EUG38" s="437"/>
      <c r="EUH38" s="437"/>
      <c r="EUI38" s="437"/>
      <c r="EUJ38" s="437"/>
      <c r="EUK38" s="437"/>
      <c r="EUL38" s="437"/>
      <c r="EUM38" s="437"/>
      <c r="EUN38" s="437"/>
      <c r="EUO38" s="437"/>
      <c r="EUP38" s="437"/>
      <c r="EUQ38" s="437"/>
      <c r="EUR38" s="437"/>
      <c r="EUS38" s="437"/>
      <c r="EUT38" s="437"/>
      <c r="EUU38" s="437"/>
      <c r="EUV38" s="437"/>
      <c r="EUW38" s="437"/>
      <c r="EUX38" s="437"/>
      <c r="EUY38" s="437"/>
      <c r="EUZ38" s="437"/>
      <c r="EVA38" s="437"/>
      <c r="EVB38" s="437"/>
      <c r="EVC38" s="437"/>
      <c r="EVD38" s="437"/>
      <c r="EVE38" s="437"/>
      <c r="EVF38" s="437"/>
      <c r="EVG38" s="437"/>
      <c r="EVH38" s="437"/>
      <c r="EVI38" s="437"/>
      <c r="EVJ38" s="437"/>
      <c r="EVK38" s="437"/>
      <c r="EVL38" s="437"/>
      <c r="EVM38" s="437"/>
      <c r="EVN38" s="437"/>
      <c r="EVO38" s="437"/>
      <c r="EVP38" s="437"/>
      <c r="EVQ38" s="437"/>
      <c r="EVR38" s="437"/>
      <c r="EVS38" s="437"/>
      <c r="EVT38" s="437"/>
      <c r="EVU38" s="437"/>
      <c r="EVV38" s="437"/>
      <c r="EVW38" s="437"/>
      <c r="EVX38" s="437"/>
      <c r="EVY38" s="437"/>
      <c r="EVZ38" s="437"/>
      <c r="EWA38" s="437"/>
      <c r="EWB38" s="437"/>
      <c r="EWC38" s="437"/>
      <c r="EWD38" s="437"/>
      <c r="EWE38" s="437"/>
      <c r="EWF38" s="437"/>
      <c r="EWG38" s="437"/>
      <c r="EWH38" s="437"/>
      <c r="EWI38" s="437"/>
      <c r="EWJ38" s="437"/>
      <c r="EWK38" s="437"/>
      <c r="EWL38" s="437"/>
      <c r="EWM38" s="437"/>
      <c r="EWN38" s="437"/>
      <c r="EWO38" s="437"/>
      <c r="EWP38" s="437"/>
      <c r="EWQ38" s="437"/>
      <c r="EWR38" s="437"/>
      <c r="EWS38" s="437"/>
      <c r="EWT38" s="437"/>
      <c r="EWU38" s="437"/>
      <c r="EWV38" s="437"/>
      <c r="EWW38" s="437"/>
      <c r="EWX38" s="437"/>
      <c r="EWY38" s="437"/>
      <c r="EWZ38" s="437"/>
      <c r="EXA38" s="437"/>
      <c r="EXB38" s="437"/>
      <c r="EXC38" s="437"/>
      <c r="EXD38" s="437"/>
      <c r="EXE38" s="437"/>
      <c r="EXF38" s="437"/>
      <c r="EXG38" s="437"/>
      <c r="EXH38" s="437"/>
      <c r="EXI38" s="437"/>
      <c r="EXJ38" s="437"/>
      <c r="EXK38" s="437"/>
      <c r="EXL38" s="437"/>
      <c r="EXM38" s="437"/>
      <c r="EXN38" s="437"/>
      <c r="EXO38" s="437"/>
      <c r="EXP38" s="437"/>
      <c r="EXQ38" s="437"/>
      <c r="EXR38" s="437"/>
      <c r="EXS38" s="437"/>
      <c r="EXT38" s="437"/>
      <c r="EXU38" s="437"/>
      <c r="EXV38" s="437"/>
      <c r="EXW38" s="437"/>
      <c r="EXX38" s="437"/>
      <c r="EXY38" s="437"/>
      <c r="EXZ38" s="437"/>
      <c r="EYA38" s="437"/>
      <c r="EYB38" s="437"/>
      <c r="EYC38" s="437"/>
      <c r="EYD38" s="437"/>
      <c r="EYE38" s="437"/>
      <c r="EYF38" s="437"/>
      <c r="EYG38" s="437"/>
      <c r="EYH38" s="437"/>
      <c r="EYI38" s="437"/>
      <c r="EYJ38" s="437"/>
      <c r="EYK38" s="437"/>
      <c r="EYL38" s="437"/>
      <c r="EYM38" s="437"/>
      <c r="EYN38" s="437"/>
      <c r="EYO38" s="437"/>
      <c r="EYP38" s="437"/>
      <c r="EYQ38" s="437"/>
      <c r="EYR38" s="437"/>
      <c r="EYS38" s="437"/>
      <c r="EYT38" s="437"/>
      <c r="EYU38" s="437"/>
      <c r="EYV38" s="437"/>
      <c r="EYW38" s="437"/>
      <c r="EYX38" s="437"/>
      <c r="EYY38" s="437"/>
      <c r="EYZ38" s="437"/>
      <c r="EZA38" s="437"/>
      <c r="EZB38" s="437"/>
      <c r="EZC38" s="437"/>
      <c r="EZD38" s="437"/>
      <c r="EZE38" s="437"/>
      <c r="EZF38" s="437"/>
      <c r="EZG38" s="437"/>
      <c r="EZH38" s="437"/>
      <c r="EZI38" s="437"/>
      <c r="EZJ38" s="437"/>
      <c r="EZK38" s="437"/>
      <c r="EZL38" s="437"/>
      <c r="EZM38" s="437"/>
      <c r="EZN38" s="437"/>
      <c r="EZO38" s="437"/>
      <c r="EZP38" s="437"/>
      <c r="EZQ38" s="437"/>
      <c r="EZR38" s="437"/>
      <c r="EZS38" s="437"/>
      <c r="EZT38" s="437"/>
      <c r="EZU38" s="437"/>
      <c r="EZV38" s="437"/>
      <c r="EZW38" s="437"/>
      <c r="EZX38" s="437"/>
      <c r="EZY38" s="437"/>
      <c r="EZZ38" s="437"/>
      <c r="FAA38" s="437"/>
      <c r="FAB38" s="437"/>
      <c r="FAC38" s="437"/>
      <c r="FAD38" s="437"/>
      <c r="FAE38" s="437"/>
      <c r="FAF38" s="437"/>
      <c r="FAG38" s="437"/>
      <c r="FAH38" s="437"/>
      <c r="FAI38" s="437"/>
      <c r="FAJ38" s="437"/>
      <c r="FAK38" s="437"/>
      <c r="FAL38" s="437"/>
      <c r="FAM38" s="437"/>
      <c r="FAN38" s="437"/>
      <c r="FAO38" s="437"/>
      <c r="FAP38" s="437"/>
      <c r="FAQ38" s="437"/>
      <c r="FAR38" s="437"/>
      <c r="FAS38" s="437"/>
      <c r="FAT38" s="437"/>
      <c r="FAU38" s="437"/>
      <c r="FAV38" s="437"/>
      <c r="FAW38" s="437"/>
      <c r="FAX38" s="437"/>
      <c r="FAY38" s="437"/>
      <c r="FAZ38" s="437"/>
      <c r="FBA38" s="437"/>
      <c r="FBB38" s="437"/>
      <c r="FBC38" s="437"/>
      <c r="FBD38" s="437"/>
      <c r="FBE38" s="437"/>
      <c r="FBF38" s="437"/>
      <c r="FBG38" s="437"/>
      <c r="FBH38" s="437"/>
      <c r="FBI38" s="437"/>
      <c r="FBJ38" s="437"/>
      <c r="FBK38" s="437"/>
      <c r="FBL38" s="437"/>
      <c r="FBM38" s="437"/>
      <c r="FBN38" s="437"/>
      <c r="FBO38" s="437"/>
      <c r="FBP38" s="437"/>
      <c r="FBQ38" s="437"/>
      <c r="FBR38" s="437"/>
      <c r="FBS38" s="437"/>
      <c r="FBT38" s="437"/>
      <c r="FBU38" s="437"/>
      <c r="FBV38" s="437"/>
      <c r="FBW38" s="437"/>
      <c r="FBX38" s="437"/>
      <c r="FBY38" s="437"/>
      <c r="FBZ38" s="437"/>
      <c r="FCA38" s="437"/>
      <c r="FCB38" s="437"/>
      <c r="FCC38" s="437"/>
      <c r="FCD38" s="437"/>
      <c r="FCE38" s="437"/>
      <c r="FCF38" s="437"/>
      <c r="FCG38" s="437"/>
      <c r="FCH38" s="437"/>
      <c r="FCI38" s="437"/>
      <c r="FCJ38" s="437"/>
      <c r="FCK38" s="437"/>
      <c r="FCL38" s="437"/>
      <c r="FCM38" s="437"/>
      <c r="FCN38" s="437"/>
      <c r="FCO38" s="437"/>
      <c r="FCP38" s="437"/>
      <c r="FCQ38" s="437"/>
      <c r="FCR38" s="437"/>
      <c r="FCS38" s="437"/>
      <c r="FCT38" s="437"/>
      <c r="FCU38" s="437"/>
      <c r="FCV38" s="437"/>
      <c r="FCW38" s="437"/>
      <c r="FCX38" s="437"/>
      <c r="FCY38" s="437"/>
      <c r="FCZ38" s="437"/>
      <c r="FDA38" s="437"/>
      <c r="FDB38" s="437"/>
      <c r="FDC38" s="437"/>
      <c r="FDD38" s="437"/>
      <c r="FDE38" s="437"/>
      <c r="FDF38" s="437"/>
      <c r="FDG38" s="437"/>
      <c r="FDH38" s="437"/>
      <c r="FDI38" s="437"/>
      <c r="FDJ38" s="437"/>
      <c r="FDK38" s="437"/>
      <c r="FDL38" s="437"/>
      <c r="FDM38" s="437"/>
      <c r="FDN38" s="437"/>
      <c r="FDO38" s="437"/>
      <c r="FDP38" s="437"/>
      <c r="FDQ38" s="437"/>
      <c r="FDR38" s="437"/>
      <c r="FDS38" s="437"/>
      <c r="FDT38" s="437"/>
      <c r="FDU38" s="437"/>
      <c r="FDV38" s="437"/>
      <c r="FDW38" s="437"/>
      <c r="FDX38" s="437"/>
      <c r="FDY38" s="437"/>
      <c r="FDZ38" s="437"/>
      <c r="FEA38" s="437"/>
      <c r="FEB38" s="437"/>
      <c r="FEC38" s="437"/>
      <c r="FED38" s="437"/>
      <c r="FEE38" s="437"/>
      <c r="FEF38" s="437"/>
      <c r="FEG38" s="437"/>
      <c r="FEH38" s="437"/>
      <c r="FEI38" s="437"/>
      <c r="FEJ38" s="437"/>
      <c r="FEK38" s="437"/>
      <c r="FEL38" s="437"/>
      <c r="FEM38" s="437"/>
      <c r="FEN38" s="437"/>
      <c r="FEO38" s="437"/>
      <c r="FEP38" s="437"/>
      <c r="FEQ38" s="437"/>
      <c r="FER38" s="437"/>
      <c r="FES38" s="437"/>
      <c r="FET38" s="437"/>
      <c r="FEU38" s="437"/>
      <c r="FEV38" s="437"/>
      <c r="FEW38" s="437"/>
      <c r="FEX38" s="437"/>
      <c r="FEY38" s="437"/>
      <c r="FEZ38" s="437"/>
      <c r="FFA38" s="437"/>
      <c r="FFB38" s="437"/>
      <c r="FFC38" s="437"/>
      <c r="FFD38" s="437"/>
      <c r="FFE38" s="437"/>
      <c r="FFF38" s="437"/>
      <c r="FFG38" s="437"/>
      <c r="FFH38" s="437"/>
      <c r="FFI38" s="437"/>
      <c r="FFJ38" s="437"/>
      <c r="FFK38" s="437"/>
      <c r="FFL38" s="437"/>
      <c r="FFM38" s="437"/>
      <c r="FFN38" s="437"/>
      <c r="FFO38" s="437"/>
      <c r="FFP38" s="437"/>
      <c r="FFQ38" s="437"/>
      <c r="FFR38" s="437"/>
      <c r="FFS38" s="437"/>
      <c r="FFT38" s="437"/>
      <c r="FFU38" s="437"/>
      <c r="FFV38" s="437"/>
      <c r="FFW38" s="437"/>
      <c r="FFX38" s="437"/>
      <c r="FFY38" s="437"/>
      <c r="FFZ38" s="437"/>
      <c r="FGA38" s="437"/>
      <c r="FGB38" s="437"/>
      <c r="FGC38" s="437"/>
      <c r="FGD38" s="437"/>
      <c r="FGE38" s="437"/>
      <c r="FGF38" s="437"/>
      <c r="FGG38" s="437"/>
      <c r="FGH38" s="437"/>
      <c r="FGI38" s="437"/>
      <c r="FGJ38" s="437"/>
      <c r="FGK38" s="437"/>
      <c r="FGL38" s="437"/>
      <c r="FGM38" s="437"/>
      <c r="FGN38" s="437"/>
      <c r="FGO38" s="437"/>
      <c r="FGP38" s="437"/>
      <c r="FGQ38" s="437"/>
      <c r="FGR38" s="437"/>
      <c r="FGS38" s="437"/>
      <c r="FGT38" s="437"/>
      <c r="FGU38" s="437"/>
      <c r="FGV38" s="437"/>
      <c r="FGW38" s="437"/>
      <c r="FGX38" s="437"/>
      <c r="FGY38" s="437"/>
      <c r="FGZ38" s="437"/>
      <c r="FHA38" s="437"/>
    </row>
    <row r="39" spans="1:4265" ht="12">
      <c r="A39" s="456" t="s">
        <v>411</v>
      </c>
      <c r="B39" s="168" t="s">
        <v>262</v>
      </c>
      <c r="C39" s="457"/>
      <c r="D39" s="457"/>
      <c r="E39" s="457"/>
      <c r="F39" s="457"/>
      <c r="G39" s="457"/>
      <c r="H39" s="457"/>
      <c r="I39" s="45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7"/>
      <c r="AY39" s="437"/>
      <c r="AZ39" s="437"/>
      <c r="BA39" s="437"/>
      <c r="BB39" s="437"/>
      <c r="BC39" s="437"/>
      <c r="BD39" s="437"/>
      <c r="BE39" s="437"/>
      <c r="BF39" s="437"/>
      <c r="BG39" s="437"/>
      <c r="BH39" s="437"/>
      <c r="BI39" s="437"/>
      <c r="BJ39" s="437"/>
      <c r="BK39" s="437"/>
      <c r="BL39" s="437"/>
      <c r="BM39" s="437"/>
      <c r="BN39" s="437"/>
      <c r="BO39" s="437"/>
      <c r="BP39" s="437"/>
      <c r="BQ39" s="437"/>
      <c r="BR39" s="437"/>
      <c r="BS39" s="437"/>
      <c r="BT39" s="437"/>
      <c r="BU39" s="437"/>
      <c r="BV39" s="437"/>
      <c r="BW39" s="437"/>
      <c r="BX39" s="437"/>
      <c r="BY39" s="437"/>
      <c r="BZ39" s="437"/>
      <c r="CA39" s="437"/>
      <c r="CB39" s="437"/>
      <c r="CC39" s="437"/>
      <c r="CD39" s="437"/>
      <c r="CE39" s="437"/>
      <c r="CF39" s="437"/>
      <c r="CG39" s="437"/>
      <c r="CH39" s="437"/>
      <c r="CI39" s="437"/>
      <c r="CJ39" s="437"/>
      <c r="CK39" s="437"/>
      <c r="CL39" s="437"/>
      <c r="CM39" s="437"/>
      <c r="CN39" s="437"/>
      <c r="CO39" s="437"/>
      <c r="CP39" s="437"/>
      <c r="CQ39" s="437"/>
      <c r="CR39" s="437"/>
      <c r="CS39" s="437"/>
      <c r="CT39" s="437"/>
      <c r="CU39" s="437"/>
      <c r="CV39" s="437"/>
      <c r="CW39" s="437"/>
      <c r="CX39" s="437"/>
      <c r="CY39" s="437"/>
      <c r="CZ39" s="437"/>
      <c r="DA39" s="437"/>
      <c r="DB39" s="437"/>
      <c r="DC39" s="437"/>
      <c r="DD39" s="437"/>
      <c r="DE39" s="437"/>
      <c r="DF39" s="437"/>
      <c r="DG39" s="437"/>
      <c r="DH39" s="437"/>
      <c r="DI39" s="437"/>
      <c r="DJ39" s="437"/>
      <c r="DK39" s="437"/>
      <c r="DL39" s="437"/>
      <c r="DM39" s="437"/>
      <c r="DN39" s="437"/>
      <c r="DO39" s="437"/>
      <c r="DP39" s="437"/>
      <c r="DQ39" s="437"/>
      <c r="DR39" s="437"/>
      <c r="DS39" s="437"/>
      <c r="DT39" s="437"/>
      <c r="DU39" s="437"/>
      <c r="DV39" s="437"/>
      <c r="DW39" s="437"/>
      <c r="DX39" s="437"/>
      <c r="DY39" s="437"/>
      <c r="DZ39" s="437"/>
      <c r="EA39" s="437"/>
      <c r="EB39" s="437"/>
      <c r="EC39" s="437"/>
      <c r="ED39" s="437"/>
      <c r="EE39" s="437"/>
      <c r="EF39" s="437"/>
      <c r="EG39" s="437"/>
      <c r="EH39" s="437"/>
      <c r="EI39" s="437"/>
      <c r="EJ39" s="437"/>
      <c r="EK39" s="437"/>
      <c r="EL39" s="437"/>
      <c r="EM39" s="437"/>
      <c r="EN39" s="437"/>
      <c r="EO39" s="437"/>
      <c r="EP39" s="437"/>
      <c r="EQ39" s="437"/>
      <c r="ER39" s="437"/>
      <c r="ES39" s="437"/>
      <c r="ET39" s="437"/>
      <c r="EU39" s="437"/>
      <c r="EV39" s="437"/>
      <c r="EW39" s="437"/>
      <c r="EX39" s="437"/>
      <c r="EY39" s="437"/>
      <c r="EZ39" s="437"/>
      <c r="FA39" s="437"/>
      <c r="FB39" s="437"/>
      <c r="FC39" s="437"/>
      <c r="FD39" s="437"/>
      <c r="FE39" s="437"/>
      <c r="FF39" s="437"/>
      <c r="FG39" s="437"/>
      <c r="FH39" s="437"/>
      <c r="FI39" s="437"/>
      <c r="FJ39" s="437"/>
      <c r="FK39" s="437"/>
      <c r="FL39" s="437"/>
      <c r="FM39" s="437"/>
      <c r="FN39" s="437"/>
      <c r="FO39" s="437"/>
      <c r="FP39" s="437"/>
      <c r="FQ39" s="437"/>
      <c r="FR39" s="437"/>
      <c r="FS39" s="437"/>
      <c r="FT39" s="437"/>
      <c r="FU39" s="437"/>
      <c r="FV39" s="437"/>
      <c r="FW39" s="437"/>
      <c r="FX39" s="437"/>
      <c r="FY39" s="437"/>
      <c r="FZ39" s="437"/>
      <c r="GA39" s="437"/>
      <c r="GB39" s="437"/>
      <c r="GC39" s="437"/>
      <c r="GD39" s="437"/>
      <c r="GE39" s="437"/>
      <c r="GF39" s="437"/>
      <c r="GG39" s="437"/>
      <c r="GH39" s="437"/>
      <c r="GI39" s="437"/>
      <c r="GJ39" s="437"/>
      <c r="GK39" s="437"/>
      <c r="GL39" s="437"/>
      <c r="GM39" s="437"/>
      <c r="GN39" s="437"/>
      <c r="GO39" s="437"/>
      <c r="GP39" s="437"/>
      <c r="GQ39" s="437"/>
      <c r="GR39" s="437"/>
      <c r="GS39" s="437"/>
      <c r="GT39" s="437"/>
      <c r="GU39" s="437"/>
      <c r="GV39" s="437"/>
      <c r="GW39" s="437"/>
      <c r="GX39" s="437"/>
      <c r="GY39" s="437"/>
      <c r="GZ39" s="437"/>
      <c r="HA39" s="437"/>
      <c r="HB39" s="437"/>
      <c r="HC39" s="437"/>
      <c r="HD39" s="437"/>
      <c r="HE39" s="437"/>
      <c r="HF39" s="437"/>
      <c r="HG39" s="437"/>
      <c r="HH39" s="437"/>
      <c r="HI39" s="437"/>
      <c r="HJ39" s="437"/>
      <c r="HK39" s="437"/>
      <c r="HL39" s="437"/>
      <c r="HM39" s="437"/>
      <c r="HN39" s="437"/>
      <c r="HO39" s="437"/>
      <c r="HP39" s="437"/>
      <c r="HQ39" s="437"/>
      <c r="HR39" s="437"/>
      <c r="HS39" s="437"/>
      <c r="HT39" s="437"/>
      <c r="HU39" s="437"/>
      <c r="HV39" s="437"/>
      <c r="HW39" s="437"/>
      <c r="HX39" s="437"/>
      <c r="HY39" s="437"/>
      <c r="HZ39" s="437"/>
      <c r="IA39" s="437"/>
      <c r="IB39" s="437"/>
      <c r="IC39" s="437"/>
      <c r="ID39" s="437"/>
      <c r="IE39" s="437"/>
      <c r="IF39" s="437"/>
      <c r="IG39" s="437"/>
      <c r="IH39" s="437"/>
      <c r="II39" s="437"/>
      <c r="IJ39" s="437"/>
      <c r="IK39" s="437"/>
      <c r="IL39" s="437"/>
      <c r="IM39" s="437"/>
      <c r="IN39" s="437"/>
      <c r="IO39" s="437"/>
      <c r="IP39" s="437"/>
      <c r="IQ39" s="437"/>
      <c r="IR39" s="437"/>
      <c r="IS39" s="437"/>
      <c r="IT39" s="437"/>
      <c r="IU39" s="437"/>
      <c r="IV39" s="437"/>
      <c r="IW39" s="437"/>
      <c r="IX39" s="437"/>
      <c r="IY39" s="437"/>
      <c r="IZ39" s="437"/>
      <c r="JA39" s="437"/>
      <c r="JB39" s="437"/>
      <c r="JC39" s="437"/>
      <c r="JD39" s="437"/>
      <c r="JE39" s="437"/>
      <c r="JF39" s="437"/>
      <c r="JG39" s="437"/>
      <c r="JH39" s="437"/>
      <c r="JI39" s="437"/>
      <c r="JJ39" s="437"/>
      <c r="JK39" s="437"/>
      <c r="JL39" s="437"/>
      <c r="JM39" s="437"/>
      <c r="JN39" s="437"/>
      <c r="JO39" s="437"/>
      <c r="JP39" s="437"/>
      <c r="JQ39" s="437"/>
      <c r="JR39" s="437"/>
      <c r="JS39" s="437"/>
      <c r="JT39" s="437"/>
      <c r="JU39" s="437"/>
      <c r="JV39" s="437"/>
      <c r="JW39" s="437"/>
      <c r="JX39" s="437"/>
      <c r="JY39" s="437"/>
      <c r="JZ39" s="437"/>
      <c r="KA39" s="437"/>
      <c r="KB39" s="437"/>
      <c r="KC39" s="437"/>
      <c r="KD39" s="437"/>
      <c r="KE39" s="437"/>
      <c r="KF39" s="437"/>
      <c r="KG39" s="437"/>
      <c r="KH39" s="437"/>
      <c r="KI39" s="437"/>
      <c r="KJ39" s="437"/>
      <c r="KK39" s="437"/>
      <c r="KL39" s="437"/>
      <c r="KM39" s="437"/>
      <c r="KN39" s="437"/>
      <c r="KO39" s="437"/>
      <c r="KP39" s="437"/>
      <c r="KQ39" s="437"/>
      <c r="KR39" s="437"/>
      <c r="KS39" s="437"/>
      <c r="KT39" s="437"/>
      <c r="KU39" s="437"/>
      <c r="KV39" s="437"/>
      <c r="KW39" s="437"/>
      <c r="KX39" s="437"/>
      <c r="KY39" s="437"/>
      <c r="KZ39" s="437"/>
      <c r="LA39" s="437"/>
      <c r="LB39" s="437"/>
      <c r="LC39" s="437"/>
      <c r="LD39" s="437"/>
      <c r="LE39" s="437"/>
      <c r="LF39" s="437"/>
      <c r="LG39" s="437"/>
      <c r="LH39" s="437"/>
      <c r="LI39" s="437"/>
      <c r="LJ39" s="437"/>
      <c r="LK39" s="437"/>
      <c r="LL39" s="437"/>
      <c r="LM39" s="437"/>
      <c r="LN39" s="437"/>
      <c r="LO39" s="437"/>
      <c r="LP39" s="437"/>
      <c r="LQ39" s="437"/>
      <c r="LR39" s="437"/>
      <c r="LS39" s="437"/>
      <c r="LT39" s="437"/>
      <c r="LU39" s="437"/>
      <c r="LV39" s="437"/>
      <c r="LW39" s="437"/>
      <c r="LX39" s="437"/>
      <c r="LY39" s="437"/>
      <c r="LZ39" s="437"/>
      <c r="MA39" s="437"/>
      <c r="MB39" s="437"/>
      <c r="MC39" s="437"/>
      <c r="MD39" s="437"/>
      <c r="ME39" s="437"/>
      <c r="MF39" s="437"/>
      <c r="MG39" s="437"/>
      <c r="MH39" s="437"/>
      <c r="MI39" s="437"/>
      <c r="MJ39" s="437"/>
      <c r="MK39" s="437"/>
      <c r="ML39" s="437"/>
      <c r="MM39" s="437"/>
      <c r="MN39" s="437"/>
      <c r="MO39" s="437"/>
      <c r="MP39" s="437"/>
      <c r="MQ39" s="437"/>
      <c r="MR39" s="437"/>
      <c r="MS39" s="437"/>
      <c r="MT39" s="437"/>
      <c r="MU39" s="437"/>
      <c r="MV39" s="437"/>
      <c r="MW39" s="437"/>
      <c r="MX39" s="437"/>
      <c r="MY39" s="437"/>
      <c r="MZ39" s="437"/>
      <c r="NA39" s="437"/>
      <c r="NB39" s="437"/>
      <c r="NC39" s="437"/>
      <c r="ND39" s="437"/>
      <c r="NE39" s="437"/>
      <c r="NF39" s="437"/>
      <c r="NG39" s="437"/>
      <c r="NH39" s="437"/>
      <c r="NI39" s="437"/>
      <c r="NJ39" s="437"/>
      <c r="NK39" s="437"/>
      <c r="NL39" s="437"/>
      <c r="NM39" s="437"/>
      <c r="NN39" s="437"/>
      <c r="NO39" s="437"/>
      <c r="NP39" s="437"/>
      <c r="NQ39" s="437"/>
      <c r="NR39" s="437"/>
      <c r="NS39" s="437"/>
      <c r="NT39" s="437"/>
      <c r="NU39" s="437"/>
      <c r="NV39" s="437"/>
      <c r="NW39" s="437"/>
      <c r="NX39" s="437"/>
      <c r="NY39" s="437"/>
      <c r="NZ39" s="437"/>
      <c r="OA39" s="437"/>
      <c r="OB39" s="437"/>
      <c r="OC39" s="437"/>
      <c r="OD39" s="437"/>
      <c r="OE39" s="437"/>
      <c r="OF39" s="437"/>
      <c r="OG39" s="437"/>
      <c r="OH39" s="437"/>
      <c r="OI39" s="437"/>
      <c r="OJ39" s="437"/>
      <c r="OK39" s="437"/>
      <c r="OL39" s="437"/>
      <c r="OM39" s="437"/>
      <c r="ON39" s="437"/>
      <c r="OO39" s="437"/>
      <c r="OP39" s="437"/>
      <c r="OQ39" s="437"/>
      <c r="OR39" s="437"/>
      <c r="OS39" s="437"/>
      <c r="OT39" s="437"/>
      <c r="OU39" s="437"/>
      <c r="OV39" s="437"/>
      <c r="OW39" s="437"/>
      <c r="OX39" s="437"/>
      <c r="OY39" s="437"/>
      <c r="OZ39" s="437"/>
      <c r="PA39" s="437"/>
      <c r="PB39" s="437"/>
      <c r="PC39" s="437"/>
      <c r="PD39" s="437"/>
      <c r="PE39" s="437"/>
      <c r="PF39" s="437"/>
      <c r="PG39" s="437"/>
      <c r="PH39" s="437"/>
      <c r="PI39" s="437"/>
      <c r="PJ39" s="437"/>
      <c r="PK39" s="437"/>
      <c r="PL39" s="437"/>
      <c r="PM39" s="437"/>
      <c r="PN39" s="437"/>
      <c r="PO39" s="437"/>
      <c r="PP39" s="437"/>
      <c r="PQ39" s="437"/>
      <c r="PR39" s="437"/>
      <c r="PS39" s="437"/>
      <c r="PT39" s="437"/>
      <c r="PU39" s="437"/>
      <c r="PV39" s="437"/>
      <c r="PW39" s="437"/>
      <c r="PX39" s="437"/>
      <c r="PY39" s="437"/>
      <c r="PZ39" s="437"/>
      <c r="QA39" s="437"/>
      <c r="QB39" s="437"/>
      <c r="QC39" s="437"/>
      <c r="QD39" s="437"/>
      <c r="QE39" s="437"/>
      <c r="QF39" s="437"/>
      <c r="QG39" s="437"/>
      <c r="QH39" s="437"/>
      <c r="QI39" s="437"/>
      <c r="QJ39" s="437"/>
      <c r="QK39" s="437"/>
      <c r="QL39" s="437"/>
      <c r="QM39" s="437"/>
      <c r="QN39" s="437"/>
      <c r="QO39" s="437"/>
      <c r="QP39" s="437"/>
      <c r="QQ39" s="437"/>
      <c r="QR39" s="437"/>
      <c r="QS39" s="437"/>
      <c r="QT39" s="437"/>
      <c r="QU39" s="437"/>
      <c r="QV39" s="437"/>
      <c r="QW39" s="437"/>
      <c r="QX39" s="437"/>
      <c r="QY39" s="437"/>
      <c r="QZ39" s="437"/>
      <c r="RA39" s="437"/>
      <c r="RB39" s="437"/>
      <c r="RC39" s="437"/>
      <c r="RD39" s="437"/>
      <c r="RE39" s="437"/>
      <c r="RF39" s="437"/>
      <c r="RG39" s="437"/>
      <c r="RH39" s="437"/>
      <c r="RI39" s="437"/>
      <c r="RJ39" s="437"/>
      <c r="RK39" s="437"/>
      <c r="RL39" s="437"/>
      <c r="RM39" s="437"/>
      <c r="RN39" s="437"/>
      <c r="RO39" s="437"/>
      <c r="RP39" s="437"/>
      <c r="RQ39" s="437"/>
      <c r="RR39" s="437"/>
      <c r="RS39" s="437"/>
      <c r="RT39" s="437"/>
      <c r="RU39" s="437"/>
      <c r="RV39" s="437"/>
      <c r="RW39" s="437"/>
      <c r="RX39" s="437"/>
      <c r="RY39" s="437"/>
      <c r="RZ39" s="437"/>
      <c r="SA39" s="437"/>
      <c r="SB39" s="437"/>
      <c r="SC39" s="437"/>
      <c r="SD39" s="437"/>
      <c r="SE39" s="437"/>
      <c r="SF39" s="437"/>
      <c r="SG39" s="437"/>
      <c r="SH39" s="437"/>
      <c r="SI39" s="437"/>
      <c r="SJ39" s="437"/>
      <c r="SK39" s="437"/>
      <c r="SL39" s="437"/>
      <c r="SM39" s="437"/>
      <c r="SN39" s="437"/>
      <c r="SO39" s="437"/>
      <c r="SP39" s="437"/>
      <c r="SQ39" s="437"/>
      <c r="SR39" s="437"/>
      <c r="SS39" s="437"/>
      <c r="ST39" s="437"/>
      <c r="SU39" s="437"/>
      <c r="SV39" s="437"/>
      <c r="SW39" s="437"/>
      <c r="SX39" s="437"/>
      <c r="SY39" s="437"/>
      <c r="SZ39" s="437"/>
      <c r="TA39" s="437"/>
      <c r="TB39" s="437"/>
      <c r="TC39" s="437"/>
      <c r="TD39" s="437"/>
      <c r="TE39" s="437"/>
      <c r="TF39" s="437"/>
      <c r="TG39" s="437"/>
      <c r="TH39" s="437"/>
      <c r="TI39" s="437"/>
      <c r="TJ39" s="437"/>
      <c r="TK39" s="437"/>
      <c r="TL39" s="437"/>
      <c r="TM39" s="437"/>
      <c r="TN39" s="437"/>
      <c r="TO39" s="437"/>
      <c r="TP39" s="437"/>
      <c r="TQ39" s="437"/>
      <c r="TR39" s="437"/>
      <c r="TS39" s="437"/>
      <c r="TT39" s="437"/>
      <c r="TU39" s="437"/>
      <c r="TV39" s="437"/>
      <c r="TW39" s="437"/>
      <c r="TX39" s="437"/>
      <c r="TY39" s="437"/>
      <c r="TZ39" s="437"/>
      <c r="UA39" s="437"/>
      <c r="UB39" s="437"/>
      <c r="UC39" s="437"/>
      <c r="UD39" s="437"/>
      <c r="UE39" s="437"/>
      <c r="UF39" s="437"/>
      <c r="UG39" s="437"/>
      <c r="UH39" s="437"/>
      <c r="UI39" s="437"/>
      <c r="UJ39" s="437"/>
      <c r="UK39" s="437"/>
      <c r="UL39" s="437"/>
      <c r="UM39" s="437"/>
      <c r="UN39" s="437"/>
      <c r="UO39" s="437"/>
      <c r="UP39" s="437"/>
      <c r="UQ39" s="437"/>
      <c r="UR39" s="437"/>
      <c r="US39" s="437"/>
      <c r="UT39" s="437"/>
      <c r="UU39" s="437"/>
      <c r="UV39" s="437"/>
      <c r="UW39" s="437"/>
      <c r="UX39" s="437"/>
      <c r="UY39" s="437"/>
      <c r="UZ39" s="437"/>
      <c r="VA39" s="437"/>
      <c r="VB39" s="437"/>
      <c r="VC39" s="437"/>
      <c r="VD39" s="437"/>
      <c r="VE39" s="437"/>
      <c r="VF39" s="437"/>
      <c r="VG39" s="437"/>
      <c r="VH39" s="437"/>
      <c r="VI39" s="437"/>
      <c r="VJ39" s="437"/>
      <c r="VK39" s="437"/>
      <c r="VL39" s="437"/>
      <c r="VM39" s="437"/>
      <c r="VN39" s="437"/>
      <c r="VO39" s="437"/>
      <c r="VP39" s="437"/>
      <c r="VQ39" s="437"/>
      <c r="VR39" s="437"/>
      <c r="VS39" s="437"/>
      <c r="VT39" s="437"/>
      <c r="VU39" s="437"/>
      <c r="VV39" s="437"/>
      <c r="VW39" s="437"/>
      <c r="VX39" s="437"/>
      <c r="VY39" s="437"/>
      <c r="VZ39" s="437"/>
      <c r="WA39" s="437"/>
      <c r="WB39" s="437"/>
      <c r="WC39" s="437"/>
      <c r="WD39" s="437"/>
      <c r="WE39" s="437"/>
      <c r="WF39" s="437"/>
      <c r="WG39" s="437"/>
      <c r="WH39" s="437"/>
      <c r="WI39" s="437"/>
      <c r="WJ39" s="437"/>
      <c r="WK39" s="437"/>
      <c r="WL39" s="437"/>
      <c r="WM39" s="437"/>
      <c r="WN39" s="437"/>
      <c r="WO39" s="437"/>
      <c r="WP39" s="437"/>
      <c r="WQ39" s="437"/>
      <c r="WR39" s="437"/>
      <c r="WS39" s="437"/>
      <c r="WT39" s="437"/>
      <c r="WU39" s="437"/>
      <c r="WV39" s="437"/>
      <c r="WW39" s="437"/>
      <c r="WX39" s="437"/>
      <c r="WY39" s="437"/>
      <c r="WZ39" s="437"/>
      <c r="XA39" s="437"/>
      <c r="XB39" s="437"/>
      <c r="XC39" s="437"/>
      <c r="XD39" s="437"/>
      <c r="XE39" s="437"/>
      <c r="XF39" s="437"/>
      <c r="XG39" s="437"/>
      <c r="XH39" s="437"/>
      <c r="XI39" s="437"/>
      <c r="XJ39" s="437"/>
      <c r="XK39" s="437"/>
      <c r="XL39" s="437"/>
      <c r="XM39" s="437"/>
      <c r="XN39" s="437"/>
      <c r="XO39" s="437"/>
      <c r="XP39" s="437"/>
      <c r="XQ39" s="437"/>
      <c r="XR39" s="437"/>
      <c r="XS39" s="437"/>
      <c r="XT39" s="437"/>
      <c r="XU39" s="437"/>
      <c r="XV39" s="437"/>
      <c r="XW39" s="437"/>
      <c r="XX39" s="437"/>
      <c r="XY39" s="437"/>
      <c r="XZ39" s="437"/>
      <c r="YA39" s="437"/>
      <c r="YB39" s="437"/>
      <c r="YC39" s="437"/>
      <c r="YD39" s="437"/>
      <c r="YE39" s="437"/>
      <c r="YF39" s="437"/>
      <c r="YG39" s="437"/>
      <c r="YH39" s="437"/>
      <c r="YI39" s="437"/>
      <c r="YJ39" s="437"/>
      <c r="YK39" s="437"/>
      <c r="YL39" s="437"/>
      <c r="YM39" s="437"/>
      <c r="YN39" s="437"/>
      <c r="YO39" s="437"/>
      <c r="YP39" s="437"/>
      <c r="YQ39" s="437"/>
      <c r="YR39" s="437"/>
      <c r="YS39" s="437"/>
      <c r="YT39" s="437"/>
      <c r="YU39" s="437"/>
      <c r="YV39" s="437"/>
      <c r="YW39" s="437"/>
      <c r="YX39" s="437"/>
      <c r="YY39" s="437"/>
      <c r="YZ39" s="437"/>
      <c r="ZA39" s="437"/>
      <c r="ZB39" s="437"/>
      <c r="ZC39" s="437"/>
      <c r="ZD39" s="437"/>
      <c r="ZE39" s="437"/>
      <c r="ZF39" s="437"/>
      <c r="ZG39" s="437"/>
      <c r="ZH39" s="437"/>
      <c r="ZI39" s="437"/>
      <c r="ZJ39" s="437"/>
      <c r="ZK39" s="437"/>
      <c r="ZL39" s="437"/>
      <c r="ZM39" s="437"/>
      <c r="ZN39" s="437"/>
      <c r="ZO39" s="437"/>
      <c r="ZP39" s="437"/>
      <c r="ZQ39" s="437"/>
      <c r="ZR39" s="437"/>
      <c r="ZS39" s="437"/>
      <c r="ZT39" s="437"/>
      <c r="ZU39" s="437"/>
      <c r="ZV39" s="437"/>
      <c r="ZW39" s="437"/>
      <c r="ZX39" s="437"/>
      <c r="ZY39" s="437"/>
      <c r="ZZ39" s="437"/>
      <c r="AAA39" s="437"/>
      <c r="AAB39" s="437"/>
      <c r="AAC39" s="437"/>
      <c r="AAD39" s="437"/>
      <c r="AAE39" s="437"/>
      <c r="AAF39" s="437"/>
      <c r="AAG39" s="437"/>
      <c r="AAH39" s="437"/>
      <c r="AAI39" s="437"/>
      <c r="AAJ39" s="437"/>
      <c r="AAK39" s="437"/>
      <c r="AAL39" s="437"/>
      <c r="AAM39" s="437"/>
      <c r="AAN39" s="437"/>
      <c r="AAO39" s="437"/>
      <c r="AAP39" s="437"/>
      <c r="AAQ39" s="437"/>
      <c r="AAR39" s="437"/>
      <c r="AAS39" s="437"/>
      <c r="AAT39" s="437"/>
      <c r="AAU39" s="437"/>
      <c r="AAV39" s="437"/>
      <c r="AAW39" s="437"/>
      <c r="AAX39" s="437"/>
      <c r="AAY39" s="437"/>
      <c r="AAZ39" s="437"/>
      <c r="ABA39" s="437"/>
      <c r="ABB39" s="437"/>
      <c r="ABC39" s="437"/>
      <c r="ABD39" s="437"/>
      <c r="ABE39" s="437"/>
      <c r="ABF39" s="437"/>
      <c r="ABG39" s="437"/>
      <c r="ABH39" s="437"/>
      <c r="ABI39" s="437"/>
      <c r="ABJ39" s="437"/>
      <c r="ABK39" s="437"/>
      <c r="ABL39" s="437"/>
      <c r="ABM39" s="437"/>
      <c r="ABN39" s="437"/>
      <c r="ABO39" s="437"/>
      <c r="ABP39" s="437"/>
      <c r="ABQ39" s="437"/>
      <c r="ABR39" s="437"/>
      <c r="ABS39" s="437"/>
      <c r="ABT39" s="437"/>
      <c r="ABU39" s="437"/>
      <c r="ABV39" s="437"/>
      <c r="ABW39" s="437"/>
      <c r="ABX39" s="437"/>
      <c r="ABY39" s="437"/>
      <c r="ABZ39" s="437"/>
      <c r="ACA39" s="437"/>
      <c r="ACB39" s="437"/>
      <c r="ACC39" s="437"/>
      <c r="ACD39" s="437"/>
      <c r="ACE39" s="437"/>
      <c r="ACF39" s="437"/>
      <c r="ACG39" s="437"/>
      <c r="ACH39" s="437"/>
      <c r="ACI39" s="437"/>
      <c r="ACJ39" s="437"/>
      <c r="ACK39" s="437"/>
      <c r="ACL39" s="437"/>
      <c r="ACM39" s="437"/>
      <c r="ACN39" s="437"/>
      <c r="ACO39" s="437"/>
      <c r="ACP39" s="437"/>
      <c r="ACQ39" s="437"/>
      <c r="ACR39" s="437"/>
      <c r="ACS39" s="437"/>
      <c r="ACT39" s="437"/>
      <c r="ACU39" s="437"/>
      <c r="ACV39" s="437"/>
      <c r="ACW39" s="437"/>
      <c r="ACX39" s="437"/>
      <c r="ACY39" s="437"/>
      <c r="ACZ39" s="437"/>
      <c r="ADA39" s="437"/>
      <c r="ADB39" s="437"/>
      <c r="ADC39" s="437"/>
      <c r="ADD39" s="437"/>
      <c r="ADE39" s="437"/>
      <c r="ADF39" s="437"/>
      <c r="ADG39" s="437"/>
      <c r="ADH39" s="437"/>
      <c r="ADI39" s="437"/>
      <c r="ADJ39" s="437"/>
      <c r="ADK39" s="437"/>
      <c r="ADL39" s="437"/>
      <c r="ADM39" s="437"/>
      <c r="ADN39" s="437"/>
      <c r="ADO39" s="437"/>
      <c r="ADP39" s="437"/>
      <c r="ADQ39" s="437"/>
      <c r="ADR39" s="437"/>
      <c r="ADS39" s="437"/>
      <c r="ADT39" s="437"/>
      <c r="ADU39" s="437"/>
      <c r="ADV39" s="437"/>
      <c r="ADW39" s="437"/>
      <c r="ADX39" s="437"/>
      <c r="ADY39" s="437"/>
      <c r="ADZ39" s="437"/>
      <c r="AEA39" s="437"/>
      <c r="AEB39" s="437"/>
      <c r="AEC39" s="437"/>
      <c r="AED39" s="437"/>
      <c r="AEE39" s="437"/>
      <c r="AEF39" s="437"/>
      <c r="AEG39" s="437"/>
      <c r="AEH39" s="437"/>
      <c r="AEI39" s="437"/>
      <c r="AEJ39" s="437"/>
      <c r="AEK39" s="437"/>
      <c r="AEL39" s="437"/>
      <c r="AEM39" s="437"/>
      <c r="AEN39" s="437"/>
      <c r="AEO39" s="437"/>
      <c r="AEP39" s="437"/>
      <c r="AEQ39" s="437"/>
      <c r="AER39" s="437"/>
      <c r="AES39" s="437"/>
      <c r="AET39" s="437"/>
      <c r="AEU39" s="437"/>
      <c r="AEV39" s="437"/>
      <c r="AEW39" s="437"/>
      <c r="AEX39" s="437"/>
      <c r="AEY39" s="437"/>
      <c r="AEZ39" s="437"/>
      <c r="AFA39" s="437"/>
      <c r="AFB39" s="437"/>
      <c r="AFC39" s="437"/>
      <c r="AFD39" s="437"/>
      <c r="AFE39" s="437"/>
      <c r="AFF39" s="437"/>
      <c r="AFG39" s="437"/>
      <c r="AFH39" s="437"/>
      <c r="AFI39" s="437"/>
      <c r="AFJ39" s="437"/>
      <c r="AFK39" s="437"/>
      <c r="AFL39" s="437"/>
      <c r="AFM39" s="437"/>
      <c r="AFN39" s="437"/>
      <c r="AFO39" s="437"/>
      <c r="AFP39" s="437"/>
      <c r="AFQ39" s="437"/>
      <c r="AFR39" s="437"/>
      <c r="AFS39" s="437"/>
      <c r="AFT39" s="437"/>
      <c r="AFU39" s="437"/>
      <c r="AFV39" s="437"/>
      <c r="AFW39" s="437"/>
      <c r="AFX39" s="437"/>
      <c r="AFY39" s="437"/>
      <c r="AFZ39" s="437"/>
      <c r="AGA39" s="437"/>
      <c r="AGB39" s="437"/>
      <c r="AGC39" s="437"/>
      <c r="AGD39" s="437"/>
      <c r="AGE39" s="437"/>
      <c r="AGF39" s="437"/>
      <c r="AGG39" s="437"/>
      <c r="AGH39" s="437"/>
      <c r="AGI39" s="437"/>
      <c r="AGJ39" s="437"/>
      <c r="AGK39" s="437"/>
      <c r="AGL39" s="437"/>
      <c r="AGM39" s="437"/>
      <c r="AGN39" s="437"/>
      <c r="AGO39" s="437"/>
      <c r="AGP39" s="437"/>
      <c r="AGQ39" s="437"/>
      <c r="AGR39" s="437"/>
      <c r="AGS39" s="437"/>
      <c r="AGT39" s="437"/>
      <c r="AGU39" s="437"/>
      <c r="AGV39" s="437"/>
      <c r="AGW39" s="437"/>
      <c r="AGX39" s="437"/>
      <c r="AGY39" s="437"/>
      <c r="AGZ39" s="437"/>
      <c r="AHA39" s="437"/>
      <c r="AHB39" s="437"/>
      <c r="AHC39" s="437"/>
      <c r="AHD39" s="437"/>
      <c r="AHE39" s="437"/>
      <c r="AHF39" s="437"/>
      <c r="AHG39" s="437"/>
      <c r="AHH39" s="437"/>
      <c r="AHI39" s="437"/>
      <c r="AHJ39" s="437"/>
      <c r="AHK39" s="437"/>
      <c r="AHL39" s="437"/>
      <c r="AHM39" s="437"/>
      <c r="AHN39" s="437"/>
      <c r="AHO39" s="437"/>
      <c r="AHP39" s="437"/>
      <c r="AHQ39" s="437"/>
      <c r="AHR39" s="437"/>
      <c r="AHS39" s="437"/>
      <c r="AHT39" s="437"/>
      <c r="AHU39" s="437"/>
      <c r="AHV39" s="437"/>
      <c r="AHW39" s="437"/>
      <c r="AHX39" s="437"/>
      <c r="AHY39" s="437"/>
      <c r="AHZ39" s="437"/>
      <c r="AIA39" s="437"/>
      <c r="AIB39" s="437"/>
      <c r="AIC39" s="437"/>
      <c r="AID39" s="437"/>
      <c r="AIE39" s="437"/>
      <c r="AIF39" s="437"/>
      <c r="AIG39" s="437"/>
      <c r="AIH39" s="437"/>
      <c r="AII39" s="437"/>
      <c r="AIJ39" s="437"/>
      <c r="AIK39" s="437"/>
      <c r="AIL39" s="437"/>
      <c r="AIM39" s="437"/>
      <c r="AIN39" s="437"/>
      <c r="AIO39" s="437"/>
      <c r="AIP39" s="437"/>
      <c r="AIQ39" s="437"/>
      <c r="AIR39" s="437"/>
      <c r="AIS39" s="437"/>
      <c r="AIT39" s="437"/>
      <c r="AIU39" s="437"/>
      <c r="AIV39" s="437"/>
      <c r="AIW39" s="437"/>
      <c r="AIX39" s="437"/>
      <c r="AIY39" s="437"/>
      <c r="AIZ39" s="437"/>
      <c r="AJA39" s="437"/>
      <c r="AJB39" s="437"/>
      <c r="AJC39" s="437"/>
      <c r="AJD39" s="437"/>
      <c r="AJE39" s="437"/>
      <c r="AJF39" s="437"/>
      <c r="AJG39" s="437"/>
      <c r="AJH39" s="437"/>
      <c r="AJI39" s="437"/>
      <c r="AJJ39" s="437"/>
      <c r="AJK39" s="437"/>
      <c r="AJL39" s="437"/>
      <c r="AJM39" s="437"/>
      <c r="AJN39" s="437"/>
      <c r="AJO39" s="437"/>
      <c r="AJP39" s="437"/>
      <c r="AJQ39" s="437"/>
      <c r="AJR39" s="437"/>
      <c r="AJS39" s="437"/>
      <c r="AJT39" s="437"/>
      <c r="AJU39" s="437"/>
      <c r="AJV39" s="437"/>
      <c r="AJW39" s="437"/>
      <c r="AJX39" s="437"/>
      <c r="AJY39" s="437"/>
      <c r="AJZ39" s="437"/>
      <c r="AKA39" s="437"/>
      <c r="AKB39" s="437"/>
      <c r="AKC39" s="437"/>
      <c r="AKD39" s="437"/>
      <c r="AKE39" s="437"/>
      <c r="AKF39" s="437"/>
      <c r="AKG39" s="437"/>
      <c r="AKH39" s="437"/>
      <c r="AKI39" s="437"/>
      <c r="AKJ39" s="437"/>
      <c r="AKK39" s="437"/>
      <c r="AKL39" s="437"/>
      <c r="AKM39" s="437"/>
      <c r="AKN39" s="437"/>
      <c r="AKO39" s="437"/>
      <c r="AKP39" s="437"/>
      <c r="AKQ39" s="437"/>
      <c r="AKR39" s="437"/>
      <c r="AKS39" s="437"/>
      <c r="AKT39" s="437"/>
      <c r="AKU39" s="437"/>
      <c r="AKV39" s="437"/>
      <c r="AKW39" s="437"/>
      <c r="AKX39" s="437"/>
      <c r="AKY39" s="437"/>
      <c r="AKZ39" s="437"/>
      <c r="ALA39" s="437"/>
      <c r="ALB39" s="437"/>
      <c r="ALC39" s="437"/>
      <c r="ALD39" s="437"/>
      <c r="ALE39" s="437"/>
      <c r="ALF39" s="437"/>
      <c r="ALG39" s="437"/>
      <c r="ALH39" s="437"/>
      <c r="ALI39" s="437"/>
      <c r="ALJ39" s="437"/>
      <c r="ALK39" s="437"/>
      <c r="ALL39" s="437"/>
      <c r="ALM39" s="437"/>
      <c r="ALN39" s="437"/>
      <c r="ALO39" s="437"/>
      <c r="ALP39" s="437"/>
      <c r="ALQ39" s="437"/>
      <c r="ALR39" s="437"/>
      <c r="ALS39" s="437"/>
      <c r="ALT39" s="437"/>
      <c r="ALU39" s="437"/>
      <c r="ALV39" s="437"/>
      <c r="ALW39" s="437"/>
      <c r="ALX39" s="437"/>
      <c r="ALY39" s="437"/>
      <c r="ALZ39" s="437"/>
      <c r="AMA39" s="437"/>
      <c r="AMB39" s="437"/>
      <c r="AMC39" s="437"/>
      <c r="AMD39" s="437"/>
      <c r="AME39" s="437"/>
      <c r="AMF39" s="437"/>
      <c r="AMG39" s="437"/>
      <c r="AMH39" s="437"/>
      <c r="AMI39" s="437"/>
      <c r="AMJ39" s="437"/>
      <c r="AMK39" s="437"/>
      <c r="AML39" s="437"/>
      <c r="AMM39" s="437"/>
      <c r="AMN39" s="437"/>
      <c r="AMO39" s="437"/>
      <c r="AMP39" s="437"/>
      <c r="AMQ39" s="437"/>
      <c r="AMR39" s="437"/>
      <c r="AMS39" s="437"/>
      <c r="AMT39" s="437"/>
      <c r="AMU39" s="437"/>
      <c r="AMV39" s="437"/>
      <c r="AMW39" s="437"/>
      <c r="AMX39" s="437"/>
      <c r="AMY39" s="437"/>
      <c r="AMZ39" s="437"/>
      <c r="ANA39" s="437"/>
      <c r="ANB39" s="437"/>
      <c r="ANC39" s="437"/>
      <c r="AND39" s="437"/>
      <c r="ANE39" s="437"/>
      <c r="ANF39" s="437"/>
      <c r="ANG39" s="437"/>
      <c r="ANH39" s="437"/>
      <c r="ANI39" s="437"/>
      <c r="ANJ39" s="437"/>
      <c r="ANK39" s="437"/>
      <c r="ANL39" s="437"/>
      <c r="ANM39" s="437"/>
      <c r="ANN39" s="437"/>
      <c r="ANO39" s="437"/>
      <c r="ANP39" s="437"/>
      <c r="ANQ39" s="437"/>
      <c r="ANR39" s="437"/>
      <c r="ANS39" s="437"/>
      <c r="ANT39" s="437"/>
      <c r="ANU39" s="437"/>
      <c r="ANV39" s="437"/>
      <c r="ANW39" s="437"/>
      <c r="ANX39" s="437"/>
      <c r="ANY39" s="437"/>
      <c r="ANZ39" s="437"/>
      <c r="AOA39" s="437"/>
      <c r="AOB39" s="437"/>
      <c r="AOC39" s="437"/>
      <c r="AOD39" s="437"/>
      <c r="AOE39" s="437"/>
      <c r="AOF39" s="437"/>
      <c r="AOG39" s="437"/>
      <c r="AOH39" s="437"/>
      <c r="AOI39" s="437"/>
      <c r="AOJ39" s="437"/>
      <c r="AOK39" s="437"/>
      <c r="AOL39" s="437"/>
      <c r="AOM39" s="437"/>
      <c r="AON39" s="437"/>
      <c r="AOO39" s="437"/>
      <c r="AOP39" s="437"/>
      <c r="AOQ39" s="437"/>
      <c r="AOR39" s="437"/>
      <c r="AOS39" s="437"/>
      <c r="AOT39" s="437"/>
      <c r="AOU39" s="437"/>
      <c r="AOV39" s="437"/>
      <c r="AOW39" s="437"/>
      <c r="AOX39" s="437"/>
      <c r="AOY39" s="437"/>
      <c r="AOZ39" s="437"/>
      <c r="APA39" s="437"/>
      <c r="APB39" s="437"/>
      <c r="APC39" s="437"/>
      <c r="APD39" s="437"/>
      <c r="APE39" s="437"/>
      <c r="APF39" s="437"/>
      <c r="APG39" s="437"/>
      <c r="APH39" s="437"/>
      <c r="API39" s="437"/>
      <c r="APJ39" s="437"/>
      <c r="APK39" s="437"/>
      <c r="APL39" s="437"/>
      <c r="APM39" s="437"/>
      <c r="APN39" s="437"/>
      <c r="APO39" s="437"/>
      <c r="APP39" s="437"/>
      <c r="APQ39" s="437"/>
      <c r="APR39" s="437"/>
      <c r="APS39" s="437"/>
      <c r="APT39" s="437"/>
      <c r="APU39" s="437"/>
      <c r="APV39" s="437"/>
      <c r="APW39" s="437"/>
      <c r="APX39" s="437"/>
      <c r="APY39" s="437"/>
      <c r="APZ39" s="437"/>
      <c r="AQA39" s="437"/>
      <c r="AQB39" s="437"/>
      <c r="AQC39" s="437"/>
      <c r="AQD39" s="437"/>
      <c r="AQE39" s="437"/>
      <c r="AQF39" s="437"/>
      <c r="AQG39" s="437"/>
      <c r="AQH39" s="437"/>
      <c r="AQI39" s="437"/>
      <c r="AQJ39" s="437"/>
      <c r="AQK39" s="437"/>
      <c r="AQL39" s="437"/>
      <c r="AQM39" s="437"/>
      <c r="AQN39" s="437"/>
      <c r="AQO39" s="437"/>
      <c r="AQP39" s="437"/>
      <c r="AQQ39" s="437"/>
      <c r="AQR39" s="437"/>
      <c r="AQS39" s="437"/>
      <c r="AQT39" s="437"/>
      <c r="AQU39" s="437"/>
      <c r="AQV39" s="437"/>
      <c r="AQW39" s="437"/>
      <c r="AQX39" s="437"/>
      <c r="AQY39" s="437"/>
      <c r="AQZ39" s="437"/>
      <c r="ARA39" s="437"/>
      <c r="ARB39" s="437"/>
      <c r="ARC39" s="437"/>
      <c r="ARD39" s="437"/>
      <c r="ARE39" s="437"/>
      <c r="ARF39" s="437"/>
      <c r="ARG39" s="437"/>
      <c r="ARH39" s="437"/>
      <c r="ARI39" s="437"/>
      <c r="ARJ39" s="437"/>
      <c r="ARK39" s="437"/>
      <c r="ARL39" s="437"/>
      <c r="ARM39" s="437"/>
      <c r="ARN39" s="437"/>
      <c r="ARO39" s="437"/>
      <c r="ARP39" s="437"/>
      <c r="ARQ39" s="437"/>
      <c r="ARR39" s="437"/>
      <c r="ARS39" s="437"/>
      <c r="ART39" s="437"/>
      <c r="ARU39" s="437"/>
      <c r="ARV39" s="437"/>
      <c r="ARW39" s="437"/>
      <c r="ARX39" s="437"/>
      <c r="ARY39" s="437"/>
      <c r="ARZ39" s="437"/>
      <c r="ASA39" s="437"/>
      <c r="ASB39" s="437"/>
      <c r="ASC39" s="437"/>
      <c r="ASD39" s="437"/>
      <c r="ASE39" s="437"/>
      <c r="ASF39" s="437"/>
      <c r="ASG39" s="437"/>
      <c r="ASH39" s="437"/>
      <c r="ASI39" s="437"/>
      <c r="ASJ39" s="437"/>
      <c r="ASK39" s="437"/>
      <c r="ASL39" s="437"/>
      <c r="ASM39" s="437"/>
      <c r="ASN39" s="437"/>
      <c r="ASO39" s="437"/>
      <c r="ASP39" s="437"/>
      <c r="ASQ39" s="437"/>
      <c r="ASR39" s="437"/>
      <c r="ASS39" s="437"/>
      <c r="AST39" s="437"/>
      <c r="ASU39" s="437"/>
      <c r="ASV39" s="437"/>
      <c r="ASW39" s="437"/>
      <c r="ASX39" s="437"/>
      <c r="ASY39" s="437"/>
      <c r="ASZ39" s="437"/>
      <c r="ATA39" s="437"/>
      <c r="ATB39" s="437"/>
      <c r="ATC39" s="437"/>
      <c r="ATD39" s="437"/>
      <c r="ATE39" s="437"/>
      <c r="ATF39" s="437"/>
      <c r="ATG39" s="437"/>
      <c r="ATH39" s="437"/>
      <c r="ATI39" s="437"/>
      <c r="ATJ39" s="437"/>
      <c r="ATK39" s="437"/>
      <c r="ATL39" s="437"/>
      <c r="ATM39" s="437"/>
      <c r="ATN39" s="437"/>
      <c r="ATO39" s="437"/>
      <c r="ATP39" s="437"/>
      <c r="ATQ39" s="437"/>
      <c r="ATR39" s="437"/>
      <c r="ATS39" s="437"/>
      <c r="ATT39" s="437"/>
      <c r="ATU39" s="437"/>
      <c r="ATV39" s="437"/>
      <c r="ATW39" s="437"/>
      <c r="ATX39" s="437"/>
      <c r="ATY39" s="437"/>
      <c r="ATZ39" s="437"/>
      <c r="AUA39" s="437"/>
      <c r="AUB39" s="437"/>
      <c r="AUC39" s="437"/>
      <c r="AUD39" s="437"/>
      <c r="AUE39" s="437"/>
      <c r="AUF39" s="437"/>
      <c r="AUG39" s="437"/>
      <c r="AUH39" s="437"/>
      <c r="AUI39" s="437"/>
      <c r="AUJ39" s="437"/>
      <c r="AUK39" s="437"/>
      <c r="AUL39" s="437"/>
      <c r="AUM39" s="437"/>
      <c r="AUN39" s="437"/>
      <c r="AUO39" s="437"/>
      <c r="AUP39" s="437"/>
      <c r="AUQ39" s="437"/>
      <c r="AUR39" s="437"/>
      <c r="AUS39" s="437"/>
      <c r="AUT39" s="437"/>
      <c r="AUU39" s="437"/>
      <c r="AUV39" s="437"/>
      <c r="AUW39" s="437"/>
      <c r="AUX39" s="437"/>
      <c r="AUY39" s="437"/>
      <c r="AUZ39" s="437"/>
      <c r="AVA39" s="437"/>
      <c r="AVB39" s="437"/>
      <c r="AVC39" s="437"/>
      <c r="AVD39" s="437"/>
      <c r="AVE39" s="437"/>
      <c r="AVF39" s="437"/>
      <c r="AVG39" s="437"/>
      <c r="AVH39" s="437"/>
      <c r="AVI39" s="437"/>
      <c r="AVJ39" s="437"/>
      <c r="AVK39" s="437"/>
      <c r="AVL39" s="437"/>
      <c r="AVM39" s="437"/>
      <c r="AVN39" s="437"/>
      <c r="AVO39" s="437"/>
      <c r="AVP39" s="437"/>
      <c r="AVQ39" s="437"/>
      <c r="AVR39" s="437"/>
      <c r="AVS39" s="437"/>
      <c r="AVT39" s="437"/>
      <c r="AVU39" s="437"/>
      <c r="AVV39" s="437"/>
      <c r="AVW39" s="437"/>
      <c r="AVX39" s="437"/>
      <c r="AVY39" s="437"/>
      <c r="AVZ39" s="437"/>
      <c r="AWA39" s="437"/>
      <c r="AWB39" s="437"/>
      <c r="AWC39" s="437"/>
      <c r="AWD39" s="437"/>
      <c r="AWE39" s="437"/>
      <c r="AWF39" s="437"/>
      <c r="AWG39" s="437"/>
      <c r="AWH39" s="437"/>
      <c r="AWI39" s="437"/>
      <c r="AWJ39" s="437"/>
      <c r="AWK39" s="437"/>
      <c r="AWL39" s="437"/>
      <c r="AWM39" s="437"/>
      <c r="AWN39" s="437"/>
      <c r="AWO39" s="437"/>
      <c r="AWP39" s="437"/>
      <c r="AWQ39" s="437"/>
      <c r="AWR39" s="437"/>
      <c r="AWS39" s="437"/>
      <c r="AWT39" s="437"/>
      <c r="AWU39" s="437"/>
      <c r="AWV39" s="437"/>
      <c r="AWW39" s="437"/>
      <c r="AWX39" s="437"/>
      <c r="AWY39" s="437"/>
      <c r="AWZ39" s="437"/>
      <c r="AXA39" s="437"/>
      <c r="AXB39" s="437"/>
      <c r="AXC39" s="437"/>
      <c r="AXD39" s="437"/>
      <c r="AXE39" s="437"/>
      <c r="AXF39" s="437"/>
      <c r="AXG39" s="437"/>
      <c r="AXH39" s="437"/>
      <c r="AXI39" s="437"/>
      <c r="AXJ39" s="437"/>
      <c r="AXK39" s="437"/>
      <c r="AXL39" s="437"/>
      <c r="AXM39" s="437"/>
      <c r="AXN39" s="437"/>
      <c r="AXO39" s="437"/>
      <c r="AXP39" s="437"/>
      <c r="AXQ39" s="437"/>
      <c r="AXR39" s="437"/>
      <c r="AXS39" s="437"/>
      <c r="AXT39" s="437"/>
      <c r="AXU39" s="437"/>
      <c r="AXV39" s="437"/>
      <c r="AXW39" s="437"/>
      <c r="AXX39" s="437"/>
      <c r="AXY39" s="437"/>
      <c r="AXZ39" s="437"/>
      <c r="AYA39" s="437"/>
      <c r="AYB39" s="437"/>
      <c r="AYC39" s="437"/>
      <c r="AYD39" s="437"/>
      <c r="AYE39" s="437"/>
      <c r="AYF39" s="437"/>
      <c r="AYG39" s="437"/>
      <c r="AYH39" s="437"/>
      <c r="AYI39" s="437"/>
      <c r="AYJ39" s="437"/>
      <c r="AYK39" s="437"/>
      <c r="AYL39" s="437"/>
      <c r="AYM39" s="437"/>
      <c r="AYN39" s="437"/>
      <c r="AYO39" s="437"/>
      <c r="AYP39" s="437"/>
      <c r="AYQ39" s="437"/>
      <c r="AYR39" s="437"/>
      <c r="AYS39" s="437"/>
      <c r="AYT39" s="437"/>
      <c r="AYU39" s="437"/>
      <c r="AYV39" s="437"/>
      <c r="AYW39" s="437"/>
      <c r="AYX39" s="437"/>
      <c r="AYY39" s="437"/>
      <c r="AYZ39" s="437"/>
      <c r="AZA39" s="437"/>
      <c r="AZB39" s="437"/>
      <c r="AZC39" s="437"/>
      <c r="AZD39" s="437"/>
      <c r="AZE39" s="437"/>
      <c r="AZF39" s="437"/>
      <c r="AZG39" s="437"/>
      <c r="AZH39" s="437"/>
      <c r="AZI39" s="437"/>
      <c r="AZJ39" s="437"/>
      <c r="AZK39" s="437"/>
      <c r="AZL39" s="437"/>
      <c r="AZM39" s="437"/>
      <c r="AZN39" s="437"/>
      <c r="AZO39" s="437"/>
      <c r="AZP39" s="437"/>
      <c r="AZQ39" s="437"/>
      <c r="AZR39" s="437"/>
      <c r="AZS39" s="437"/>
      <c r="AZT39" s="437"/>
      <c r="AZU39" s="437"/>
      <c r="AZV39" s="437"/>
      <c r="AZW39" s="437"/>
      <c r="AZX39" s="437"/>
      <c r="AZY39" s="437"/>
      <c r="AZZ39" s="437"/>
      <c r="BAA39" s="437"/>
      <c r="BAB39" s="437"/>
      <c r="BAC39" s="437"/>
      <c r="BAD39" s="437"/>
      <c r="BAE39" s="437"/>
      <c r="BAF39" s="437"/>
      <c r="BAG39" s="437"/>
      <c r="BAH39" s="437"/>
      <c r="BAI39" s="437"/>
      <c r="BAJ39" s="437"/>
      <c r="BAK39" s="437"/>
      <c r="BAL39" s="437"/>
      <c r="BAM39" s="437"/>
      <c r="BAN39" s="437"/>
      <c r="BAO39" s="437"/>
      <c r="BAP39" s="437"/>
      <c r="BAQ39" s="437"/>
      <c r="BAR39" s="437"/>
      <c r="BAS39" s="437"/>
      <c r="BAT39" s="437"/>
      <c r="BAU39" s="437"/>
      <c r="BAV39" s="437"/>
      <c r="BAW39" s="437"/>
      <c r="BAX39" s="437"/>
      <c r="BAY39" s="437"/>
      <c r="BAZ39" s="437"/>
      <c r="BBA39" s="437"/>
      <c r="BBB39" s="437"/>
      <c r="BBC39" s="437"/>
      <c r="BBD39" s="437"/>
      <c r="BBE39" s="437"/>
      <c r="BBF39" s="437"/>
      <c r="BBG39" s="437"/>
      <c r="BBH39" s="437"/>
      <c r="BBI39" s="437"/>
      <c r="BBJ39" s="437"/>
      <c r="BBK39" s="437"/>
      <c r="BBL39" s="437"/>
      <c r="BBM39" s="437"/>
      <c r="BBN39" s="437"/>
      <c r="BBO39" s="437"/>
      <c r="BBP39" s="437"/>
      <c r="BBQ39" s="437"/>
      <c r="BBR39" s="437"/>
      <c r="BBS39" s="437"/>
      <c r="BBT39" s="437"/>
      <c r="BBU39" s="437"/>
      <c r="BBV39" s="437"/>
      <c r="BBW39" s="437"/>
      <c r="BBX39" s="437"/>
      <c r="BBY39" s="437"/>
      <c r="BBZ39" s="437"/>
      <c r="BCA39" s="437"/>
      <c r="BCB39" s="437"/>
      <c r="BCC39" s="437"/>
      <c r="BCD39" s="437"/>
      <c r="BCE39" s="437"/>
      <c r="BCF39" s="437"/>
      <c r="BCG39" s="437"/>
      <c r="BCH39" s="437"/>
      <c r="BCI39" s="437"/>
      <c r="BCJ39" s="437"/>
      <c r="BCK39" s="437"/>
      <c r="BCL39" s="437"/>
      <c r="BCM39" s="437"/>
      <c r="BCN39" s="437"/>
      <c r="BCO39" s="437"/>
      <c r="BCP39" s="437"/>
      <c r="BCQ39" s="437"/>
      <c r="BCR39" s="437"/>
      <c r="BCS39" s="437"/>
      <c r="BCT39" s="437"/>
      <c r="BCU39" s="437"/>
      <c r="BCV39" s="437"/>
      <c r="BCW39" s="437"/>
      <c r="BCX39" s="437"/>
      <c r="BCY39" s="437"/>
      <c r="BCZ39" s="437"/>
      <c r="BDA39" s="437"/>
      <c r="BDB39" s="437"/>
      <c r="BDC39" s="437"/>
      <c r="BDD39" s="437"/>
      <c r="BDE39" s="437"/>
      <c r="BDF39" s="437"/>
      <c r="BDG39" s="437"/>
      <c r="BDH39" s="437"/>
      <c r="BDI39" s="437"/>
      <c r="BDJ39" s="437"/>
      <c r="BDK39" s="437"/>
      <c r="BDL39" s="437"/>
      <c r="BDM39" s="437"/>
      <c r="BDN39" s="437"/>
      <c r="BDO39" s="437"/>
      <c r="BDP39" s="437"/>
      <c r="BDQ39" s="437"/>
      <c r="BDR39" s="437"/>
      <c r="BDS39" s="437"/>
      <c r="BDT39" s="437"/>
      <c r="BDU39" s="437"/>
      <c r="BDV39" s="437"/>
      <c r="BDW39" s="437"/>
      <c r="BDX39" s="437"/>
      <c r="BDY39" s="437"/>
      <c r="BDZ39" s="437"/>
      <c r="BEA39" s="437"/>
      <c r="BEB39" s="437"/>
      <c r="BEC39" s="437"/>
      <c r="BED39" s="437"/>
      <c r="BEE39" s="437"/>
      <c r="BEF39" s="437"/>
      <c r="BEG39" s="437"/>
      <c r="BEH39" s="437"/>
      <c r="BEI39" s="437"/>
      <c r="BEJ39" s="437"/>
      <c r="BEK39" s="437"/>
      <c r="BEL39" s="437"/>
      <c r="BEM39" s="437"/>
      <c r="BEN39" s="437"/>
      <c r="BEO39" s="437"/>
      <c r="BEP39" s="437"/>
      <c r="BEQ39" s="437"/>
      <c r="BER39" s="437"/>
      <c r="BES39" s="437"/>
      <c r="BET39" s="437"/>
      <c r="BEU39" s="437"/>
      <c r="BEV39" s="437"/>
      <c r="BEW39" s="437"/>
      <c r="BEX39" s="437"/>
      <c r="BEY39" s="437"/>
      <c r="BEZ39" s="437"/>
      <c r="BFA39" s="437"/>
      <c r="BFB39" s="437"/>
      <c r="BFC39" s="437"/>
      <c r="BFD39" s="437"/>
      <c r="BFE39" s="437"/>
      <c r="BFF39" s="437"/>
      <c r="BFG39" s="437"/>
      <c r="BFH39" s="437"/>
      <c r="BFI39" s="437"/>
      <c r="BFJ39" s="437"/>
      <c r="BFK39" s="437"/>
      <c r="BFL39" s="437"/>
      <c r="BFM39" s="437"/>
      <c r="BFN39" s="437"/>
      <c r="BFO39" s="437"/>
      <c r="BFP39" s="437"/>
      <c r="BFQ39" s="437"/>
      <c r="BFR39" s="437"/>
      <c r="BFS39" s="437"/>
      <c r="BFT39" s="437"/>
      <c r="BFU39" s="437"/>
      <c r="BFV39" s="437"/>
      <c r="BFW39" s="437"/>
      <c r="BFX39" s="437"/>
      <c r="BFY39" s="437"/>
      <c r="BFZ39" s="437"/>
      <c r="BGA39" s="437"/>
      <c r="BGB39" s="437"/>
      <c r="BGC39" s="437"/>
      <c r="BGD39" s="437"/>
      <c r="BGE39" s="437"/>
      <c r="BGF39" s="437"/>
      <c r="BGG39" s="437"/>
      <c r="BGH39" s="437"/>
      <c r="BGI39" s="437"/>
      <c r="BGJ39" s="437"/>
      <c r="BGK39" s="437"/>
      <c r="BGL39" s="437"/>
      <c r="BGM39" s="437"/>
      <c r="BGN39" s="437"/>
      <c r="BGO39" s="437"/>
      <c r="BGP39" s="437"/>
      <c r="BGQ39" s="437"/>
      <c r="BGR39" s="437"/>
      <c r="BGS39" s="437"/>
      <c r="BGT39" s="437"/>
      <c r="BGU39" s="437"/>
      <c r="BGV39" s="437"/>
      <c r="BGW39" s="437"/>
      <c r="BGX39" s="437"/>
      <c r="BGY39" s="437"/>
      <c r="BGZ39" s="437"/>
      <c r="BHA39" s="437"/>
      <c r="BHB39" s="437"/>
      <c r="BHC39" s="437"/>
      <c r="BHD39" s="437"/>
      <c r="BHE39" s="437"/>
      <c r="BHF39" s="437"/>
      <c r="BHG39" s="437"/>
      <c r="BHH39" s="437"/>
      <c r="BHI39" s="437"/>
      <c r="BHJ39" s="437"/>
      <c r="BHK39" s="437"/>
      <c r="BHL39" s="437"/>
      <c r="BHM39" s="437"/>
      <c r="BHN39" s="437"/>
      <c r="BHO39" s="437"/>
      <c r="BHP39" s="437"/>
      <c r="BHQ39" s="437"/>
      <c r="BHR39" s="437"/>
      <c r="BHS39" s="437"/>
      <c r="BHT39" s="437"/>
      <c r="BHU39" s="437"/>
      <c r="BHV39" s="437"/>
      <c r="BHW39" s="437"/>
      <c r="BHX39" s="437"/>
      <c r="BHY39" s="437"/>
      <c r="BHZ39" s="437"/>
      <c r="BIA39" s="437"/>
      <c r="BIB39" s="437"/>
      <c r="BIC39" s="437"/>
      <c r="BID39" s="437"/>
      <c r="BIE39" s="437"/>
      <c r="BIF39" s="437"/>
      <c r="BIG39" s="437"/>
      <c r="BIH39" s="437"/>
      <c r="BII39" s="437"/>
      <c r="BIJ39" s="437"/>
      <c r="BIK39" s="437"/>
      <c r="BIL39" s="437"/>
      <c r="BIM39" s="437"/>
      <c r="BIN39" s="437"/>
      <c r="BIO39" s="437"/>
      <c r="BIP39" s="437"/>
      <c r="BIQ39" s="437"/>
      <c r="BIR39" s="437"/>
      <c r="BIS39" s="437"/>
      <c r="BIT39" s="437"/>
      <c r="BIU39" s="437"/>
      <c r="BIV39" s="437"/>
      <c r="BIW39" s="437"/>
      <c r="BIX39" s="437"/>
      <c r="BIY39" s="437"/>
      <c r="BIZ39" s="437"/>
      <c r="BJA39" s="437"/>
      <c r="BJB39" s="437"/>
      <c r="BJC39" s="437"/>
      <c r="BJD39" s="437"/>
      <c r="BJE39" s="437"/>
      <c r="BJF39" s="437"/>
      <c r="BJG39" s="437"/>
      <c r="BJH39" s="437"/>
      <c r="BJI39" s="437"/>
      <c r="BJJ39" s="437"/>
      <c r="BJK39" s="437"/>
      <c r="BJL39" s="437"/>
      <c r="BJM39" s="437"/>
      <c r="BJN39" s="437"/>
      <c r="BJO39" s="437"/>
      <c r="BJP39" s="437"/>
      <c r="BJQ39" s="437"/>
      <c r="BJR39" s="437"/>
      <c r="BJS39" s="437"/>
      <c r="BJT39" s="437"/>
      <c r="BJU39" s="437"/>
      <c r="BJV39" s="437"/>
      <c r="BJW39" s="437"/>
      <c r="BJX39" s="437"/>
      <c r="BJY39" s="437"/>
      <c r="BJZ39" s="437"/>
      <c r="BKA39" s="437"/>
      <c r="BKB39" s="437"/>
      <c r="BKC39" s="437"/>
      <c r="BKD39" s="437"/>
      <c r="BKE39" s="437"/>
      <c r="BKF39" s="437"/>
      <c r="BKG39" s="437"/>
      <c r="BKH39" s="437"/>
      <c r="BKI39" s="437"/>
      <c r="BKJ39" s="437"/>
      <c r="BKK39" s="437"/>
      <c r="BKL39" s="437"/>
      <c r="BKM39" s="437"/>
      <c r="BKN39" s="437"/>
      <c r="BKO39" s="437"/>
      <c r="BKP39" s="437"/>
      <c r="BKQ39" s="437"/>
      <c r="BKR39" s="437"/>
      <c r="BKS39" s="437"/>
      <c r="BKT39" s="437"/>
      <c r="BKU39" s="437"/>
      <c r="BKV39" s="437"/>
      <c r="BKW39" s="437"/>
      <c r="BKX39" s="437"/>
      <c r="BKY39" s="437"/>
      <c r="BKZ39" s="437"/>
      <c r="BLA39" s="437"/>
      <c r="BLB39" s="437"/>
      <c r="BLC39" s="437"/>
      <c r="BLD39" s="437"/>
      <c r="BLE39" s="437"/>
      <c r="BLF39" s="437"/>
      <c r="BLG39" s="437"/>
      <c r="BLH39" s="437"/>
      <c r="BLI39" s="437"/>
      <c r="BLJ39" s="437"/>
      <c r="BLK39" s="437"/>
      <c r="BLL39" s="437"/>
      <c r="BLM39" s="437"/>
      <c r="BLN39" s="437"/>
      <c r="BLO39" s="437"/>
      <c r="BLP39" s="437"/>
      <c r="BLQ39" s="437"/>
      <c r="BLR39" s="437"/>
      <c r="BLS39" s="437"/>
      <c r="BLT39" s="437"/>
      <c r="BLU39" s="437"/>
      <c r="BLV39" s="437"/>
      <c r="BLW39" s="437"/>
      <c r="BLX39" s="437"/>
      <c r="BLY39" s="437"/>
      <c r="BLZ39" s="437"/>
      <c r="BMA39" s="437"/>
      <c r="BMB39" s="437"/>
      <c r="BMC39" s="437"/>
      <c r="BMD39" s="437"/>
      <c r="BME39" s="437"/>
      <c r="BMF39" s="437"/>
      <c r="BMG39" s="437"/>
      <c r="BMH39" s="437"/>
      <c r="BMI39" s="437"/>
      <c r="BMJ39" s="437"/>
      <c r="BMK39" s="437"/>
      <c r="BML39" s="437"/>
      <c r="BMM39" s="437"/>
      <c r="BMN39" s="437"/>
      <c r="BMO39" s="437"/>
      <c r="BMP39" s="437"/>
      <c r="BMQ39" s="437"/>
      <c r="BMR39" s="437"/>
      <c r="BMS39" s="437"/>
      <c r="BMT39" s="437"/>
      <c r="BMU39" s="437"/>
      <c r="BMV39" s="437"/>
      <c r="BMW39" s="437"/>
      <c r="BMX39" s="437"/>
      <c r="BMY39" s="437"/>
      <c r="BMZ39" s="437"/>
      <c r="BNA39" s="437"/>
      <c r="BNB39" s="437"/>
      <c r="BNC39" s="437"/>
      <c r="BND39" s="437"/>
      <c r="BNE39" s="437"/>
      <c r="BNF39" s="437"/>
      <c r="BNG39" s="437"/>
      <c r="BNH39" s="437"/>
      <c r="BNI39" s="437"/>
      <c r="BNJ39" s="437"/>
      <c r="BNK39" s="437"/>
      <c r="BNL39" s="437"/>
      <c r="BNM39" s="437"/>
      <c r="BNN39" s="437"/>
      <c r="BNO39" s="437"/>
      <c r="BNP39" s="437"/>
      <c r="BNQ39" s="437"/>
      <c r="BNR39" s="437"/>
      <c r="BNS39" s="437"/>
      <c r="BNT39" s="437"/>
      <c r="BNU39" s="437"/>
      <c r="BNV39" s="437"/>
      <c r="BNW39" s="437"/>
      <c r="BNX39" s="437"/>
      <c r="BNY39" s="437"/>
      <c r="BNZ39" s="437"/>
      <c r="BOA39" s="437"/>
      <c r="BOB39" s="437"/>
      <c r="BOC39" s="437"/>
      <c r="BOD39" s="437"/>
      <c r="BOE39" s="437"/>
      <c r="BOF39" s="437"/>
      <c r="BOG39" s="437"/>
      <c r="BOH39" s="437"/>
      <c r="BOI39" s="437"/>
      <c r="BOJ39" s="437"/>
      <c r="BOK39" s="437"/>
      <c r="BOL39" s="437"/>
      <c r="BOM39" s="437"/>
      <c r="BON39" s="437"/>
      <c r="BOO39" s="437"/>
      <c r="BOP39" s="437"/>
      <c r="BOQ39" s="437"/>
      <c r="BOR39" s="437"/>
      <c r="BOS39" s="437"/>
      <c r="BOT39" s="437"/>
      <c r="BOU39" s="437"/>
      <c r="BOV39" s="437"/>
      <c r="BOW39" s="437"/>
      <c r="BOX39" s="437"/>
      <c r="BOY39" s="437"/>
      <c r="BOZ39" s="437"/>
      <c r="BPA39" s="437"/>
      <c r="BPB39" s="437"/>
      <c r="BPC39" s="437"/>
      <c r="BPD39" s="437"/>
      <c r="BPE39" s="437"/>
      <c r="BPF39" s="437"/>
      <c r="BPG39" s="437"/>
      <c r="BPH39" s="437"/>
      <c r="BPI39" s="437"/>
      <c r="BPJ39" s="437"/>
      <c r="BPK39" s="437"/>
      <c r="BPL39" s="437"/>
      <c r="BPM39" s="437"/>
      <c r="BPN39" s="437"/>
      <c r="BPO39" s="437"/>
      <c r="BPP39" s="437"/>
      <c r="BPQ39" s="437"/>
      <c r="BPR39" s="437"/>
      <c r="BPS39" s="437"/>
      <c r="BPT39" s="437"/>
      <c r="BPU39" s="437"/>
      <c r="BPV39" s="437"/>
      <c r="BPW39" s="437"/>
      <c r="BPX39" s="437"/>
      <c r="BPY39" s="437"/>
      <c r="BPZ39" s="437"/>
      <c r="BQA39" s="437"/>
      <c r="BQB39" s="437"/>
      <c r="BQC39" s="437"/>
      <c r="BQD39" s="437"/>
      <c r="BQE39" s="437"/>
      <c r="BQF39" s="437"/>
      <c r="BQG39" s="437"/>
      <c r="BQH39" s="437"/>
      <c r="BQI39" s="437"/>
      <c r="BQJ39" s="437"/>
      <c r="BQK39" s="437"/>
      <c r="BQL39" s="437"/>
      <c r="BQM39" s="437"/>
      <c r="BQN39" s="437"/>
      <c r="BQO39" s="437"/>
      <c r="BQP39" s="437"/>
      <c r="BQQ39" s="437"/>
      <c r="BQR39" s="437"/>
      <c r="BQS39" s="437"/>
      <c r="BQT39" s="437"/>
      <c r="BQU39" s="437"/>
      <c r="BQV39" s="437"/>
      <c r="BQW39" s="437"/>
      <c r="BQX39" s="437"/>
      <c r="BQY39" s="437"/>
      <c r="BQZ39" s="437"/>
      <c r="BRA39" s="437"/>
      <c r="BRB39" s="437"/>
      <c r="BRC39" s="437"/>
      <c r="BRD39" s="437"/>
      <c r="BRE39" s="437"/>
      <c r="BRF39" s="437"/>
      <c r="BRG39" s="437"/>
      <c r="BRH39" s="437"/>
      <c r="BRI39" s="437"/>
      <c r="BRJ39" s="437"/>
      <c r="BRK39" s="437"/>
      <c r="BRL39" s="437"/>
      <c r="BRM39" s="437"/>
      <c r="BRN39" s="437"/>
      <c r="BRO39" s="437"/>
      <c r="BRP39" s="437"/>
      <c r="BRQ39" s="437"/>
      <c r="BRR39" s="437"/>
      <c r="BRS39" s="437"/>
      <c r="BRT39" s="437"/>
      <c r="BRU39" s="437"/>
      <c r="BRV39" s="437"/>
      <c r="BRW39" s="437"/>
      <c r="BRX39" s="437"/>
      <c r="BRY39" s="437"/>
      <c r="BRZ39" s="437"/>
      <c r="BSA39" s="437"/>
      <c r="BSB39" s="437"/>
      <c r="BSC39" s="437"/>
      <c r="BSD39" s="437"/>
      <c r="BSE39" s="437"/>
      <c r="BSF39" s="437"/>
      <c r="BSG39" s="437"/>
      <c r="BSH39" s="437"/>
      <c r="BSI39" s="437"/>
      <c r="BSJ39" s="437"/>
      <c r="BSK39" s="437"/>
      <c r="BSL39" s="437"/>
      <c r="BSM39" s="437"/>
      <c r="BSN39" s="437"/>
      <c r="BSO39" s="437"/>
      <c r="BSP39" s="437"/>
      <c r="BSQ39" s="437"/>
      <c r="BSR39" s="437"/>
      <c r="BSS39" s="437"/>
      <c r="BST39" s="437"/>
      <c r="BSU39" s="437"/>
      <c r="BSV39" s="437"/>
      <c r="BSW39" s="437"/>
      <c r="BSX39" s="437"/>
      <c r="BSY39" s="437"/>
      <c r="BSZ39" s="437"/>
      <c r="BTA39" s="437"/>
      <c r="BTB39" s="437"/>
      <c r="BTC39" s="437"/>
      <c r="BTD39" s="437"/>
      <c r="BTE39" s="437"/>
      <c r="BTF39" s="437"/>
      <c r="BTG39" s="437"/>
      <c r="BTH39" s="437"/>
      <c r="BTI39" s="437"/>
      <c r="BTJ39" s="437"/>
      <c r="BTK39" s="437"/>
      <c r="BTL39" s="437"/>
      <c r="BTM39" s="437"/>
      <c r="BTN39" s="437"/>
      <c r="BTO39" s="437"/>
      <c r="BTP39" s="437"/>
      <c r="BTQ39" s="437"/>
      <c r="BTR39" s="437"/>
      <c r="BTS39" s="437"/>
      <c r="BTT39" s="437"/>
      <c r="BTU39" s="437"/>
      <c r="BTV39" s="437"/>
      <c r="BTW39" s="437"/>
      <c r="BTX39" s="437"/>
      <c r="BTY39" s="437"/>
      <c r="BTZ39" s="437"/>
      <c r="BUA39" s="437"/>
      <c r="BUB39" s="437"/>
      <c r="BUC39" s="437"/>
      <c r="BUD39" s="437"/>
      <c r="BUE39" s="437"/>
      <c r="BUF39" s="437"/>
      <c r="BUG39" s="437"/>
      <c r="BUH39" s="437"/>
      <c r="BUI39" s="437"/>
      <c r="BUJ39" s="437"/>
      <c r="BUK39" s="437"/>
      <c r="BUL39" s="437"/>
      <c r="BUM39" s="437"/>
      <c r="BUN39" s="437"/>
      <c r="BUO39" s="437"/>
      <c r="BUP39" s="437"/>
      <c r="BUQ39" s="437"/>
      <c r="BUR39" s="437"/>
      <c r="BUS39" s="437"/>
      <c r="BUT39" s="437"/>
      <c r="BUU39" s="437"/>
      <c r="BUV39" s="437"/>
      <c r="BUW39" s="437"/>
      <c r="BUX39" s="437"/>
      <c r="BUY39" s="437"/>
      <c r="BUZ39" s="437"/>
      <c r="BVA39" s="437"/>
      <c r="BVB39" s="437"/>
      <c r="BVC39" s="437"/>
      <c r="BVD39" s="437"/>
      <c r="BVE39" s="437"/>
      <c r="BVF39" s="437"/>
      <c r="BVG39" s="437"/>
      <c r="BVH39" s="437"/>
      <c r="BVI39" s="437"/>
      <c r="BVJ39" s="437"/>
      <c r="BVK39" s="437"/>
      <c r="BVL39" s="437"/>
      <c r="BVM39" s="437"/>
      <c r="BVN39" s="437"/>
      <c r="BVO39" s="437"/>
      <c r="BVP39" s="437"/>
      <c r="BVQ39" s="437"/>
      <c r="BVR39" s="437"/>
      <c r="BVS39" s="437"/>
      <c r="BVT39" s="437"/>
      <c r="BVU39" s="437"/>
      <c r="BVV39" s="437"/>
      <c r="BVW39" s="437"/>
      <c r="BVX39" s="437"/>
      <c r="BVY39" s="437"/>
      <c r="BVZ39" s="437"/>
      <c r="BWA39" s="437"/>
      <c r="BWB39" s="437"/>
      <c r="BWC39" s="437"/>
      <c r="BWD39" s="437"/>
      <c r="BWE39" s="437"/>
      <c r="BWF39" s="437"/>
      <c r="BWG39" s="437"/>
      <c r="BWH39" s="437"/>
      <c r="BWI39" s="437"/>
      <c r="BWJ39" s="437"/>
      <c r="BWK39" s="437"/>
      <c r="BWL39" s="437"/>
      <c r="BWM39" s="437"/>
      <c r="BWN39" s="437"/>
      <c r="BWO39" s="437"/>
      <c r="BWP39" s="437"/>
      <c r="BWQ39" s="437"/>
      <c r="BWR39" s="437"/>
      <c r="BWS39" s="437"/>
      <c r="BWT39" s="437"/>
      <c r="BWU39" s="437"/>
      <c r="BWV39" s="437"/>
      <c r="BWW39" s="437"/>
      <c r="BWX39" s="437"/>
      <c r="BWY39" s="437"/>
      <c r="BWZ39" s="437"/>
      <c r="BXA39" s="437"/>
      <c r="BXB39" s="437"/>
      <c r="BXC39" s="437"/>
      <c r="BXD39" s="437"/>
      <c r="BXE39" s="437"/>
      <c r="BXF39" s="437"/>
      <c r="BXG39" s="437"/>
      <c r="BXH39" s="437"/>
      <c r="BXI39" s="437"/>
      <c r="BXJ39" s="437"/>
      <c r="BXK39" s="437"/>
      <c r="BXL39" s="437"/>
      <c r="BXM39" s="437"/>
      <c r="BXN39" s="437"/>
      <c r="BXO39" s="437"/>
      <c r="BXP39" s="437"/>
      <c r="BXQ39" s="437"/>
      <c r="BXR39" s="437"/>
      <c r="BXS39" s="437"/>
      <c r="BXT39" s="437"/>
      <c r="BXU39" s="437"/>
      <c r="BXV39" s="437"/>
      <c r="BXW39" s="437"/>
      <c r="BXX39" s="437"/>
      <c r="BXY39" s="437"/>
      <c r="BXZ39" s="437"/>
      <c r="BYA39" s="437"/>
      <c r="BYB39" s="437"/>
      <c r="BYC39" s="437"/>
      <c r="BYD39" s="437"/>
      <c r="BYE39" s="437"/>
      <c r="BYF39" s="437"/>
      <c r="BYG39" s="437"/>
      <c r="BYH39" s="437"/>
      <c r="BYI39" s="437"/>
      <c r="BYJ39" s="437"/>
      <c r="BYK39" s="437"/>
      <c r="BYL39" s="437"/>
      <c r="BYM39" s="437"/>
      <c r="BYN39" s="437"/>
      <c r="BYO39" s="437"/>
      <c r="BYP39" s="437"/>
      <c r="BYQ39" s="437"/>
      <c r="BYR39" s="437"/>
      <c r="BYS39" s="437"/>
      <c r="BYT39" s="437"/>
      <c r="BYU39" s="437"/>
      <c r="BYV39" s="437"/>
      <c r="BYW39" s="437"/>
      <c r="BYX39" s="437"/>
      <c r="BYY39" s="437"/>
      <c r="BYZ39" s="437"/>
      <c r="BZA39" s="437"/>
      <c r="BZB39" s="437"/>
      <c r="BZC39" s="437"/>
      <c r="BZD39" s="437"/>
      <c r="BZE39" s="437"/>
      <c r="BZF39" s="437"/>
      <c r="BZG39" s="437"/>
      <c r="BZH39" s="437"/>
      <c r="BZI39" s="437"/>
      <c r="BZJ39" s="437"/>
      <c r="BZK39" s="437"/>
      <c r="BZL39" s="437"/>
      <c r="BZM39" s="437"/>
      <c r="BZN39" s="437"/>
      <c r="BZO39" s="437"/>
      <c r="BZP39" s="437"/>
      <c r="BZQ39" s="437"/>
      <c r="BZR39" s="437"/>
      <c r="BZS39" s="437"/>
      <c r="BZT39" s="437"/>
      <c r="BZU39" s="437"/>
      <c r="BZV39" s="437"/>
      <c r="BZW39" s="437"/>
      <c r="BZX39" s="437"/>
      <c r="BZY39" s="437"/>
      <c r="BZZ39" s="437"/>
      <c r="CAA39" s="437"/>
      <c r="CAB39" s="437"/>
      <c r="CAC39" s="437"/>
      <c r="CAD39" s="437"/>
      <c r="CAE39" s="437"/>
      <c r="CAF39" s="437"/>
      <c r="CAG39" s="437"/>
      <c r="CAH39" s="437"/>
      <c r="CAI39" s="437"/>
      <c r="CAJ39" s="437"/>
      <c r="CAK39" s="437"/>
      <c r="CAL39" s="437"/>
      <c r="CAM39" s="437"/>
      <c r="CAN39" s="437"/>
      <c r="CAO39" s="437"/>
      <c r="CAP39" s="437"/>
      <c r="CAQ39" s="437"/>
      <c r="CAR39" s="437"/>
      <c r="CAS39" s="437"/>
      <c r="CAT39" s="437"/>
      <c r="CAU39" s="437"/>
      <c r="CAV39" s="437"/>
      <c r="CAW39" s="437"/>
      <c r="CAX39" s="437"/>
      <c r="CAY39" s="437"/>
      <c r="CAZ39" s="437"/>
      <c r="CBA39" s="437"/>
      <c r="CBB39" s="437"/>
      <c r="CBC39" s="437"/>
      <c r="CBD39" s="437"/>
      <c r="CBE39" s="437"/>
      <c r="CBF39" s="437"/>
      <c r="CBG39" s="437"/>
      <c r="CBH39" s="437"/>
      <c r="CBI39" s="437"/>
      <c r="CBJ39" s="437"/>
      <c r="CBK39" s="437"/>
      <c r="CBL39" s="437"/>
      <c r="CBM39" s="437"/>
      <c r="CBN39" s="437"/>
      <c r="CBO39" s="437"/>
      <c r="CBP39" s="437"/>
      <c r="CBQ39" s="437"/>
      <c r="CBR39" s="437"/>
      <c r="CBS39" s="437"/>
      <c r="CBT39" s="437"/>
      <c r="CBU39" s="437"/>
      <c r="CBV39" s="437"/>
      <c r="CBW39" s="437"/>
      <c r="CBX39" s="437"/>
      <c r="CBY39" s="437"/>
      <c r="CBZ39" s="437"/>
      <c r="CCA39" s="437"/>
      <c r="CCB39" s="437"/>
      <c r="CCC39" s="437"/>
      <c r="CCD39" s="437"/>
      <c r="CCE39" s="437"/>
      <c r="CCF39" s="437"/>
      <c r="CCG39" s="437"/>
      <c r="CCH39" s="437"/>
      <c r="CCI39" s="437"/>
      <c r="CCJ39" s="437"/>
      <c r="CCK39" s="437"/>
      <c r="CCL39" s="437"/>
      <c r="CCM39" s="437"/>
      <c r="CCN39" s="437"/>
      <c r="CCO39" s="437"/>
      <c r="CCP39" s="437"/>
      <c r="CCQ39" s="437"/>
      <c r="CCR39" s="437"/>
      <c r="CCS39" s="437"/>
      <c r="CCT39" s="437"/>
      <c r="CCU39" s="437"/>
      <c r="CCV39" s="437"/>
      <c r="CCW39" s="437"/>
      <c r="CCX39" s="437"/>
      <c r="CCY39" s="437"/>
      <c r="CCZ39" s="437"/>
      <c r="CDA39" s="437"/>
      <c r="CDB39" s="437"/>
      <c r="CDC39" s="437"/>
      <c r="CDD39" s="437"/>
      <c r="CDE39" s="437"/>
      <c r="CDF39" s="437"/>
      <c r="CDG39" s="437"/>
      <c r="CDH39" s="437"/>
      <c r="CDI39" s="437"/>
      <c r="CDJ39" s="437"/>
      <c r="CDK39" s="437"/>
      <c r="CDL39" s="437"/>
      <c r="CDM39" s="437"/>
      <c r="CDN39" s="437"/>
      <c r="CDO39" s="437"/>
      <c r="CDP39" s="437"/>
      <c r="CDQ39" s="437"/>
      <c r="CDR39" s="437"/>
      <c r="CDS39" s="437"/>
      <c r="CDT39" s="437"/>
      <c r="CDU39" s="437"/>
      <c r="CDV39" s="437"/>
      <c r="CDW39" s="437"/>
      <c r="CDX39" s="437"/>
      <c r="CDY39" s="437"/>
      <c r="CDZ39" s="437"/>
      <c r="CEA39" s="437"/>
      <c r="CEB39" s="437"/>
      <c r="CEC39" s="437"/>
      <c r="CED39" s="437"/>
      <c r="CEE39" s="437"/>
      <c r="CEF39" s="437"/>
      <c r="CEG39" s="437"/>
      <c r="CEH39" s="437"/>
      <c r="CEI39" s="437"/>
      <c r="CEJ39" s="437"/>
      <c r="CEK39" s="437"/>
      <c r="CEL39" s="437"/>
      <c r="CEM39" s="437"/>
      <c r="CEN39" s="437"/>
      <c r="CEO39" s="437"/>
      <c r="CEP39" s="437"/>
      <c r="CEQ39" s="437"/>
      <c r="CER39" s="437"/>
      <c r="CES39" s="437"/>
      <c r="CET39" s="437"/>
      <c r="CEU39" s="437"/>
      <c r="CEV39" s="437"/>
      <c r="CEW39" s="437"/>
      <c r="CEX39" s="437"/>
      <c r="CEY39" s="437"/>
      <c r="CEZ39" s="437"/>
      <c r="CFA39" s="437"/>
      <c r="CFB39" s="437"/>
      <c r="CFC39" s="437"/>
      <c r="CFD39" s="437"/>
      <c r="CFE39" s="437"/>
      <c r="CFF39" s="437"/>
      <c r="CFG39" s="437"/>
      <c r="CFH39" s="437"/>
      <c r="CFI39" s="437"/>
      <c r="CFJ39" s="437"/>
      <c r="CFK39" s="437"/>
      <c r="CFL39" s="437"/>
      <c r="CFM39" s="437"/>
      <c r="CFN39" s="437"/>
      <c r="CFO39" s="437"/>
      <c r="CFP39" s="437"/>
      <c r="CFQ39" s="437"/>
      <c r="CFR39" s="437"/>
      <c r="CFS39" s="437"/>
      <c r="CFT39" s="437"/>
      <c r="CFU39" s="437"/>
      <c r="CFV39" s="437"/>
      <c r="CFW39" s="437"/>
      <c r="CFX39" s="437"/>
      <c r="CFY39" s="437"/>
      <c r="CFZ39" s="437"/>
      <c r="CGA39" s="437"/>
      <c r="CGB39" s="437"/>
      <c r="CGC39" s="437"/>
      <c r="CGD39" s="437"/>
      <c r="CGE39" s="437"/>
      <c r="CGF39" s="437"/>
      <c r="CGG39" s="437"/>
      <c r="CGH39" s="437"/>
      <c r="CGI39" s="437"/>
      <c r="CGJ39" s="437"/>
      <c r="CGK39" s="437"/>
      <c r="CGL39" s="437"/>
      <c r="CGM39" s="437"/>
      <c r="CGN39" s="437"/>
      <c r="CGO39" s="437"/>
      <c r="CGP39" s="437"/>
      <c r="CGQ39" s="437"/>
      <c r="CGR39" s="437"/>
      <c r="CGS39" s="437"/>
      <c r="CGT39" s="437"/>
      <c r="CGU39" s="437"/>
      <c r="CGV39" s="437"/>
      <c r="CGW39" s="437"/>
      <c r="CGX39" s="437"/>
      <c r="CGY39" s="437"/>
      <c r="CGZ39" s="437"/>
      <c r="CHA39" s="437"/>
      <c r="CHB39" s="437"/>
      <c r="CHC39" s="437"/>
      <c r="CHD39" s="437"/>
      <c r="CHE39" s="437"/>
      <c r="CHF39" s="437"/>
      <c r="CHG39" s="437"/>
      <c r="CHH39" s="437"/>
      <c r="CHI39" s="437"/>
      <c r="CHJ39" s="437"/>
      <c r="CHK39" s="437"/>
      <c r="CHL39" s="437"/>
      <c r="CHM39" s="437"/>
      <c r="CHN39" s="437"/>
      <c r="CHO39" s="437"/>
      <c r="CHP39" s="437"/>
      <c r="CHQ39" s="437"/>
      <c r="CHR39" s="437"/>
      <c r="CHS39" s="437"/>
      <c r="CHT39" s="437"/>
      <c r="CHU39" s="437"/>
      <c r="CHV39" s="437"/>
      <c r="CHW39" s="437"/>
      <c r="CHX39" s="437"/>
      <c r="CHY39" s="437"/>
      <c r="CHZ39" s="437"/>
      <c r="CIA39" s="437"/>
      <c r="CIB39" s="437"/>
      <c r="CIC39" s="437"/>
      <c r="CID39" s="437"/>
      <c r="CIE39" s="437"/>
      <c r="CIF39" s="437"/>
      <c r="CIG39" s="437"/>
      <c r="CIH39" s="437"/>
      <c r="CII39" s="437"/>
      <c r="CIJ39" s="437"/>
      <c r="CIK39" s="437"/>
      <c r="CIL39" s="437"/>
      <c r="CIM39" s="437"/>
      <c r="CIN39" s="437"/>
      <c r="CIO39" s="437"/>
      <c r="CIP39" s="437"/>
      <c r="CIQ39" s="437"/>
      <c r="CIR39" s="437"/>
      <c r="CIS39" s="437"/>
      <c r="CIT39" s="437"/>
      <c r="CIU39" s="437"/>
      <c r="CIV39" s="437"/>
      <c r="CIW39" s="437"/>
      <c r="CIX39" s="437"/>
      <c r="CIY39" s="437"/>
      <c r="CIZ39" s="437"/>
      <c r="CJA39" s="437"/>
      <c r="CJB39" s="437"/>
      <c r="CJC39" s="437"/>
      <c r="CJD39" s="437"/>
      <c r="CJE39" s="437"/>
      <c r="CJF39" s="437"/>
      <c r="CJG39" s="437"/>
      <c r="CJH39" s="437"/>
      <c r="CJI39" s="437"/>
      <c r="CJJ39" s="437"/>
      <c r="CJK39" s="437"/>
      <c r="CJL39" s="437"/>
      <c r="CJM39" s="437"/>
      <c r="CJN39" s="437"/>
      <c r="CJO39" s="437"/>
      <c r="CJP39" s="437"/>
      <c r="CJQ39" s="437"/>
      <c r="CJR39" s="437"/>
      <c r="CJS39" s="437"/>
      <c r="CJT39" s="437"/>
      <c r="CJU39" s="437"/>
      <c r="CJV39" s="437"/>
      <c r="CJW39" s="437"/>
      <c r="CJX39" s="437"/>
      <c r="CJY39" s="437"/>
      <c r="CJZ39" s="437"/>
      <c r="CKA39" s="437"/>
      <c r="CKB39" s="437"/>
      <c r="CKC39" s="437"/>
      <c r="CKD39" s="437"/>
      <c r="CKE39" s="437"/>
      <c r="CKF39" s="437"/>
      <c r="CKG39" s="437"/>
      <c r="CKH39" s="437"/>
      <c r="CKI39" s="437"/>
      <c r="CKJ39" s="437"/>
      <c r="CKK39" s="437"/>
      <c r="CKL39" s="437"/>
      <c r="CKM39" s="437"/>
      <c r="CKN39" s="437"/>
      <c r="CKO39" s="437"/>
      <c r="CKP39" s="437"/>
      <c r="CKQ39" s="437"/>
      <c r="CKR39" s="437"/>
      <c r="CKS39" s="437"/>
      <c r="CKT39" s="437"/>
      <c r="CKU39" s="437"/>
      <c r="CKV39" s="437"/>
      <c r="CKW39" s="437"/>
      <c r="CKX39" s="437"/>
      <c r="CKY39" s="437"/>
      <c r="CKZ39" s="437"/>
      <c r="CLA39" s="437"/>
      <c r="CLB39" s="437"/>
      <c r="CLC39" s="437"/>
      <c r="CLD39" s="437"/>
      <c r="CLE39" s="437"/>
      <c r="CLF39" s="437"/>
      <c r="CLG39" s="437"/>
      <c r="CLH39" s="437"/>
      <c r="CLI39" s="437"/>
      <c r="CLJ39" s="437"/>
      <c r="CLK39" s="437"/>
      <c r="CLL39" s="437"/>
      <c r="CLM39" s="437"/>
      <c r="CLN39" s="437"/>
      <c r="CLO39" s="437"/>
      <c r="CLP39" s="437"/>
      <c r="CLQ39" s="437"/>
      <c r="CLR39" s="437"/>
      <c r="CLS39" s="437"/>
      <c r="CLT39" s="437"/>
      <c r="CLU39" s="437"/>
      <c r="CLV39" s="437"/>
      <c r="CLW39" s="437"/>
      <c r="CLX39" s="437"/>
      <c r="CLY39" s="437"/>
      <c r="CLZ39" s="437"/>
      <c r="CMA39" s="437"/>
      <c r="CMB39" s="437"/>
      <c r="CMC39" s="437"/>
      <c r="CMD39" s="437"/>
      <c r="CME39" s="437"/>
      <c r="CMF39" s="437"/>
      <c r="CMG39" s="437"/>
      <c r="CMH39" s="437"/>
      <c r="CMI39" s="437"/>
      <c r="CMJ39" s="437"/>
      <c r="CMK39" s="437"/>
      <c r="CML39" s="437"/>
      <c r="CMM39" s="437"/>
      <c r="CMN39" s="437"/>
      <c r="CMO39" s="437"/>
      <c r="CMP39" s="437"/>
      <c r="CMQ39" s="437"/>
      <c r="CMR39" s="437"/>
      <c r="CMS39" s="437"/>
      <c r="CMT39" s="437"/>
      <c r="CMU39" s="437"/>
      <c r="CMV39" s="437"/>
      <c r="CMW39" s="437"/>
      <c r="CMX39" s="437"/>
      <c r="CMY39" s="437"/>
      <c r="CMZ39" s="437"/>
      <c r="CNA39" s="437"/>
      <c r="CNB39" s="437"/>
      <c r="CNC39" s="437"/>
      <c r="CND39" s="437"/>
      <c r="CNE39" s="437"/>
      <c r="CNF39" s="437"/>
      <c r="CNG39" s="437"/>
      <c r="CNH39" s="437"/>
      <c r="CNI39" s="437"/>
      <c r="CNJ39" s="437"/>
      <c r="CNK39" s="437"/>
      <c r="CNL39" s="437"/>
      <c r="CNM39" s="437"/>
      <c r="CNN39" s="437"/>
      <c r="CNO39" s="437"/>
      <c r="CNP39" s="437"/>
      <c r="CNQ39" s="437"/>
      <c r="CNR39" s="437"/>
      <c r="CNS39" s="437"/>
      <c r="CNT39" s="437"/>
      <c r="CNU39" s="437"/>
      <c r="CNV39" s="437"/>
      <c r="CNW39" s="437"/>
      <c r="CNX39" s="437"/>
      <c r="CNY39" s="437"/>
      <c r="CNZ39" s="437"/>
      <c r="COA39" s="437"/>
      <c r="COB39" s="437"/>
      <c r="COC39" s="437"/>
      <c r="COD39" s="437"/>
      <c r="COE39" s="437"/>
      <c r="COF39" s="437"/>
      <c r="COG39" s="437"/>
      <c r="COH39" s="437"/>
      <c r="COI39" s="437"/>
      <c r="COJ39" s="437"/>
      <c r="COK39" s="437"/>
      <c r="COL39" s="437"/>
      <c r="COM39" s="437"/>
      <c r="CON39" s="437"/>
      <c r="COO39" s="437"/>
      <c r="COP39" s="437"/>
      <c r="COQ39" s="437"/>
      <c r="COR39" s="437"/>
      <c r="COS39" s="437"/>
      <c r="COT39" s="437"/>
      <c r="COU39" s="437"/>
      <c r="COV39" s="437"/>
      <c r="COW39" s="437"/>
      <c r="COX39" s="437"/>
      <c r="COY39" s="437"/>
      <c r="COZ39" s="437"/>
      <c r="CPA39" s="437"/>
      <c r="CPB39" s="437"/>
      <c r="CPC39" s="437"/>
      <c r="CPD39" s="437"/>
      <c r="CPE39" s="437"/>
      <c r="CPF39" s="437"/>
      <c r="CPG39" s="437"/>
      <c r="CPH39" s="437"/>
      <c r="CPI39" s="437"/>
      <c r="CPJ39" s="437"/>
      <c r="CPK39" s="437"/>
      <c r="CPL39" s="437"/>
      <c r="CPM39" s="437"/>
      <c r="CPN39" s="437"/>
      <c r="CPO39" s="437"/>
      <c r="CPP39" s="437"/>
      <c r="CPQ39" s="437"/>
      <c r="CPR39" s="437"/>
      <c r="CPS39" s="437"/>
      <c r="CPT39" s="437"/>
      <c r="CPU39" s="437"/>
      <c r="CPV39" s="437"/>
      <c r="CPW39" s="437"/>
      <c r="CPX39" s="437"/>
      <c r="CPY39" s="437"/>
      <c r="CPZ39" s="437"/>
      <c r="CQA39" s="437"/>
      <c r="CQB39" s="437"/>
      <c r="CQC39" s="437"/>
      <c r="CQD39" s="437"/>
      <c r="CQE39" s="437"/>
      <c r="CQF39" s="437"/>
      <c r="CQG39" s="437"/>
      <c r="CQH39" s="437"/>
      <c r="CQI39" s="437"/>
      <c r="CQJ39" s="437"/>
      <c r="CQK39" s="437"/>
      <c r="CQL39" s="437"/>
      <c r="CQM39" s="437"/>
      <c r="CQN39" s="437"/>
      <c r="CQO39" s="437"/>
      <c r="CQP39" s="437"/>
      <c r="CQQ39" s="437"/>
      <c r="CQR39" s="437"/>
      <c r="CQS39" s="437"/>
      <c r="CQT39" s="437"/>
      <c r="CQU39" s="437"/>
      <c r="CQV39" s="437"/>
      <c r="CQW39" s="437"/>
      <c r="CQX39" s="437"/>
      <c r="CQY39" s="437"/>
      <c r="CQZ39" s="437"/>
      <c r="CRA39" s="437"/>
      <c r="CRB39" s="437"/>
      <c r="CRC39" s="437"/>
      <c r="CRD39" s="437"/>
      <c r="CRE39" s="437"/>
      <c r="CRF39" s="437"/>
      <c r="CRG39" s="437"/>
      <c r="CRH39" s="437"/>
      <c r="CRI39" s="437"/>
      <c r="CRJ39" s="437"/>
      <c r="CRK39" s="437"/>
      <c r="CRL39" s="437"/>
      <c r="CRM39" s="437"/>
      <c r="CRN39" s="437"/>
      <c r="CRO39" s="437"/>
      <c r="CRP39" s="437"/>
      <c r="CRQ39" s="437"/>
      <c r="CRR39" s="437"/>
      <c r="CRS39" s="437"/>
      <c r="CRT39" s="437"/>
      <c r="CRU39" s="437"/>
      <c r="CRV39" s="437"/>
      <c r="CRW39" s="437"/>
      <c r="CRX39" s="437"/>
      <c r="CRY39" s="437"/>
      <c r="CRZ39" s="437"/>
      <c r="CSA39" s="437"/>
      <c r="CSB39" s="437"/>
      <c r="CSC39" s="437"/>
      <c r="CSD39" s="437"/>
      <c r="CSE39" s="437"/>
      <c r="CSF39" s="437"/>
      <c r="CSG39" s="437"/>
      <c r="CSH39" s="437"/>
      <c r="CSI39" s="437"/>
      <c r="CSJ39" s="437"/>
      <c r="CSK39" s="437"/>
      <c r="CSL39" s="437"/>
      <c r="CSM39" s="437"/>
      <c r="CSN39" s="437"/>
      <c r="CSO39" s="437"/>
      <c r="CSP39" s="437"/>
      <c r="CSQ39" s="437"/>
      <c r="CSR39" s="437"/>
      <c r="CSS39" s="437"/>
      <c r="CST39" s="437"/>
      <c r="CSU39" s="437"/>
      <c r="CSV39" s="437"/>
      <c r="CSW39" s="437"/>
      <c r="CSX39" s="437"/>
      <c r="CSY39" s="437"/>
      <c r="CSZ39" s="437"/>
      <c r="CTA39" s="437"/>
      <c r="CTB39" s="437"/>
      <c r="CTC39" s="437"/>
      <c r="CTD39" s="437"/>
      <c r="CTE39" s="437"/>
      <c r="CTF39" s="437"/>
      <c r="CTG39" s="437"/>
      <c r="CTH39" s="437"/>
      <c r="CTI39" s="437"/>
      <c r="CTJ39" s="437"/>
      <c r="CTK39" s="437"/>
      <c r="CTL39" s="437"/>
      <c r="CTM39" s="437"/>
      <c r="CTN39" s="437"/>
      <c r="CTO39" s="437"/>
      <c r="CTP39" s="437"/>
      <c r="CTQ39" s="437"/>
      <c r="CTR39" s="437"/>
      <c r="CTS39" s="437"/>
      <c r="CTT39" s="437"/>
      <c r="CTU39" s="437"/>
      <c r="CTV39" s="437"/>
      <c r="CTW39" s="437"/>
      <c r="CTX39" s="437"/>
      <c r="CTY39" s="437"/>
      <c r="CTZ39" s="437"/>
      <c r="CUA39" s="437"/>
      <c r="CUB39" s="437"/>
      <c r="CUC39" s="437"/>
      <c r="CUD39" s="437"/>
      <c r="CUE39" s="437"/>
      <c r="CUF39" s="437"/>
      <c r="CUG39" s="437"/>
      <c r="CUH39" s="437"/>
      <c r="CUI39" s="437"/>
      <c r="CUJ39" s="437"/>
      <c r="CUK39" s="437"/>
      <c r="CUL39" s="437"/>
      <c r="CUM39" s="437"/>
      <c r="CUN39" s="437"/>
      <c r="CUO39" s="437"/>
      <c r="CUP39" s="437"/>
      <c r="CUQ39" s="437"/>
      <c r="CUR39" s="437"/>
      <c r="CUS39" s="437"/>
      <c r="CUT39" s="437"/>
      <c r="CUU39" s="437"/>
      <c r="CUV39" s="437"/>
      <c r="CUW39" s="437"/>
      <c r="CUX39" s="437"/>
      <c r="CUY39" s="437"/>
      <c r="CUZ39" s="437"/>
      <c r="CVA39" s="437"/>
      <c r="CVB39" s="437"/>
      <c r="CVC39" s="437"/>
      <c r="CVD39" s="437"/>
      <c r="CVE39" s="437"/>
      <c r="CVF39" s="437"/>
      <c r="CVG39" s="437"/>
      <c r="CVH39" s="437"/>
      <c r="CVI39" s="437"/>
      <c r="CVJ39" s="437"/>
      <c r="CVK39" s="437"/>
      <c r="CVL39" s="437"/>
      <c r="CVM39" s="437"/>
      <c r="CVN39" s="437"/>
      <c r="CVO39" s="437"/>
      <c r="CVP39" s="437"/>
      <c r="CVQ39" s="437"/>
      <c r="CVR39" s="437"/>
      <c r="CVS39" s="437"/>
      <c r="CVT39" s="437"/>
      <c r="CVU39" s="437"/>
      <c r="CVV39" s="437"/>
      <c r="CVW39" s="437"/>
      <c r="CVX39" s="437"/>
      <c r="CVY39" s="437"/>
      <c r="CVZ39" s="437"/>
      <c r="CWA39" s="437"/>
      <c r="CWB39" s="437"/>
      <c r="CWC39" s="437"/>
      <c r="CWD39" s="437"/>
      <c r="CWE39" s="437"/>
      <c r="CWF39" s="437"/>
      <c r="CWG39" s="437"/>
      <c r="CWH39" s="437"/>
      <c r="CWI39" s="437"/>
      <c r="CWJ39" s="437"/>
      <c r="CWK39" s="437"/>
      <c r="CWL39" s="437"/>
      <c r="CWM39" s="437"/>
      <c r="CWN39" s="437"/>
      <c r="CWO39" s="437"/>
      <c r="CWP39" s="437"/>
      <c r="CWQ39" s="437"/>
      <c r="CWR39" s="437"/>
      <c r="CWS39" s="437"/>
      <c r="CWT39" s="437"/>
      <c r="CWU39" s="437"/>
      <c r="CWV39" s="437"/>
      <c r="CWW39" s="437"/>
      <c r="CWX39" s="437"/>
      <c r="CWY39" s="437"/>
      <c r="CWZ39" s="437"/>
      <c r="CXA39" s="437"/>
      <c r="CXB39" s="437"/>
      <c r="CXC39" s="437"/>
      <c r="CXD39" s="437"/>
      <c r="CXE39" s="437"/>
      <c r="CXF39" s="437"/>
      <c r="CXG39" s="437"/>
      <c r="CXH39" s="437"/>
      <c r="CXI39" s="437"/>
      <c r="CXJ39" s="437"/>
      <c r="CXK39" s="437"/>
      <c r="CXL39" s="437"/>
      <c r="CXM39" s="437"/>
      <c r="CXN39" s="437"/>
      <c r="CXO39" s="437"/>
      <c r="CXP39" s="437"/>
      <c r="CXQ39" s="437"/>
      <c r="CXR39" s="437"/>
      <c r="CXS39" s="437"/>
      <c r="CXT39" s="437"/>
      <c r="CXU39" s="437"/>
      <c r="CXV39" s="437"/>
      <c r="CXW39" s="437"/>
      <c r="CXX39" s="437"/>
      <c r="CXY39" s="437"/>
      <c r="CXZ39" s="437"/>
      <c r="CYA39" s="437"/>
      <c r="CYB39" s="437"/>
      <c r="CYC39" s="437"/>
      <c r="CYD39" s="437"/>
      <c r="CYE39" s="437"/>
      <c r="CYF39" s="437"/>
      <c r="CYG39" s="437"/>
      <c r="CYH39" s="437"/>
      <c r="CYI39" s="437"/>
      <c r="CYJ39" s="437"/>
      <c r="CYK39" s="437"/>
      <c r="CYL39" s="437"/>
      <c r="CYM39" s="437"/>
      <c r="CYN39" s="437"/>
      <c r="CYO39" s="437"/>
      <c r="CYP39" s="437"/>
      <c r="CYQ39" s="437"/>
      <c r="CYR39" s="437"/>
      <c r="CYS39" s="437"/>
      <c r="CYT39" s="437"/>
      <c r="CYU39" s="437"/>
      <c r="CYV39" s="437"/>
      <c r="CYW39" s="437"/>
      <c r="CYX39" s="437"/>
      <c r="CYY39" s="437"/>
      <c r="CYZ39" s="437"/>
      <c r="CZA39" s="437"/>
      <c r="CZB39" s="437"/>
      <c r="CZC39" s="437"/>
      <c r="CZD39" s="437"/>
      <c r="CZE39" s="437"/>
      <c r="CZF39" s="437"/>
      <c r="CZG39" s="437"/>
      <c r="CZH39" s="437"/>
      <c r="CZI39" s="437"/>
      <c r="CZJ39" s="437"/>
      <c r="CZK39" s="437"/>
      <c r="CZL39" s="437"/>
      <c r="CZM39" s="437"/>
      <c r="CZN39" s="437"/>
      <c r="CZO39" s="437"/>
      <c r="CZP39" s="437"/>
      <c r="CZQ39" s="437"/>
      <c r="CZR39" s="437"/>
      <c r="CZS39" s="437"/>
      <c r="CZT39" s="437"/>
      <c r="CZU39" s="437"/>
      <c r="CZV39" s="437"/>
      <c r="CZW39" s="437"/>
      <c r="CZX39" s="437"/>
      <c r="CZY39" s="437"/>
      <c r="CZZ39" s="437"/>
      <c r="DAA39" s="437"/>
      <c r="DAB39" s="437"/>
      <c r="DAC39" s="437"/>
      <c r="DAD39" s="437"/>
      <c r="DAE39" s="437"/>
      <c r="DAF39" s="437"/>
      <c r="DAG39" s="437"/>
      <c r="DAH39" s="437"/>
      <c r="DAI39" s="437"/>
      <c r="DAJ39" s="437"/>
      <c r="DAK39" s="437"/>
      <c r="DAL39" s="437"/>
      <c r="DAM39" s="437"/>
      <c r="DAN39" s="437"/>
      <c r="DAO39" s="437"/>
      <c r="DAP39" s="437"/>
      <c r="DAQ39" s="437"/>
      <c r="DAR39" s="437"/>
      <c r="DAS39" s="437"/>
      <c r="DAT39" s="437"/>
      <c r="DAU39" s="437"/>
      <c r="DAV39" s="437"/>
      <c r="DAW39" s="437"/>
      <c r="DAX39" s="437"/>
      <c r="DAY39" s="437"/>
      <c r="DAZ39" s="437"/>
      <c r="DBA39" s="437"/>
      <c r="DBB39" s="437"/>
      <c r="DBC39" s="437"/>
      <c r="DBD39" s="437"/>
      <c r="DBE39" s="437"/>
      <c r="DBF39" s="437"/>
      <c r="DBG39" s="437"/>
      <c r="DBH39" s="437"/>
      <c r="DBI39" s="437"/>
      <c r="DBJ39" s="437"/>
      <c r="DBK39" s="437"/>
      <c r="DBL39" s="437"/>
      <c r="DBM39" s="437"/>
      <c r="DBN39" s="437"/>
      <c r="DBO39" s="437"/>
      <c r="DBP39" s="437"/>
      <c r="DBQ39" s="437"/>
      <c r="DBR39" s="437"/>
      <c r="DBS39" s="437"/>
      <c r="DBT39" s="437"/>
      <c r="DBU39" s="437"/>
      <c r="DBV39" s="437"/>
      <c r="DBW39" s="437"/>
      <c r="DBX39" s="437"/>
      <c r="DBY39" s="437"/>
      <c r="DBZ39" s="437"/>
      <c r="DCA39" s="437"/>
      <c r="DCB39" s="437"/>
      <c r="DCC39" s="437"/>
      <c r="DCD39" s="437"/>
      <c r="DCE39" s="437"/>
      <c r="DCF39" s="437"/>
      <c r="DCG39" s="437"/>
      <c r="DCH39" s="437"/>
      <c r="DCI39" s="437"/>
      <c r="DCJ39" s="437"/>
      <c r="DCK39" s="437"/>
      <c r="DCL39" s="437"/>
      <c r="DCM39" s="437"/>
      <c r="DCN39" s="437"/>
      <c r="DCO39" s="437"/>
      <c r="DCP39" s="437"/>
      <c r="DCQ39" s="437"/>
      <c r="DCR39" s="437"/>
      <c r="DCS39" s="437"/>
      <c r="DCT39" s="437"/>
      <c r="DCU39" s="437"/>
      <c r="DCV39" s="437"/>
      <c r="DCW39" s="437"/>
      <c r="DCX39" s="437"/>
      <c r="DCY39" s="437"/>
      <c r="DCZ39" s="437"/>
      <c r="DDA39" s="437"/>
      <c r="DDB39" s="437"/>
      <c r="DDC39" s="437"/>
      <c r="DDD39" s="437"/>
      <c r="DDE39" s="437"/>
      <c r="DDF39" s="437"/>
      <c r="DDG39" s="437"/>
      <c r="DDH39" s="437"/>
      <c r="DDI39" s="437"/>
      <c r="DDJ39" s="437"/>
      <c r="DDK39" s="437"/>
      <c r="DDL39" s="437"/>
      <c r="DDM39" s="437"/>
      <c r="DDN39" s="437"/>
      <c r="DDO39" s="437"/>
      <c r="DDP39" s="437"/>
      <c r="DDQ39" s="437"/>
      <c r="DDR39" s="437"/>
      <c r="DDS39" s="437"/>
      <c r="DDT39" s="437"/>
      <c r="DDU39" s="437"/>
      <c r="DDV39" s="437"/>
      <c r="DDW39" s="437"/>
      <c r="DDX39" s="437"/>
      <c r="DDY39" s="437"/>
      <c r="DDZ39" s="437"/>
      <c r="DEA39" s="437"/>
      <c r="DEB39" s="437"/>
      <c r="DEC39" s="437"/>
      <c r="DED39" s="437"/>
      <c r="DEE39" s="437"/>
      <c r="DEF39" s="437"/>
      <c r="DEG39" s="437"/>
      <c r="DEH39" s="437"/>
      <c r="DEI39" s="437"/>
      <c r="DEJ39" s="437"/>
      <c r="DEK39" s="437"/>
      <c r="DEL39" s="437"/>
      <c r="DEM39" s="437"/>
      <c r="DEN39" s="437"/>
      <c r="DEO39" s="437"/>
      <c r="DEP39" s="437"/>
      <c r="DEQ39" s="437"/>
      <c r="DER39" s="437"/>
      <c r="DES39" s="437"/>
      <c r="DET39" s="437"/>
      <c r="DEU39" s="437"/>
      <c r="DEV39" s="437"/>
      <c r="DEW39" s="437"/>
      <c r="DEX39" s="437"/>
      <c r="DEY39" s="437"/>
      <c r="DEZ39" s="437"/>
      <c r="DFA39" s="437"/>
      <c r="DFB39" s="437"/>
      <c r="DFC39" s="437"/>
      <c r="DFD39" s="437"/>
      <c r="DFE39" s="437"/>
      <c r="DFF39" s="437"/>
      <c r="DFG39" s="437"/>
      <c r="DFH39" s="437"/>
      <c r="DFI39" s="437"/>
      <c r="DFJ39" s="437"/>
      <c r="DFK39" s="437"/>
      <c r="DFL39" s="437"/>
      <c r="DFM39" s="437"/>
      <c r="DFN39" s="437"/>
      <c r="DFO39" s="437"/>
      <c r="DFP39" s="437"/>
      <c r="DFQ39" s="437"/>
      <c r="DFR39" s="437"/>
      <c r="DFS39" s="437"/>
      <c r="DFT39" s="437"/>
      <c r="DFU39" s="437"/>
      <c r="DFV39" s="437"/>
      <c r="DFW39" s="437"/>
      <c r="DFX39" s="437"/>
      <c r="DFY39" s="437"/>
      <c r="DFZ39" s="437"/>
      <c r="DGA39" s="437"/>
      <c r="DGB39" s="437"/>
      <c r="DGC39" s="437"/>
      <c r="DGD39" s="437"/>
      <c r="DGE39" s="437"/>
      <c r="DGF39" s="437"/>
      <c r="DGG39" s="437"/>
      <c r="DGH39" s="437"/>
      <c r="DGI39" s="437"/>
      <c r="DGJ39" s="437"/>
      <c r="DGK39" s="437"/>
      <c r="DGL39" s="437"/>
      <c r="DGM39" s="437"/>
      <c r="DGN39" s="437"/>
      <c r="DGO39" s="437"/>
      <c r="DGP39" s="437"/>
      <c r="DGQ39" s="437"/>
      <c r="DGR39" s="437"/>
      <c r="DGS39" s="437"/>
      <c r="DGT39" s="437"/>
      <c r="DGU39" s="437"/>
      <c r="DGV39" s="437"/>
      <c r="DGW39" s="437"/>
      <c r="DGX39" s="437"/>
      <c r="DGY39" s="437"/>
      <c r="DGZ39" s="437"/>
      <c r="DHA39" s="437"/>
      <c r="DHB39" s="437"/>
      <c r="DHC39" s="437"/>
      <c r="DHD39" s="437"/>
      <c r="DHE39" s="437"/>
      <c r="DHF39" s="437"/>
      <c r="DHG39" s="437"/>
      <c r="DHH39" s="437"/>
      <c r="DHI39" s="437"/>
      <c r="DHJ39" s="437"/>
      <c r="DHK39" s="437"/>
      <c r="DHL39" s="437"/>
      <c r="DHM39" s="437"/>
      <c r="DHN39" s="437"/>
      <c r="DHO39" s="437"/>
      <c r="DHP39" s="437"/>
      <c r="DHQ39" s="437"/>
      <c r="DHR39" s="437"/>
      <c r="DHS39" s="437"/>
      <c r="DHT39" s="437"/>
      <c r="DHU39" s="437"/>
      <c r="DHV39" s="437"/>
      <c r="DHW39" s="437"/>
      <c r="DHX39" s="437"/>
      <c r="DHY39" s="437"/>
      <c r="DHZ39" s="437"/>
      <c r="DIA39" s="437"/>
      <c r="DIB39" s="437"/>
      <c r="DIC39" s="437"/>
      <c r="DID39" s="437"/>
      <c r="DIE39" s="437"/>
      <c r="DIF39" s="437"/>
      <c r="DIG39" s="437"/>
      <c r="DIH39" s="437"/>
      <c r="DII39" s="437"/>
      <c r="DIJ39" s="437"/>
      <c r="DIK39" s="437"/>
      <c r="DIL39" s="437"/>
      <c r="DIM39" s="437"/>
      <c r="DIN39" s="437"/>
      <c r="DIO39" s="437"/>
      <c r="DIP39" s="437"/>
      <c r="DIQ39" s="437"/>
      <c r="DIR39" s="437"/>
      <c r="DIS39" s="437"/>
      <c r="DIT39" s="437"/>
      <c r="DIU39" s="437"/>
      <c r="DIV39" s="437"/>
      <c r="DIW39" s="437"/>
      <c r="DIX39" s="437"/>
      <c r="DIY39" s="437"/>
      <c r="DIZ39" s="437"/>
      <c r="DJA39" s="437"/>
      <c r="DJB39" s="437"/>
      <c r="DJC39" s="437"/>
      <c r="DJD39" s="437"/>
      <c r="DJE39" s="437"/>
      <c r="DJF39" s="437"/>
      <c r="DJG39" s="437"/>
      <c r="DJH39" s="437"/>
      <c r="DJI39" s="437"/>
      <c r="DJJ39" s="437"/>
      <c r="DJK39" s="437"/>
      <c r="DJL39" s="437"/>
      <c r="DJM39" s="437"/>
      <c r="DJN39" s="437"/>
      <c r="DJO39" s="437"/>
      <c r="DJP39" s="437"/>
      <c r="DJQ39" s="437"/>
      <c r="DJR39" s="437"/>
      <c r="DJS39" s="437"/>
      <c r="DJT39" s="437"/>
      <c r="DJU39" s="437"/>
      <c r="DJV39" s="437"/>
      <c r="DJW39" s="437"/>
      <c r="DJX39" s="437"/>
      <c r="DJY39" s="437"/>
      <c r="DJZ39" s="437"/>
      <c r="DKA39" s="437"/>
      <c r="DKB39" s="437"/>
      <c r="DKC39" s="437"/>
      <c r="DKD39" s="437"/>
      <c r="DKE39" s="437"/>
      <c r="DKF39" s="437"/>
      <c r="DKG39" s="437"/>
      <c r="DKH39" s="437"/>
      <c r="DKI39" s="437"/>
      <c r="DKJ39" s="437"/>
      <c r="DKK39" s="437"/>
      <c r="DKL39" s="437"/>
      <c r="DKM39" s="437"/>
      <c r="DKN39" s="437"/>
      <c r="DKO39" s="437"/>
      <c r="DKP39" s="437"/>
      <c r="DKQ39" s="437"/>
      <c r="DKR39" s="437"/>
      <c r="DKS39" s="437"/>
      <c r="DKT39" s="437"/>
      <c r="DKU39" s="437"/>
      <c r="DKV39" s="437"/>
      <c r="DKW39" s="437"/>
      <c r="DKX39" s="437"/>
      <c r="DKY39" s="437"/>
      <c r="DKZ39" s="437"/>
      <c r="DLA39" s="437"/>
      <c r="DLB39" s="437"/>
      <c r="DLC39" s="437"/>
      <c r="DLD39" s="437"/>
      <c r="DLE39" s="437"/>
      <c r="DLF39" s="437"/>
      <c r="DLG39" s="437"/>
      <c r="DLH39" s="437"/>
      <c r="DLI39" s="437"/>
      <c r="DLJ39" s="437"/>
      <c r="DLK39" s="437"/>
      <c r="DLL39" s="437"/>
      <c r="DLM39" s="437"/>
      <c r="DLN39" s="437"/>
      <c r="DLO39" s="437"/>
      <c r="DLP39" s="437"/>
      <c r="DLQ39" s="437"/>
      <c r="DLR39" s="437"/>
      <c r="DLS39" s="437"/>
      <c r="DLT39" s="437"/>
      <c r="DLU39" s="437"/>
      <c r="DLV39" s="437"/>
      <c r="DLW39" s="437"/>
      <c r="DLX39" s="437"/>
      <c r="DLY39" s="437"/>
      <c r="DLZ39" s="437"/>
      <c r="DMA39" s="437"/>
      <c r="DMB39" s="437"/>
      <c r="DMC39" s="437"/>
      <c r="DMD39" s="437"/>
      <c r="DME39" s="437"/>
      <c r="DMF39" s="437"/>
      <c r="DMG39" s="437"/>
      <c r="DMH39" s="437"/>
      <c r="DMI39" s="437"/>
      <c r="DMJ39" s="437"/>
      <c r="DMK39" s="437"/>
      <c r="DML39" s="437"/>
      <c r="DMM39" s="437"/>
      <c r="DMN39" s="437"/>
      <c r="DMO39" s="437"/>
      <c r="DMP39" s="437"/>
      <c r="DMQ39" s="437"/>
      <c r="DMR39" s="437"/>
      <c r="DMS39" s="437"/>
      <c r="DMT39" s="437"/>
      <c r="DMU39" s="437"/>
      <c r="DMV39" s="437"/>
      <c r="DMW39" s="437"/>
      <c r="DMX39" s="437"/>
      <c r="DMY39" s="437"/>
      <c r="DMZ39" s="437"/>
      <c r="DNA39" s="437"/>
      <c r="DNB39" s="437"/>
      <c r="DNC39" s="437"/>
      <c r="DND39" s="437"/>
      <c r="DNE39" s="437"/>
      <c r="DNF39" s="437"/>
      <c r="DNG39" s="437"/>
      <c r="DNH39" s="437"/>
      <c r="DNI39" s="437"/>
      <c r="DNJ39" s="437"/>
      <c r="DNK39" s="437"/>
      <c r="DNL39" s="437"/>
      <c r="DNM39" s="437"/>
      <c r="DNN39" s="437"/>
      <c r="DNO39" s="437"/>
      <c r="DNP39" s="437"/>
      <c r="DNQ39" s="437"/>
      <c r="DNR39" s="437"/>
      <c r="DNS39" s="437"/>
      <c r="DNT39" s="437"/>
      <c r="DNU39" s="437"/>
      <c r="DNV39" s="437"/>
      <c r="DNW39" s="437"/>
      <c r="DNX39" s="437"/>
      <c r="DNY39" s="437"/>
      <c r="DNZ39" s="437"/>
      <c r="DOA39" s="437"/>
      <c r="DOB39" s="437"/>
      <c r="DOC39" s="437"/>
      <c r="DOD39" s="437"/>
      <c r="DOE39" s="437"/>
      <c r="DOF39" s="437"/>
      <c r="DOG39" s="437"/>
      <c r="DOH39" s="437"/>
      <c r="DOI39" s="437"/>
      <c r="DOJ39" s="437"/>
      <c r="DOK39" s="437"/>
      <c r="DOL39" s="437"/>
      <c r="DOM39" s="437"/>
      <c r="DON39" s="437"/>
      <c r="DOO39" s="437"/>
      <c r="DOP39" s="437"/>
      <c r="DOQ39" s="437"/>
      <c r="DOR39" s="437"/>
      <c r="DOS39" s="437"/>
      <c r="DOT39" s="437"/>
      <c r="DOU39" s="437"/>
      <c r="DOV39" s="437"/>
      <c r="DOW39" s="437"/>
      <c r="DOX39" s="437"/>
      <c r="DOY39" s="437"/>
      <c r="DOZ39" s="437"/>
      <c r="DPA39" s="437"/>
      <c r="DPB39" s="437"/>
      <c r="DPC39" s="437"/>
      <c r="DPD39" s="437"/>
      <c r="DPE39" s="437"/>
      <c r="DPF39" s="437"/>
      <c r="DPG39" s="437"/>
      <c r="DPH39" s="437"/>
      <c r="DPI39" s="437"/>
      <c r="DPJ39" s="437"/>
      <c r="DPK39" s="437"/>
      <c r="DPL39" s="437"/>
      <c r="DPM39" s="437"/>
      <c r="DPN39" s="437"/>
      <c r="DPO39" s="437"/>
      <c r="DPP39" s="437"/>
      <c r="DPQ39" s="437"/>
      <c r="DPR39" s="437"/>
      <c r="DPS39" s="437"/>
      <c r="DPT39" s="437"/>
      <c r="DPU39" s="437"/>
      <c r="DPV39" s="437"/>
      <c r="DPW39" s="437"/>
      <c r="DPX39" s="437"/>
      <c r="DPY39" s="437"/>
      <c r="DPZ39" s="437"/>
      <c r="DQA39" s="437"/>
      <c r="DQB39" s="437"/>
      <c r="DQC39" s="437"/>
      <c r="DQD39" s="437"/>
      <c r="DQE39" s="437"/>
      <c r="DQF39" s="437"/>
      <c r="DQG39" s="437"/>
      <c r="DQH39" s="437"/>
      <c r="DQI39" s="437"/>
      <c r="DQJ39" s="437"/>
      <c r="DQK39" s="437"/>
      <c r="DQL39" s="437"/>
      <c r="DQM39" s="437"/>
      <c r="DQN39" s="437"/>
      <c r="DQO39" s="437"/>
      <c r="DQP39" s="437"/>
      <c r="DQQ39" s="437"/>
      <c r="DQR39" s="437"/>
      <c r="DQS39" s="437"/>
      <c r="DQT39" s="437"/>
      <c r="DQU39" s="437"/>
      <c r="DQV39" s="437"/>
      <c r="DQW39" s="437"/>
      <c r="DQX39" s="437"/>
      <c r="DQY39" s="437"/>
      <c r="DQZ39" s="437"/>
      <c r="DRA39" s="437"/>
      <c r="DRB39" s="437"/>
      <c r="DRC39" s="437"/>
      <c r="DRD39" s="437"/>
      <c r="DRE39" s="437"/>
      <c r="DRF39" s="437"/>
      <c r="DRG39" s="437"/>
      <c r="DRH39" s="437"/>
      <c r="DRI39" s="437"/>
      <c r="DRJ39" s="437"/>
      <c r="DRK39" s="437"/>
      <c r="DRL39" s="437"/>
      <c r="DRM39" s="437"/>
      <c r="DRN39" s="437"/>
      <c r="DRO39" s="437"/>
      <c r="DRP39" s="437"/>
      <c r="DRQ39" s="437"/>
      <c r="DRR39" s="437"/>
      <c r="DRS39" s="437"/>
      <c r="DRT39" s="437"/>
      <c r="DRU39" s="437"/>
      <c r="DRV39" s="437"/>
      <c r="DRW39" s="437"/>
      <c r="DRX39" s="437"/>
      <c r="DRY39" s="437"/>
      <c r="DRZ39" s="437"/>
      <c r="DSA39" s="437"/>
      <c r="DSB39" s="437"/>
      <c r="DSC39" s="437"/>
      <c r="DSD39" s="437"/>
      <c r="DSE39" s="437"/>
      <c r="DSF39" s="437"/>
      <c r="DSG39" s="437"/>
      <c r="DSH39" s="437"/>
      <c r="DSI39" s="437"/>
      <c r="DSJ39" s="437"/>
      <c r="DSK39" s="437"/>
      <c r="DSL39" s="437"/>
      <c r="DSM39" s="437"/>
      <c r="DSN39" s="437"/>
      <c r="DSO39" s="437"/>
      <c r="DSP39" s="437"/>
      <c r="DSQ39" s="437"/>
      <c r="DSR39" s="437"/>
      <c r="DSS39" s="437"/>
      <c r="DST39" s="437"/>
      <c r="DSU39" s="437"/>
      <c r="DSV39" s="437"/>
      <c r="DSW39" s="437"/>
      <c r="DSX39" s="437"/>
      <c r="DSY39" s="437"/>
      <c r="DSZ39" s="437"/>
      <c r="DTA39" s="437"/>
      <c r="DTB39" s="437"/>
      <c r="DTC39" s="437"/>
      <c r="DTD39" s="437"/>
      <c r="DTE39" s="437"/>
      <c r="DTF39" s="437"/>
      <c r="DTG39" s="437"/>
      <c r="DTH39" s="437"/>
      <c r="DTI39" s="437"/>
      <c r="DTJ39" s="437"/>
      <c r="DTK39" s="437"/>
      <c r="DTL39" s="437"/>
      <c r="DTM39" s="437"/>
      <c r="DTN39" s="437"/>
      <c r="DTO39" s="437"/>
      <c r="DTP39" s="437"/>
      <c r="DTQ39" s="437"/>
      <c r="DTR39" s="437"/>
      <c r="DTS39" s="437"/>
      <c r="DTT39" s="437"/>
      <c r="DTU39" s="437"/>
      <c r="DTV39" s="437"/>
      <c r="DTW39" s="437"/>
      <c r="DTX39" s="437"/>
      <c r="DTY39" s="437"/>
      <c r="DTZ39" s="437"/>
      <c r="DUA39" s="437"/>
      <c r="DUB39" s="437"/>
      <c r="DUC39" s="437"/>
      <c r="DUD39" s="437"/>
      <c r="DUE39" s="437"/>
      <c r="DUF39" s="437"/>
      <c r="DUG39" s="437"/>
      <c r="DUH39" s="437"/>
      <c r="DUI39" s="437"/>
      <c r="DUJ39" s="437"/>
      <c r="DUK39" s="437"/>
      <c r="DUL39" s="437"/>
      <c r="DUM39" s="437"/>
      <c r="DUN39" s="437"/>
      <c r="DUO39" s="437"/>
      <c r="DUP39" s="437"/>
      <c r="DUQ39" s="437"/>
      <c r="DUR39" s="437"/>
      <c r="DUS39" s="437"/>
      <c r="DUT39" s="437"/>
      <c r="DUU39" s="437"/>
      <c r="DUV39" s="437"/>
      <c r="DUW39" s="437"/>
      <c r="DUX39" s="437"/>
      <c r="DUY39" s="437"/>
      <c r="DUZ39" s="437"/>
      <c r="DVA39" s="437"/>
      <c r="DVB39" s="437"/>
      <c r="DVC39" s="437"/>
      <c r="DVD39" s="437"/>
      <c r="DVE39" s="437"/>
      <c r="DVF39" s="437"/>
      <c r="DVG39" s="437"/>
      <c r="DVH39" s="437"/>
      <c r="DVI39" s="437"/>
      <c r="DVJ39" s="437"/>
      <c r="DVK39" s="437"/>
      <c r="DVL39" s="437"/>
      <c r="DVM39" s="437"/>
      <c r="DVN39" s="437"/>
      <c r="DVO39" s="437"/>
      <c r="DVP39" s="437"/>
      <c r="DVQ39" s="437"/>
      <c r="DVR39" s="437"/>
      <c r="DVS39" s="437"/>
      <c r="DVT39" s="437"/>
      <c r="DVU39" s="437"/>
      <c r="DVV39" s="437"/>
      <c r="DVW39" s="437"/>
      <c r="DVX39" s="437"/>
      <c r="DVY39" s="437"/>
      <c r="DVZ39" s="437"/>
      <c r="DWA39" s="437"/>
      <c r="DWB39" s="437"/>
      <c r="DWC39" s="437"/>
      <c r="DWD39" s="437"/>
      <c r="DWE39" s="437"/>
      <c r="DWF39" s="437"/>
      <c r="DWG39" s="437"/>
      <c r="DWH39" s="437"/>
      <c r="DWI39" s="437"/>
      <c r="DWJ39" s="437"/>
      <c r="DWK39" s="437"/>
      <c r="DWL39" s="437"/>
      <c r="DWM39" s="437"/>
      <c r="DWN39" s="437"/>
      <c r="DWO39" s="437"/>
      <c r="DWP39" s="437"/>
      <c r="DWQ39" s="437"/>
      <c r="DWR39" s="437"/>
      <c r="DWS39" s="437"/>
      <c r="DWT39" s="437"/>
      <c r="DWU39" s="437"/>
      <c r="DWV39" s="437"/>
      <c r="DWW39" s="437"/>
      <c r="DWX39" s="437"/>
      <c r="DWY39" s="437"/>
      <c r="DWZ39" s="437"/>
      <c r="DXA39" s="437"/>
      <c r="DXB39" s="437"/>
      <c r="DXC39" s="437"/>
      <c r="DXD39" s="437"/>
      <c r="DXE39" s="437"/>
      <c r="DXF39" s="437"/>
      <c r="DXG39" s="437"/>
      <c r="DXH39" s="437"/>
      <c r="DXI39" s="437"/>
      <c r="DXJ39" s="437"/>
      <c r="DXK39" s="437"/>
      <c r="DXL39" s="437"/>
      <c r="DXM39" s="437"/>
      <c r="DXN39" s="437"/>
      <c r="DXO39" s="437"/>
      <c r="DXP39" s="437"/>
      <c r="DXQ39" s="437"/>
      <c r="DXR39" s="437"/>
      <c r="DXS39" s="437"/>
      <c r="DXT39" s="437"/>
      <c r="DXU39" s="437"/>
      <c r="DXV39" s="437"/>
      <c r="DXW39" s="437"/>
      <c r="DXX39" s="437"/>
      <c r="DXY39" s="437"/>
      <c r="DXZ39" s="437"/>
      <c r="DYA39" s="437"/>
      <c r="DYB39" s="437"/>
      <c r="DYC39" s="437"/>
      <c r="DYD39" s="437"/>
      <c r="DYE39" s="437"/>
      <c r="DYF39" s="437"/>
      <c r="DYG39" s="437"/>
      <c r="DYH39" s="437"/>
      <c r="DYI39" s="437"/>
      <c r="DYJ39" s="437"/>
      <c r="DYK39" s="437"/>
      <c r="DYL39" s="437"/>
      <c r="DYM39" s="437"/>
      <c r="DYN39" s="437"/>
      <c r="DYO39" s="437"/>
      <c r="DYP39" s="437"/>
      <c r="DYQ39" s="437"/>
      <c r="DYR39" s="437"/>
      <c r="DYS39" s="437"/>
      <c r="DYT39" s="437"/>
      <c r="DYU39" s="437"/>
      <c r="DYV39" s="437"/>
      <c r="DYW39" s="437"/>
      <c r="DYX39" s="437"/>
      <c r="DYY39" s="437"/>
      <c r="DYZ39" s="437"/>
      <c r="DZA39" s="437"/>
      <c r="DZB39" s="437"/>
      <c r="DZC39" s="437"/>
      <c r="DZD39" s="437"/>
      <c r="DZE39" s="437"/>
      <c r="DZF39" s="437"/>
      <c r="DZG39" s="437"/>
      <c r="DZH39" s="437"/>
      <c r="DZI39" s="437"/>
      <c r="DZJ39" s="437"/>
      <c r="DZK39" s="437"/>
      <c r="DZL39" s="437"/>
      <c r="DZM39" s="437"/>
      <c r="DZN39" s="437"/>
      <c r="DZO39" s="437"/>
      <c r="DZP39" s="437"/>
      <c r="DZQ39" s="437"/>
      <c r="DZR39" s="437"/>
      <c r="DZS39" s="437"/>
      <c r="DZT39" s="437"/>
      <c r="DZU39" s="437"/>
      <c r="DZV39" s="437"/>
      <c r="DZW39" s="437"/>
      <c r="DZX39" s="437"/>
      <c r="DZY39" s="437"/>
      <c r="DZZ39" s="437"/>
      <c r="EAA39" s="437"/>
      <c r="EAB39" s="437"/>
      <c r="EAC39" s="437"/>
      <c r="EAD39" s="437"/>
      <c r="EAE39" s="437"/>
      <c r="EAF39" s="437"/>
      <c r="EAG39" s="437"/>
      <c r="EAH39" s="437"/>
      <c r="EAI39" s="437"/>
      <c r="EAJ39" s="437"/>
      <c r="EAK39" s="437"/>
      <c r="EAL39" s="437"/>
      <c r="EAM39" s="437"/>
      <c r="EAN39" s="437"/>
      <c r="EAO39" s="437"/>
      <c r="EAP39" s="437"/>
      <c r="EAQ39" s="437"/>
      <c r="EAR39" s="437"/>
      <c r="EAS39" s="437"/>
      <c r="EAT39" s="437"/>
      <c r="EAU39" s="437"/>
      <c r="EAV39" s="437"/>
      <c r="EAW39" s="437"/>
      <c r="EAX39" s="437"/>
      <c r="EAY39" s="437"/>
      <c r="EAZ39" s="437"/>
      <c r="EBA39" s="437"/>
      <c r="EBB39" s="437"/>
      <c r="EBC39" s="437"/>
      <c r="EBD39" s="437"/>
      <c r="EBE39" s="437"/>
      <c r="EBF39" s="437"/>
      <c r="EBG39" s="437"/>
      <c r="EBH39" s="437"/>
      <c r="EBI39" s="437"/>
      <c r="EBJ39" s="437"/>
      <c r="EBK39" s="437"/>
      <c r="EBL39" s="437"/>
      <c r="EBM39" s="437"/>
      <c r="EBN39" s="437"/>
      <c r="EBO39" s="437"/>
      <c r="EBP39" s="437"/>
      <c r="EBQ39" s="437"/>
      <c r="EBR39" s="437"/>
      <c r="EBS39" s="437"/>
      <c r="EBT39" s="437"/>
      <c r="EBU39" s="437"/>
      <c r="EBV39" s="437"/>
      <c r="EBW39" s="437"/>
      <c r="EBX39" s="437"/>
      <c r="EBY39" s="437"/>
      <c r="EBZ39" s="437"/>
      <c r="ECA39" s="437"/>
      <c r="ECB39" s="437"/>
      <c r="ECC39" s="437"/>
      <c r="ECD39" s="437"/>
      <c r="ECE39" s="437"/>
      <c r="ECF39" s="437"/>
      <c r="ECG39" s="437"/>
      <c r="ECH39" s="437"/>
      <c r="ECI39" s="437"/>
      <c r="ECJ39" s="437"/>
      <c r="ECK39" s="437"/>
      <c r="ECL39" s="437"/>
      <c r="ECM39" s="437"/>
      <c r="ECN39" s="437"/>
      <c r="ECO39" s="437"/>
      <c r="ECP39" s="437"/>
      <c r="ECQ39" s="437"/>
      <c r="ECR39" s="437"/>
      <c r="ECS39" s="437"/>
      <c r="ECT39" s="437"/>
      <c r="ECU39" s="437"/>
      <c r="ECV39" s="437"/>
      <c r="ECW39" s="437"/>
      <c r="ECX39" s="437"/>
      <c r="ECY39" s="437"/>
      <c r="ECZ39" s="437"/>
      <c r="EDA39" s="437"/>
      <c r="EDB39" s="437"/>
      <c r="EDC39" s="437"/>
      <c r="EDD39" s="437"/>
      <c r="EDE39" s="437"/>
      <c r="EDF39" s="437"/>
      <c r="EDG39" s="437"/>
      <c r="EDH39" s="437"/>
      <c r="EDI39" s="437"/>
      <c r="EDJ39" s="437"/>
      <c r="EDK39" s="437"/>
      <c r="EDL39" s="437"/>
      <c r="EDM39" s="437"/>
      <c r="EDN39" s="437"/>
      <c r="EDO39" s="437"/>
      <c r="EDP39" s="437"/>
      <c r="EDQ39" s="437"/>
      <c r="EDR39" s="437"/>
      <c r="EDS39" s="437"/>
      <c r="EDT39" s="437"/>
      <c r="EDU39" s="437"/>
      <c r="EDV39" s="437"/>
      <c r="EDW39" s="437"/>
      <c r="EDX39" s="437"/>
      <c r="EDY39" s="437"/>
      <c r="EDZ39" s="437"/>
      <c r="EEA39" s="437"/>
      <c r="EEB39" s="437"/>
      <c r="EEC39" s="437"/>
      <c r="EED39" s="437"/>
      <c r="EEE39" s="437"/>
      <c r="EEF39" s="437"/>
      <c r="EEG39" s="437"/>
      <c r="EEH39" s="437"/>
      <c r="EEI39" s="437"/>
      <c r="EEJ39" s="437"/>
      <c r="EEK39" s="437"/>
      <c r="EEL39" s="437"/>
      <c r="EEM39" s="437"/>
      <c r="EEN39" s="437"/>
      <c r="EEO39" s="437"/>
      <c r="EEP39" s="437"/>
      <c r="EEQ39" s="437"/>
      <c r="EER39" s="437"/>
      <c r="EES39" s="437"/>
      <c r="EET39" s="437"/>
      <c r="EEU39" s="437"/>
      <c r="EEV39" s="437"/>
      <c r="EEW39" s="437"/>
      <c r="EEX39" s="437"/>
      <c r="EEY39" s="437"/>
      <c r="EEZ39" s="437"/>
      <c r="EFA39" s="437"/>
      <c r="EFB39" s="437"/>
      <c r="EFC39" s="437"/>
      <c r="EFD39" s="437"/>
      <c r="EFE39" s="437"/>
      <c r="EFF39" s="437"/>
      <c r="EFG39" s="437"/>
      <c r="EFH39" s="437"/>
      <c r="EFI39" s="437"/>
      <c r="EFJ39" s="437"/>
      <c r="EFK39" s="437"/>
      <c r="EFL39" s="437"/>
      <c r="EFM39" s="437"/>
      <c r="EFN39" s="437"/>
      <c r="EFO39" s="437"/>
      <c r="EFP39" s="437"/>
      <c r="EFQ39" s="437"/>
      <c r="EFR39" s="437"/>
      <c r="EFS39" s="437"/>
      <c r="EFT39" s="437"/>
      <c r="EFU39" s="437"/>
      <c r="EFV39" s="437"/>
      <c r="EFW39" s="437"/>
      <c r="EFX39" s="437"/>
      <c r="EFY39" s="437"/>
      <c r="EFZ39" s="437"/>
      <c r="EGA39" s="437"/>
      <c r="EGB39" s="437"/>
      <c r="EGC39" s="437"/>
      <c r="EGD39" s="437"/>
      <c r="EGE39" s="437"/>
      <c r="EGF39" s="437"/>
      <c r="EGG39" s="437"/>
      <c r="EGH39" s="437"/>
      <c r="EGI39" s="437"/>
      <c r="EGJ39" s="437"/>
      <c r="EGK39" s="437"/>
      <c r="EGL39" s="437"/>
      <c r="EGM39" s="437"/>
      <c r="EGN39" s="437"/>
      <c r="EGO39" s="437"/>
      <c r="EGP39" s="437"/>
      <c r="EGQ39" s="437"/>
      <c r="EGR39" s="437"/>
      <c r="EGS39" s="437"/>
      <c r="EGT39" s="437"/>
      <c r="EGU39" s="437"/>
      <c r="EGV39" s="437"/>
      <c r="EGW39" s="437"/>
      <c r="EGX39" s="437"/>
      <c r="EGY39" s="437"/>
      <c r="EGZ39" s="437"/>
      <c r="EHA39" s="437"/>
      <c r="EHB39" s="437"/>
      <c r="EHC39" s="437"/>
      <c r="EHD39" s="437"/>
      <c r="EHE39" s="437"/>
      <c r="EHF39" s="437"/>
      <c r="EHG39" s="437"/>
      <c r="EHH39" s="437"/>
      <c r="EHI39" s="437"/>
      <c r="EHJ39" s="437"/>
      <c r="EHK39" s="437"/>
      <c r="EHL39" s="437"/>
      <c r="EHM39" s="437"/>
      <c r="EHN39" s="437"/>
      <c r="EHO39" s="437"/>
      <c r="EHP39" s="437"/>
      <c r="EHQ39" s="437"/>
      <c r="EHR39" s="437"/>
      <c r="EHS39" s="437"/>
      <c r="EHT39" s="437"/>
      <c r="EHU39" s="437"/>
      <c r="EHV39" s="437"/>
      <c r="EHW39" s="437"/>
      <c r="EHX39" s="437"/>
      <c r="EHY39" s="437"/>
      <c r="EHZ39" s="437"/>
      <c r="EIA39" s="437"/>
      <c r="EIB39" s="437"/>
      <c r="EIC39" s="437"/>
      <c r="EID39" s="437"/>
      <c r="EIE39" s="437"/>
      <c r="EIF39" s="437"/>
      <c r="EIG39" s="437"/>
      <c r="EIH39" s="437"/>
      <c r="EII39" s="437"/>
      <c r="EIJ39" s="437"/>
      <c r="EIK39" s="437"/>
      <c r="EIL39" s="437"/>
      <c r="EIM39" s="437"/>
      <c r="EIN39" s="437"/>
      <c r="EIO39" s="437"/>
      <c r="EIP39" s="437"/>
      <c r="EIQ39" s="437"/>
      <c r="EIR39" s="437"/>
      <c r="EIS39" s="437"/>
      <c r="EIT39" s="437"/>
      <c r="EIU39" s="437"/>
      <c r="EIV39" s="437"/>
      <c r="EIW39" s="437"/>
      <c r="EIX39" s="437"/>
      <c r="EIY39" s="437"/>
      <c r="EIZ39" s="437"/>
      <c r="EJA39" s="437"/>
      <c r="EJB39" s="437"/>
      <c r="EJC39" s="437"/>
      <c r="EJD39" s="437"/>
      <c r="EJE39" s="437"/>
      <c r="EJF39" s="437"/>
      <c r="EJG39" s="437"/>
      <c r="EJH39" s="437"/>
      <c r="EJI39" s="437"/>
      <c r="EJJ39" s="437"/>
      <c r="EJK39" s="437"/>
      <c r="EJL39" s="437"/>
      <c r="EJM39" s="437"/>
      <c r="EJN39" s="437"/>
      <c r="EJO39" s="437"/>
      <c r="EJP39" s="437"/>
      <c r="EJQ39" s="437"/>
      <c r="EJR39" s="437"/>
      <c r="EJS39" s="437"/>
      <c r="EJT39" s="437"/>
      <c r="EJU39" s="437"/>
      <c r="EJV39" s="437"/>
      <c r="EJW39" s="437"/>
      <c r="EJX39" s="437"/>
      <c r="EJY39" s="437"/>
      <c r="EJZ39" s="437"/>
      <c r="EKA39" s="437"/>
      <c r="EKB39" s="437"/>
      <c r="EKC39" s="437"/>
      <c r="EKD39" s="437"/>
      <c r="EKE39" s="437"/>
      <c r="EKF39" s="437"/>
      <c r="EKG39" s="437"/>
      <c r="EKH39" s="437"/>
      <c r="EKI39" s="437"/>
      <c r="EKJ39" s="437"/>
      <c r="EKK39" s="437"/>
      <c r="EKL39" s="437"/>
      <c r="EKM39" s="437"/>
      <c r="EKN39" s="437"/>
      <c r="EKO39" s="437"/>
      <c r="EKP39" s="437"/>
      <c r="EKQ39" s="437"/>
      <c r="EKR39" s="437"/>
      <c r="EKS39" s="437"/>
      <c r="EKT39" s="437"/>
      <c r="EKU39" s="437"/>
      <c r="EKV39" s="437"/>
      <c r="EKW39" s="437"/>
      <c r="EKX39" s="437"/>
      <c r="EKY39" s="437"/>
      <c r="EKZ39" s="437"/>
      <c r="ELA39" s="437"/>
      <c r="ELB39" s="437"/>
      <c r="ELC39" s="437"/>
      <c r="ELD39" s="437"/>
      <c r="ELE39" s="437"/>
      <c r="ELF39" s="437"/>
      <c r="ELG39" s="437"/>
      <c r="ELH39" s="437"/>
      <c r="ELI39" s="437"/>
      <c r="ELJ39" s="437"/>
      <c r="ELK39" s="437"/>
      <c r="ELL39" s="437"/>
      <c r="ELM39" s="437"/>
      <c r="ELN39" s="437"/>
      <c r="ELO39" s="437"/>
      <c r="ELP39" s="437"/>
      <c r="ELQ39" s="437"/>
      <c r="ELR39" s="437"/>
      <c r="ELS39" s="437"/>
      <c r="ELT39" s="437"/>
      <c r="ELU39" s="437"/>
      <c r="ELV39" s="437"/>
      <c r="ELW39" s="437"/>
      <c r="ELX39" s="437"/>
      <c r="ELY39" s="437"/>
      <c r="ELZ39" s="437"/>
      <c r="EMA39" s="437"/>
      <c r="EMB39" s="437"/>
      <c r="EMC39" s="437"/>
      <c r="EMD39" s="437"/>
      <c r="EME39" s="437"/>
      <c r="EMF39" s="437"/>
      <c r="EMG39" s="437"/>
      <c r="EMH39" s="437"/>
      <c r="EMI39" s="437"/>
      <c r="EMJ39" s="437"/>
      <c r="EMK39" s="437"/>
      <c r="EML39" s="437"/>
      <c r="EMM39" s="437"/>
      <c r="EMN39" s="437"/>
      <c r="EMO39" s="437"/>
      <c r="EMP39" s="437"/>
      <c r="EMQ39" s="437"/>
      <c r="EMR39" s="437"/>
      <c r="EMS39" s="437"/>
      <c r="EMT39" s="437"/>
      <c r="EMU39" s="437"/>
      <c r="EMV39" s="437"/>
      <c r="EMW39" s="437"/>
      <c r="EMX39" s="437"/>
      <c r="EMY39" s="437"/>
      <c r="EMZ39" s="437"/>
      <c r="ENA39" s="437"/>
      <c r="ENB39" s="437"/>
      <c r="ENC39" s="437"/>
      <c r="END39" s="437"/>
      <c r="ENE39" s="437"/>
      <c r="ENF39" s="437"/>
      <c r="ENG39" s="437"/>
      <c r="ENH39" s="437"/>
      <c r="ENI39" s="437"/>
      <c r="ENJ39" s="437"/>
      <c r="ENK39" s="437"/>
      <c r="ENL39" s="437"/>
      <c r="ENM39" s="437"/>
      <c r="ENN39" s="437"/>
      <c r="ENO39" s="437"/>
      <c r="ENP39" s="437"/>
      <c r="ENQ39" s="437"/>
      <c r="ENR39" s="437"/>
      <c r="ENS39" s="437"/>
      <c r="ENT39" s="437"/>
      <c r="ENU39" s="437"/>
      <c r="ENV39" s="437"/>
      <c r="ENW39" s="437"/>
      <c r="ENX39" s="437"/>
      <c r="ENY39" s="437"/>
      <c r="ENZ39" s="437"/>
      <c r="EOA39" s="437"/>
      <c r="EOB39" s="437"/>
      <c r="EOC39" s="437"/>
      <c r="EOD39" s="437"/>
      <c r="EOE39" s="437"/>
      <c r="EOF39" s="437"/>
      <c r="EOG39" s="437"/>
      <c r="EOH39" s="437"/>
      <c r="EOI39" s="437"/>
      <c r="EOJ39" s="437"/>
      <c r="EOK39" s="437"/>
      <c r="EOL39" s="437"/>
      <c r="EOM39" s="437"/>
      <c r="EON39" s="437"/>
      <c r="EOO39" s="437"/>
      <c r="EOP39" s="437"/>
      <c r="EOQ39" s="437"/>
      <c r="EOR39" s="437"/>
      <c r="EOS39" s="437"/>
      <c r="EOT39" s="437"/>
      <c r="EOU39" s="437"/>
      <c r="EOV39" s="437"/>
      <c r="EOW39" s="437"/>
      <c r="EOX39" s="437"/>
      <c r="EOY39" s="437"/>
      <c r="EOZ39" s="437"/>
      <c r="EPA39" s="437"/>
      <c r="EPB39" s="437"/>
      <c r="EPC39" s="437"/>
      <c r="EPD39" s="437"/>
      <c r="EPE39" s="437"/>
      <c r="EPF39" s="437"/>
      <c r="EPG39" s="437"/>
      <c r="EPH39" s="437"/>
      <c r="EPI39" s="437"/>
      <c r="EPJ39" s="437"/>
      <c r="EPK39" s="437"/>
      <c r="EPL39" s="437"/>
      <c r="EPM39" s="437"/>
      <c r="EPN39" s="437"/>
      <c r="EPO39" s="437"/>
      <c r="EPP39" s="437"/>
      <c r="EPQ39" s="437"/>
      <c r="EPR39" s="437"/>
      <c r="EPS39" s="437"/>
      <c r="EPT39" s="437"/>
      <c r="EPU39" s="437"/>
      <c r="EPV39" s="437"/>
      <c r="EPW39" s="437"/>
      <c r="EPX39" s="437"/>
      <c r="EPY39" s="437"/>
      <c r="EPZ39" s="437"/>
      <c r="EQA39" s="437"/>
      <c r="EQB39" s="437"/>
      <c r="EQC39" s="437"/>
      <c r="EQD39" s="437"/>
      <c r="EQE39" s="437"/>
      <c r="EQF39" s="437"/>
      <c r="EQG39" s="437"/>
      <c r="EQH39" s="437"/>
      <c r="EQI39" s="437"/>
      <c r="EQJ39" s="437"/>
      <c r="EQK39" s="437"/>
      <c r="EQL39" s="437"/>
      <c r="EQM39" s="437"/>
      <c r="EQN39" s="437"/>
      <c r="EQO39" s="437"/>
      <c r="EQP39" s="437"/>
      <c r="EQQ39" s="437"/>
      <c r="EQR39" s="437"/>
      <c r="EQS39" s="437"/>
      <c r="EQT39" s="437"/>
      <c r="EQU39" s="437"/>
      <c r="EQV39" s="437"/>
      <c r="EQW39" s="437"/>
      <c r="EQX39" s="437"/>
      <c r="EQY39" s="437"/>
      <c r="EQZ39" s="437"/>
      <c r="ERA39" s="437"/>
      <c r="ERB39" s="437"/>
      <c r="ERC39" s="437"/>
      <c r="ERD39" s="437"/>
      <c r="ERE39" s="437"/>
      <c r="ERF39" s="437"/>
      <c r="ERG39" s="437"/>
      <c r="ERH39" s="437"/>
      <c r="ERI39" s="437"/>
      <c r="ERJ39" s="437"/>
      <c r="ERK39" s="437"/>
      <c r="ERL39" s="437"/>
      <c r="ERM39" s="437"/>
      <c r="ERN39" s="437"/>
      <c r="ERO39" s="437"/>
      <c r="ERP39" s="437"/>
      <c r="ERQ39" s="437"/>
      <c r="ERR39" s="437"/>
      <c r="ERS39" s="437"/>
      <c r="ERT39" s="437"/>
      <c r="ERU39" s="437"/>
      <c r="ERV39" s="437"/>
      <c r="ERW39" s="437"/>
      <c r="ERX39" s="437"/>
      <c r="ERY39" s="437"/>
      <c r="ERZ39" s="437"/>
      <c r="ESA39" s="437"/>
      <c r="ESB39" s="437"/>
      <c r="ESC39" s="437"/>
      <c r="ESD39" s="437"/>
      <c r="ESE39" s="437"/>
      <c r="ESF39" s="437"/>
      <c r="ESG39" s="437"/>
      <c r="ESH39" s="437"/>
      <c r="ESI39" s="437"/>
      <c r="ESJ39" s="437"/>
      <c r="ESK39" s="437"/>
      <c r="ESL39" s="437"/>
      <c r="ESM39" s="437"/>
      <c r="ESN39" s="437"/>
      <c r="ESO39" s="437"/>
      <c r="ESP39" s="437"/>
      <c r="ESQ39" s="437"/>
      <c r="ESR39" s="437"/>
      <c r="ESS39" s="437"/>
      <c r="EST39" s="437"/>
      <c r="ESU39" s="437"/>
      <c r="ESV39" s="437"/>
      <c r="ESW39" s="437"/>
      <c r="ESX39" s="437"/>
      <c r="ESY39" s="437"/>
      <c r="ESZ39" s="437"/>
      <c r="ETA39" s="437"/>
      <c r="ETB39" s="437"/>
      <c r="ETC39" s="437"/>
      <c r="ETD39" s="437"/>
      <c r="ETE39" s="437"/>
      <c r="ETF39" s="437"/>
      <c r="ETG39" s="437"/>
      <c r="ETH39" s="437"/>
      <c r="ETI39" s="437"/>
      <c r="ETJ39" s="437"/>
      <c r="ETK39" s="437"/>
      <c r="ETL39" s="437"/>
      <c r="ETM39" s="437"/>
      <c r="ETN39" s="437"/>
      <c r="ETO39" s="437"/>
      <c r="ETP39" s="437"/>
      <c r="ETQ39" s="437"/>
      <c r="ETR39" s="437"/>
      <c r="ETS39" s="437"/>
      <c r="ETT39" s="437"/>
      <c r="ETU39" s="437"/>
      <c r="ETV39" s="437"/>
      <c r="ETW39" s="437"/>
      <c r="ETX39" s="437"/>
      <c r="ETY39" s="437"/>
      <c r="ETZ39" s="437"/>
      <c r="EUA39" s="437"/>
      <c r="EUB39" s="437"/>
      <c r="EUC39" s="437"/>
      <c r="EUD39" s="437"/>
      <c r="EUE39" s="437"/>
      <c r="EUF39" s="437"/>
      <c r="EUG39" s="437"/>
      <c r="EUH39" s="437"/>
      <c r="EUI39" s="437"/>
      <c r="EUJ39" s="437"/>
      <c r="EUK39" s="437"/>
      <c r="EUL39" s="437"/>
      <c r="EUM39" s="437"/>
      <c r="EUN39" s="437"/>
      <c r="EUO39" s="437"/>
      <c r="EUP39" s="437"/>
      <c r="EUQ39" s="437"/>
      <c r="EUR39" s="437"/>
      <c r="EUS39" s="437"/>
      <c r="EUT39" s="437"/>
      <c r="EUU39" s="437"/>
      <c r="EUV39" s="437"/>
      <c r="EUW39" s="437"/>
      <c r="EUX39" s="437"/>
      <c r="EUY39" s="437"/>
      <c r="EUZ39" s="437"/>
      <c r="EVA39" s="437"/>
      <c r="EVB39" s="437"/>
      <c r="EVC39" s="437"/>
      <c r="EVD39" s="437"/>
      <c r="EVE39" s="437"/>
      <c r="EVF39" s="437"/>
      <c r="EVG39" s="437"/>
      <c r="EVH39" s="437"/>
      <c r="EVI39" s="437"/>
      <c r="EVJ39" s="437"/>
      <c r="EVK39" s="437"/>
      <c r="EVL39" s="437"/>
      <c r="EVM39" s="437"/>
      <c r="EVN39" s="437"/>
      <c r="EVO39" s="437"/>
      <c r="EVP39" s="437"/>
      <c r="EVQ39" s="437"/>
      <c r="EVR39" s="437"/>
      <c r="EVS39" s="437"/>
      <c r="EVT39" s="437"/>
      <c r="EVU39" s="437"/>
      <c r="EVV39" s="437"/>
      <c r="EVW39" s="437"/>
      <c r="EVX39" s="437"/>
      <c r="EVY39" s="437"/>
      <c r="EVZ39" s="437"/>
      <c r="EWA39" s="437"/>
      <c r="EWB39" s="437"/>
      <c r="EWC39" s="437"/>
      <c r="EWD39" s="437"/>
      <c r="EWE39" s="437"/>
      <c r="EWF39" s="437"/>
      <c r="EWG39" s="437"/>
      <c r="EWH39" s="437"/>
      <c r="EWI39" s="437"/>
      <c r="EWJ39" s="437"/>
      <c r="EWK39" s="437"/>
      <c r="EWL39" s="437"/>
      <c r="EWM39" s="437"/>
      <c r="EWN39" s="437"/>
      <c r="EWO39" s="437"/>
      <c r="EWP39" s="437"/>
      <c r="EWQ39" s="437"/>
      <c r="EWR39" s="437"/>
      <c r="EWS39" s="437"/>
      <c r="EWT39" s="437"/>
      <c r="EWU39" s="437"/>
      <c r="EWV39" s="437"/>
      <c r="EWW39" s="437"/>
      <c r="EWX39" s="437"/>
      <c r="EWY39" s="437"/>
      <c r="EWZ39" s="437"/>
      <c r="EXA39" s="437"/>
      <c r="EXB39" s="437"/>
      <c r="EXC39" s="437"/>
      <c r="EXD39" s="437"/>
      <c r="EXE39" s="437"/>
      <c r="EXF39" s="437"/>
      <c r="EXG39" s="437"/>
      <c r="EXH39" s="437"/>
      <c r="EXI39" s="437"/>
      <c r="EXJ39" s="437"/>
      <c r="EXK39" s="437"/>
      <c r="EXL39" s="437"/>
      <c r="EXM39" s="437"/>
      <c r="EXN39" s="437"/>
      <c r="EXO39" s="437"/>
      <c r="EXP39" s="437"/>
      <c r="EXQ39" s="437"/>
      <c r="EXR39" s="437"/>
      <c r="EXS39" s="437"/>
      <c r="EXT39" s="437"/>
      <c r="EXU39" s="437"/>
      <c r="EXV39" s="437"/>
      <c r="EXW39" s="437"/>
      <c r="EXX39" s="437"/>
      <c r="EXY39" s="437"/>
      <c r="EXZ39" s="437"/>
      <c r="EYA39" s="437"/>
      <c r="EYB39" s="437"/>
      <c r="EYC39" s="437"/>
      <c r="EYD39" s="437"/>
      <c r="EYE39" s="437"/>
      <c r="EYF39" s="437"/>
      <c r="EYG39" s="437"/>
      <c r="EYH39" s="437"/>
      <c r="EYI39" s="437"/>
      <c r="EYJ39" s="437"/>
      <c r="EYK39" s="437"/>
      <c r="EYL39" s="437"/>
      <c r="EYM39" s="437"/>
      <c r="EYN39" s="437"/>
      <c r="EYO39" s="437"/>
      <c r="EYP39" s="437"/>
      <c r="EYQ39" s="437"/>
      <c r="EYR39" s="437"/>
      <c r="EYS39" s="437"/>
      <c r="EYT39" s="437"/>
      <c r="EYU39" s="437"/>
      <c r="EYV39" s="437"/>
      <c r="EYW39" s="437"/>
      <c r="EYX39" s="437"/>
      <c r="EYY39" s="437"/>
      <c r="EYZ39" s="437"/>
      <c r="EZA39" s="437"/>
      <c r="EZB39" s="437"/>
      <c r="EZC39" s="437"/>
      <c r="EZD39" s="437"/>
      <c r="EZE39" s="437"/>
      <c r="EZF39" s="437"/>
      <c r="EZG39" s="437"/>
      <c r="EZH39" s="437"/>
      <c r="EZI39" s="437"/>
      <c r="EZJ39" s="437"/>
      <c r="EZK39" s="437"/>
      <c r="EZL39" s="437"/>
      <c r="EZM39" s="437"/>
      <c r="EZN39" s="437"/>
      <c r="EZO39" s="437"/>
      <c r="EZP39" s="437"/>
      <c r="EZQ39" s="437"/>
      <c r="EZR39" s="437"/>
      <c r="EZS39" s="437"/>
      <c r="EZT39" s="437"/>
      <c r="EZU39" s="437"/>
      <c r="EZV39" s="437"/>
      <c r="EZW39" s="437"/>
      <c r="EZX39" s="437"/>
      <c r="EZY39" s="437"/>
      <c r="EZZ39" s="437"/>
      <c r="FAA39" s="437"/>
      <c r="FAB39" s="437"/>
      <c r="FAC39" s="437"/>
      <c r="FAD39" s="437"/>
      <c r="FAE39" s="437"/>
      <c r="FAF39" s="437"/>
      <c r="FAG39" s="437"/>
      <c r="FAH39" s="437"/>
      <c r="FAI39" s="437"/>
      <c r="FAJ39" s="437"/>
      <c r="FAK39" s="437"/>
      <c r="FAL39" s="437"/>
      <c r="FAM39" s="437"/>
      <c r="FAN39" s="437"/>
      <c r="FAO39" s="437"/>
      <c r="FAP39" s="437"/>
      <c r="FAQ39" s="437"/>
      <c r="FAR39" s="437"/>
      <c r="FAS39" s="437"/>
      <c r="FAT39" s="437"/>
      <c r="FAU39" s="437"/>
      <c r="FAV39" s="437"/>
      <c r="FAW39" s="437"/>
      <c r="FAX39" s="437"/>
      <c r="FAY39" s="437"/>
      <c r="FAZ39" s="437"/>
      <c r="FBA39" s="437"/>
      <c r="FBB39" s="437"/>
      <c r="FBC39" s="437"/>
      <c r="FBD39" s="437"/>
      <c r="FBE39" s="437"/>
      <c r="FBF39" s="437"/>
      <c r="FBG39" s="437"/>
      <c r="FBH39" s="437"/>
      <c r="FBI39" s="437"/>
      <c r="FBJ39" s="437"/>
      <c r="FBK39" s="437"/>
      <c r="FBL39" s="437"/>
      <c r="FBM39" s="437"/>
      <c r="FBN39" s="437"/>
      <c r="FBO39" s="437"/>
      <c r="FBP39" s="437"/>
      <c r="FBQ39" s="437"/>
      <c r="FBR39" s="437"/>
      <c r="FBS39" s="437"/>
      <c r="FBT39" s="437"/>
      <c r="FBU39" s="437"/>
      <c r="FBV39" s="437"/>
      <c r="FBW39" s="437"/>
      <c r="FBX39" s="437"/>
      <c r="FBY39" s="437"/>
      <c r="FBZ39" s="437"/>
      <c r="FCA39" s="437"/>
      <c r="FCB39" s="437"/>
      <c r="FCC39" s="437"/>
      <c r="FCD39" s="437"/>
      <c r="FCE39" s="437"/>
      <c r="FCF39" s="437"/>
      <c r="FCG39" s="437"/>
      <c r="FCH39" s="437"/>
      <c r="FCI39" s="437"/>
      <c r="FCJ39" s="437"/>
      <c r="FCK39" s="437"/>
      <c r="FCL39" s="437"/>
      <c r="FCM39" s="437"/>
      <c r="FCN39" s="437"/>
      <c r="FCO39" s="437"/>
      <c r="FCP39" s="437"/>
      <c r="FCQ39" s="437"/>
      <c r="FCR39" s="437"/>
      <c r="FCS39" s="437"/>
      <c r="FCT39" s="437"/>
      <c r="FCU39" s="437"/>
      <c r="FCV39" s="437"/>
      <c r="FCW39" s="437"/>
      <c r="FCX39" s="437"/>
      <c r="FCY39" s="437"/>
      <c r="FCZ39" s="437"/>
      <c r="FDA39" s="437"/>
      <c r="FDB39" s="437"/>
      <c r="FDC39" s="437"/>
      <c r="FDD39" s="437"/>
      <c r="FDE39" s="437"/>
      <c r="FDF39" s="437"/>
      <c r="FDG39" s="437"/>
      <c r="FDH39" s="437"/>
      <c r="FDI39" s="437"/>
      <c r="FDJ39" s="437"/>
      <c r="FDK39" s="437"/>
      <c r="FDL39" s="437"/>
      <c r="FDM39" s="437"/>
      <c r="FDN39" s="437"/>
      <c r="FDO39" s="437"/>
      <c r="FDP39" s="437"/>
      <c r="FDQ39" s="437"/>
      <c r="FDR39" s="437"/>
      <c r="FDS39" s="437"/>
      <c r="FDT39" s="437"/>
      <c r="FDU39" s="437"/>
      <c r="FDV39" s="437"/>
      <c r="FDW39" s="437"/>
      <c r="FDX39" s="437"/>
      <c r="FDY39" s="437"/>
      <c r="FDZ39" s="437"/>
      <c r="FEA39" s="437"/>
      <c r="FEB39" s="437"/>
      <c r="FEC39" s="437"/>
      <c r="FED39" s="437"/>
      <c r="FEE39" s="437"/>
      <c r="FEF39" s="437"/>
      <c r="FEG39" s="437"/>
      <c r="FEH39" s="437"/>
      <c r="FEI39" s="437"/>
      <c r="FEJ39" s="437"/>
      <c r="FEK39" s="437"/>
      <c r="FEL39" s="437"/>
      <c r="FEM39" s="437"/>
      <c r="FEN39" s="437"/>
      <c r="FEO39" s="437"/>
      <c r="FEP39" s="437"/>
      <c r="FEQ39" s="437"/>
      <c r="FER39" s="437"/>
      <c r="FES39" s="437"/>
      <c r="FET39" s="437"/>
      <c r="FEU39" s="437"/>
      <c r="FEV39" s="437"/>
      <c r="FEW39" s="437"/>
      <c r="FEX39" s="437"/>
      <c r="FEY39" s="437"/>
      <c r="FEZ39" s="437"/>
      <c r="FFA39" s="437"/>
      <c r="FFB39" s="437"/>
      <c r="FFC39" s="437"/>
      <c r="FFD39" s="437"/>
      <c r="FFE39" s="437"/>
      <c r="FFF39" s="437"/>
      <c r="FFG39" s="437"/>
      <c r="FFH39" s="437"/>
      <c r="FFI39" s="437"/>
      <c r="FFJ39" s="437"/>
      <c r="FFK39" s="437"/>
      <c r="FFL39" s="437"/>
      <c r="FFM39" s="437"/>
      <c r="FFN39" s="437"/>
      <c r="FFO39" s="437"/>
      <c r="FFP39" s="437"/>
      <c r="FFQ39" s="437"/>
      <c r="FFR39" s="437"/>
      <c r="FFS39" s="437"/>
      <c r="FFT39" s="437"/>
      <c r="FFU39" s="437"/>
      <c r="FFV39" s="437"/>
      <c r="FFW39" s="437"/>
      <c r="FFX39" s="437"/>
      <c r="FFY39" s="437"/>
      <c r="FFZ39" s="437"/>
      <c r="FGA39" s="437"/>
      <c r="FGB39" s="437"/>
      <c r="FGC39" s="437"/>
      <c r="FGD39" s="437"/>
      <c r="FGE39" s="437"/>
      <c r="FGF39" s="437"/>
      <c r="FGG39" s="437"/>
      <c r="FGH39" s="437"/>
      <c r="FGI39" s="437"/>
      <c r="FGJ39" s="437"/>
      <c r="FGK39" s="437"/>
      <c r="FGL39" s="437"/>
      <c r="FGM39" s="437"/>
      <c r="FGN39" s="437"/>
      <c r="FGO39" s="437"/>
      <c r="FGP39" s="437"/>
      <c r="FGQ39" s="437"/>
      <c r="FGR39" s="437"/>
      <c r="FGS39" s="437"/>
      <c r="FGT39" s="437"/>
      <c r="FGU39" s="437"/>
      <c r="FGV39" s="437"/>
      <c r="FGW39" s="437"/>
      <c r="FGX39" s="437"/>
      <c r="FGY39" s="437"/>
      <c r="FGZ39" s="437"/>
      <c r="FHA39" s="437"/>
    </row>
    <row r="40" spans="1:4265" ht="12">
      <c r="A40" s="456" t="s">
        <v>412</v>
      </c>
      <c r="B40" s="168" t="s">
        <v>263</v>
      </c>
      <c r="C40" s="457"/>
      <c r="D40" s="457"/>
      <c r="E40" s="457"/>
      <c r="F40" s="457"/>
      <c r="G40" s="457"/>
      <c r="H40" s="457"/>
      <c r="I40" s="45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7"/>
      <c r="BB40" s="437"/>
      <c r="BC40" s="437"/>
      <c r="BD40" s="437"/>
      <c r="BE40" s="437"/>
      <c r="BF40" s="437"/>
      <c r="BG40" s="437"/>
      <c r="BH40" s="437"/>
      <c r="BI40" s="437"/>
      <c r="BJ40" s="437"/>
      <c r="BK40" s="437"/>
      <c r="BL40" s="437"/>
      <c r="BM40" s="437"/>
      <c r="BN40" s="437"/>
      <c r="BO40" s="437"/>
      <c r="BP40" s="437"/>
      <c r="BQ40" s="437"/>
      <c r="BR40" s="437"/>
      <c r="BS40" s="437"/>
      <c r="BT40" s="437"/>
      <c r="BU40" s="437"/>
      <c r="BV40" s="437"/>
      <c r="BW40" s="437"/>
      <c r="BX40" s="437"/>
      <c r="BY40" s="437"/>
      <c r="BZ40" s="437"/>
      <c r="CA40" s="437"/>
      <c r="CB40" s="437"/>
      <c r="CC40" s="437"/>
      <c r="CD40" s="437"/>
      <c r="CE40" s="437"/>
      <c r="CF40" s="437"/>
      <c r="CG40" s="437"/>
      <c r="CH40" s="437"/>
      <c r="CI40" s="437"/>
      <c r="CJ40" s="437"/>
      <c r="CK40" s="437"/>
      <c r="CL40" s="437"/>
      <c r="CM40" s="437"/>
      <c r="CN40" s="437"/>
      <c r="CO40" s="437"/>
      <c r="CP40" s="437"/>
      <c r="CQ40" s="437"/>
      <c r="CR40" s="437"/>
      <c r="CS40" s="437"/>
      <c r="CT40" s="437"/>
      <c r="CU40" s="437"/>
      <c r="CV40" s="437"/>
      <c r="CW40" s="437"/>
      <c r="CX40" s="437"/>
      <c r="CY40" s="437"/>
      <c r="CZ40" s="437"/>
      <c r="DA40" s="437"/>
      <c r="DB40" s="437"/>
      <c r="DC40" s="437"/>
      <c r="DD40" s="437"/>
      <c r="DE40" s="437"/>
      <c r="DF40" s="437"/>
      <c r="DG40" s="437"/>
      <c r="DH40" s="437"/>
      <c r="DI40" s="437"/>
      <c r="DJ40" s="437"/>
      <c r="DK40" s="437"/>
      <c r="DL40" s="437"/>
      <c r="DM40" s="437"/>
      <c r="DN40" s="437"/>
      <c r="DO40" s="437"/>
      <c r="DP40" s="437"/>
      <c r="DQ40" s="437"/>
      <c r="DR40" s="437"/>
      <c r="DS40" s="437"/>
      <c r="DT40" s="437"/>
      <c r="DU40" s="437"/>
      <c r="DV40" s="437"/>
      <c r="DW40" s="437"/>
      <c r="DX40" s="437"/>
      <c r="DY40" s="437"/>
      <c r="DZ40" s="437"/>
      <c r="EA40" s="437"/>
      <c r="EB40" s="437"/>
      <c r="EC40" s="437"/>
      <c r="ED40" s="437"/>
      <c r="EE40" s="437"/>
      <c r="EF40" s="437"/>
      <c r="EG40" s="437"/>
      <c r="EH40" s="437"/>
      <c r="EI40" s="437"/>
      <c r="EJ40" s="437"/>
      <c r="EK40" s="437"/>
      <c r="EL40" s="437"/>
      <c r="EM40" s="437"/>
      <c r="EN40" s="437"/>
      <c r="EO40" s="437"/>
      <c r="EP40" s="437"/>
      <c r="EQ40" s="437"/>
      <c r="ER40" s="437"/>
      <c r="ES40" s="437"/>
      <c r="ET40" s="437"/>
      <c r="EU40" s="437"/>
      <c r="EV40" s="437"/>
      <c r="EW40" s="437"/>
      <c r="EX40" s="437"/>
      <c r="EY40" s="437"/>
      <c r="EZ40" s="437"/>
      <c r="FA40" s="437"/>
      <c r="FB40" s="437"/>
      <c r="FC40" s="437"/>
      <c r="FD40" s="437"/>
      <c r="FE40" s="437"/>
      <c r="FF40" s="437"/>
      <c r="FG40" s="437"/>
      <c r="FH40" s="437"/>
      <c r="FI40" s="437"/>
      <c r="FJ40" s="437"/>
      <c r="FK40" s="437"/>
      <c r="FL40" s="437"/>
      <c r="FM40" s="437"/>
      <c r="FN40" s="437"/>
      <c r="FO40" s="437"/>
      <c r="FP40" s="437"/>
      <c r="FQ40" s="437"/>
      <c r="FR40" s="437"/>
      <c r="FS40" s="437"/>
      <c r="FT40" s="437"/>
      <c r="FU40" s="437"/>
      <c r="FV40" s="437"/>
      <c r="FW40" s="437"/>
      <c r="FX40" s="437"/>
      <c r="FY40" s="437"/>
      <c r="FZ40" s="437"/>
      <c r="GA40" s="437"/>
      <c r="GB40" s="437"/>
      <c r="GC40" s="437"/>
      <c r="GD40" s="437"/>
      <c r="GE40" s="437"/>
      <c r="GF40" s="437"/>
      <c r="GG40" s="437"/>
      <c r="GH40" s="437"/>
      <c r="GI40" s="437"/>
      <c r="GJ40" s="437"/>
      <c r="GK40" s="437"/>
      <c r="GL40" s="437"/>
      <c r="GM40" s="437"/>
      <c r="GN40" s="437"/>
      <c r="GO40" s="437"/>
      <c r="GP40" s="437"/>
      <c r="GQ40" s="437"/>
      <c r="GR40" s="437"/>
      <c r="GS40" s="437"/>
      <c r="GT40" s="437"/>
      <c r="GU40" s="437"/>
      <c r="GV40" s="437"/>
      <c r="GW40" s="437"/>
      <c r="GX40" s="437"/>
      <c r="GY40" s="437"/>
      <c r="GZ40" s="437"/>
      <c r="HA40" s="437"/>
      <c r="HB40" s="437"/>
      <c r="HC40" s="437"/>
      <c r="HD40" s="437"/>
      <c r="HE40" s="437"/>
      <c r="HF40" s="437"/>
      <c r="HG40" s="437"/>
      <c r="HH40" s="437"/>
      <c r="HI40" s="437"/>
      <c r="HJ40" s="437"/>
      <c r="HK40" s="437"/>
      <c r="HL40" s="437"/>
      <c r="HM40" s="437"/>
      <c r="HN40" s="437"/>
      <c r="HO40" s="437"/>
      <c r="HP40" s="437"/>
      <c r="HQ40" s="437"/>
      <c r="HR40" s="437"/>
      <c r="HS40" s="437"/>
      <c r="HT40" s="437"/>
      <c r="HU40" s="437"/>
      <c r="HV40" s="437"/>
      <c r="HW40" s="437"/>
      <c r="HX40" s="437"/>
      <c r="HY40" s="437"/>
      <c r="HZ40" s="437"/>
      <c r="IA40" s="437"/>
      <c r="IB40" s="437"/>
      <c r="IC40" s="437"/>
      <c r="ID40" s="437"/>
      <c r="IE40" s="437"/>
      <c r="IF40" s="437"/>
      <c r="IG40" s="437"/>
      <c r="IH40" s="437"/>
      <c r="II40" s="437"/>
      <c r="IJ40" s="437"/>
      <c r="IK40" s="437"/>
      <c r="IL40" s="437"/>
      <c r="IM40" s="437"/>
      <c r="IN40" s="437"/>
      <c r="IO40" s="437"/>
      <c r="IP40" s="437"/>
      <c r="IQ40" s="437"/>
      <c r="IR40" s="437"/>
      <c r="IS40" s="437"/>
      <c r="IT40" s="437"/>
      <c r="IU40" s="437"/>
      <c r="IV40" s="437"/>
      <c r="IW40" s="437"/>
      <c r="IX40" s="437"/>
      <c r="IY40" s="437"/>
      <c r="IZ40" s="437"/>
      <c r="JA40" s="437"/>
      <c r="JB40" s="437"/>
      <c r="JC40" s="437"/>
      <c r="JD40" s="437"/>
      <c r="JE40" s="437"/>
      <c r="JF40" s="437"/>
      <c r="JG40" s="437"/>
      <c r="JH40" s="437"/>
      <c r="JI40" s="437"/>
      <c r="JJ40" s="437"/>
      <c r="JK40" s="437"/>
      <c r="JL40" s="437"/>
      <c r="JM40" s="437"/>
      <c r="JN40" s="437"/>
      <c r="JO40" s="437"/>
      <c r="JP40" s="437"/>
      <c r="JQ40" s="437"/>
      <c r="JR40" s="437"/>
      <c r="JS40" s="437"/>
      <c r="JT40" s="437"/>
      <c r="JU40" s="437"/>
      <c r="JV40" s="437"/>
      <c r="JW40" s="437"/>
      <c r="JX40" s="437"/>
      <c r="JY40" s="437"/>
      <c r="JZ40" s="437"/>
      <c r="KA40" s="437"/>
      <c r="KB40" s="437"/>
      <c r="KC40" s="437"/>
      <c r="KD40" s="437"/>
      <c r="KE40" s="437"/>
      <c r="KF40" s="437"/>
      <c r="KG40" s="437"/>
      <c r="KH40" s="437"/>
      <c r="KI40" s="437"/>
      <c r="KJ40" s="437"/>
      <c r="KK40" s="437"/>
      <c r="KL40" s="437"/>
      <c r="KM40" s="437"/>
      <c r="KN40" s="437"/>
      <c r="KO40" s="437"/>
      <c r="KP40" s="437"/>
      <c r="KQ40" s="437"/>
      <c r="KR40" s="437"/>
      <c r="KS40" s="437"/>
      <c r="KT40" s="437"/>
      <c r="KU40" s="437"/>
      <c r="KV40" s="437"/>
      <c r="KW40" s="437"/>
      <c r="KX40" s="437"/>
      <c r="KY40" s="437"/>
      <c r="KZ40" s="437"/>
      <c r="LA40" s="437"/>
      <c r="LB40" s="437"/>
      <c r="LC40" s="437"/>
      <c r="LD40" s="437"/>
      <c r="LE40" s="437"/>
      <c r="LF40" s="437"/>
      <c r="LG40" s="437"/>
      <c r="LH40" s="437"/>
      <c r="LI40" s="437"/>
      <c r="LJ40" s="437"/>
      <c r="LK40" s="437"/>
      <c r="LL40" s="437"/>
      <c r="LM40" s="437"/>
      <c r="LN40" s="437"/>
      <c r="LO40" s="437"/>
      <c r="LP40" s="437"/>
      <c r="LQ40" s="437"/>
      <c r="LR40" s="437"/>
      <c r="LS40" s="437"/>
      <c r="LT40" s="437"/>
      <c r="LU40" s="437"/>
      <c r="LV40" s="437"/>
      <c r="LW40" s="437"/>
      <c r="LX40" s="437"/>
      <c r="LY40" s="437"/>
      <c r="LZ40" s="437"/>
      <c r="MA40" s="437"/>
      <c r="MB40" s="437"/>
      <c r="MC40" s="437"/>
      <c r="MD40" s="437"/>
      <c r="ME40" s="437"/>
      <c r="MF40" s="437"/>
      <c r="MG40" s="437"/>
      <c r="MH40" s="437"/>
      <c r="MI40" s="437"/>
      <c r="MJ40" s="437"/>
      <c r="MK40" s="437"/>
      <c r="ML40" s="437"/>
      <c r="MM40" s="437"/>
      <c r="MN40" s="437"/>
      <c r="MO40" s="437"/>
      <c r="MP40" s="437"/>
      <c r="MQ40" s="437"/>
      <c r="MR40" s="437"/>
      <c r="MS40" s="437"/>
      <c r="MT40" s="437"/>
      <c r="MU40" s="437"/>
      <c r="MV40" s="437"/>
      <c r="MW40" s="437"/>
      <c r="MX40" s="437"/>
      <c r="MY40" s="437"/>
      <c r="MZ40" s="437"/>
      <c r="NA40" s="437"/>
      <c r="NB40" s="437"/>
      <c r="NC40" s="437"/>
      <c r="ND40" s="437"/>
      <c r="NE40" s="437"/>
      <c r="NF40" s="437"/>
      <c r="NG40" s="437"/>
      <c r="NH40" s="437"/>
      <c r="NI40" s="437"/>
      <c r="NJ40" s="437"/>
      <c r="NK40" s="437"/>
      <c r="NL40" s="437"/>
      <c r="NM40" s="437"/>
      <c r="NN40" s="437"/>
      <c r="NO40" s="437"/>
      <c r="NP40" s="437"/>
      <c r="NQ40" s="437"/>
      <c r="NR40" s="437"/>
      <c r="NS40" s="437"/>
      <c r="NT40" s="437"/>
      <c r="NU40" s="437"/>
      <c r="NV40" s="437"/>
      <c r="NW40" s="437"/>
      <c r="NX40" s="437"/>
      <c r="NY40" s="437"/>
      <c r="NZ40" s="437"/>
      <c r="OA40" s="437"/>
      <c r="OB40" s="437"/>
      <c r="OC40" s="437"/>
      <c r="OD40" s="437"/>
      <c r="OE40" s="437"/>
      <c r="OF40" s="437"/>
      <c r="OG40" s="437"/>
      <c r="OH40" s="437"/>
      <c r="OI40" s="437"/>
      <c r="OJ40" s="437"/>
      <c r="OK40" s="437"/>
      <c r="OL40" s="437"/>
      <c r="OM40" s="437"/>
      <c r="ON40" s="437"/>
      <c r="OO40" s="437"/>
      <c r="OP40" s="437"/>
      <c r="OQ40" s="437"/>
      <c r="OR40" s="437"/>
      <c r="OS40" s="437"/>
      <c r="OT40" s="437"/>
      <c r="OU40" s="437"/>
      <c r="OV40" s="437"/>
      <c r="OW40" s="437"/>
      <c r="OX40" s="437"/>
      <c r="OY40" s="437"/>
      <c r="OZ40" s="437"/>
      <c r="PA40" s="437"/>
      <c r="PB40" s="437"/>
      <c r="PC40" s="437"/>
      <c r="PD40" s="437"/>
      <c r="PE40" s="437"/>
      <c r="PF40" s="437"/>
      <c r="PG40" s="437"/>
      <c r="PH40" s="437"/>
      <c r="PI40" s="437"/>
      <c r="PJ40" s="437"/>
      <c r="PK40" s="437"/>
      <c r="PL40" s="437"/>
      <c r="PM40" s="437"/>
      <c r="PN40" s="437"/>
      <c r="PO40" s="437"/>
      <c r="PP40" s="437"/>
      <c r="PQ40" s="437"/>
      <c r="PR40" s="437"/>
      <c r="PS40" s="437"/>
      <c r="PT40" s="437"/>
      <c r="PU40" s="437"/>
      <c r="PV40" s="437"/>
      <c r="PW40" s="437"/>
      <c r="PX40" s="437"/>
      <c r="PY40" s="437"/>
      <c r="PZ40" s="437"/>
      <c r="QA40" s="437"/>
      <c r="QB40" s="437"/>
      <c r="QC40" s="437"/>
      <c r="QD40" s="437"/>
      <c r="QE40" s="437"/>
      <c r="QF40" s="437"/>
      <c r="QG40" s="437"/>
      <c r="QH40" s="437"/>
      <c r="QI40" s="437"/>
      <c r="QJ40" s="437"/>
      <c r="QK40" s="437"/>
      <c r="QL40" s="437"/>
      <c r="QM40" s="437"/>
      <c r="QN40" s="437"/>
      <c r="QO40" s="437"/>
      <c r="QP40" s="437"/>
      <c r="QQ40" s="437"/>
      <c r="QR40" s="437"/>
      <c r="QS40" s="437"/>
      <c r="QT40" s="437"/>
      <c r="QU40" s="437"/>
      <c r="QV40" s="437"/>
      <c r="QW40" s="437"/>
      <c r="QX40" s="437"/>
      <c r="QY40" s="437"/>
      <c r="QZ40" s="437"/>
      <c r="RA40" s="437"/>
      <c r="RB40" s="437"/>
      <c r="RC40" s="437"/>
      <c r="RD40" s="437"/>
      <c r="RE40" s="437"/>
      <c r="RF40" s="437"/>
      <c r="RG40" s="437"/>
      <c r="RH40" s="437"/>
      <c r="RI40" s="437"/>
      <c r="RJ40" s="437"/>
      <c r="RK40" s="437"/>
      <c r="RL40" s="437"/>
      <c r="RM40" s="437"/>
      <c r="RN40" s="437"/>
      <c r="RO40" s="437"/>
      <c r="RP40" s="437"/>
      <c r="RQ40" s="437"/>
      <c r="RR40" s="437"/>
      <c r="RS40" s="437"/>
      <c r="RT40" s="437"/>
      <c r="RU40" s="437"/>
      <c r="RV40" s="437"/>
      <c r="RW40" s="437"/>
      <c r="RX40" s="437"/>
      <c r="RY40" s="437"/>
      <c r="RZ40" s="437"/>
      <c r="SA40" s="437"/>
      <c r="SB40" s="437"/>
      <c r="SC40" s="437"/>
      <c r="SD40" s="437"/>
      <c r="SE40" s="437"/>
      <c r="SF40" s="437"/>
      <c r="SG40" s="437"/>
      <c r="SH40" s="437"/>
      <c r="SI40" s="437"/>
      <c r="SJ40" s="437"/>
      <c r="SK40" s="437"/>
      <c r="SL40" s="437"/>
      <c r="SM40" s="437"/>
      <c r="SN40" s="437"/>
      <c r="SO40" s="437"/>
      <c r="SP40" s="437"/>
      <c r="SQ40" s="437"/>
      <c r="SR40" s="437"/>
      <c r="SS40" s="437"/>
      <c r="ST40" s="437"/>
      <c r="SU40" s="437"/>
      <c r="SV40" s="437"/>
      <c r="SW40" s="437"/>
      <c r="SX40" s="437"/>
      <c r="SY40" s="437"/>
      <c r="SZ40" s="437"/>
      <c r="TA40" s="437"/>
      <c r="TB40" s="437"/>
      <c r="TC40" s="437"/>
      <c r="TD40" s="437"/>
      <c r="TE40" s="437"/>
      <c r="TF40" s="437"/>
      <c r="TG40" s="437"/>
      <c r="TH40" s="437"/>
      <c r="TI40" s="437"/>
      <c r="TJ40" s="437"/>
      <c r="TK40" s="437"/>
      <c r="TL40" s="437"/>
      <c r="TM40" s="437"/>
      <c r="TN40" s="437"/>
      <c r="TO40" s="437"/>
      <c r="TP40" s="437"/>
      <c r="TQ40" s="437"/>
      <c r="TR40" s="437"/>
      <c r="TS40" s="437"/>
      <c r="TT40" s="437"/>
      <c r="TU40" s="437"/>
      <c r="TV40" s="437"/>
      <c r="TW40" s="437"/>
      <c r="TX40" s="437"/>
      <c r="TY40" s="437"/>
      <c r="TZ40" s="437"/>
      <c r="UA40" s="437"/>
      <c r="UB40" s="437"/>
      <c r="UC40" s="437"/>
      <c r="UD40" s="437"/>
      <c r="UE40" s="437"/>
      <c r="UF40" s="437"/>
      <c r="UG40" s="437"/>
      <c r="UH40" s="437"/>
      <c r="UI40" s="437"/>
      <c r="UJ40" s="437"/>
      <c r="UK40" s="437"/>
      <c r="UL40" s="437"/>
      <c r="UM40" s="437"/>
      <c r="UN40" s="437"/>
      <c r="UO40" s="437"/>
      <c r="UP40" s="437"/>
      <c r="UQ40" s="437"/>
      <c r="UR40" s="437"/>
      <c r="US40" s="437"/>
      <c r="UT40" s="437"/>
      <c r="UU40" s="437"/>
      <c r="UV40" s="437"/>
      <c r="UW40" s="437"/>
      <c r="UX40" s="437"/>
      <c r="UY40" s="437"/>
      <c r="UZ40" s="437"/>
      <c r="VA40" s="437"/>
      <c r="VB40" s="437"/>
      <c r="VC40" s="437"/>
      <c r="VD40" s="437"/>
      <c r="VE40" s="437"/>
      <c r="VF40" s="437"/>
      <c r="VG40" s="437"/>
      <c r="VH40" s="437"/>
      <c r="VI40" s="437"/>
      <c r="VJ40" s="437"/>
      <c r="VK40" s="437"/>
      <c r="VL40" s="437"/>
      <c r="VM40" s="437"/>
      <c r="VN40" s="437"/>
      <c r="VO40" s="437"/>
      <c r="VP40" s="437"/>
      <c r="VQ40" s="437"/>
      <c r="VR40" s="437"/>
      <c r="VS40" s="437"/>
      <c r="VT40" s="437"/>
      <c r="VU40" s="437"/>
      <c r="VV40" s="437"/>
      <c r="VW40" s="437"/>
      <c r="VX40" s="437"/>
      <c r="VY40" s="437"/>
      <c r="VZ40" s="437"/>
      <c r="WA40" s="437"/>
      <c r="WB40" s="437"/>
      <c r="WC40" s="437"/>
      <c r="WD40" s="437"/>
      <c r="WE40" s="437"/>
      <c r="WF40" s="437"/>
      <c r="WG40" s="437"/>
      <c r="WH40" s="437"/>
      <c r="WI40" s="437"/>
      <c r="WJ40" s="437"/>
      <c r="WK40" s="437"/>
      <c r="WL40" s="437"/>
      <c r="WM40" s="437"/>
      <c r="WN40" s="437"/>
      <c r="WO40" s="437"/>
      <c r="WP40" s="437"/>
      <c r="WQ40" s="437"/>
      <c r="WR40" s="437"/>
      <c r="WS40" s="437"/>
      <c r="WT40" s="437"/>
      <c r="WU40" s="437"/>
      <c r="WV40" s="437"/>
      <c r="WW40" s="437"/>
      <c r="WX40" s="437"/>
      <c r="WY40" s="437"/>
      <c r="WZ40" s="437"/>
      <c r="XA40" s="437"/>
      <c r="XB40" s="437"/>
      <c r="XC40" s="437"/>
      <c r="XD40" s="437"/>
      <c r="XE40" s="437"/>
      <c r="XF40" s="437"/>
      <c r="XG40" s="437"/>
      <c r="XH40" s="437"/>
      <c r="XI40" s="437"/>
      <c r="XJ40" s="437"/>
      <c r="XK40" s="437"/>
      <c r="XL40" s="437"/>
      <c r="XM40" s="437"/>
      <c r="XN40" s="437"/>
      <c r="XO40" s="437"/>
      <c r="XP40" s="437"/>
      <c r="XQ40" s="437"/>
      <c r="XR40" s="437"/>
      <c r="XS40" s="437"/>
      <c r="XT40" s="437"/>
      <c r="XU40" s="437"/>
      <c r="XV40" s="437"/>
      <c r="XW40" s="437"/>
      <c r="XX40" s="437"/>
      <c r="XY40" s="437"/>
      <c r="XZ40" s="437"/>
      <c r="YA40" s="437"/>
      <c r="YB40" s="437"/>
      <c r="YC40" s="437"/>
      <c r="YD40" s="437"/>
      <c r="YE40" s="437"/>
      <c r="YF40" s="437"/>
      <c r="YG40" s="437"/>
      <c r="YH40" s="437"/>
      <c r="YI40" s="437"/>
      <c r="YJ40" s="437"/>
      <c r="YK40" s="437"/>
      <c r="YL40" s="437"/>
      <c r="YM40" s="437"/>
      <c r="YN40" s="437"/>
      <c r="YO40" s="437"/>
      <c r="YP40" s="437"/>
      <c r="YQ40" s="437"/>
      <c r="YR40" s="437"/>
      <c r="YS40" s="437"/>
      <c r="YT40" s="437"/>
      <c r="YU40" s="437"/>
      <c r="YV40" s="437"/>
      <c r="YW40" s="437"/>
      <c r="YX40" s="437"/>
      <c r="YY40" s="437"/>
      <c r="YZ40" s="437"/>
      <c r="ZA40" s="437"/>
      <c r="ZB40" s="437"/>
      <c r="ZC40" s="437"/>
      <c r="ZD40" s="437"/>
      <c r="ZE40" s="437"/>
      <c r="ZF40" s="437"/>
      <c r="ZG40" s="437"/>
      <c r="ZH40" s="437"/>
      <c r="ZI40" s="437"/>
      <c r="ZJ40" s="437"/>
      <c r="ZK40" s="437"/>
      <c r="ZL40" s="437"/>
      <c r="ZM40" s="437"/>
      <c r="ZN40" s="437"/>
      <c r="ZO40" s="437"/>
      <c r="ZP40" s="437"/>
      <c r="ZQ40" s="437"/>
      <c r="ZR40" s="437"/>
      <c r="ZS40" s="437"/>
      <c r="ZT40" s="437"/>
      <c r="ZU40" s="437"/>
      <c r="ZV40" s="437"/>
      <c r="ZW40" s="437"/>
      <c r="ZX40" s="437"/>
      <c r="ZY40" s="437"/>
      <c r="ZZ40" s="437"/>
      <c r="AAA40" s="437"/>
      <c r="AAB40" s="437"/>
      <c r="AAC40" s="437"/>
      <c r="AAD40" s="437"/>
      <c r="AAE40" s="437"/>
      <c r="AAF40" s="437"/>
      <c r="AAG40" s="437"/>
      <c r="AAH40" s="437"/>
      <c r="AAI40" s="437"/>
      <c r="AAJ40" s="437"/>
      <c r="AAK40" s="437"/>
      <c r="AAL40" s="437"/>
      <c r="AAM40" s="437"/>
      <c r="AAN40" s="437"/>
      <c r="AAO40" s="437"/>
      <c r="AAP40" s="437"/>
      <c r="AAQ40" s="437"/>
      <c r="AAR40" s="437"/>
      <c r="AAS40" s="437"/>
      <c r="AAT40" s="437"/>
      <c r="AAU40" s="437"/>
      <c r="AAV40" s="437"/>
      <c r="AAW40" s="437"/>
      <c r="AAX40" s="437"/>
      <c r="AAY40" s="437"/>
      <c r="AAZ40" s="437"/>
      <c r="ABA40" s="437"/>
      <c r="ABB40" s="437"/>
      <c r="ABC40" s="437"/>
      <c r="ABD40" s="437"/>
      <c r="ABE40" s="437"/>
      <c r="ABF40" s="437"/>
      <c r="ABG40" s="437"/>
      <c r="ABH40" s="437"/>
      <c r="ABI40" s="437"/>
      <c r="ABJ40" s="437"/>
      <c r="ABK40" s="437"/>
      <c r="ABL40" s="437"/>
      <c r="ABM40" s="437"/>
      <c r="ABN40" s="437"/>
      <c r="ABO40" s="437"/>
      <c r="ABP40" s="437"/>
      <c r="ABQ40" s="437"/>
      <c r="ABR40" s="437"/>
      <c r="ABS40" s="437"/>
      <c r="ABT40" s="437"/>
      <c r="ABU40" s="437"/>
      <c r="ABV40" s="437"/>
      <c r="ABW40" s="437"/>
      <c r="ABX40" s="437"/>
      <c r="ABY40" s="437"/>
      <c r="ABZ40" s="437"/>
      <c r="ACA40" s="437"/>
      <c r="ACB40" s="437"/>
      <c r="ACC40" s="437"/>
      <c r="ACD40" s="437"/>
      <c r="ACE40" s="437"/>
      <c r="ACF40" s="437"/>
      <c r="ACG40" s="437"/>
      <c r="ACH40" s="437"/>
      <c r="ACI40" s="437"/>
      <c r="ACJ40" s="437"/>
      <c r="ACK40" s="437"/>
      <c r="ACL40" s="437"/>
      <c r="ACM40" s="437"/>
      <c r="ACN40" s="437"/>
      <c r="ACO40" s="437"/>
      <c r="ACP40" s="437"/>
      <c r="ACQ40" s="437"/>
      <c r="ACR40" s="437"/>
      <c r="ACS40" s="437"/>
      <c r="ACT40" s="437"/>
      <c r="ACU40" s="437"/>
      <c r="ACV40" s="437"/>
      <c r="ACW40" s="437"/>
      <c r="ACX40" s="437"/>
      <c r="ACY40" s="437"/>
      <c r="ACZ40" s="437"/>
      <c r="ADA40" s="437"/>
      <c r="ADB40" s="437"/>
      <c r="ADC40" s="437"/>
      <c r="ADD40" s="437"/>
      <c r="ADE40" s="437"/>
      <c r="ADF40" s="437"/>
      <c r="ADG40" s="437"/>
      <c r="ADH40" s="437"/>
      <c r="ADI40" s="437"/>
      <c r="ADJ40" s="437"/>
      <c r="ADK40" s="437"/>
      <c r="ADL40" s="437"/>
      <c r="ADM40" s="437"/>
      <c r="ADN40" s="437"/>
      <c r="ADO40" s="437"/>
      <c r="ADP40" s="437"/>
      <c r="ADQ40" s="437"/>
      <c r="ADR40" s="437"/>
      <c r="ADS40" s="437"/>
      <c r="ADT40" s="437"/>
      <c r="ADU40" s="437"/>
      <c r="ADV40" s="437"/>
      <c r="ADW40" s="437"/>
      <c r="ADX40" s="437"/>
      <c r="ADY40" s="437"/>
      <c r="ADZ40" s="437"/>
      <c r="AEA40" s="437"/>
      <c r="AEB40" s="437"/>
      <c r="AEC40" s="437"/>
      <c r="AED40" s="437"/>
      <c r="AEE40" s="437"/>
      <c r="AEF40" s="437"/>
      <c r="AEG40" s="437"/>
      <c r="AEH40" s="437"/>
      <c r="AEI40" s="437"/>
      <c r="AEJ40" s="437"/>
      <c r="AEK40" s="437"/>
      <c r="AEL40" s="437"/>
      <c r="AEM40" s="437"/>
      <c r="AEN40" s="437"/>
      <c r="AEO40" s="437"/>
      <c r="AEP40" s="437"/>
      <c r="AEQ40" s="437"/>
      <c r="AER40" s="437"/>
      <c r="AES40" s="437"/>
      <c r="AET40" s="437"/>
      <c r="AEU40" s="437"/>
      <c r="AEV40" s="437"/>
      <c r="AEW40" s="437"/>
      <c r="AEX40" s="437"/>
      <c r="AEY40" s="437"/>
      <c r="AEZ40" s="437"/>
      <c r="AFA40" s="437"/>
      <c r="AFB40" s="437"/>
      <c r="AFC40" s="437"/>
      <c r="AFD40" s="437"/>
      <c r="AFE40" s="437"/>
      <c r="AFF40" s="437"/>
      <c r="AFG40" s="437"/>
      <c r="AFH40" s="437"/>
      <c r="AFI40" s="437"/>
      <c r="AFJ40" s="437"/>
      <c r="AFK40" s="437"/>
      <c r="AFL40" s="437"/>
      <c r="AFM40" s="437"/>
      <c r="AFN40" s="437"/>
      <c r="AFO40" s="437"/>
      <c r="AFP40" s="437"/>
      <c r="AFQ40" s="437"/>
      <c r="AFR40" s="437"/>
      <c r="AFS40" s="437"/>
      <c r="AFT40" s="437"/>
      <c r="AFU40" s="437"/>
      <c r="AFV40" s="437"/>
      <c r="AFW40" s="437"/>
      <c r="AFX40" s="437"/>
      <c r="AFY40" s="437"/>
      <c r="AFZ40" s="437"/>
      <c r="AGA40" s="437"/>
      <c r="AGB40" s="437"/>
      <c r="AGC40" s="437"/>
      <c r="AGD40" s="437"/>
      <c r="AGE40" s="437"/>
      <c r="AGF40" s="437"/>
      <c r="AGG40" s="437"/>
      <c r="AGH40" s="437"/>
      <c r="AGI40" s="437"/>
      <c r="AGJ40" s="437"/>
      <c r="AGK40" s="437"/>
      <c r="AGL40" s="437"/>
      <c r="AGM40" s="437"/>
      <c r="AGN40" s="437"/>
      <c r="AGO40" s="437"/>
      <c r="AGP40" s="437"/>
      <c r="AGQ40" s="437"/>
      <c r="AGR40" s="437"/>
      <c r="AGS40" s="437"/>
      <c r="AGT40" s="437"/>
      <c r="AGU40" s="437"/>
      <c r="AGV40" s="437"/>
      <c r="AGW40" s="437"/>
      <c r="AGX40" s="437"/>
      <c r="AGY40" s="437"/>
      <c r="AGZ40" s="437"/>
      <c r="AHA40" s="437"/>
      <c r="AHB40" s="437"/>
      <c r="AHC40" s="437"/>
      <c r="AHD40" s="437"/>
      <c r="AHE40" s="437"/>
      <c r="AHF40" s="437"/>
      <c r="AHG40" s="437"/>
      <c r="AHH40" s="437"/>
      <c r="AHI40" s="437"/>
      <c r="AHJ40" s="437"/>
      <c r="AHK40" s="437"/>
      <c r="AHL40" s="437"/>
      <c r="AHM40" s="437"/>
      <c r="AHN40" s="437"/>
      <c r="AHO40" s="437"/>
      <c r="AHP40" s="437"/>
      <c r="AHQ40" s="437"/>
      <c r="AHR40" s="437"/>
      <c r="AHS40" s="437"/>
      <c r="AHT40" s="437"/>
      <c r="AHU40" s="437"/>
      <c r="AHV40" s="437"/>
      <c r="AHW40" s="437"/>
      <c r="AHX40" s="437"/>
      <c r="AHY40" s="437"/>
      <c r="AHZ40" s="437"/>
      <c r="AIA40" s="437"/>
      <c r="AIB40" s="437"/>
      <c r="AIC40" s="437"/>
      <c r="AID40" s="437"/>
      <c r="AIE40" s="437"/>
      <c r="AIF40" s="437"/>
      <c r="AIG40" s="437"/>
      <c r="AIH40" s="437"/>
      <c r="AII40" s="437"/>
      <c r="AIJ40" s="437"/>
      <c r="AIK40" s="437"/>
      <c r="AIL40" s="437"/>
      <c r="AIM40" s="437"/>
      <c r="AIN40" s="437"/>
      <c r="AIO40" s="437"/>
      <c r="AIP40" s="437"/>
      <c r="AIQ40" s="437"/>
      <c r="AIR40" s="437"/>
      <c r="AIS40" s="437"/>
      <c r="AIT40" s="437"/>
      <c r="AIU40" s="437"/>
      <c r="AIV40" s="437"/>
      <c r="AIW40" s="437"/>
      <c r="AIX40" s="437"/>
      <c r="AIY40" s="437"/>
      <c r="AIZ40" s="437"/>
      <c r="AJA40" s="437"/>
      <c r="AJB40" s="437"/>
      <c r="AJC40" s="437"/>
      <c r="AJD40" s="437"/>
      <c r="AJE40" s="437"/>
      <c r="AJF40" s="437"/>
      <c r="AJG40" s="437"/>
      <c r="AJH40" s="437"/>
      <c r="AJI40" s="437"/>
      <c r="AJJ40" s="437"/>
      <c r="AJK40" s="437"/>
      <c r="AJL40" s="437"/>
      <c r="AJM40" s="437"/>
      <c r="AJN40" s="437"/>
      <c r="AJO40" s="437"/>
      <c r="AJP40" s="437"/>
      <c r="AJQ40" s="437"/>
      <c r="AJR40" s="437"/>
      <c r="AJS40" s="437"/>
      <c r="AJT40" s="437"/>
      <c r="AJU40" s="437"/>
      <c r="AJV40" s="437"/>
      <c r="AJW40" s="437"/>
      <c r="AJX40" s="437"/>
      <c r="AJY40" s="437"/>
      <c r="AJZ40" s="437"/>
      <c r="AKA40" s="437"/>
      <c r="AKB40" s="437"/>
      <c r="AKC40" s="437"/>
      <c r="AKD40" s="437"/>
      <c r="AKE40" s="437"/>
      <c r="AKF40" s="437"/>
      <c r="AKG40" s="437"/>
      <c r="AKH40" s="437"/>
      <c r="AKI40" s="437"/>
      <c r="AKJ40" s="437"/>
      <c r="AKK40" s="437"/>
      <c r="AKL40" s="437"/>
      <c r="AKM40" s="437"/>
      <c r="AKN40" s="437"/>
      <c r="AKO40" s="437"/>
      <c r="AKP40" s="437"/>
      <c r="AKQ40" s="437"/>
      <c r="AKR40" s="437"/>
      <c r="AKS40" s="437"/>
      <c r="AKT40" s="437"/>
      <c r="AKU40" s="437"/>
      <c r="AKV40" s="437"/>
      <c r="AKW40" s="437"/>
      <c r="AKX40" s="437"/>
      <c r="AKY40" s="437"/>
      <c r="AKZ40" s="437"/>
      <c r="ALA40" s="437"/>
      <c r="ALB40" s="437"/>
      <c r="ALC40" s="437"/>
      <c r="ALD40" s="437"/>
      <c r="ALE40" s="437"/>
      <c r="ALF40" s="437"/>
      <c r="ALG40" s="437"/>
      <c r="ALH40" s="437"/>
      <c r="ALI40" s="437"/>
      <c r="ALJ40" s="437"/>
      <c r="ALK40" s="437"/>
      <c r="ALL40" s="437"/>
      <c r="ALM40" s="437"/>
      <c r="ALN40" s="437"/>
      <c r="ALO40" s="437"/>
      <c r="ALP40" s="437"/>
      <c r="ALQ40" s="437"/>
      <c r="ALR40" s="437"/>
      <c r="ALS40" s="437"/>
      <c r="ALT40" s="437"/>
      <c r="ALU40" s="437"/>
      <c r="ALV40" s="437"/>
      <c r="ALW40" s="437"/>
      <c r="ALX40" s="437"/>
      <c r="ALY40" s="437"/>
      <c r="ALZ40" s="437"/>
      <c r="AMA40" s="437"/>
      <c r="AMB40" s="437"/>
      <c r="AMC40" s="437"/>
      <c r="AMD40" s="437"/>
      <c r="AME40" s="437"/>
      <c r="AMF40" s="437"/>
      <c r="AMG40" s="437"/>
      <c r="AMH40" s="437"/>
      <c r="AMI40" s="437"/>
      <c r="AMJ40" s="437"/>
      <c r="AMK40" s="437"/>
      <c r="AML40" s="437"/>
      <c r="AMM40" s="437"/>
      <c r="AMN40" s="437"/>
      <c r="AMO40" s="437"/>
      <c r="AMP40" s="437"/>
      <c r="AMQ40" s="437"/>
      <c r="AMR40" s="437"/>
      <c r="AMS40" s="437"/>
      <c r="AMT40" s="437"/>
      <c r="AMU40" s="437"/>
      <c r="AMV40" s="437"/>
      <c r="AMW40" s="437"/>
      <c r="AMX40" s="437"/>
      <c r="AMY40" s="437"/>
      <c r="AMZ40" s="437"/>
      <c r="ANA40" s="437"/>
      <c r="ANB40" s="437"/>
      <c r="ANC40" s="437"/>
      <c r="AND40" s="437"/>
      <c r="ANE40" s="437"/>
      <c r="ANF40" s="437"/>
      <c r="ANG40" s="437"/>
      <c r="ANH40" s="437"/>
      <c r="ANI40" s="437"/>
      <c r="ANJ40" s="437"/>
      <c r="ANK40" s="437"/>
      <c r="ANL40" s="437"/>
      <c r="ANM40" s="437"/>
      <c r="ANN40" s="437"/>
      <c r="ANO40" s="437"/>
      <c r="ANP40" s="437"/>
      <c r="ANQ40" s="437"/>
      <c r="ANR40" s="437"/>
      <c r="ANS40" s="437"/>
      <c r="ANT40" s="437"/>
      <c r="ANU40" s="437"/>
      <c r="ANV40" s="437"/>
      <c r="ANW40" s="437"/>
      <c r="ANX40" s="437"/>
      <c r="ANY40" s="437"/>
      <c r="ANZ40" s="437"/>
      <c r="AOA40" s="437"/>
      <c r="AOB40" s="437"/>
      <c r="AOC40" s="437"/>
      <c r="AOD40" s="437"/>
      <c r="AOE40" s="437"/>
      <c r="AOF40" s="437"/>
      <c r="AOG40" s="437"/>
      <c r="AOH40" s="437"/>
      <c r="AOI40" s="437"/>
      <c r="AOJ40" s="437"/>
      <c r="AOK40" s="437"/>
      <c r="AOL40" s="437"/>
      <c r="AOM40" s="437"/>
      <c r="AON40" s="437"/>
      <c r="AOO40" s="437"/>
      <c r="AOP40" s="437"/>
      <c r="AOQ40" s="437"/>
      <c r="AOR40" s="437"/>
      <c r="AOS40" s="437"/>
      <c r="AOT40" s="437"/>
      <c r="AOU40" s="437"/>
      <c r="AOV40" s="437"/>
      <c r="AOW40" s="437"/>
      <c r="AOX40" s="437"/>
      <c r="AOY40" s="437"/>
      <c r="AOZ40" s="437"/>
      <c r="APA40" s="437"/>
      <c r="APB40" s="437"/>
      <c r="APC40" s="437"/>
      <c r="APD40" s="437"/>
      <c r="APE40" s="437"/>
      <c r="APF40" s="437"/>
      <c r="APG40" s="437"/>
      <c r="APH40" s="437"/>
      <c r="API40" s="437"/>
      <c r="APJ40" s="437"/>
      <c r="APK40" s="437"/>
      <c r="APL40" s="437"/>
      <c r="APM40" s="437"/>
      <c r="APN40" s="437"/>
      <c r="APO40" s="437"/>
      <c r="APP40" s="437"/>
      <c r="APQ40" s="437"/>
      <c r="APR40" s="437"/>
      <c r="APS40" s="437"/>
      <c r="APT40" s="437"/>
      <c r="APU40" s="437"/>
      <c r="APV40" s="437"/>
      <c r="APW40" s="437"/>
      <c r="APX40" s="437"/>
      <c r="APY40" s="437"/>
      <c r="APZ40" s="437"/>
      <c r="AQA40" s="437"/>
      <c r="AQB40" s="437"/>
      <c r="AQC40" s="437"/>
      <c r="AQD40" s="437"/>
      <c r="AQE40" s="437"/>
      <c r="AQF40" s="437"/>
      <c r="AQG40" s="437"/>
      <c r="AQH40" s="437"/>
      <c r="AQI40" s="437"/>
      <c r="AQJ40" s="437"/>
      <c r="AQK40" s="437"/>
      <c r="AQL40" s="437"/>
      <c r="AQM40" s="437"/>
      <c r="AQN40" s="437"/>
      <c r="AQO40" s="437"/>
      <c r="AQP40" s="437"/>
      <c r="AQQ40" s="437"/>
      <c r="AQR40" s="437"/>
      <c r="AQS40" s="437"/>
      <c r="AQT40" s="437"/>
      <c r="AQU40" s="437"/>
      <c r="AQV40" s="437"/>
      <c r="AQW40" s="437"/>
      <c r="AQX40" s="437"/>
      <c r="AQY40" s="437"/>
      <c r="AQZ40" s="437"/>
      <c r="ARA40" s="437"/>
      <c r="ARB40" s="437"/>
      <c r="ARC40" s="437"/>
      <c r="ARD40" s="437"/>
      <c r="ARE40" s="437"/>
      <c r="ARF40" s="437"/>
      <c r="ARG40" s="437"/>
      <c r="ARH40" s="437"/>
      <c r="ARI40" s="437"/>
      <c r="ARJ40" s="437"/>
      <c r="ARK40" s="437"/>
      <c r="ARL40" s="437"/>
      <c r="ARM40" s="437"/>
      <c r="ARN40" s="437"/>
      <c r="ARO40" s="437"/>
      <c r="ARP40" s="437"/>
      <c r="ARQ40" s="437"/>
      <c r="ARR40" s="437"/>
      <c r="ARS40" s="437"/>
      <c r="ART40" s="437"/>
      <c r="ARU40" s="437"/>
      <c r="ARV40" s="437"/>
      <c r="ARW40" s="437"/>
      <c r="ARX40" s="437"/>
      <c r="ARY40" s="437"/>
      <c r="ARZ40" s="437"/>
      <c r="ASA40" s="437"/>
      <c r="ASB40" s="437"/>
      <c r="ASC40" s="437"/>
      <c r="ASD40" s="437"/>
      <c r="ASE40" s="437"/>
      <c r="ASF40" s="437"/>
      <c r="ASG40" s="437"/>
      <c r="ASH40" s="437"/>
      <c r="ASI40" s="437"/>
      <c r="ASJ40" s="437"/>
      <c r="ASK40" s="437"/>
      <c r="ASL40" s="437"/>
      <c r="ASM40" s="437"/>
      <c r="ASN40" s="437"/>
      <c r="ASO40" s="437"/>
      <c r="ASP40" s="437"/>
      <c r="ASQ40" s="437"/>
      <c r="ASR40" s="437"/>
      <c r="ASS40" s="437"/>
      <c r="AST40" s="437"/>
      <c r="ASU40" s="437"/>
      <c r="ASV40" s="437"/>
      <c r="ASW40" s="437"/>
      <c r="ASX40" s="437"/>
      <c r="ASY40" s="437"/>
      <c r="ASZ40" s="437"/>
      <c r="ATA40" s="437"/>
      <c r="ATB40" s="437"/>
      <c r="ATC40" s="437"/>
      <c r="ATD40" s="437"/>
      <c r="ATE40" s="437"/>
      <c r="ATF40" s="437"/>
      <c r="ATG40" s="437"/>
      <c r="ATH40" s="437"/>
      <c r="ATI40" s="437"/>
      <c r="ATJ40" s="437"/>
      <c r="ATK40" s="437"/>
      <c r="ATL40" s="437"/>
      <c r="ATM40" s="437"/>
      <c r="ATN40" s="437"/>
      <c r="ATO40" s="437"/>
      <c r="ATP40" s="437"/>
      <c r="ATQ40" s="437"/>
      <c r="ATR40" s="437"/>
      <c r="ATS40" s="437"/>
      <c r="ATT40" s="437"/>
      <c r="ATU40" s="437"/>
      <c r="ATV40" s="437"/>
      <c r="ATW40" s="437"/>
      <c r="ATX40" s="437"/>
      <c r="ATY40" s="437"/>
      <c r="ATZ40" s="437"/>
      <c r="AUA40" s="437"/>
      <c r="AUB40" s="437"/>
      <c r="AUC40" s="437"/>
      <c r="AUD40" s="437"/>
      <c r="AUE40" s="437"/>
      <c r="AUF40" s="437"/>
      <c r="AUG40" s="437"/>
      <c r="AUH40" s="437"/>
      <c r="AUI40" s="437"/>
      <c r="AUJ40" s="437"/>
      <c r="AUK40" s="437"/>
      <c r="AUL40" s="437"/>
      <c r="AUM40" s="437"/>
      <c r="AUN40" s="437"/>
      <c r="AUO40" s="437"/>
      <c r="AUP40" s="437"/>
      <c r="AUQ40" s="437"/>
      <c r="AUR40" s="437"/>
      <c r="AUS40" s="437"/>
      <c r="AUT40" s="437"/>
      <c r="AUU40" s="437"/>
      <c r="AUV40" s="437"/>
      <c r="AUW40" s="437"/>
      <c r="AUX40" s="437"/>
      <c r="AUY40" s="437"/>
      <c r="AUZ40" s="437"/>
      <c r="AVA40" s="437"/>
      <c r="AVB40" s="437"/>
      <c r="AVC40" s="437"/>
      <c r="AVD40" s="437"/>
      <c r="AVE40" s="437"/>
      <c r="AVF40" s="437"/>
      <c r="AVG40" s="437"/>
      <c r="AVH40" s="437"/>
      <c r="AVI40" s="437"/>
      <c r="AVJ40" s="437"/>
      <c r="AVK40" s="437"/>
      <c r="AVL40" s="437"/>
      <c r="AVM40" s="437"/>
      <c r="AVN40" s="437"/>
      <c r="AVO40" s="437"/>
      <c r="AVP40" s="437"/>
      <c r="AVQ40" s="437"/>
      <c r="AVR40" s="437"/>
      <c r="AVS40" s="437"/>
      <c r="AVT40" s="437"/>
      <c r="AVU40" s="437"/>
      <c r="AVV40" s="437"/>
      <c r="AVW40" s="437"/>
      <c r="AVX40" s="437"/>
      <c r="AVY40" s="437"/>
      <c r="AVZ40" s="437"/>
      <c r="AWA40" s="437"/>
      <c r="AWB40" s="437"/>
      <c r="AWC40" s="437"/>
      <c r="AWD40" s="437"/>
      <c r="AWE40" s="437"/>
      <c r="AWF40" s="437"/>
      <c r="AWG40" s="437"/>
      <c r="AWH40" s="437"/>
      <c r="AWI40" s="437"/>
      <c r="AWJ40" s="437"/>
      <c r="AWK40" s="437"/>
      <c r="AWL40" s="437"/>
      <c r="AWM40" s="437"/>
      <c r="AWN40" s="437"/>
      <c r="AWO40" s="437"/>
      <c r="AWP40" s="437"/>
      <c r="AWQ40" s="437"/>
      <c r="AWR40" s="437"/>
      <c r="AWS40" s="437"/>
      <c r="AWT40" s="437"/>
      <c r="AWU40" s="437"/>
      <c r="AWV40" s="437"/>
      <c r="AWW40" s="437"/>
      <c r="AWX40" s="437"/>
      <c r="AWY40" s="437"/>
      <c r="AWZ40" s="437"/>
      <c r="AXA40" s="437"/>
      <c r="AXB40" s="437"/>
      <c r="AXC40" s="437"/>
      <c r="AXD40" s="437"/>
      <c r="AXE40" s="437"/>
      <c r="AXF40" s="437"/>
      <c r="AXG40" s="437"/>
      <c r="AXH40" s="437"/>
      <c r="AXI40" s="437"/>
      <c r="AXJ40" s="437"/>
      <c r="AXK40" s="437"/>
      <c r="AXL40" s="437"/>
      <c r="AXM40" s="437"/>
      <c r="AXN40" s="437"/>
      <c r="AXO40" s="437"/>
      <c r="AXP40" s="437"/>
      <c r="AXQ40" s="437"/>
      <c r="AXR40" s="437"/>
      <c r="AXS40" s="437"/>
      <c r="AXT40" s="437"/>
      <c r="AXU40" s="437"/>
      <c r="AXV40" s="437"/>
      <c r="AXW40" s="437"/>
      <c r="AXX40" s="437"/>
      <c r="AXY40" s="437"/>
      <c r="AXZ40" s="437"/>
      <c r="AYA40" s="437"/>
      <c r="AYB40" s="437"/>
      <c r="AYC40" s="437"/>
      <c r="AYD40" s="437"/>
      <c r="AYE40" s="437"/>
      <c r="AYF40" s="437"/>
      <c r="AYG40" s="437"/>
      <c r="AYH40" s="437"/>
      <c r="AYI40" s="437"/>
      <c r="AYJ40" s="437"/>
      <c r="AYK40" s="437"/>
      <c r="AYL40" s="437"/>
      <c r="AYM40" s="437"/>
      <c r="AYN40" s="437"/>
      <c r="AYO40" s="437"/>
      <c r="AYP40" s="437"/>
      <c r="AYQ40" s="437"/>
      <c r="AYR40" s="437"/>
      <c r="AYS40" s="437"/>
      <c r="AYT40" s="437"/>
      <c r="AYU40" s="437"/>
      <c r="AYV40" s="437"/>
      <c r="AYW40" s="437"/>
      <c r="AYX40" s="437"/>
      <c r="AYY40" s="437"/>
      <c r="AYZ40" s="437"/>
      <c r="AZA40" s="437"/>
      <c r="AZB40" s="437"/>
      <c r="AZC40" s="437"/>
      <c r="AZD40" s="437"/>
      <c r="AZE40" s="437"/>
      <c r="AZF40" s="437"/>
      <c r="AZG40" s="437"/>
      <c r="AZH40" s="437"/>
      <c r="AZI40" s="437"/>
      <c r="AZJ40" s="437"/>
      <c r="AZK40" s="437"/>
      <c r="AZL40" s="437"/>
      <c r="AZM40" s="437"/>
      <c r="AZN40" s="437"/>
      <c r="AZO40" s="437"/>
      <c r="AZP40" s="437"/>
      <c r="AZQ40" s="437"/>
      <c r="AZR40" s="437"/>
      <c r="AZS40" s="437"/>
      <c r="AZT40" s="437"/>
      <c r="AZU40" s="437"/>
      <c r="AZV40" s="437"/>
      <c r="AZW40" s="437"/>
      <c r="AZX40" s="437"/>
      <c r="AZY40" s="437"/>
      <c r="AZZ40" s="437"/>
      <c r="BAA40" s="437"/>
      <c r="BAB40" s="437"/>
      <c r="BAC40" s="437"/>
      <c r="BAD40" s="437"/>
      <c r="BAE40" s="437"/>
      <c r="BAF40" s="437"/>
      <c r="BAG40" s="437"/>
      <c r="BAH40" s="437"/>
      <c r="BAI40" s="437"/>
      <c r="BAJ40" s="437"/>
      <c r="BAK40" s="437"/>
      <c r="BAL40" s="437"/>
      <c r="BAM40" s="437"/>
      <c r="BAN40" s="437"/>
      <c r="BAO40" s="437"/>
      <c r="BAP40" s="437"/>
      <c r="BAQ40" s="437"/>
      <c r="BAR40" s="437"/>
      <c r="BAS40" s="437"/>
      <c r="BAT40" s="437"/>
      <c r="BAU40" s="437"/>
      <c r="BAV40" s="437"/>
      <c r="BAW40" s="437"/>
      <c r="BAX40" s="437"/>
      <c r="BAY40" s="437"/>
      <c r="BAZ40" s="437"/>
      <c r="BBA40" s="437"/>
      <c r="BBB40" s="437"/>
      <c r="BBC40" s="437"/>
      <c r="BBD40" s="437"/>
      <c r="BBE40" s="437"/>
      <c r="BBF40" s="437"/>
      <c r="BBG40" s="437"/>
      <c r="BBH40" s="437"/>
      <c r="BBI40" s="437"/>
      <c r="BBJ40" s="437"/>
      <c r="BBK40" s="437"/>
      <c r="BBL40" s="437"/>
      <c r="BBM40" s="437"/>
      <c r="BBN40" s="437"/>
      <c r="BBO40" s="437"/>
      <c r="BBP40" s="437"/>
      <c r="BBQ40" s="437"/>
      <c r="BBR40" s="437"/>
      <c r="BBS40" s="437"/>
      <c r="BBT40" s="437"/>
      <c r="BBU40" s="437"/>
      <c r="BBV40" s="437"/>
      <c r="BBW40" s="437"/>
      <c r="BBX40" s="437"/>
      <c r="BBY40" s="437"/>
      <c r="BBZ40" s="437"/>
      <c r="BCA40" s="437"/>
      <c r="BCB40" s="437"/>
      <c r="BCC40" s="437"/>
      <c r="BCD40" s="437"/>
      <c r="BCE40" s="437"/>
      <c r="BCF40" s="437"/>
      <c r="BCG40" s="437"/>
      <c r="BCH40" s="437"/>
      <c r="BCI40" s="437"/>
      <c r="BCJ40" s="437"/>
      <c r="BCK40" s="437"/>
      <c r="BCL40" s="437"/>
      <c r="BCM40" s="437"/>
      <c r="BCN40" s="437"/>
      <c r="BCO40" s="437"/>
      <c r="BCP40" s="437"/>
      <c r="BCQ40" s="437"/>
      <c r="BCR40" s="437"/>
      <c r="BCS40" s="437"/>
      <c r="BCT40" s="437"/>
      <c r="BCU40" s="437"/>
      <c r="BCV40" s="437"/>
      <c r="BCW40" s="437"/>
      <c r="BCX40" s="437"/>
      <c r="BCY40" s="437"/>
      <c r="BCZ40" s="437"/>
      <c r="BDA40" s="437"/>
      <c r="BDB40" s="437"/>
      <c r="BDC40" s="437"/>
      <c r="BDD40" s="437"/>
      <c r="BDE40" s="437"/>
      <c r="BDF40" s="437"/>
      <c r="BDG40" s="437"/>
      <c r="BDH40" s="437"/>
      <c r="BDI40" s="437"/>
      <c r="BDJ40" s="437"/>
      <c r="BDK40" s="437"/>
      <c r="BDL40" s="437"/>
      <c r="BDM40" s="437"/>
      <c r="BDN40" s="437"/>
      <c r="BDO40" s="437"/>
      <c r="BDP40" s="437"/>
      <c r="BDQ40" s="437"/>
      <c r="BDR40" s="437"/>
      <c r="BDS40" s="437"/>
      <c r="BDT40" s="437"/>
      <c r="BDU40" s="437"/>
      <c r="BDV40" s="437"/>
      <c r="BDW40" s="437"/>
      <c r="BDX40" s="437"/>
      <c r="BDY40" s="437"/>
      <c r="BDZ40" s="437"/>
      <c r="BEA40" s="437"/>
      <c r="BEB40" s="437"/>
      <c r="BEC40" s="437"/>
      <c r="BED40" s="437"/>
      <c r="BEE40" s="437"/>
      <c r="BEF40" s="437"/>
      <c r="BEG40" s="437"/>
      <c r="BEH40" s="437"/>
      <c r="BEI40" s="437"/>
      <c r="BEJ40" s="437"/>
      <c r="BEK40" s="437"/>
      <c r="BEL40" s="437"/>
      <c r="BEM40" s="437"/>
      <c r="BEN40" s="437"/>
      <c r="BEO40" s="437"/>
      <c r="BEP40" s="437"/>
      <c r="BEQ40" s="437"/>
      <c r="BER40" s="437"/>
      <c r="BES40" s="437"/>
      <c r="BET40" s="437"/>
      <c r="BEU40" s="437"/>
      <c r="BEV40" s="437"/>
      <c r="BEW40" s="437"/>
      <c r="BEX40" s="437"/>
      <c r="BEY40" s="437"/>
      <c r="BEZ40" s="437"/>
      <c r="BFA40" s="437"/>
      <c r="BFB40" s="437"/>
      <c r="BFC40" s="437"/>
      <c r="BFD40" s="437"/>
      <c r="BFE40" s="437"/>
      <c r="BFF40" s="437"/>
      <c r="BFG40" s="437"/>
      <c r="BFH40" s="437"/>
      <c r="BFI40" s="437"/>
      <c r="BFJ40" s="437"/>
      <c r="BFK40" s="437"/>
      <c r="BFL40" s="437"/>
      <c r="BFM40" s="437"/>
      <c r="BFN40" s="437"/>
      <c r="BFO40" s="437"/>
      <c r="BFP40" s="437"/>
      <c r="BFQ40" s="437"/>
      <c r="BFR40" s="437"/>
      <c r="BFS40" s="437"/>
      <c r="BFT40" s="437"/>
      <c r="BFU40" s="437"/>
      <c r="BFV40" s="437"/>
      <c r="BFW40" s="437"/>
      <c r="BFX40" s="437"/>
      <c r="BFY40" s="437"/>
      <c r="BFZ40" s="437"/>
      <c r="BGA40" s="437"/>
      <c r="BGB40" s="437"/>
      <c r="BGC40" s="437"/>
      <c r="BGD40" s="437"/>
      <c r="BGE40" s="437"/>
      <c r="BGF40" s="437"/>
      <c r="BGG40" s="437"/>
      <c r="BGH40" s="437"/>
      <c r="BGI40" s="437"/>
      <c r="BGJ40" s="437"/>
      <c r="BGK40" s="437"/>
      <c r="BGL40" s="437"/>
      <c r="BGM40" s="437"/>
      <c r="BGN40" s="437"/>
      <c r="BGO40" s="437"/>
      <c r="BGP40" s="437"/>
      <c r="BGQ40" s="437"/>
      <c r="BGR40" s="437"/>
      <c r="BGS40" s="437"/>
      <c r="BGT40" s="437"/>
      <c r="BGU40" s="437"/>
      <c r="BGV40" s="437"/>
      <c r="BGW40" s="437"/>
      <c r="BGX40" s="437"/>
      <c r="BGY40" s="437"/>
      <c r="BGZ40" s="437"/>
      <c r="BHA40" s="437"/>
      <c r="BHB40" s="437"/>
      <c r="BHC40" s="437"/>
      <c r="BHD40" s="437"/>
      <c r="BHE40" s="437"/>
      <c r="BHF40" s="437"/>
      <c r="BHG40" s="437"/>
      <c r="BHH40" s="437"/>
      <c r="BHI40" s="437"/>
      <c r="BHJ40" s="437"/>
      <c r="BHK40" s="437"/>
      <c r="BHL40" s="437"/>
      <c r="BHM40" s="437"/>
      <c r="BHN40" s="437"/>
      <c r="BHO40" s="437"/>
      <c r="BHP40" s="437"/>
      <c r="BHQ40" s="437"/>
      <c r="BHR40" s="437"/>
      <c r="BHS40" s="437"/>
      <c r="BHT40" s="437"/>
      <c r="BHU40" s="437"/>
      <c r="BHV40" s="437"/>
      <c r="BHW40" s="437"/>
      <c r="BHX40" s="437"/>
      <c r="BHY40" s="437"/>
      <c r="BHZ40" s="437"/>
      <c r="BIA40" s="437"/>
      <c r="BIB40" s="437"/>
      <c r="BIC40" s="437"/>
      <c r="BID40" s="437"/>
      <c r="BIE40" s="437"/>
      <c r="BIF40" s="437"/>
      <c r="BIG40" s="437"/>
      <c r="BIH40" s="437"/>
      <c r="BII40" s="437"/>
      <c r="BIJ40" s="437"/>
      <c r="BIK40" s="437"/>
      <c r="BIL40" s="437"/>
      <c r="BIM40" s="437"/>
      <c r="BIN40" s="437"/>
      <c r="BIO40" s="437"/>
      <c r="BIP40" s="437"/>
      <c r="BIQ40" s="437"/>
      <c r="BIR40" s="437"/>
      <c r="BIS40" s="437"/>
      <c r="BIT40" s="437"/>
      <c r="BIU40" s="437"/>
      <c r="BIV40" s="437"/>
      <c r="BIW40" s="437"/>
      <c r="BIX40" s="437"/>
      <c r="BIY40" s="437"/>
      <c r="BIZ40" s="437"/>
      <c r="BJA40" s="437"/>
      <c r="BJB40" s="437"/>
      <c r="BJC40" s="437"/>
      <c r="BJD40" s="437"/>
      <c r="BJE40" s="437"/>
      <c r="BJF40" s="437"/>
      <c r="BJG40" s="437"/>
      <c r="BJH40" s="437"/>
      <c r="BJI40" s="437"/>
      <c r="BJJ40" s="437"/>
      <c r="BJK40" s="437"/>
      <c r="BJL40" s="437"/>
      <c r="BJM40" s="437"/>
      <c r="BJN40" s="437"/>
      <c r="BJO40" s="437"/>
      <c r="BJP40" s="437"/>
      <c r="BJQ40" s="437"/>
      <c r="BJR40" s="437"/>
      <c r="BJS40" s="437"/>
      <c r="BJT40" s="437"/>
      <c r="BJU40" s="437"/>
      <c r="BJV40" s="437"/>
      <c r="BJW40" s="437"/>
      <c r="BJX40" s="437"/>
      <c r="BJY40" s="437"/>
      <c r="BJZ40" s="437"/>
      <c r="BKA40" s="437"/>
      <c r="BKB40" s="437"/>
      <c r="BKC40" s="437"/>
      <c r="BKD40" s="437"/>
      <c r="BKE40" s="437"/>
      <c r="BKF40" s="437"/>
      <c r="BKG40" s="437"/>
      <c r="BKH40" s="437"/>
      <c r="BKI40" s="437"/>
      <c r="BKJ40" s="437"/>
      <c r="BKK40" s="437"/>
      <c r="BKL40" s="437"/>
      <c r="BKM40" s="437"/>
      <c r="BKN40" s="437"/>
      <c r="BKO40" s="437"/>
      <c r="BKP40" s="437"/>
      <c r="BKQ40" s="437"/>
      <c r="BKR40" s="437"/>
      <c r="BKS40" s="437"/>
      <c r="BKT40" s="437"/>
      <c r="BKU40" s="437"/>
      <c r="BKV40" s="437"/>
      <c r="BKW40" s="437"/>
      <c r="BKX40" s="437"/>
      <c r="BKY40" s="437"/>
      <c r="BKZ40" s="437"/>
      <c r="BLA40" s="437"/>
      <c r="BLB40" s="437"/>
      <c r="BLC40" s="437"/>
      <c r="BLD40" s="437"/>
      <c r="BLE40" s="437"/>
      <c r="BLF40" s="437"/>
      <c r="BLG40" s="437"/>
      <c r="BLH40" s="437"/>
      <c r="BLI40" s="437"/>
      <c r="BLJ40" s="437"/>
      <c r="BLK40" s="437"/>
      <c r="BLL40" s="437"/>
      <c r="BLM40" s="437"/>
      <c r="BLN40" s="437"/>
      <c r="BLO40" s="437"/>
      <c r="BLP40" s="437"/>
      <c r="BLQ40" s="437"/>
      <c r="BLR40" s="437"/>
      <c r="BLS40" s="437"/>
      <c r="BLT40" s="437"/>
      <c r="BLU40" s="437"/>
      <c r="BLV40" s="437"/>
      <c r="BLW40" s="437"/>
      <c r="BLX40" s="437"/>
      <c r="BLY40" s="437"/>
      <c r="BLZ40" s="437"/>
      <c r="BMA40" s="437"/>
      <c r="BMB40" s="437"/>
      <c r="BMC40" s="437"/>
      <c r="BMD40" s="437"/>
      <c r="BME40" s="437"/>
      <c r="BMF40" s="437"/>
      <c r="BMG40" s="437"/>
      <c r="BMH40" s="437"/>
      <c r="BMI40" s="437"/>
      <c r="BMJ40" s="437"/>
      <c r="BMK40" s="437"/>
      <c r="BML40" s="437"/>
      <c r="BMM40" s="437"/>
      <c r="BMN40" s="437"/>
      <c r="BMO40" s="437"/>
      <c r="BMP40" s="437"/>
      <c r="BMQ40" s="437"/>
      <c r="BMR40" s="437"/>
      <c r="BMS40" s="437"/>
      <c r="BMT40" s="437"/>
      <c r="BMU40" s="437"/>
      <c r="BMV40" s="437"/>
      <c r="BMW40" s="437"/>
      <c r="BMX40" s="437"/>
      <c r="BMY40" s="437"/>
      <c r="BMZ40" s="437"/>
      <c r="BNA40" s="437"/>
      <c r="BNB40" s="437"/>
      <c r="BNC40" s="437"/>
      <c r="BND40" s="437"/>
      <c r="BNE40" s="437"/>
      <c r="BNF40" s="437"/>
      <c r="BNG40" s="437"/>
      <c r="BNH40" s="437"/>
      <c r="BNI40" s="437"/>
      <c r="BNJ40" s="437"/>
      <c r="BNK40" s="437"/>
      <c r="BNL40" s="437"/>
      <c r="BNM40" s="437"/>
      <c r="BNN40" s="437"/>
      <c r="BNO40" s="437"/>
      <c r="BNP40" s="437"/>
      <c r="BNQ40" s="437"/>
      <c r="BNR40" s="437"/>
      <c r="BNS40" s="437"/>
      <c r="BNT40" s="437"/>
      <c r="BNU40" s="437"/>
      <c r="BNV40" s="437"/>
      <c r="BNW40" s="437"/>
      <c r="BNX40" s="437"/>
      <c r="BNY40" s="437"/>
      <c r="BNZ40" s="437"/>
      <c r="BOA40" s="437"/>
      <c r="BOB40" s="437"/>
      <c r="BOC40" s="437"/>
      <c r="BOD40" s="437"/>
      <c r="BOE40" s="437"/>
      <c r="BOF40" s="437"/>
      <c r="BOG40" s="437"/>
      <c r="BOH40" s="437"/>
      <c r="BOI40" s="437"/>
      <c r="BOJ40" s="437"/>
      <c r="BOK40" s="437"/>
      <c r="BOL40" s="437"/>
      <c r="BOM40" s="437"/>
      <c r="BON40" s="437"/>
      <c r="BOO40" s="437"/>
      <c r="BOP40" s="437"/>
      <c r="BOQ40" s="437"/>
      <c r="BOR40" s="437"/>
      <c r="BOS40" s="437"/>
      <c r="BOT40" s="437"/>
      <c r="BOU40" s="437"/>
      <c r="BOV40" s="437"/>
      <c r="BOW40" s="437"/>
      <c r="BOX40" s="437"/>
      <c r="BOY40" s="437"/>
      <c r="BOZ40" s="437"/>
      <c r="BPA40" s="437"/>
      <c r="BPB40" s="437"/>
      <c r="BPC40" s="437"/>
      <c r="BPD40" s="437"/>
      <c r="BPE40" s="437"/>
      <c r="BPF40" s="437"/>
      <c r="BPG40" s="437"/>
      <c r="BPH40" s="437"/>
      <c r="BPI40" s="437"/>
      <c r="BPJ40" s="437"/>
      <c r="BPK40" s="437"/>
      <c r="BPL40" s="437"/>
      <c r="BPM40" s="437"/>
      <c r="BPN40" s="437"/>
      <c r="BPO40" s="437"/>
      <c r="BPP40" s="437"/>
      <c r="BPQ40" s="437"/>
      <c r="BPR40" s="437"/>
      <c r="BPS40" s="437"/>
      <c r="BPT40" s="437"/>
      <c r="BPU40" s="437"/>
      <c r="BPV40" s="437"/>
      <c r="BPW40" s="437"/>
      <c r="BPX40" s="437"/>
      <c r="BPY40" s="437"/>
      <c r="BPZ40" s="437"/>
      <c r="BQA40" s="437"/>
      <c r="BQB40" s="437"/>
      <c r="BQC40" s="437"/>
      <c r="BQD40" s="437"/>
      <c r="BQE40" s="437"/>
      <c r="BQF40" s="437"/>
      <c r="BQG40" s="437"/>
      <c r="BQH40" s="437"/>
      <c r="BQI40" s="437"/>
      <c r="BQJ40" s="437"/>
      <c r="BQK40" s="437"/>
      <c r="BQL40" s="437"/>
      <c r="BQM40" s="437"/>
      <c r="BQN40" s="437"/>
      <c r="BQO40" s="437"/>
      <c r="BQP40" s="437"/>
      <c r="BQQ40" s="437"/>
      <c r="BQR40" s="437"/>
      <c r="BQS40" s="437"/>
      <c r="BQT40" s="437"/>
      <c r="BQU40" s="437"/>
      <c r="BQV40" s="437"/>
      <c r="BQW40" s="437"/>
      <c r="BQX40" s="437"/>
      <c r="BQY40" s="437"/>
      <c r="BQZ40" s="437"/>
      <c r="BRA40" s="437"/>
      <c r="BRB40" s="437"/>
      <c r="BRC40" s="437"/>
      <c r="BRD40" s="437"/>
      <c r="BRE40" s="437"/>
      <c r="BRF40" s="437"/>
      <c r="BRG40" s="437"/>
      <c r="BRH40" s="437"/>
      <c r="BRI40" s="437"/>
      <c r="BRJ40" s="437"/>
      <c r="BRK40" s="437"/>
      <c r="BRL40" s="437"/>
      <c r="BRM40" s="437"/>
      <c r="BRN40" s="437"/>
      <c r="BRO40" s="437"/>
      <c r="BRP40" s="437"/>
      <c r="BRQ40" s="437"/>
      <c r="BRR40" s="437"/>
      <c r="BRS40" s="437"/>
      <c r="BRT40" s="437"/>
      <c r="BRU40" s="437"/>
      <c r="BRV40" s="437"/>
      <c r="BRW40" s="437"/>
      <c r="BRX40" s="437"/>
      <c r="BRY40" s="437"/>
      <c r="BRZ40" s="437"/>
      <c r="BSA40" s="437"/>
      <c r="BSB40" s="437"/>
      <c r="BSC40" s="437"/>
      <c r="BSD40" s="437"/>
      <c r="BSE40" s="437"/>
      <c r="BSF40" s="437"/>
      <c r="BSG40" s="437"/>
      <c r="BSH40" s="437"/>
      <c r="BSI40" s="437"/>
      <c r="BSJ40" s="437"/>
      <c r="BSK40" s="437"/>
      <c r="BSL40" s="437"/>
      <c r="BSM40" s="437"/>
      <c r="BSN40" s="437"/>
      <c r="BSO40" s="437"/>
      <c r="BSP40" s="437"/>
      <c r="BSQ40" s="437"/>
      <c r="BSR40" s="437"/>
      <c r="BSS40" s="437"/>
      <c r="BST40" s="437"/>
      <c r="BSU40" s="437"/>
      <c r="BSV40" s="437"/>
      <c r="BSW40" s="437"/>
      <c r="BSX40" s="437"/>
      <c r="BSY40" s="437"/>
      <c r="BSZ40" s="437"/>
      <c r="BTA40" s="437"/>
      <c r="BTB40" s="437"/>
      <c r="BTC40" s="437"/>
      <c r="BTD40" s="437"/>
      <c r="BTE40" s="437"/>
      <c r="BTF40" s="437"/>
      <c r="BTG40" s="437"/>
      <c r="BTH40" s="437"/>
      <c r="BTI40" s="437"/>
      <c r="BTJ40" s="437"/>
      <c r="BTK40" s="437"/>
      <c r="BTL40" s="437"/>
      <c r="BTM40" s="437"/>
      <c r="BTN40" s="437"/>
      <c r="BTO40" s="437"/>
      <c r="BTP40" s="437"/>
      <c r="BTQ40" s="437"/>
      <c r="BTR40" s="437"/>
      <c r="BTS40" s="437"/>
      <c r="BTT40" s="437"/>
      <c r="BTU40" s="437"/>
      <c r="BTV40" s="437"/>
      <c r="BTW40" s="437"/>
      <c r="BTX40" s="437"/>
      <c r="BTY40" s="437"/>
      <c r="BTZ40" s="437"/>
      <c r="BUA40" s="437"/>
      <c r="BUB40" s="437"/>
      <c r="BUC40" s="437"/>
      <c r="BUD40" s="437"/>
      <c r="BUE40" s="437"/>
      <c r="BUF40" s="437"/>
      <c r="BUG40" s="437"/>
      <c r="BUH40" s="437"/>
      <c r="BUI40" s="437"/>
      <c r="BUJ40" s="437"/>
      <c r="BUK40" s="437"/>
      <c r="BUL40" s="437"/>
      <c r="BUM40" s="437"/>
      <c r="BUN40" s="437"/>
      <c r="BUO40" s="437"/>
      <c r="BUP40" s="437"/>
      <c r="BUQ40" s="437"/>
      <c r="BUR40" s="437"/>
      <c r="BUS40" s="437"/>
      <c r="BUT40" s="437"/>
      <c r="BUU40" s="437"/>
      <c r="BUV40" s="437"/>
      <c r="BUW40" s="437"/>
      <c r="BUX40" s="437"/>
      <c r="BUY40" s="437"/>
      <c r="BUZ40" s="437"/>
      <c r="BVA40" s="437"/>
      <c r="BVB40" s="437"/>
      <c r="BVC40" s="437"/>
      <c r="BVD40" s="437"/>
      <c r="BVE40" s="437"/>
      <c r="BVF40" s="437"/>
      <c r="BVG40" s="437"/>
      <c r="BVH40" s="437"/>
      <c r="BVI40" s="437"/>
      <c r="BVJ40" s="437"/>
      <c r="BVK40" s="437"/>
      <c r="BVL40" s="437"/>
      <c r="BVM40" s="437"/>
      <c r="BVN40" s="437"/>
      <c r="BVO40" s="437"/>
      <c r="BVP40" s="437"/>
      <c r="BVQ40" s="437"/>
      <c r="BVR40" s="437"/>
      <c r="BVS40" s="437"/>
      <c r="BVT40" s="437"/>
      <c r="BVU40" s="437"/>
      <c r="BVV40" s="437"/>
      <c r="BVW40" s="437"/>
      <c r="BVX40" s="437"/>
      <c r="BVY40" s="437"/>
      <c r="BVZ40" s="437"/>
      <c r="BWA40" s="437"/>
      <c r="BWB40" s="437"/>
      <c r="BWC40" s="437"/>
      <c r="BWD40" s="437"/>
      <c r="BWE40" s="437"/>
      <c r="BWF40" s="437"/>
      <c r="BWG40" s="437"/>
      <c r="BWH40" s="437"/>
      <c r="BWI40" s="437"/>
      <c r="BWJ40" s="437"/>
      <c r="BWK40" s="437"/>
      <c r="BWL40" s="437"/>
      <c r="BWM40" s="437"/>
      <c r="BWN40" s="437"/>
      <c r="BWO40" s="437"/>
      <c r="BWP40" s="437"/>
      <c r="BWQ40" s="437"/>
      <c r="BWR40" s="437"/>
      <c r="BWS40" s="437"/>
      <c r="BWT40" s="437"/>
      <c r="BWU40" s="437"/>
      <c r="BWV40" s="437"/>
      <c r="BWW40" s="437"/>
      <c r="BWX40" s="437"/>
      <c r="BWY40" s="437"/>
      <c r="BWZ40" s="437"/>
      <c r="BXA40" s="437"/>
      <c r="BXB40" s="437"/>
      <c r="BXC40" s="437"/>
      <c r="BXD40" s="437"/>
      <c r="BXE40" s="437"/>
      <c r="BXF40" s="437"/>
      <c r="BXG40" s="437"/>
      <c r="BXH40" s="437"/>
      <c r="BXI40" s="437"/>
      <c r="BXJ40" s="437"/>
      <c r="BXK40" s="437"/>
      <c r="BXL40" s="437"/>
      <c r="BXM40" s="437"/>
      <c r="BXN40" s="437"/>
      <c r="BXO40" s="437"/>
      <c r="BXP40" s="437"/>
      <c r="BXQ40" s="437"/>
      <c r="BXR40" s="437"/>
      <c r="BXS40" s="437"/>
      <c r="BXT40" s="437"/>
      <c r="BXU40" s="437"/>
      <c r="BXV40" s="437"/>
      <c r="BXW40" s="437"/>
      <c r="BXX40" s="437"/>
      <c r="BXY40" s="437"/>
      <c r="BXZ40" s="437"/>
      <c r="BYA40" s="437"/>
      <c r="BYB40" s="437"/>
      <c r="BYC40" s="437"/>
      <c r="BYD40" s="437"/>
      <c r="BYE40" s="437"/>
      <c r="BYF40" s="437"/>
      <c r="BYG40" s="437"/>
      <c r="BYH40" s="437"/>
      <c r="BYI40" s="437"/>
      <c r="BYJ40" s="437"/>
      <c r="BYK40" s="437"/>
      <c r="BYL40" s="437"/>
      <c r="BYM40" s="437"/>
      <c r="BYN40" s="437"/>
      <c r="BYO40" s="437"/>
      <c r="BYP40" s="437"/>
      <c r="BYQ40" s="437"/>
      <c r="BYR40" s="437"/>
      <c r="BYS40" s="437"/>
      <c r="BYT40" s="437"/>
      <c r="BYU40" s="437"/>
      <c r="BYV40" s="437"/>
      <c r="BYW40" s="437"/>
      <c r="BYX40" s="437"/>
      <c r="BYY40" s="437"/>
      <c r="BYZ40" s="437"/>
      <c r="BZA40" s="437"/>
      <c r="BZB40" s="437"/>
      <c r="BZC40" s="437"/>
      <c r="BZD40" s="437"/>
      <c r="BZE40" s="437"/>
      <c r="BZF40" s="437"/>
      <c r="BZG40" s="437"/>
      <c r="BZH40" s="437"/>
      <c r="BZI40" s="437"/>
      <c r="BZJ40" s="437"/>
      <c r="BZK40" s="437"/>
      <c r="BZL40" s="437"/>
      <c r="BZM40" s="437"/>
      <c r="BZN40" s="437"/>
      <c r="BZO40" s="437"/>
      <c r="BZP40" s="437"/>
      <c r="BZQ40" s="437"/>
      <c r="BZR40" s="437"/>
      <c r="BZS40" s="437"/>
      <c r="BZT40" s="437"/>
      <c r="BZU40" s="437"/>
      <c r="BZV40" s="437"/>
      <c r="BZW40" s="437"/>
      <c r="BZX40" s="437"/>
      <c r="BZY40" s="437"/>
      <c r="BZZ40" s="437"/>
      <c r="CAA40" s="437"/>
      <c r="CAB40" s="437"/>
      <c r="CAC40" s="437"/>
      <c r="CAD40" s="437"/>
      <c r="CAE40" s="437"/>
      <c r="CAF40" s="437"/>
      <c r="CAG40" s="437"/>
      <c r="CAH40" s="437"/>
      <c r="CAI40" s="437"/>
      <c r="CAJ40" s="437"/>
      <c r="CAK40" s="437"/>
      <c r="CAL40" s="437"/>
      <c r="CAM40" s="437"/>
      <c r="CAN40" s="437"/>
      <c r="CAO40" s="437"/>
      <c r="CAP40" s="437"/>
      <c r="CAQ40" s="437"/>
      <c r="CAR40" s="437"/>
      <c r="CAS40" s="437"/>
      <c r="CAT40" s="437"/>
      <c r="CAU40" s="437"/>
      <c r="CAV40" s="437"/>
      <c r="CAW40" s="437"/>
      <c r="CAX40" s="437"/>
      <c r="CAY40" s="437"/>
      <c r="CAZ40" s="437"/>
      <c r="CBA40" s="437"/>
      <c r="CBB40" s="437"/>
      <c r="CBC40" s="437"/>
      <c r="CBD40" s="437"/>
      <c r="CBE40" s="437"/>
      <c r="CBF40" s="437"/>
      <c r="CBG40" s="437"/>
      <c r="CBH40" s="437"/>
      <c r="CBI40" s="437"/>
      <c r="CBJ40" s="437"/>
      <c r="CBK40" s="437"/>
      <c r="CBL40" s="437"/>
      <c r="CBM40" s="437"/>
      <c r="CBN40" s="437"/>
      <c r="CBO40" s="437"/>
      <c r="CBP40" s="437"/>
      <c r="CBQ40" s="437"/>
      <c r="CBR40" s="437"/>
      <c r="CBS40" s="437"/>
      <c r="CBT40" s="437"/>
      <c r="CBU40" s="437"/>
      <c r="CBV40" s="437"/>
      <c r="CBW40" s="437"/>
      <c r="CBX40" s="437"/>
      <c r="CBY40" s="437"/>
      <c r="CBZ40" s="437"/>
      <c r="CCA40" s="437"/>
      <c r="CCB40" s="437"/>
      <c r="CCC40" s="437"/>
      <c r="CCD40" s="437"/>
      <c r="CCE40" s="437"/>
      <c r="CCF40" s="437"/>
      <c r="CCG40" s="437"/>
      <c r="CCH40" s="437"/>
      <c r="CCI40" s="437"/>
      <c r="CCJ40" s="437"/>
      <c r="CCK40" s="437"/>
      <c r="CCL40" s="437"/>
      <c r="CCM40" s="437"/>
      <c r="CCN40" s="437"/>
      <c r="CCO40" s="437"/>
      <c r="CCP40" s="437"/>
      <c r="CCQ40" s="437"/>
      <c r="CCR40" s="437"/>
      <c r="CCS40" s="437"/>
      <c r="CCT40" s="437"/>
      <c r="CCU40" s="437"/>
      <c r="CCV40" s="437"/>
      <c r="CCW40" s="437"/>
      <c r="CCX40" s="437"/>
      <c r="CCY40" s="437"/>
      <c r="CCZ40" s="437"/>
      <c r="CDA40" s="437"/>
      <c r="CDB40" s="437"/>
      <c r="CDC40" s="437"/>
      <c r="CDD40" s="437"/>
      <c r="CDE40" s="437"/>
      <c r="CDF40" s="437"/>
      <c r="CDG40" s="437"/>
      <c r="CDH40" s="437"/>
      <c r="CDI40" s="437"/>
      <c r="CDJ40" s="437"/>
      <c r="CDK40" s="437"/>
      <c r="CDL40" s="437"/>
      <c r="CDM40" s="437"/>
      <c r="CDN40" s="437"/>
      <c r="CDO40" s="437"/>
      <c r="CDP40" s="437"/>
      <c r="CDQ40" s="437"/>
      <c r="CDR40" s="437"/>
      <c r="CDS40" s="437"/>
      <c r="CDT40" s="437"/>
      <c r="CDU40" s="437"/>
      <c r="CDV40" s="437"/>
      <c r="CDW40" s="437"/>
      <c r="CDX40" s="437"/>
      <c r="CDY40" s="437"/>
      <c r="CDZ40" s="437"/>
      <c r="CEA40" s="437"/>
      <c r="CEB40" s="437"/>
      <c r="CEC40" s="437"/>
      <c r="CED40" s="437"/>
      <c r="CEE40" s="437"/>
      <c r="CEF40" s="437"/>
      <c r="CEG40" s="437"/>
      <c r="CEH40" s="437"/>
      <c r="CEI40" s="437"/>
      <c r="CEJ40" s="437"/>
      <c r="CEK40" s="437"/>
      <c r="CEL40" s="437"/>
      <c r="CEM40" s="437"/>
      <c r="CEN40" s="437"/>
      <c r="CEO40" s="437"/>
      <c r="CEP40" s="437"/>
      <c r="CEQ40" s="437"/>
      <c r="CER40" s="437"/>
      <c r="CES40" s="437"/>
      <c r="CET40" s="437"/>
      <c r="CEU40" s="437"/>
      <c r="CEV40" s="437"/>
      <c r="CEW40" s="437"/>
      <c r="CEX40" s="437"/>
      <c r="CEY40" s="437"/>
      <c r="CEZ40" s="437"/>
      <c r="CFA40" s="437"/>
      <c r="CFB40" s="437"/>
      <c r="CFC40" s="437"/>
      <c r="CFD40" s="437"/>
      <c r="CFE40" s="437"/>
      <c r="CFF40" s="437"/>
      <c r="CFG40" s="437"/>
      <c r="CFH40" s="437"/>
      <c r="CFI40" s="437"/>
      <c r="CFJ40" s="437"/>
      <c r="CFK40" s="437"/>
      <c r="CFL40" s="437"/>
      <c r="CFM40" s="437"/>
      <c r="CFN40" s="437"/>
      <c r="CFO40" s="437"/>
      <c r="CFP40" s="437"/>
      <c r="CFQ40" s="437"/>
      <c r="CFR40" s="437"/>
      <c r="CFS40" s="437"/>
      <c r="CFT40" s="437"/>
      <c r="CFU40" s="437"/>
      <c r="CFV40" s="437"/>
      <c r="CFW40" s="437"/>
      <c r="CFX40" s="437"/>
      <c r="CFY40" s="437"/>
      <c r="CFZ40" s="437"/>
      <c r="CGA40" s="437"/>
      <c r="CGB40" s="437"/>
      <c r="CGC40" s="437"/>
      <c r="CGD40" s="437"/>
      <c r="CGE40" s="437"/>
      <c r="CGF40" s="437"/>
      <c r="CGG40" s="437"/>
      <c r="CGH40" s="437"/>
      <c r="CGI40" s="437"/>
      <c r="CGJ40" s="437"/>
      <c r="CGK40" s="437"/>
      <c r="CGL40" s="437"/>
      <c r="CGM40" s="437"/>
      <c r="CGN40" s="437"/>
      <c r="CGO40" s="437"/>
      <c r="CGP40" s="437"/>
      <c r="CGQ40" s="437"/>
      <c r="CGR40" s="437"/>
      <c r="CGS40" s="437"/>
      <c r="CGT40" s="437"/>
      <c r="CGU40" s="437"/>
      <c r="CGV40" s="437"/>
      <c r="CGW40" s="437"/>
      <c r="CGX40" s="437"/>
      <c r="CGY40" s="437"/>
      <c r="CGZ40" s="437"/>
      <c r="CHA40" s="437"/>
      <c r="CHB40" s="437"/>
      <c r="CHC40" s="437"/>
      <c r="CHD40" s="437"/>
      <c r="CHE40" s="437"/>
      <c r="CHF40" s="437"/>
      <c r="CHG40" s="437"/>
      <c r="CHH40" s="437"/>
      <c r="CHI40" s="437"/>
      <c r="CHJ40" s="437"/>
      <c r="CHK40" s="437"/>
      <c r="CHL40" s="437"/>
      <c r="CHM40" s="437"/>
      <c r="CHN40" s="437"/>
      <c r="CHO40" s="437"/>
      <c r="CHP40" s="437"/>
      <c r="CHQ40" s="437"/>
      <c r="CHR40" s="437"/>
      <c r="CHS40" s="437"/>
      <c r="CHT40" s="437"/>
      <c r="CHU40" s="437"/>
      <c r="CHV40" s="437"/>
      <c r="CHW40" s="437"/>
      <c r="CHX40" s="437"/>
      <c r="CHY40" s="437"/>
      <c r="CHZ40" s="437"/>
      <c r="CIA40" s="437"/>
      <c r="CIB40" s="437"/>
      <c r="CIC40" s="437"/>
      <c r="CID40" s="437"/>
      <c r="CIE40" s="437"/>
      <c r="CIF40" s="437"/>
      <c r="CIG40" s="437"/>
      <c r="CIH40" s="437"/>
      <c r="CII40" s="437"/>
      <c r="CIJ40" s="437"/>
      <c r="CIK40" s="437"/>
      <c r="CIL40" s="437"/>
      <c r="CIM40" s="437"/>
      <c r="CIN40" s="437"/>
      <c r="CIO40" s="437"/>
      <c r="CIP40" s="437"/>
      <c r="CIQ40" s="437"/>
      <c r="CIR40" s="437"/>
      <c r="CIS40" s="437"/>
      <c r="CIT40" s="437"/>
      <c r="CIU40" s="437"/>
      <c r="CIV40" s="437"/>
      <c r="CIW40" s="437"/>
      <c r="CIX40" s="437"/>
      <c r="CIY40" s="437"/>
      <c r="CIZ40" s="437"/>
      <c r="CJA40" s="437"/>
      <c r="CJB40" s="437"/>
      <c r="CJC40" s="437"/>
      <c r="CJD40" s="437"/>
      <c r="CJE40" s="437"/>
      <c r="CJF40" s="437"/>
      <c r="CJG40" s="437"/>
      <c r="CJH40" s="437"/>
      <c r="CJI40" s="437"/>
      <c r="CJJ40" s="437"/>
      <c r="CJK40" s="437"/>
      <c r="CJL40" s="437"/>
      <c r="CJM40" s="437"/>
      <c r="CJN40" s="437"/>
      <c r="CJO40" s="437"/>
      <c r="CJP40" s="437"/>
      <c r="CJQ40" s="437"/>
      <c r="CJR40" s="437"/>
      <c r="CJS40" s="437"/>
      <c r="CJT40" s="437"/>
      <c r="CJU40" s="437"/>
      <c r="CJV40" s="437"/>
      <c r="CJW40" s="437"/>
      <c r="CJX40" s="437"/>
      <c r="CJY40" s="437"/>
      <c r="CJZ40" s="437"/>
      <c r="CKA40" s="437"/>
      <c r="CKB40" s="437"/>
      <c r="CKC40" s="437"/>
      <c r="CKD40" s="437"/>
      <c r="CKE40" s="437"/>
      <c r="CKF40" s="437"/>
      <c r="CKG40" s="437"/>
      <c r="CKH40" s="437"/>
      <c r="CKI40" s="437"/>
      <c r="CKJ40" s="437"/>
      <c r="CKK40" s="437"/>
      <c r="CKL40" s="437"/>
      <c r="CKM40" s="437"/>
      <c r="CKN40" s="437"/>
      <c r="CKO40" s="437"/>
      <c r="CKP40" s="437"/>
      <c r="CKQ40" s="437"/>
      <c r="CKR40" s="437"/>
      <c r="CKS40" s="437"/>
      <c r="CKT40" s="437"/>
      <c r="CKU40" s="437"/>
      <c r="CKV40" s="437"/>
      <c r="CKW40" s="437"/>
      <c r="CKX40" s="437"/>
      <c r="CKY40" s="437"/>
      <c r="CKZ40" s="437"/>
      <c r="CLA40" s="437"/>
      <c r="CLB40" s="437"/>
      <c r="CLC40" s="437"/>
      <c r="CLD40" s="437"/>
      <c r="CLE40" s="437"/>
      <c r="CLF40" s="437"/>
      <c r="CLG40" s="437"/>
      <c r="CLH40" s="437"/>
      <c r="CLI40" s="437"/>
      <c r="CLJ40" s="437"/>
      <c r="CLK40" s="437"/>
      <c r="CLL40" s="437"/>
      <c r="CLM40" s="437"/>
      <c r="CLN40" s="437"/>
      <c r="CLO40" s="437"/>
      <c r="CLP40" s="437"/>
      <c r="CLQ40" s="437"/>
      <c r="CLR40" s="437"/>
      <c r="CLS40" s="437"/>
      <c r="CLT40" s="437"/>
      <c r="CLU40" s="437"/>
      <c r="CLV40" s="437"/>
      <c r="CLW40" s="437"/>
      <c r="CLX40" s="437"/>
      <c r="CLY40" s="437"/>
      <c r="CLZ40" s="437"/>
      <c r="CMA40" s="437"/>
      <c r="CMB40" s="437"/>
      <c r="CMC40" s="437"/>
      <c r="CMD40" s="437"/>
      <c r="CME40" s="437"/>
      <c r="CMF40" s="437"/>
      <c r="CMG40" s="437"/>
      <c r="CMH40" s="437"/>
      <c r="CMI40" s="437"/>
      <c r="CMJ40" s="437"/>
      <c r="CMK40" s="437"/>
      <c r="CML40" s="437"/>
      <c r="CMM40" s="437"/>
      <c r="CMN40" s="437"/>
      <c r="CMO40" s="437"/>
      <c r="CMP40" s="437"/>
      <c r="CMQ40" s="437"/>
      <c r="CMR40" s="437"/>
      <c r="CMS40" s="437"/>
      <c r="CMT40" s="437"/>
      <c r="CMU40" s="437"/>
      <c r="CMV40" s="437"/>
      <c r="CMW40" s="437"/>
      <c r="CMX40" s="437"/>
      <c r="CMY40" s="437"/>
      <c r="CMZ40" s="437"/>
      <c r="CNA40" s="437"/>
      <c r="CNB40" s="437"/>
      <c r="CNC40" s="437"/>
      <c r="CND40" s="437"/>
      <c r="CNE40" s="437"/>
      <c r="CNF40" s="437"/>
      <c r="CNG40" s="437"/>
      <c r="CNH40" s="437"/>
      <c r="CNI40" s="437"/>
      <c r="CNJ40" s="437"/>
      <c r="CNK40" s="437"/>
      <c r="CNL40" s="437"/>
      <c r="CNM40" s="437"/>
      <c r="CNN40" s="437"/>
      <c r="CNO40" s="437"/>
      <c r="CNP40" s="437"/>
      <c r="CNQ40" s="437"/>
      <c r="CNR40" s="437"/>
      <c r="CNS40" s="437"/>
      <c r="CNT40" s="437"/>
      <c r="CNU40" s="437"/>
      <c r="CNV40" s="437"/>
      <c r="CNW40" s="437"/>
      <c r="CNX40" s="437"/>
      <c r="CNY40" s="437"/>
      <c r="CNZ40" s="437"/>
      <c r="COA40" s="437"/>
      <c r="COB40" s="437"/>
      <c r="COC40" s="437"/>
      <c r="COD40" s="437"/>
      <c r="COE40" s="437"/>
      <c r="COF40" s="437"/>
      <c r="COG40" s="437"/>
      <c r="COH40" s="437"/>
      <c r="COI40" s="437"/>
      <c r="COJ40" s="437"/>
      <c r="COK40" s="437"/>
      <c r="COL40" s="437"/>
      <c r="COM40" s="437"/>
      <c r="CON40" s="437"/>
      <c r="COO40" s="437"/>
      <c r="COP40" s="437"/>
      <c r="COQ40" s="437"/>
      <c r="COR40" s="437"/>
      <c r="COS40" s="437"/>
      <c r="COT40" s="437"/>
      <c r="COU40" s="437"/>
      <c r="COV40" s="437"/>
      <c r="COW40" s="437"/>
      <c r="COX40" s="437"/>
      <c r="COY40" s="437"/>
      <c r="COZ40" s="437"/>
      <c r="CPA40" s="437"/>
      <c r="CPB40" s="437"/>
      <c r="CPC40" s="437"/>
      <c r="CPD40" s="437"/>
      <c r="CPE40" s="437"/>
      <c r="CPF40" s="437"/>
      <c r="CPG40" s="437"/>
      <c r="CPH40" s="437"/>
      <c r="CPI40" s="437"/>
      <c r="CPJ40" s="437"/>
      <c r="CPK40" s="437"/>
      <c r="CPL40" s="437"/>
      <c r="CPM40" s="437"/>
      <c r="CPN40" s="437"/>
      <c r="CPO40" s="437"/>
      <c r="CPP40" s="437"/>
      <c r="CPQ40" s="437"/>
      <c r="CPR40" s="437"/>
      <c r="CPS40" s="437"/>
      <c r="CPT40" s="437"/>
      <c r="CPU40" s="437"/>
      <c r="CPV40" s="437"/>
      <c r="CPW40" s="437"/>
      <c r="CPX40" s="437"/>
      <c r="CPY40" s="437"/>
      <c r="CPZ40" s="437"/>
      <c r="CQA40" s="437"/>
      <c r="CQB40" s="437"/>
      <c r="CQC40" s="437"/>
      <c r="CQD40" s="437"/>
      <c r="CQE40" s="437"/>
      <c r="CQF40" s="437"/>
      <c r="CQG40" s="437"/>
      <c r="CQH40" s="437"/>
      <c r="CQI40" s="437"/>
      <c r="CQJ40" s="437"/>
      <c r="CQK40" s="437"/>
      <c r="CQL40" s="437"/>
      <c r="CQM40" s="437"/>
      <c r="CQN40" s="437"/>
      <c r="CQO40" s="437"/>
      <c r="CQP40" s="437"/>
      <c r="CQQ40" s="437"/>
      <c r="CQR40" s="437"/>
      <c r="CQS40" s="437"/>
      <c r="CQT40" s="437"/>
      <c r="CQU40" s="437"/>
      <c r="CQV40" s="437"/>
      <c r="CQW40" s="437"/>
      <c r="CQX40" s="437"/>
      <c r="CQY40" s="437"/>
      <c r="CQZ40" s="437"/>
      <c r="CRA40" s="437"/>
      <c r="CRB40" s="437"/>
      <c r="CRC40" s="437"/>
      <c r="CRD40" s="437"/>
      <c r="CRE40" s="437"/>
      <c r="CRF40" s="437"/>
      <c r="CRG40" s="437"/>
      <c r="CRH40" s="437"/>
      <c r="CRI40" s="437"/>
      <c r="CRJ40" s="437"/>
      <c r="CRK40" s="437"/>
      <c r="CRL40" s="437"/>
      <c r="CRM40" s="437"/>
      <c r="CRN40" s="437"/>
      <c r="CRO40" s="437"/>
      <c r="CRP40" s="437"/>
      <c r="CRQ40" s="437"/>
      <c r="CRR40" s="437"/>
      <c r="CRS40" s="437"/>
      <c r="CRT40" s="437"/>
      <c r="CRU40" s="437"/>
      <c r="CRV40" s="437"/>
      <c r="CRW40" s="437"/>
      <c r="CRX40" s="437"/>
      <c r="CRY40" s="437"/>
      <c r="CRZ40" s="437"/>
      <c r="CSA40" s="437"/>
      <c r="CSB40" s="437"/>
      <c r="CSC40" s="437"/>
      <c r="CSD40" s="437"/>
      <c r="CSE40" s="437"/>
      <c r="CSF40" s="437"/>
      <c r="CSG40" s="437"/>
      <c r="CSH40" s="437"/>
      <c r="CSI40" s="437"/>
      <c r="CSJ40" s="437"/>
      <c r="CSK40" s="437"/>
      <c r="CSL40" s="437"/>
      <c r="CSM40" s="437"/>
      <c r="CSN40" s="437"/>
      <c r="CSO40" s="437"/>
      <c r="CSP40" s="437"/>
      <c r="CSQ40" s="437"/>
      <c r="CSR40" s="437"/>
      <c r="CSS40" s="437"/>
      <c r="CST40" s="437"/>
      <c r="CSU40" s="437"/>
      <c r="CSV40" s="437"/>
      <c r="CSW40" s="437"/>
      <c r="CSX40" s="437"/>
      <c r="CSY40" s="437"/>
      <c r="CSZ40" s="437"/>
      <c r="CTA40" s="437"/>
      <c r="CTB40" s="437"/>
      <c r="CTC40" s="437"/>
      <c r="CTD40" s="437"/>
      <c r="CTE40" s="437"/>
      <c r="CTF40" s="437"/>
      <c r="CTG40" s="437"/>
      <c r="CTH40" s="437"/>
      <c r="CTI40" s="437"/>
      <c r="CTJ40" s="437"/>
      <c r="CTK40" s="437"/>
      <c r="CTL40" s="437"/>
      <c r="CTM40" s="437"/>
      <c r="CTN40" s="437"/>
      <c r="CTO40" s="437"/>
      <c r="CTP40" s="437"/>
      <c r="CTQ40" s="437"/>
      <c r="CTR40" s="437"/>
      <c r="CTS40" s="437"/>
      <c r="CTT40" s="437"/>
      <c r="CTU40" s="437"/>
      <c r="CTV40" s="437"/>
      <c r="CTW40" s="437"/>
      <c r="CTX40" s="437"/>
      <c r="CTY40" s="437"/>
      <c r="CTZ40" s="437"/>
      <c r="CUA40" s="437"/>
      <c r="CUB40" s="437"/>
      <c r="CUC40" s="437"/>
      <c r="CUD40" s="437"/>
      <c r="CUE40" s="437"/>
      <c r="CUF40" s="437"/>
      <c r="CUG40" s="437"/>
      <c r="CUH40" s="437"/>
      <c r="CUI40" s="437"/>
      <c r="CUJ40" s="437"/>
      <c r="CUK40" s="437"/>
      <c r="CUL40" s="437"/>
      <c r="CUM40" s="437"/>
      <c r="CUN40" s="437"/>
      <c r="CUO40" s="437"/>
      <c r="CUP40" s="437"/>
      <c r="CUQ40" s="437"/>
      <c r="CUR40" s="437"/>
      <c r="CUS40" s="437"/>
      <c r="CUT40" s="437"/>
      <c r="CUU40" s="437"/>
      <c r="CUV40" s="437"/>
      <c r="CUW40" s="437"/>
      <c r="CUX40" s="437"/>
      <c r="CUY40" s="437"/>
      <c r="CUZ40" s="437"/>
      <c r="CVA40" s="437"/>
      <c r="CVB40" s="437"/>
      <c r="CVC40" s="437"/>
      <c r="CVD40" s="437"/>
      <c r="CVE40" s="437"/>
      <c r="CVF40" s="437"/>
      <c r="CVG40" s="437"/>
      <c r="CVH40" s="437"/>
      <c r="CVI40" s="437"/>
      <c r="CVJ40" s="437"/>
      <c r="CVK40" s="437"/>
      <c r="CVL40" s="437"/>
      <c r="CVM40" s="437"/>
      <c r="CVN40" s="437"/>
      <c r="CVO40" s="437"/>
      <c r="CVP40" s="437"/>
      <c r="CVQ40" s="437"/>
      <c r="CVR40" s="437"/>
      <c r="CVS40" s="437"/>
      <c r="CVT40" s="437"/>
      <c r="CVU40" s="437"/>
      <c r="CVV40" s="437"/>
      <c r="CVW40" s="437"/>
      <c r="CVX40" s="437"/>
      <c r="CVY40" s="437"/>
      <c r="CVZ40" s="437"/>
      <c r="CWA40" s="437"/>
      <c r="CWB40" s="437"/>
      <c r="CWC40" s="437"/>
      <c r="CWD40" s="437"/>
      <c r="CWE40" s="437"/>
      <c r="CWF40" s="437"/>
      <c r="CWG40" s="437"/>
      <c r="CWH40" s="437"/>
      <c r="CWI40" s="437"/>
      <c r="CWJ40" s="437"/>
      <c r="CWK40" s="437"/>
      <c r="CWL40" s="437"/>
      <c r="CWM40" s="437"/>
      <c r="CWN40" s="437"/>
      <c r="CWO40" s="437"/>
      <c r="CWP40" s="437"/>
      <c r="CWQ40" s="437"/>
      <c r="CWR40" s="437"/>
      <c r="CWS40" s="437"/>
      <c r="CWT40" s="437"/>
      <c r="CWU40" s="437"/>
      <c r="CWV40" s="437"/>
      <c r="CWW40" s="437"/>
      <c r="CWX40" s="437"/>
      <c r="CWY40" s="437"/>
      <c r="CWZ40" s="437"/>
      <c r="CXA40" s="437"/>
      <c r="CXB40" s="437"/>
      <c r="CXC40" s="437"/>
      <c r="CXD40" s="437"/>
      <c r="CXE40" s="437"/>
      <c r="CXF40" s="437"/>
      <c r="CXG40" s="437"/>
      <c r="CXH40" s="437"/>
      <c r="CXI40" s="437"/>
      <c r="CXJ40" s="437"/>
      <c r="CXK40" s="437"/>
      <c r="CXL40" s="437"/>
      <c r="CXM40" s="437"/>
      <c r="CXN40" s="437"/>
      <c r="CXO40" s="437"/>
      <c r="CXP40" s="437"/>
      <c r="CXQ40" s="437"/>
      <c r="CXR40" s="437"/>
      <c r="CXS40" s="437"/>
      <c r="CXT40" s="437"/>
      <c r="CXU40" s="437"/>
      <c r="CXV40" s="437"/>
      <c r="CXW40" s="437"/>
      <c r="CXX40" s="437"/>
      <c r="CXY40" s="437"/>
      <c r="CXZ40" s="437"/>
      <c r="CYA40" s="437"/>
      <c r="CYB40" s="437"/>
      <c r="CYC40" s="437"/>
      <c r="CYD40" s="437"/>
      <c r="CYE40" s="437"/>
      <c r="CYF40" s="437"/>
      <c r="CYG40" s="437"/>
      <c r="CYH40" s="437"/>
      <c r="CYI40" s="437"/>
      <c r="CYJ40" s="437"/>
      <c r="CYK40" s="437"/>
      <c r="CYL40" s="437"/>
      <c r="CYM40" s="437"/>
      <c r="CYN40" s="437"/>
      <c r="CYO40" s="437"/>
      <c r="CYP40" s="437"/>
      <c r="CYQ40" s="437"/>
      <c r="CYR40" s="437"/>
      <c r="CYS40" s="437"/>
      <c r="CYT40" s="437"/>
      <c r="CYU40" s="437"/>
      <c r="CYV40" s="437"/>
      <c r="CYW40" s="437"/>
      <c r="CYX40" s="437"/>
      <c r="CYY40" s="437"/>
      <c r="CYZ40" s="437"/>
      <c r="CZA40" s="437"/>
      <c r="CZB40" s="437"/>
      <c r="CZC40" s="437"/>
      <c r="CZD40" s="437"/>
      <c r="CZE40" s="437"/>
      <c r="CZF40" s="437"/>
      <c r="CZG40" s="437"/>
      <c r="CZH40" s="437"/>
      <c r="CZI40" s="437"/>
      <c r="CZJ40" s="437"/>
      <c r="CZK40" s="437"/>
      <c r="CZL40" s="437"/>
      <c r="CZM40" s="437"/>
      <c r="CZN40" s="437"/>
      <c r="CZO40" s="437"/>
      <c r="CZP40" s="437"/>
      <c r="CZQ40" s="437"/>
      <c r="CZR40" s="437"/>
      <c r="CZS40" s="437"/>
      <c r="CZT40" s="437"/>
      <c r="CZU40" s="437"/>
      <c r="CZV40" s="437"/>
      <c r="CZW40" s="437"/>
      <c r="CZX40" s="437"/>
      <c r="CZY40" s="437"/>
      <c r="CZZ40" s="437"/>
      <c r="DAA40" s="437"/>
      <c r="DAB40" s="437"/>
      <c r="DAC40" s="437"/>
      <c r="DAD40" s="437"/>
      <c r="DAE40" s="437"/>
      <c r="DAF40" s="437"/>
      <c r="DAG40" s="437"/>
      <c r="DAH40" s="437"/>
      <c r="DAI40" s="437"/>
      <c r="DAJ40" s="437"/>
      <c r="DAK40" s="437"/>
      <c r="DAL40" s="437"/>
      <c r="DAM40" s="437"/>
      <c r="DAN40" s="437"/>
      <c r="DAO40" s="437"/>
      <c r="DAP40" s="437"/>
      <c r="DAQ40" s="437"/>
      <c r="DAR40" s="437"/>
      <c r="DAS40" s="437"/>
      <c r="DAT40" s="437"/>
      <c r="DAU40" s="437"/>
      <c r="DAV40" s="437"/>
      <c r="DAW40" s="437"/>
      <c r="DAX40" s="437"/>
      <c r="DAY40" s="437"/>
      <c r="DAZ40" s="437"/>
      <c r="DBA40" s="437"/>
      <c r="DBB40" s="437"/>
      <c r="DBC40" s="437"/>
      <c r="DBD40" s="437"/>
      <c r="DBE40" s="437"/>
      <c r="DBF40" s="437"/>
      <c r="DBG40" s="437"/>
      <c r="DBH40" s="437"/>
      <c r="DBI40" s="437"/>
      <c r="DBJ40" s="437"/>
      <c r="DBK40" s="437"/>
      <c r="DBL40" s="437"/>
      <c r="DBM40" s="437"/>
      <c r="DBN40" s="437"/>
      <c r="DBO40" s="437"/>
      <c r="DBP40" s="437"/>
      <c r="DBQ40" s="437"/>
      <c r="DBR40" s="437"/>
      <c r="DBS40" s="437"/>
      <c r="DBT40" s="437"/>
      <c r="DBU40" s="437"/>
      <c r="DBV40" s="437"/>
      <c r="DBW40" s="437"/>
      <c r="DBX40" s="437"/>
      <c r="DBY40" s="437"/>
      <c r="DBZ40" s="437"/>
      <c r="DCA40" s="437"/>
      <c r="DCB40" s="437"/>
      <c r="DCC40" s="437"/>
      <c r="DCD40" s="437"/>
      <c r="DCE40" s="437"/>
      <c r="DCF40" s="437"/>
      <c r="DCG40" s="437"/>
      <c r="DCH40" s="437"/>
      <c r="DCI40" s="437"/>
      <c r="DCJ40" s="437"/>
      <c r="DCK40" s="437"/>
      <c r="DCL40" s="437"/>
      <c r="DCM40" s="437"/>
      <c r="DCN40" s="437"/>
      <c r="DCO40" s="437"/>
      <c r="DCP40" s="437"/>
      <c r="DCQ40" s="437"/>
      <c r="DCR40" s="437"/>
      <c r="DCS40" s="437"/>
      <c r="DCT40" s="437"/>
      <c r="DCU40" s="437"/>
      <c r="DCV40" s="437"/>
      <c r="DCW40" s="437"/>
      <c r="DCX40" s="437"/>
      <c r="DCY40" s="437"/>
      <c r="DCZ40" s="437"/>
      <c r="DDA40" s="437"/>
      <c r="DDB40" s="437"/>
      <c r="DDC40" s="437"/>
      <c r="DDD40" s="437"/>
      <c r="DDE40" s="437"/>
      <c r="DDF40" s="437"/>
      <c r="DDG40" s="437"/>
      <c r="DDH40" s="437"/>
      <c r="DDI40" s="437"/>
      <c r="DDJ40" s="437"/>
      <c r="DDK40" s="437"/>
      <c r="DDL40" s="437"/>
      <c r="DDM40" s="437"/>
      <c r="DDN40" s="437"/>
      <c r="DDO40" s="437"/>
      <c r="DDP40" s="437"/>
      <c r="DDQ40" s="437"/>
      <c r="DDR40" s="437"/>
      <c r="DDS40" s="437"/>
      <c r="DDT40" s="437"/>
      <c r="DDU40" s="437"/>
      <c r="DDV40" s="437"/>
      <c r="DDW40" s="437"/>
      <c r="DDX40" s="437"/>
      <c r="DDY40" s="437"/>
      <c r="DDZ40" s="437"/>
      <c r="DEA40" s="437"/>
      <c r="DEB40" s="437"/>
      <c r="DEC40" s="437"/>
      <c r="DED40" s="437"/>
      <c r="DEE40" s="437"/>
      <c r="DEF40" s="437"/>
      <c r="DEG40" s="437"/>
      <c r="DEH40" s="437"/>
      <c r="DEI40" s="437"/>
      <c r="DEJ40" s="437"/>
      <c r="DEK40" s="437"/>
      <c r="DEL40" s="437"/>
      <c r="DEM40" s="437"/>
      <c r="DEN40" s="437"/>
      <c r="DEO40" s="437"/>
      <c r="DEP40" s="437"/>
      <c r="DEQ40" s="437"/>
      <c r="DER40" s="437"/>
      <c r="DES40" s="437"/>
      <c r="DET40" s="437"/>
      <c r="DEU40" s="437"/>
      <c r="DEV40" s="437"/>
      <c r="DEW40" s="437"/>
      <c r="DEX40" s="437"/>
      <c r="DEY40" s="437"/>
      <c r="DEZ40" s="437"/>
      <c r="DFA40" s="437"/>
      <c r="DFB40" s="437"/>
      <c r="DFC40" s="437"/>
      <c r="DFD40" s="437"/>
      <c r="DFE40" s="437"/>
      <c r="DFF40" s="437"/>
      <c r="DFG40" s="437"/>
      <c r="DFH40" s="437"/>
      <c r="DFI40" s="437"/>
      <c r="DFJ40" s="437"/>
      <c r="DFK40" s="437"/>
      <c r="DFL40" s="437"/>
      <c r="DFM40" s="437"/>
      <c r="DFN40" s="437"/>
      <c r="DFO40" s="437"/>
      <c r="DFP40" s="437"/>
      <c r="DFQ40" s="437"/>
      <c r="DFR40" s="437"/>
      <c r="DFS40" s="437"/>
      <c r="DFT40" s="437"/>
      <c r="DFU40" s="437"/>
      <c r="DFV40" s="437"/>
      <c r="DFW40" s="437"/>
      <c r="DFX40" s="437"/>
      <c r="DFY40" s="437"/>
      <c r="DFZ40" s="437"/>
      <c r="DGA40" s="437"/>
      <c r="DGB40" s="437"/>
      <c r="DGC40" s="437"/>
      <c r="DGD40" s="437"/>
      <c r="DGE40" s="437"/>
      <c r="DGF40" s="437"/>
      <c r="DGG40" s="437"/>
      <c r="DGH40" s="437"/>
      <c r="DGI40" s="437"/>
      <c r="DGJ40" s="437"/>
      <c r="DGK40" s="437"/>
      <c r="DGL40" s="437"/>
      <c r="DGM40" s="437"/>
      <c r="DGN40" s="437"/>
      <c r="DGO40" s="437"/>
      <c r="DGP40" s="437"/>
      <c r="DGQ40" s="437"/>
      <c r="DGR40" s="437"/>
      <c r="DGS40" s="437"/>
      <c r="DGT40" s="437"/>
      <c r="DGU40" s="437"/>
      <c r="DGV40" s="437"/>
      <c r="DGW40" s="437"/>
      <c r="DGX40" s="437"/>
      <c r="DGY40" s="437"/>
      <c r="DGZ40" s="437"/>
      <c r="DHA40" s="437"/>
      <c r="DHB40" s="437"/>
      <c r="DHC40" s="437"/>
      <c r="DHD40" s="437"/>
      <c r="DHE40" s="437"/>
      <c r="DHF40" s="437"/>
      <c r="DHG40" s="437"/>
      <c r="DHH40" s="437"/>
      <c r="DHI40" s="437"/>
      <c r="DHJ40" s="437"/>
      <c r="DHK40" s="437"/>
      <c r="DHL40" s="437"/>
      <c r="DHM40" s="437"/>
      <c r="DHN40" s="437"/>
      <c r="DHO40" s="437"/>
      <c r="DHP40" s="437"/>
      <c r="DHQ40" s="437"/>
      <c r="DHR40" s="437"/>
      <c r="DHS40" s="437"/>
      <c r="DHT40" s="437"/>
      <c r="DHU40" s="437"/>
      <c r="DHV40" s="437"/>
      <c r="DHW40" s="437"/>
      <c r="DHX40" s="437"/>
      <c r="DHY40" s="437"/>
      <c r="DHZ40" s="437"/>
      <c r="DIA40" s="437"/>
      <c r="DIB40" s="437"/>
      <c r="DIC40" s="437"/>
      <c r="DID40" s="437"/>
      <c r="DIE40" s="437"/>
      <c r="DIF40" s="437"/>
      <c r="DIG40" s="437"/>
      <c r="DIH40" s="437"/>
      <c r="DII40" s="437"/>
      <c r="DIJ40" s="437"/>
      <c r="DIK40" s="437"/>
      <c r="DIL40" s="437"/>
      <c r="DIM40" s="437"/>
      <c r="DIN40" s="437"/>
      <c r="DIO40" s="437"/>
      <c r="DIP40" s="437"/>
      <c r="DIQ40" s="437"/>
      <c r="DIR40" s="437"/>
      <c r="DIS40" s="437"/>
      <c r="DIT40" s="437"/>
      <c r="DIU40" s="437"/>
      <c r="DIV40" s="437"/>
      <c r="DIW40" s="437"/>
      <c r="DIX40" s="437"/>
      <c r="DIY40" s="437"/>
      <c r="DIZ40" s="437"/>
      <c r="DJA40" s="437"/>
      <c r="DJB40" s="437"/>
      <c r="DJC40" s="437"/>
      <c r="DJD40" s="437"/>
      <c r="DJE40" s="437"/>
      <c r="DJF40" s="437"/>
      <c r="DJG40" s="437"/>
      <c r="DJH40" s="437"/>
      <c r="DJI40" s="437"/>
      <c r="DJJ40" s="437"/>
      <c r="DJK40" s="437"/>
      <c r="DJL40" s="437"/>
      <c r="DJM40" s="437"/>
      <c r="DJN40" s="437"/>
      <c r="DJO40" s="437"/>
      <c r="DJP40" s="437"/>
      <c r="DJQ40" s="437"/>
      <c r="DJR40" s="437"/>
      <c r="DJS40" s="437"/>
      <c r="DJT40" s="437"/>
      <c r="DJU40" s="437"/>
      <c r="DJV40" s="437"/>
      <c r="DJW40" s="437"/>
      <c r="DJX40" s="437"/>
      <c r="DJY40" s="437"/>
      <c r="DJZ40" s="437"/>
      <c r="DKA40" s="437"/>
      <c r="DKB40" s="437"/>
      <c r="DKC40" s="437"/>
      <c r="DKD40" s="437"/>
      <c r="DKE40" s="437"/>
      <c r="DKF40" s="437"/>
      <c r="DKG40" s="437"/>
      <c r="DKH40" s="437"/>
      <c r="DKI40" s="437"/>
      <c r="DKJ40" s="437"/>
      <c r="DKK40" s="437"/>
      <c r="DKL40" s="437"/>
      <c r="DKM40" s="437"/>
      <c r="DKN40" s="437"/>
      <c r="DKO40" s="437"/>
      <c r="DKP40" s="437"/>
      <c r="DKQ40" s="437"/>
      <c r="DKR40" s="437"/>
      <c r="DKS40" s="437"/>
      <c r="DKT40" s="437"/>
      <c r="DKU40" s="437"/>
      <c r="DKV40" s="437"/>
      <c r="DKW40" s="437"/>
      <c r="DKX40" s="437"/>
      <c r="DKY40" s="437"/>
      <c r="DKZ40" s="437"/>
      <c r="DLA40" s="437"/>
      <c r="DLB40" s="437"/>
      <c r="DLC40" s="437"/>
      <c r="DLD40" s="437"/>
      <c r="DLE40" s="437"/>
      <c r="DLF40" s="437"/>
      <c r="DLG40" s="437"/>
      <c r="DLH40" s="437"/>
      <c r="DLI40" s="437"/>
      <c r="DLJ40" s="437"/>
      <c r="DLK40" s="437"/>
      <c r="DLL40" s="437"/>
      <c r="DLM40" s="437"/>
      <c r="DLN40" s="437"/>
      <c r="DLO40" s="437"/>
      <c r="DLP40" s="437"/>
      <c r="DLQ40" s="437"/>
      <c r="DLR40" s="437"/>
      <c r="DLS40" s="437"/>
      <c r="DLT40" s="437"/>
      <c r="DLU40" s="437"/>
      <c r="DLV40" s="437"/>
      <c r="DLW40" s="437"/>
      <c r="DLX40" s="437"/>
      <c r="DLY40" s="437"/>
      <c r="DLZ40" s="437"/>
      <c r="DMA40" s="437"/>
      <c r="DMB40" s="437"/>
      <c r="DMC40" s="437"/>
      <c r="DMD40" s="437"/>
      <c r="DME40" s="437"/>
      <c r="DMF40" s="437"/>
      <c r="DMG40" s="437"/>
      <c r="DMH40" s="437"/>
      <c r="DMI40" s="437"/>
      <c r="DMJ40" s="437"/>
      <c r="DMK40" s="437"/>
      <c r="DML40" s="437"/>
      <c r="DMM40" s="437"/>
      <c r="DMN40" s="437"/>
      <c r="DMO40" s="437"/>
      <c r="DMP40" s="437"/>
      <c r="DMQ40" s="437"/>
      <c r="DMR40" s="437"/>
      <c r="DMS40" s="437"/>
      <c r="DMT40" s="437"/>
      <c r="DMU40" s="437"/>
      <c r="DMV40" s="437"/>
      <c r="DMW40" s="437"/>
      <c r="DMX40" s="437"/>
      <c r="DMY40" s="437"/>
      <c r="DMZ40" s="437"/>
      <c r="DNA40" s="437"/>
      <c r="DNB40" s="437"/>
      <c r="DNC40" s="437"/>
      <c r="DND40" s="437"/>
      <c r="DNE40" s="437"/>
      <c r="DNF40" s="437"/>
      <c r="DNG40" s="437"/>
      <c r="DNH40" s="437"/>
      <c r="DNI40" s="437"/>
      <c r="DNJ40" s="437"/>
      <c r="DNK40" s="437"/>
      <c r="DNL40" s="437"/>
      <c r="DNM40" s="437"/>
      <c r="DNN40" s="437"/>
      <c r="DNO40" s="437"/>
      <c r="DNP40" s="437"/>
      <c r="DNQ40" s="437"/>
      <c r="DNR40" s="437"/>
      <c r="DNS40" s="437"/>
      <c r="DNT40" s="437"/>
      <c r="DNU40" s="437"/>
      <c r="DNV40" s="437"/>
      <c r="DNW40" s="437"/>
      <c r="DNX40" s="437"/>
      <c r="DNY40" s="437"/>
      <c r="DNZ40" s="437"/>
      <c r="DOA40" s="437"/>
      <c r="DOB40" s="437"/>
      <c r="DOC40" s="437"/>
      <c r="DOD40" s="437"/>
      <c r="DOE40" s="437"/>
      <c r="DOF40" s="437"/>
      <c r="DOG40" s="437"/>
      <c r="DOH40" s="437"/>
      <c r="DOI40" s="437"/>
      <c r="DOJ40" s="437"/>
      <c r="DOK40" s="437"/>
      <c r="DOL40" s="437"/>
      <c r="DOM40" s="437"/>
      <c r="DON40" s="437"/>
      <c r="DOO40" s="437"/>
      <c r="DOP40" s="437"/>
      <c r="DOQ40" s="437"/>
      <c r="DOR40" s="437"/>
      <c r="DOS40" s="437"/>
      <c r="DOT40" s="437"/>
      <c r="DOU40" s="437"/>
      <c r="DOV40" s="437"/>
      <c r="DOW40" s="437"/>
      <c r="DOX40" s="437"/>
      <c r="DOY40" s="437"/>
      <c r="DOZ40" s="437"/>
      <c r="DPA40" s="437"/>
      <c r="DPB40" s="437"/>
      <c r="DPC40" s="437"/>
      <c r="DPD40" s="437"/>
      <c r="DPE40" s="437"/>
      <c r="DPF40" s="437"/>
      <c r="DPG40" s="437"/>
      <c r="DPH40" s="437"/>
      <c r="DPI40" s="437"/>
      <c r="DPJ40" s="437"/>
      <c r="DPK40" s="437"/>
      <c r="DPL40" s="437"/>
      <c r="DPM40" s="437"/>
      <c r="DPN40" s="437"/>
      <c r="DPO40" s="437"/>
      <c r="DPP40" s="437"/>
      <c r="DPQ40" s="437"/>
      <c r="DPR40" s="437"/>
      <c r="DPS40" s="437"/>
      <c r="DPT40" s="437"/>
      <c r="DPU40" s="437"/>
      <c r="DPV40" s="437"/>
      <c r="DPW40" s="437"/>
      <c r="DPX40" s="437"/>
      <c r="DPY40" s="437"/>
      <c r="DPZ40" s="437"/>
      <c r="DQA40" s="437"/>
      <c r="DQB40" s="437"/>
      <c r="DQC40" s="437"/>
      <c r="DQD40" s="437"/>
      <c r="DQE40" s="437"/>
      <c r="DQF40" s="437"/>
      <c r="DQG40" s="437"/>
      <c r="DQH40" s="437"/>
      <c r="DQI40" s="437"/>
      <c r="DQJ40" s="437"/>
      <c r="DQK40" s="437"/>
      <c r="DQL40" s="437"/>
      <c r="DQM40" s="437"/>
      <c r="DQN40" s="437"/>
      <c r="DQO40" s="437"/>
      <c r="DQP40" s="437"/>
      <c r="DQQ40" s="437"/>
      <c r="DQR40" s="437"/>
      <c r="DQS40" s="437"/>
      <c r="DQT40" s="437"/>
      <c r="DQU40" s="437"/>
      <c r="DQV40" s="437"/>
      <c r="DQW40" s="437"/>
      <c r="DQX40" s="437"/>
      <c r="DQY40" s="437"/>
      <c r="DQZ40" s="437"/>
      <c r="DRA40" s="437"/>
      <c r="DRB40" s="437"/>
      <c r="DRC40" s="437"/>
      <c r="DRD40" s="437"/>
      <c r="DRE40" s="437"/>
      <c r="DRF40" s="437"/>
      <c r="DRG40" s="437"/>
      <c r="DRH40" s="437"/>
      <c r="DRI40" s="437"/>
      <c r="DRJ40" s="437"/>
      <c r="DRK40" s="437"/>
      <c r="DRL40" s="437"/>
      <c r="DRM40" s="437"/>
      <c r="DRN40" s="437"/>
      <c r="DRO40" s="437"/>
      <c r="DRP40" s="437"/>
      <c r="DRQ40" s="437"/>
      <c r="DRR40" s="437"/>
      <c r="DRS40" s="437"/>
      <c r="DRT40" s="437"/>
      <c r="DRU40" s="437"/>
      <c r="DRV40" s="437"/>
      <c r="DRW40" s="437"/>
      <c r="DRX40" s="437"/>
      <c r="DRY40" s="437"/>
      <c r="DRZ40" s="437"/>
      <c r="DSA40" s="437"/>
      <c r="DSB40" s="437"/>
      <c r="DSC40" s="437"/>
      <c r="DSD40" s="437"/>
      <c r="DSE40" s="437"/>
      <c r="DSF40" s="437"/>
      <c r="DSG40" s="437"/>
      <c r="DSH40" s="437"/>
      <c r="DSI40" s="437"/>
      <c r="DSJ40" s="437"/>
      <c r="DSK40" s="437"/>
      <c r="DSL40" s="437"/>
      <c r="DSM40" s="437"/>
      <c r="DSN40" s="437"/>
      <c r="DSO40" s="437"/>
      <c r="DSP40" s="437"/>
      <c r="DSQ40" s="437"/>
      <c r="DSR40" s="437"/>
      <c r="DSS40" s="437"/>
      <c r="DST40" s="437"/>
      <c r="DSU40" s="437"/>
      <c r="DSV40" s="437"/>
      <c r="DSW40" s="437"/>
      <c r="DSX40" s="437"/>
      <c r="DSY40" s="437"/>
      <c r="DSZ40" s="437"/>
      <c r="DTA40" s="437"/>
      <c r="DTB40" s="437"/>
      <c r="DTC40" s="437"/>
      <c r="DTD40" s="437"/>
      <c r="DTE40" s="437"/>
      <c r="DTF40" s="437"/>
      <c r="DTG40" s="437"/>
      <c r="DTH40" s="437"/>
      <c r="DTI40" s="437"/>
      <c r="DTJ40" s="437"/>
      <c r="DTK40" s="437"/>
      <c r="DTL40" s="437"/>
      <c r="DTM40" s="437"/>
      <c r="DTN40" s="437"/>
      <c r="DTO40" s="437"/>
      <c r="DTP40" s="437"/>
      <c r="DTQ40" s="437"/>
      <c r="DTR40" s="437"/>
      <c r="DTS40" s="437"/>
      <c r="DTT40" s="437"/>
      <c r="DTU40" s="437"/>
      <c r="DTV40" s="437"/>
      <c r="DTW40" s="437"/>
      <c r="DTX40" s="437"/>
      <c r="DTY40" s="437"/>
      <c r="DTZ40" s="437"/>
      <c r="DUA40" s="437"/>
      <c r="DUB40" s="437"/>
      <c r="DUC40" s="437"/>
      <c r="DUD40" s="437"/>
      <c r="DUE40" s="437"/>
      <c r="DUF40" s="437"/>
      <c r="DUG40" s="437"/>
      <c r="DUH40" s="437"/>
      <c r="DUI40" s="437"/>
      <c r="DUJ40" s="437"/>
      <c r="DUK40" s="437"/>
      <c r="DUL40" s="437"/>
      <c r="DUM40" s="437"/>
      <c r="DUN40" s="437"/>
      <c r="DUO40" s="437"/>
      <c r="DUP40" s="437"/>
      <c r="DUQ40" s="437"/>
      <c r="DUR40" s="437"/>
      <c r="DUS40" s="437"/>
      <c r="DUT40" s="437"/>
      <c r="DUU40" s="437"/>
      <c r="DUV40" s="437"/>
      <c r="DUW40" s="437"/>
      <c r="DUX40" s="437"/>
      <c r="DUY40" s="437"/>
      <c r="DUZ40" s="437"/>
      <c r="DVA40" s="437"/>
      <c r="DVB40" s="437"/>
      <c r="DVC40" s="437"/>
      <c r="DVD40" s="437"/>
      <c r="DVE40" s="437"/>
      <c r="DVF40" s="437"/>
      <c r="DVG40" s="437"/>
      <c r="DVH40" s="437"/>
      <c r="DVI40" s="437"/>
      <c r="DVJ40" s="437"/>
      <c r="DVK40" s="437"/>
      <c r="DVL40" s="437"/>
      <c r="DVM40" s="437"/>
      <c r="DVN40" s="437"/>
      <c r="DVO40" s="437"/>
      <c r="DVP40" s="437"/>
      <c r="DVQ40" s="437"/>
      <c r="DVR40" s="437"/>
      <c r="DVS40" s="437"/>
      <c r="DVT40" s="437"/>
      <c r="DVU40" s="437"/>
      <c r="DVV40" s="437"/>
      <c r="DVW40" s="437"/>
      <c r="DVX40" s="437"/>
      <c r="DVY40" s="437"/>
      <c r="DVZ40" s="437"/>
      <c r="DWA40" s="437"/>
      <c r="DWB40" s="437"/>
      <c r="DWC40" s="437"/>
      <c r="DWD40" s="437"/>
      <c r="DWE40" s="437"/>
      <c r="DWF40" s="437"/>
      <c r="DWG40" s="437"/>
      <c r="DWH40" s="437"/>
      <c r="DWI40" s="437"/>
      <c r="DWJ40" s="437"/>
      <c r="DWK40" s="437"/>
      <c r="DWL40" s="437"/>
      <c r="DWM40" s="437"/>
      <c r="DWN40" s="437"/>
      <c r="DWO40" s="437"/>
      <c r="DWP40" s="437"/>
      <c r="DWQ40" s="437"/>
      <c r="DWR40" s="437"/>
      <c r="DWS40" s="437"/>
      <c r="DWT40" s="437"/>
      <c r="DWU40" s="437"/>
      <c r="DWV40" s="437"/>
      <c r="DWW40" s="437"/>
      <c r="DWX40" s="437"/>
      <c r="DWY40" s="437"/>
      <c r="DWZ40" s="437"/>
      <c r="DXA40" s="437"/>
      <c r="DXB40" s="437"/>
      <c r="DXC40" s="437"/>
      <c r="DXD40" s="437"/>
      <c r="DXE40" s="437"/>
      <c r="DXF40" s="437"/>
      <c r="DXG40" s="437"/>
      <c r="DXH40" s="437"/>
      <c r="DXI40" s="437"/>
      <c r="DXJ40" s="437"/>
      <c r="DXK40" s="437"/>
      <c r="DXL40" s="437"/>
      <c r="DXM40" s="437"/>
      <c r="DXN40" s="437"/>
      <c r="DXO40" s="437"/>
      <c r="DXP40" s="437"/>
      <c r="DXQ40" s="437"/>
      <c r="DXR40" s="437"/>
      <c r="DXS40" s="437"/>
      <c r="DXT40" s="437"/>
      <c r="DXU40" s="437"/>
      <c r="DXV40" s="437"/>
      <c r="DXW40" s="437"/>
      <c r="DXX40" s="437"/>
      <c r="DXY40" s="437"/>
      <c r="DXZ40" s="437"/>
      <c r="DYA40" s="437"/>
      <c r="DYB40" s="437"/>
      <c r="DYC40" s="437"/>
      <c r="DYD40" s="437"/>
      <c r="DYE40" s="437"/>
      <c r="DYF40" s="437"/>
      <c r="DYG40" s="437"/>
      <c r="DYH40" s="437"/>
      <c r="DYI40" s="437"/>
      <c r="DYJ40" s="437"/>
      <c r="DYK40" s="437"/>
      <c r="DYL40" s="437"/>
      <c r="DYM40" s="437"/>
      <c r="DYN40" s="437"/>
      <c r="DYO40" s="437"/>
      <c r="DYP40" s="437"/>
      <c r="DYQ40" s="437"/>
      <c r="DYR40" s="437"/>
      <c r="DYS40" s="437"/>
      <c r="DYT40" s="437"/>
      <c r="DYU40" s="437"/>
      <c r="DYV40" s="437"/>
      <c r="DYW40" s="437"/>
      <c r="DYX40" s="437"/>
      <c r="DYY40" s="437"/>
      <c r="DYZ40" s="437"/>
      <c r="DZA40" s="437"/>
      <c r="DZB40" s="437"/>
      <c r="DZC40" s="437"/>
      <c r="DZD40" s="437"/>
      <c r="DZE40" s="437"/>
      <c r="DZF40" s="437"/>
      <c r="DZG40" s="437"/>
      <c r="DZH40" s="437"/>
      <c r="DZI40" s="437"/>
      <c r="DZJ40" s="437"/>
      <c r="DZK40" s="437"/>
      <c r="DZL40" s="437"/>
      <c r="DZM40" s="437"/>
      <c r="DZN40" s="437"/>
      <c r="DZO40" s="437"/>
      <c r="DZP40" s="437"/>
      <c r="DZQ40" s="437"/>
      <c r="DZR40" s="437"/>
      <c r="DZS40" s="437"/>
      <c r="DZT40" s="437"/>
      <c r="DZU40" s="437"/>
      <c r="DZV40" s="437"/>
      <c r="DZW40" s="437"/>
      <c r="DZX40" s="437"/>
      <c r="DZY40" s="437"/>
      <c r="DZZ40" s="437"/>
      <c r="EAA40" s="437"/>
      <c r="EAB40" s="437"/>
      <c r="EAC40" s="437"/>
      <c r="EAD40" s="437"/>
      <c r="EAE40" s="437"/>
      <c r="EAF40" s="437"/>
      <c r="EAG40" s="437"/>
      <c r="EAH40" s="437"/>
      <c r="EAI40" s="437"/>
      <c r="EAJ40" s="437"/>
      <c r="EAK40" s="437"/>
      <c r="EAL40" s="437"/>
      <c r="EAM40" s="437"/>
      <c r="EAN40" s="437"/>
      <c r="EAO40" s="437"/>
      <c r="EAP40" s="437"/>
      <c r="EAQ40" s="437"/>
      <c r="EAR40" s="437"/>
      <c r="EAS40" s="437"/>
      <c r="EAT40" s="437"/>
      <c r="EAU40" s="437"/>
      <c r="EAV40" s="437"/>
      <c r="EAW40" s="437"/>
      <c r="EAX40" s="437"/>
      <c r="EAY40" s="437"/>
      <c r="EAZ40" s="437"/>
      <c r="EBA40" s="437"/>
      <c r="EBB40" s="437"/>
      <c r="EBC40" s="437"/>
      <c r="EBD40" s="437"/>
      <c r="EBE40" s="437"/>
      <c r="EBF40" s="437"/>
      <c r="EBG40" s="437"/>
      <c r="EBH40" s="437"/>
      <c r="EBI40" s="437"/>
      <c r="EBJ40" s="437"/>
      <c r="EBK40" s="437"/>
      <c r="EBL40" s="437"/>
      <c r="EBM40" s="437"/>
      <c r="EBN40" s="437"/>
      <c r="EBO40" s="437"/>
      <c r="EBP40" s="437"/>
      <c r="EBQ40" s="437"/>
      <c r="EBR40" s="437"/>
      <c r="EBS40" s="437"/>
      <c r="EBT40" s="437"/>
      <c r="EBU40" s="437"/>
      <c r="EBV40" s="437"/>
      <c r="EBW40" s="437"/>
      <c r="EBX40" s="437"/>
      <c r="EBY40" s="437"/>
      <c r="EBZ40" s="437"/>
      <c r="ECA40" s="437"/>
      <c r="ECB40" s="437"/>
      <c r="ECC40" s="437"/>
      <c r="ECD40" s="437"/>
      <c r="ECE40" s="437"/>
      <c r="ECF40" s="437"/>
      <c r="ECG40" s="437"/>
      <c r="ECH40" s="437"/>
      <c r="ECI40" s="437"/>
      <c r="ECJ40" s="437"/>
      <c r="ECK40" s="437"/>
      <c r="ECL40" s="437"/>
      <c r="ECM40" s="437"/>
      <c r="ECN40" s="437"/>
      <c r="ECO40" s="437"/>
      <c r="ECP40" s="437"/>
      <c r="ECQ40" s="437"/>
      <c r="ECR40" s="437"/>
      <c r="ECS40" s="437"/>
      <c r="ECT40" s="437"/>
      <c r="ECU40" s="437"/>
      <c r="ECV40" s="437"/>
      <c r="ECW40" s="437"/>
      <c r="ECX40" s="437"/>
      <c r="ECY40" s="437"/>
      <c r="ECZ40" s="437"/>
      <c r="EDA40" s="437"/>
      <c r="EDB40" s="437"/>
      <c r="EDC40" s="437"/>
      <c r="EDD40" s="437"/>
      <c r="EDE40" s="437"/>
      <c r="EDF40" s="437"/>
      <c r="EDG40" s="437"/>
      <c r="EDH40" s="437"/>
      <c r="EDI40" s="437"/>
      <c r="EDJ40" s="437"/>
      <c r="EDK40" s="437"/>
      <c r="EDL40" s="437"/>
      <c r="EDM40" s="437"/>
      <c r="EDN40" s="437"/>
      <c r="EDO40" s="437"/>
      <c r="EDP40" s="437"/>
      <c r="EDQ40" s="437"/>
      <c r="EDR40" s="437"/>
      <c r="EDS40" s="437"/>
      <c r="EDT40" s="437"/>
      <c r="EDU40" s="437"/>
      <c r="EDV40" s="437"/>
      <c r="EDW40" s="437"/>
      <c r="EDX40" s="437"/>
      <c r="EDY40" s="437"/>
      <c r="EDZ40" s="437"/>
      <c r="EEA40" s="437"/>
      <c r="EEB40" s="437"/>
      <c r="EEC40" s="437"/>
      <c r="EED40" s="437"/>
      <c r="EEE40" s="437"/>
      <c r="EEF40" s="437"/>
      <c r="EEG40" s="437"/>
      <c r="EEH40" s="437"/>
      <c r="EEI40" s="437"/>
      <c r="EEJ40" s="437"/>
      <c r="EEK40" s="437"/>
      <c r="EEL40" s="437"/>
      <c r="EEM40" s="437"/>
      <c r="EEN40" s="437"/>
      <c r="EEO40" s="437"/>
      <c r="EEP40" s="437"/>
      <c r="EEQ40" s="437"/>
      <c r="EER40" s="437"/>
      <c r="EES40" s="437"/>
      <c r="EET40" s="437"/>
      <c r="EEU40" s="437"/>
      <c r="EEV40" s="437"/>
      <c r="EEW40" s="437"/>
      <c r="EEX40" s="437"/>
      <c r="EEY40" s="437"/>
      <c r="EEZ40" s="437"/>
      <c r="EFA40" s="437"/>
      <c r="EFB40" s="437"/>
      <c r="EFC40" s="437"/>
      <c r="EFD40" s="437"/>
      <c r="EFE40" s="437"/>
      <c r="EFF40" s="437"/>
      <c r="EFG40" s="437"/>
      <c r="EFH40" s="437"/>
      <c r="EFI40" s="437"/>
      <c r="EFJ40" s="437"/>
      <c r="EFK40" s="437"/>
      <c r="EFL40" s="437"/>
      <c r="EFM40" s="437"/>
      <c r="EFN40" s="437"/>
      <c r="EFO40" s="437"/>
      <c r="EFP40" s="437"/>
      <c r="EFQ40" s="437"/>
      <c r="EFR40" s="437"/>
      <c r="EFS40" s="437"/>
      <c r="EFT40" s="437"/>
      <c r="EFU40" s="437"/>
      <c r="EFV40" s="437"/>
      <c r="EFW40" s="437"/>
      <c r="EFX40" s="437"/>
      <c r="EFY40" s="437"/>
      <c r="EFZ40" s="437"/>
      <c r="EGA40" s="437"/>
      <c r="EGB40" s="437"/>
      <c r="EGC40" s="437"/>
      <c r="EGD40" s="437"/>
      <c r="EGE40" s="437"/>
      <c r="EGF40" s="437"/>
      <c r="EGG40" s="437"/>
      <c r="EGH40" s="437"/>
      <c r="EGI40" s="437"/>
      <c r="EGJ40" s="437"/>
      <c r="EGK40" s="437"/>
      <c r="EGL40" s="437"/>
      <c r="EGM40" s="437"/>
      <c r="EGN40" s="437"/>
      <c r="EGO40" s="437"/>
      <c r="EGP40" s="437"/>
      <c r="EGQ40" s="437"/>
      <c r="EGR40" s="437"/>
      <c r="EGS40" s="437"/>
      <c r="EGT40" s="437"/>
      <c r="EGU40" s="437"/>
      <c r="EGV40" s="437"/>
      <c r="EGW40" s="437"/>
      <c r="EGX40" s="437"/>
      <c r="EGY40" s="437"/>
      <c r="EGZ40" s="437"/>
      <c r="EHA40" s="437"/>
      <c r="EHB40" s="437"/>
      <c r="EHC40" s="437"/>
      <c r="EHD40" s="437"/>
      <c r="EHE40" s="437"/>
      <c r="EHF40" s="437"/>
      <c r="EHG40" s="437"/>
      <c r="EHH40" s="437"/>
      <c r="EHI40" s="437"/>
      <c r="EHJ40" s="437"/>
      <c r="EHK40" s="437"/>
      <c r="EHL40" s="437"/>
      <c r="EHM40" s="437"/>
      <c r="EHN40" s="437"/>
      <c r="EHO40" s="437"/>
      <c r="EHP40" s="437"/>
      <c r="EHQ40" s="437"/>
      <c r="EHR40" s="437"/>
      <c r="EHS40" s="437"/>
      <c r="EHT40" s="437"/>
      <c r="EHU40" s="437"/>
      <c r="EHV40" s="437"/>
      <c r="EHW40" s="437"/>
      <c r="EHX40" s="437"/>
      <c r="EHY40" s="437"/>
      <c r="EHZ40" s="437"/>
      <c r="EIA40" s="437"/>
      <c r="EIB40" s="437"/>
      <c r="EIC40" s="437"/>
      <c r="EID40" s="437"/>
      <c r="EIE40" s="437"/>
      <c r="EIF40" s="437"/>
      <c r="EIG40" s="437"/>
      <c r="EIH40" s="437"/>
      <c r="EII40" s="437"/>
      <c r="EIJ40" s="437"/>
      <c r="EIK40" s="437"/>
      <c r="EIL40" s="437"/>
      <c r="EIM40" s="437"/>
      <c r="EIN40" s="437"/>
      <c r="EIO40" s="437"/>
      <c r="EIP40" s="437"/>
      <c r="EIQ40" s="437"/>
      <c r="EIR40" s="437"/>
      <c r="EIS40" s="437"/>
      <c r="EIT40" s="437"/>
      <c r="EIU40" s="437"/>
      <c r="EIV40" s="437"/>
      <c r="EIW40" s="437"/>
      <c r="EIX40" s="437"/>
      <c r="EIY40" s="437"/>
      <c r="EIZ40" s="437"/>
      <c r="EJA40" s="437"/>
      <c r="EJB40" s="437"/>
      <c r="EJC40" s="437"/>
      <c r="EJD40" s="437"/>
      <c r="EJE40" s="437"/>
      <c r="EJF40" s="437"/>
      <c r="EJG40" s="437"/>
      <c r="EJH40" s="437"/>
      <c r="EJI40" s="437"/>
      <c r="EJJ40" s="437"/>
      <c r="EJK40" s="437"/>
      <c r="EJL40" s="437"/>
      <c r="EJM40" s="437"/>
      <c r="EJN40" s="437"/>
      <c r="EJO40" s="437"/>
      <c r="EJP40" s="437"/>
      <c r="EJQ40" s="437"/>
      <c r="EJR40" s="437"/>
      <c r="EJS40" s="437"/>
      <c r="EJT40" s="437"/>
      <c r="EJU40" s="437"/>
      <c r="EJV40" s="437"/>
      <c r="EJW40" s="437"/>
      <c r="EJX40" s="437"/>
      <c r="EJY40" s="437"/>
      <c r="EJZ40" s="437"/>
      <c r="EKA40" s="437"/>
      <c r="EKB40" s="437"/>
      <c r="EKC40" s="437"/>
      <c r="EKD40" s="437"/>
      <c r="EKE40" s="437"/>
      <c r="EKF40" s="437"/>
      <c r="EKG40" s="437"/>
      <c r="EKH40" s="437"/>
      <c r="EKI40" s="437"/>
      <c r="EKJ40" s="437"/>
      <c r="EKK40" s="437"/>
      <c r="EKL40" s="437"/>
      <c r="EKM40" s="437"/>
      <c r="EKN40" s="437"/>
      <c r="EKO40" s="437"/>
      <c r="EKP40" s="437"/>
      <c r="EKQ40" s="437"/>
      <c r="EKR40" s="437"/>
      <c r="EKS40" s="437"/>
      <c r="EKT40" s="437"/>
      <c r="EKU40" s="437"/>
      <c r="EKV40" s="437"/>
      <c r="EKW40" s="437"/>
      <c r="EKX40" s="437"/>
      <c r="EKY40" s="437"/>
      <c r="EKZ40" s="437"/>
      <c r="ELA40" s="437"/>
      <c r="ELB40" s="437"/>
      <c r="ELC40" s="437"/>
      <c r="ELD40" s="437"/>
      <c r="ELE40" s="437"/>
      <c r="ELF40" s="437"/>
      <c r="ELG40" s="437"/>
      <c r="ELH40" s="437"/>
      <c r="ELI40" s="437"/>
      <c r="ELJ40" s="437"/>
      <c r="ELK40" s="437"/>
      <c r="ELL40" s="437"/>
      <c r="ELM40" s="437"/>
      <c r="ELN40" s="437"/>
      <c r="ELO40" s="437"/>
      <c r="ELP40" s="437"/>
      <c r="ELQ40" s="437"/>
      <c r="ELR40" s="437"/>
      <c r="ELS40" s="437"/>
      <c r="ELT40" s="437"/>
      <c r="ELU40" s="437"/>
      <c r="ELV40" s="437"/>
      <c r="ELW40" s="437"/>
      <c r="ELX40" s="437"/>
      <c r="ELY40" s="437"/>
      <c r="ELZ40" s="437"/>
      <c r="EMA40" s="437"/>
      <c r="EMB40" s="437"/>
      <c r="EMC40" s="437"/>
      <c r="EMD40" s="437"/>
      <c r="EME40" s="437"/>
      <c r="EMF40" s="437"/>
      <c r="EMG40" s="437"/>
      <c r="EMH40" s="437"/>
      <c r="EMI40" s="437"/>
      <c r="EMJ40" s="437"/>
      <c r="EMK40" s="437"/>
      <c r="EML40" s="437"/>
      <c r="EMM40" s="437"/>
      <c r="EMN40" s="437"/>
      <c r="EMO40" s="437"/>
      <c r="EMP40" s="437"/>
      <c r="EMQ40" s="437"/>
      <c r="EMR40" s="437"/>
      <c r="EMS40" s="437"/>
      <c r="EMT40" s="437"/>
      <c r="EMU40" s="437"/>
      <c r="EMV40" s="437"/>
      <c r="EMW40" s="437"/>
      <c r="EMX40" s="437"/>
      <c r="EMY40" s="437"/>
      <c r="EMZ40" s="437"/>
      <c r="ENA40" s="437"/>
      <c r="ENB40" s="437"/>
      <c r="ENC40" s="437"/>
      <c r="END40" s="437"/>
      <c r="ENE40" s="437"/>
      <c r="ENF40" s="437"/>
      <c r="ENG40" s="437"/>
      <c r="ENH40" s="437"/>
      <c r="ENI40" s="437"/>
      <c r="ENJ40" s="437"/>
      <c r="ENK40" s="437"/>
      <c r="ENL40" s="437"/>
      <c r="ENM40" s="437"/>
      <c r="ENN40" s="437"/>
      <c r="ENO40" s="437"/>
      <c r="ENP40" s="437"/>
      <c r="ENQ40" s="437"/>
      <c r="ENR40" s="437"/>
      <c r="ENS40" s="437"/>
      <c r="ENT40" s="437"/>
      <c r="ENU40" s="437"/>
      <c r="ENV40" s="437"/>
      <c r="ENW40" s="437"/>
      <c r="ENX40" s="437"/>
      <c r="ENY40" s="437"/>
      <c r="ENZ40" s="437"/>
      <c r="EOA40" s="437"/>
      <c r="EOB40" s="437"/>
      <c r="EOC40" s="437"/>
      <c r="EOD40" s="437"/>
      <c r="EOE40" s="437"/>
      <c r="EOF40" s="437"/>
      <c r="EOG40" s="437"/>
      <c r="EOH40" s="437"/>
      <c r="EOI40" s="437"/>
      <c r="EOJ40" s="437"/>
      <c r="EOK40" s="437"/>
      <c r="EOL40" s="437"/>
      <c r="EOM40" s="437"/>
      <c r="EON40" s="437"/>
      <c r="EOO40" s="437"/>
      <c r="EOP40" s="437"/>
      <c r="EOQ40" s="437"/>
      <c r="EOR40" s="437"/>
      <c r="EOS40" s="437"/>
      <c r="EOT40" s="437"/>
      <c r="EOU40" s="437"/>
      <c r="EOV40" s="437"/>
      <c r="EOW40" s="437"/>
      <c r="EOX40" s="437"/>
      <c r="EOY40" s="437"/>
      <c r="EOZ40" s="437"/>
      <c r="EPA40" s="437"/>
      <c r="EPB40" s="437"/>
      <c r="EPC40" s="437"/>
      <c r="EPD40" s="437"/>
      <c r="EPE40" s="437"/>
      <c r="EPF40" s="437"/>
      <c r="EPG40" s="437"/>
      <c r="EPH40" s="437"/>
      <c r="EPI40" s="437"/>
      <c r="EPJ40" s="437"/>
      <c r="EPK40" s="437"/>
      <c r="EPL40" s="437"/>
      <c r="EPM40" s="437"/>
      <c r="EPN40" s="437"/>
      <c r="EPO40" s="437"/>
      <c r="EPP40" s="437"/>
      <c r="EPQ40" s="437"/>
      <c r="EPR40" s="437"/>
      <c r="EPS40" s="437"/>
      <c r="EPT40" s="437"/>
      <c r="EPU40" s="437"/>
      <c r="EPV40" s="437"/>
      <c r="EPW40" s="437"/>
      <c r="EPX40" s="437"/>
      <c r="EPY40" s="437"/>
      <c r="EPZ40" s="437"/>
      <c r="EQA40" s="437"/>
      <c r="EQB40" s="437"/>
      <c r="EQC40" s="437"/>
      <c r="EQD40" s="437"/>
      <c r="EQE40" s="437"/>
      <c r="EQF40" s="437"/>
      <c r="EQG40" s="437"/>
      <c r="EQH40" s="437"/>
      <c r="EQI40" s="437"/>
      <c r="EQJ40" s="437"/>
      <c r="EQK40" s="437"/>
      <c r="EQL40" s="437"/>
      <c r="EQM40" s="437"/>
      <c r="EQN40" s="437"/>
      <c r="EQO40" s="437"/>
      <c r="EQP40" s="437"/>
      <c r="EQQ40" s="437"/>
      <c r="EQR40" s="437"/>
      <c r="EQS40" s="437"/>
      <c r="EQT40" s="437"/>
      <c r="EQU40" s="437"/>
      <c r="EQV40" s="437"/>
      <c r="EQW40" s="437"/>
      <c r="EQX40" s="437"/>
      <c r="EQY40" s="437"/>
      <c r="EQZ40" s="437"/>
      <c r="ERA40" s="437"/>
      <c r="ERB40" s="437"/>
      <c r="ERC40" s="437"/>
      <c r="ERD40" s="437"/>
      <c r="ERE40" s="437"/>
      <c r="ERF40" s="437"/>
      <c r="ERG40" s="437"/>
      <c r="ERH40" s="437"/>
      <c r="ERI40" s="437"/>
      <c r="ERJ40" s="437"/>
      <c r="ERK40" s="437"/>
      <c r="ERL40" s="437"/>
      <c r="ERM40" s="437"/>
      <c r="ERN40" s="437"/>
      <c r="ERO40" s="437"/>
      <c r="ERP40" s="437"/>
      <c r="ERQ40" s="437"/>
      <c r="ERR40" s="437"/>
      <c r="ERS40" s="437"/>
      <c r="ERT40" s="437"/>
      <c r="ERU40" s="437"/>
      <c r="ERV40" s="437"/>
      <c r="ERW40" s="437"/>
      <c r="ERX40" s="437"/>
      <c r="ERY40" s="437"/>
      <c r="ERZ40" s="437"/>
      <c r="ESA40" s="437"/>
      <c r="ESB40" s="437"/>
      <c r="ESC40" s="437"/>
      <c r="ESD40" s="437"/>
      <c r="ESE40" s="437"/>
      <c r="ESF40" s="437"/>
      <c r="ESG40" s="437"/>
      <c r="ESH40" s="437"/>
      <c r="ESI40" s="437"/>
      <c r="ESJ40" s="437"/>
      <c r="ESK40" s="437"/>
      <c r="ESL40" s="437"/>
      <c r="ESM40" s="437"/>
      <c r="ESN40" s="437"/>
      <c r="ESO40" s="437"/>
      <c r="ESP40" s="437"/>
      <c r="ESQ40" s="437"/>
      <c r="ESR40" s="437"/>
      <c r="ESS40" s="437"/>
      <c r="EST40" s="437"/>
      <c r="ESU40" s="437"/>
      <c r="ESV40" s="437"/>
      <c r="ESW40" s="437"/>
      <c r="ESX40" s="437"/>
      <c r="ESY40" s="437"/>
      <c r="ESZ40" s="437"/>
      <c r="ETA40" s="437"/>
      <c r="ETB40" s="437"/>
      <c r="ETC40" s="437"/>
      <c r="ETD40" s="437"/>
      <c r="ETE40" s="437"/>
      <c r="ETF40" s="437"/>
      <c r="ETG40" s="437"/>
      <c r="ETH40" s="437"/>
      <c r="ETI40" s="437"/>
      <c r="ETJ40" s="437"/>
      <c r="ETK40" s="437"/>
      <c r="ETL40" s="437"/>
      <c r="ETM40" s="437"/>
      <c r="ETN40" s="437"/>
      <c r="ETO40" s="437"/>
      <c r="ETP40" s="437"/>
      <c r="ETQ40" s="437"/>
      <c r="ETR40" s="437"/>
      <c r="ETS40" s="437"/>
      <c r="ETT40" s="437"/>
      <c r="ETU40" s="437"/>
      <c r="ETV40" s="437"/>
      <c r="ETW40" s="437"/>
      <c r="ETX40" s="437"/>
      <c r="ETY40" s="437"/>
      <c r="ETZ40" s="437"/>
      <c r="EUA40" s="437"/>
      <c r="EUB40" s="437"/>
      <c r="EUC40" s="437"/>
      <c r="EUD40" s="437"/>
      <c r="EUE40" s="437"/>
      <c r="EUF40" s="437"/>
      <c r="EUG40" s="437"/>
      <c r="EUH40" s="437"/>
      <c r="EUI40" s="437"/>
      <c r="EUJ40" s="437"/>
      <c r="EUK40" s="437"/>
      <c r="EUL40" s="437"/>
      <c r="EUM40" s="437"/>
      <c r="EUN40" s="437"/>
      <c r="EUO40" s="437"/>
      <c r="EUP40" s="437"/>
      <c r="EUQ40" s="437"/>
      <c r="EUR40" s="437"/>
      <c r="EUS40" s="437"/>
      <c r="EUT40" s="437"/>
      <c r="EUU40" s="437"/>
      <c r="EUV40" s="437"/>
      <c r="EUW40" s="437"/>
      <c r="EUX40" s="437"/>
      <c r="EUY40" s="437"/>
      <c r="EUZ40" s="437"/>
      <c r="EVA40" s="437"/>
      <c r="EVB40" s="437"/>
      <c r="EVC40" s="437"/>
      <c r="EVD40" s="437"/>
      <c r="EVE40" s="437"/>
      <c r="EVF40" s="437"/>
      <c r="EVG40" s="437"/>
      <c r="EVH40" s="437"/>
      <c r="EVI40" s="437"/>
      <c r="EVJ40" s="437"/>
      <c r="EVK40" s="437"/>
      <c r="EVL40" s="437"/>
      <c r="EVM40" s="437"/>
      <c r="EVN40" s="437"/>
      <c r="EVO40" s="437"/>
      <c r="EVP40" s="437"/>
      <c r="EVQ40" s="437"/>
      <c r="EVR40" s="437"/>
      <c r="EVS40" s="437"/>
      <c r="EVT40" s="437"/>
      <c r="EVU40" s="437"/>
      <c r="EVV40" s="437"/>
      <c r="EVW40" s="437"/>
      <c r="EVX40" s="437"/>
      <c r="EVY40" s="437"/>
      <c r="EVZ40" s="437"/>
      <c r="EWA40" s="437"/>
      <c r="EWB40" s="437"/>
      <c r="EWC40" s="437"/>
      <c r="EWD40" s="437"/>
      <c r="EWE40" s="437"/>
      <c r="EWF40" s="437"/>
      <c r="EWG40" s="437"/>
      <c r="EWH40" s="437"/>
      <c r="EWI40" s="437"/>
      <c r="EWJ40" s="437"/>
      <c r="EWK40" s="437"/>
      <c r="EWL40" s="437"/>
      <c r="EWM40" s="437"/>
      <c r="EWN40" s="437"/>
      <c r="EWO40" s="437"/>
      <c r="EWP40" s="437"/>
      <c r="EWQ40" s="437"/>
      <c r="EWR40" s="437"/>
      <c r="EWS40" s="437"/>
      <c r="EWT40" s="437"/>
      <c r="EWU40" s="437"/>
      <c r="EWV40" s="437"/>
      <c r="EWW40" s="437"/>
      <c r="EWX40" s="437"/>
      <c r="EWY40" s="437"/>
      <c r="EWZ40" s="437"/>
      <c r="EXA40" s="437"/>
      <c r="EXB40" s="437"/>
      <c r="EXC40" s="437"/>
      <c r="EXD40" s="437"/>
      <c r="EXE40" s="437"/>
      <c r="EXF40" s="437"/>
      <c r="EXG40" s="437"/>
      <c r="EXH40" s="437"/>
      <c r="EXI40" s="437"/>
      <c r="EXJ40" s="437"/>
      <c r="EXK40" s="437"/>
      <c r="EXL40" s="437"/>
      <c r="EXM40" s="437"/>
      <c r="EXN40" s="437"/>
      <c r="EXO40" s="437"/>
      <c r="EXP40" s="437"/>
      <c r="EXQ40" s="437"/>
      <c r="EXR40" s="437"/>
      <c r="EXS40" s="437"/>
      <c r="EXT40" s="437"/>
      <c r="EXU40" s="437"/>
      <c r="EXV40" s="437"/>
      <c r="EXW40" s="437"/>
      <c r="EXX40" s="437"/>
      <c r="EXY40" s="437"/>
      <c r="EXZ40" s="437"/>
      <c r="EYA40" s="437"/>
      <c r="EYB40" s="437"/>
      <c r="EYC40" s="437"/>
      <c r="EYD40" s="437"/>
      <c r="EYE40" s="437"/>
      <c r="EYF40" s="437"/>
      <c r="EYG40" s="437"/>
      <c r="EYH40" s="437"/>
      <c r="EYI40" s="437"/>
      <c r="EYJ40" s="437"/>
      <c r="EYK40" s="437"/>
      <c r="EYL40" s="437"/>
      <c r="EYM40" s="437"/>
      <c r="EYN40" s="437"/>
      <c r="EYO40" s="437"/>
      <c r="EYP40" s="437"/>
      <c r="EYQ40" s="437"/>
      <c r="EYR40" s="437"/>
      <c r="EYS40" s="437"/>
      <c r="EYT40" s="437"/>
      <c r="EYU40" s="437"/>
      <c r="EYV40" s="437"/>
      <c r="EYW40" s="437"/>
      <c r="EYX40" s="437"/>
      <c r="EYY40" s="437"/>
      <c r="EYZ40" s="437"/>
      <c r="EZA40" s="437"/>
      <c r="EZB40" s="437"/>
      <c r="EZC40" s="437"/>
      <c r="EZD40" s="437"/>
      <c r="EZE40" s="437"/>
      <c r="EZF40" s="437"/>
      <c r="EZG40" s="437"/>
      <c r="EZH40" s="437"/>
      <c r="EZI40" s="437"/>
      <c r="EZJ40" s="437"/>
      <c r="EZK40" s="437"/>
      <c r="EZL40" s="437"/>
      <c r="EZM40" s="437"/>
      <c r="EZN40" s="437"/>
      <c r="EZO40" s="437"/>
      <c r="EZP40" s="437"/>
      <c r="EZQ40" s="437"/>
      <c r="EZR40" s="437"/>
      <c r="EZS40" s="437"/>
      <c r="EZT40" s="437"/>
      <c r="EZU40" s="437"/>
      <c r="EZV40" s="437"/>
      <c r="EZW40" s="437"/>
      <c r="EZX40" s="437"/>
      <c r="EZY40" s="437"/>
      <c r="EZZ40" s="437"/>
      <c r="FAA40" s="437"/>
      <c r="FAB40" s="437"/>
      <c r="FAC40" s="437"/>
      <c r="FAD40" s="437"/>
      <c r="FAE40" s="437"/>
      <c r="FAF40" s="437"/>
      <c r="FAG40" s="437"/>
      <c r="FAH40" s="437"/>
      <c r="FAI40" s="437"/>
      <c r="FAJ40" s="437"/>
      <c r="FAK40" s="437"/>
      <c r="FAL40" s="437"/>
      <c r="FAM40" s="437"/>
      <c r="FAN40" s="437"/>
      <c r="FAO40" s="437"/>
      <c r="FAP40" s="437"/>
      <c r="FAQ40" s="437"/>
      <c r="FAR40" s="437"/>
      <c r="FAS40" s="437"/>
      <c r="FAT40" s="437"/>
      <c r="FAU40" s="437"/>
      <c r="FAV40" s="437"/>
      <c r="FAW40" s="437"/>
      <c r="FAX40" s="437"/>
      <c r="FAY40" s="437"/>
      <c r="FAZ40" s="437"/>
      <c r="FBA40" s="437"/>
      <c r="FBB40" s="437"/>
      <c r="FBC40" s="437"/>
      <c r="FBD40" s="437"/>
      <c r="FBE40" s="437"/>
      <c r="FBF40" s="437"/>
      <c r="FBG40" s="437"/>
      <c r="FBH40" s="437"/>
      <c r="FBI40" s="437"/>
      <c r="FBJ40" s="437"/>
      <c r="FBK40" s="437"/>
      <c r="FBL40" s="437"/>
      <c r="FBM40" s="437"/>
      <c r="FBN40" s="437"/>
      <c r="FBO40" s="437"/>
      <c r="FBP40" s="437"/>
      <c r="FBQ40" s="437"/>
      <c r="FBR40" s="437"/>
      <c r="FBS40" s="437"/>
      <c r="FBT40" s="437"/>
      <c r="FBU40" s="437"/>
      <c r="FBV40" s="437"/>
      <c r="FBW40" s="437"/>
      <c r="FBX40" s="437"/>
      <c r="FBY40" s="437"/>
      <c r="FBZ40" s="437"/>
      <c r="FCA40" s="437"/>
      <c r="FCB40" s="437"/>
      <c r="FCC40" s="437"/>
      <c r="FCD40" s="437"/>
      <c r="FCE40" s="437"/>
      <c r="FCF40" s="437"/>
      <c r="FCG40" s="437"/>
      <c r="FCH40" s="437"/>
      <c r="FCI40" s="437"/>
      <c r="FCJ40" s="437"/>
      <c r="FCK40" s="437"/>
      <c r="FCL40" s="437"/>
      <c r="FCM40" s="437"/>
      <c r="FCN40" s="437"/>
      <c r="FCO40" s="437"/>
      <c r="FCP40" s="437"/>
      <c r="FCQ40" s="437"/>
      <c r="FCR40" s="437"/>
      <c r="FCS40" s="437"/>
      <c r="FCT40" s="437"/>
      <c r="FCU40" s="437"/>
      <c r="FCV40" s="437"/>
      <c r="FCW40" s="437"/>
      <c r="FCX40" s="437"/>
      <c r="FCY40" s="437"/>
      <c r="FCZ40" s="437"/>
      <c r="FDA40" s="437"/>
      <c r="FDB40" s="437"/>
      <c r="FDC40" s="437"/>
      <c r="FDD40" s="437"/>
      <c r="FDE40" s="437"/>
      <c r="FDF40" s="437"/>
      <c r="FDG40" s="437"/>
      <c r="FDH40" s="437"/>
      <c r="FDI40" s="437"/>
      <c r="FDJ40" s="437"/>
      <c r="FDK40" s="437"/>
      <c r="FDL40" s="437"/>
      <c r="FDM40" s="437"/>
      <c r="FDN40" s="437"/>
      <c r="FDO40" s="437"/>
      <c r="FDP40" s="437"/>
      <c r="FDQ40" s="437"/>
      <c r="FDR40" s="437"/>
      <c r="FDS40" s="437"/>
      <c r="FDT40" s="437"/>
      <c r="FDU40" s="437"/>
      <c r="FDV40" s="437"/>
      <c r="FDW40" s="437"/>
      <c r="FDX40" s="437"/>
      <c r="FDY40" s="437"/>
      <c r="FDZ40" s="437"/>
      <c r="FEA40" s="437"/>
      <c r="FEB40" s="437"/>
      <c r="FEC40" s="437"/>
      <c r="FED40" s="437"/>
      <c r="FEE40" s="437"/>
      <c r="FEF40" s="437"/>
      <c r="FEG40" s="437"/>
      <c r="FEH40" s="437"/>
      <c r="FEI40" s="437"/>
      <c r="FEJ40" s="437"/>
      <c r="FEK40" s="437"/>
      <c r="FEL40" s="437"/>
      <c r="FEM40" s="437"/>
      <c r="FEN40" s="437"/>
      <c r="FEO40" s="437"/>
      <c r="FEP40" s="437"/>
      <c r="FEQ40" s="437"/>
      <c r="FER40" s="437"/>
      <c r="FES40" s="437"/>
      <c r="FET40" s="437"/>
      <c r="FEU40" s="437"/>
      <c r="FEV40" s="437"/>
      <c r="FEW40" s="437"/>
      <c r="FEX40" s="437"/>
      <c r="FEY40" s="437"/>
      <c r="FEZ40" s="437"/>
      <c r="FFA40" s="437"/>
      <c r="FFB40" s="437"/>
      <c r="FFC40" s="437"/>
      <c r="FFD40" s="437"/>
      <c r="FFE40" s="437"/>
      <c r="FFF40" s="437"/>
      <c r="FFG40" s="437"/>
      <c r="FFH40" s="437"/>
      <c r="FFI40" s="437"/>
      <c r="FFJ40" s="437"/>
      <c r="FFK40" s="437"/>
      <c r="FFL40" s="437"/>
      <c r="FFM40" s="437"/>
      <c r="FFN40" s="437"/>
      <c r="FFO40" s="437"/>
      <c r="FFP40" s="437"/>
      <c r="FFQ40" s="437"/>
      <c r="FFR40" s="437"/>
      <c r="FFS40" s="437"/>
      <c r="FFT40" s="437"/>
      <c r="FFU40" s="437"/>
      <c r="FFV40" s="437"/>
      <c r="FFW40" s="437"/>
      <c r="FFX40" s="437"/>
      <c r="FFY40" s="437"/>
      <c r="FFZ40" s="437"/>
      <c r="FGA40" s="437"/>
      <c r="FGB40" s="437"/>
      <c r="FGC40" s="437"/>
      <c r="FGD40" s="437"/>
      <c r="FGE40" s="437"/>
      <c r="FGF40" s="437"/>
      <c r="FGG40" s="437"/>
      <c r="FGH40" s="437"/>
      <c r="FGI40" s="437"/>
      <c r="FGJ40" s="437"/>
      <c r="FGK40" s="437"/>
      <c r="FGL40" s="437"/>
      <c r="FGM40" s="437"/>
      <c r="FGN40" s="437"/>
      <c r="FGO40" s="437"/>
      <c r="FGP40" s="437"/>
      <c r="FGQ40" s="437"/>
      <c r="FGR40" s="437"/>
      <c r="FGS40" s="437"/>
      <c r="FGT40" s="437"/>
      <c r="FGU40" s="437"/>
      <c r="FGV40" s="437"/>
      <c r="FGW40" s="437"/>
      <c r="FGX40" s="437"/>
      <c r="FGY40" s="437"/>
      <c r="FGZ40" s="437"/>
      <c r="FHA40" s="437"/>
    </row>
    <row r="41" spans="1:4265" ht="12">
      <c r="A41" s="456" t="s">
        <v>413</v>
      </c>
      <c r="B41" s="168" t="s">
        <v>264</v>
      </c>
      <c r="C41" s="457"/>
      <c r="D41" s="457"/>
      <c r="E41" s="457"/>
      <c r="F41" s="457"/>
      <c r="G41" s="457"/>
      <c r="H41" s="457"/>
      <c r="I41" s="45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7"/>
      <c r="BD41" s="437"/>
      <c r="BE41" s="437"/>
      <c r="BF41" s="437"/>
      <c r="BG41" s="437"/>
      <c r="BH41" s="437"/>
      <c r="BI41" s="437"/>
      <c r="BJ41" s="437"/>
      <c r="BK41" s="437"/>
      <c r="BL41" s="437"/>
      <c r="BM41" s="437"/>
      <c r="BN41" s="437"/>
      <c r="BO41" s="437"/>
      <c r="BP41" s="437"/>
      <c r="BQ41" s="437"/>
      <c r="BR41" s="437"/>
      <c r="BS41" s="437"/>
      <c r="BT41" s="437"/>
      <c r="BU41" s="437"/>
      <c r="BV41" s="437"/>
      <c r="BW41" s="437"/>
      <c r="BX41" s="437"/>
      <c r="BY41" s="437"/>
      <c r="BZ41" s="437"/>
      <c r="CA41" s="437"/>
      <c r="CB41" s="437"/>
      <c r="CC41" s="437"/>
      <c r="CD41" s="437"/>
      <c r="CE41" s="437"/>
      <c r="CF41" s="437"/>
      <c r="CG41" s="437"/>
      <c r="CH41" s="437"/>
      <c r="CI41" s="437"/>
      <c r="CJ41" s="437"/>
      <c r="CK41" s="437"/>
      <c r="CL41" s="437"/>
      <c r="CM41" s="437"/>
      <c r="CN41" s="437"/>
      <c r="CO41" s="437"/>
      <c r="CP41" s="437"/>
      <c r="CQ41" s="437"/>
      <c r="CR41" s="437"/>
      <c r="CS41" s="437"/>
      <c r="CT41" s="437"/>
      <c r="CU41" s="437"/>
      <c r="CV41" s="437"/>
      <c r="CW41" s="437"/>
      <c r="CX41" s="437"/>
      <c r="CY41" s="437"/>
      <c r="CZ41" s="437"/>
      <c r="DA41" s="437"/>
      <c r="DB41" s="437"/>
      <c r="DC41" s="437"/>
      <c r="DD41" s="437"/>
      <c r="DE41" s="437"/>
      <c r="DF41" s="437"/>
      <c r="DG41" s="437"/>
      <c r="DH41" s="437"/>
      <c r="DI41" s="437"/>
      <c r="DJ41" s="437"/>
      <c r="DK41" s="437"/>
      <c r="DL41" s="437"/>
      <c r="DM41" s="437"/>
      <c r="DN41" s="437"/>
      <c r="DO41" s="437"/>
      <c r="DP41" s="437"/>
      <c r="DQ41" s="437"/>
      <c r="DR41" s="437"/>
      <c r="DS41" s="437"/>
      <c r="DT41" s="437"/>
      <c r="DU41" s="437"/>
      <c r="DV41" s="437"/>
      <c r="DW41" s="437"/>
      <c r="DX41" s="437"/>
      <c r="DY41" s="437"/>
      <c r="DZ41" s="437"/>
      <c r="EA41" s="437"/>
      <c r="EB41" s="437"/>
      <c r="EC41" s="437"/>
      <c r="ED41" s="437"/>
      <c r="EE41" s="437"/>
      <c r="EF41" s="437"/>
      <c r="EG41" s="437"/>
      <c r="EH41" s="437"/>
      <c r="EI41" s="437"/>
      <c r="EJ41" s="437"/>
      <c r="EK41" s="437"/>
      <c r="EL41" s="437"/>
      <c r="EM41" s="437"/>
      <c r="EN41" s="437"/>
      <c r="EO41" s="437"/>
      <c r="EP41" s="437"/>
      <c r="EQ41" s="437"/>
      <c r="ER41" s="437"/>
      <c r="ES41" s="437"/>
      <c r="ET41" s="437"/>
      <c r="EU41" s="437"/>
      <c r="EV41" s="437"/>
      <c r="EW41" s="437"/>
      <c r="EX41" s="437"/>
      <c r="EY41" s="437"/>
      <c r="EZ41" s="437"/>
      <c r="FA41" s="437"/>
      <c r="FB41" s="437"/>
      <c r="FC41" s="437"/>
      <c r="FD41" s="437"/>
      <c r="FE41" s="437"/>
      <c r="FF41" s="437"/>
      <c r="FG41" s="437"/>
      <c r="FH41" s="437"/>
      <c r="FI41" s="437"/>
      <c r="FJ41" s="437"/>
      <c r="FK41" s="437"/>
      <c r="FL41" s="437"/>
      <c r="FM41" s="437"/>
      <c r="FN41" s="437"/>
      <c r="FO41" s="437"/>
      <c r="FP41" s="437"/>
      <c r="FQ41" s="437"/>
      <c r="FR41" s="437"/>
      <c r="FS41" s="437"/>
      <c r="FT41" s="437"/>
      <c r="FU41" s="437"/>
      <c r="FV41" s="437"/>
      <c r="FW41" s="437"/>
      <c r="FX41" s="437"/>
      <c r="FY41" s="437"/>
      <c r="FZ41" s="437"/>
      <c r="GA41" s="437"/>
      <c r="GB41" s="437"/>
      <c r="GC41" s="437"/>
      <c r="GD41" s="437"/>
      <c r="GE41" s="437"/>
      <c r="GF41" s="437"/>
      <c r="GG41" s="437"/>
      <c r="GH41" s="437"/>
      <c r="GI41" s="437"/>
      <c r="GJ41" s="437"/>
      <c r="GK41" s="437"/>
      <c r="GL41" s="437"/>
      <c r="GM41" s="437"/>
      <c r="GN41" s="437"/>
      <c r="GO41" s="437"/>
      <c r="GP41" s="437"/>
      <c r="GQ41" s="437"/>
      <c r="GR41" s="437"/>
      <c r="GS41" s="437"/>
      <c r="GT41" s="437"/>
      <c r="GU41" s="437"/>
      <c r="GV41" s="437"/>
      <c r="GW41" s="437"/>
      <c r="GX41" s="437"/>
      <c r="GY41" s="437"/>
      <c r="GZ41" s="437"/>
      <c r="HA41" s="437"/>
      <c r="HB41" s="437"/>
      <c r="HC41" s="437"/>
      <c r="HD41" s="437"/>
      <c r="HE41" s="437"/>
      <c r="HF41" s="437"/>
      <c r="HG41" s="437"/>
      <c r="HH41" s="437"/>
      <c r="HI41" s="437"/>
      <c r="HJ41" s="437"/>
      <c r="HK41" s="437"/>
      <c r="HL41" s="437"/>
      <c r="HM41" s="437"/>
      <c r="HN41" s="437"/>
      <c r="HO41" s="437"/>
      <c r="HP41" s="437"/>
      <c r="HQ41" s="437"/>
      <c r="HR41" s="437"/>
      <c r="HS41" s="437"/>
      <c r="HT41" s="437"/>
      <c r="HU41" s="437"/>
      <c r="HV41" s="437"/>
      <c r="HW41" s="437"/>
      <c r="HX41" s="437"/>
      <c r="HY41" s="437"/>
      <c r="HZ41" s="437"/>
      <c r="IA41" s="437"/>
      <c r="IB41" s="437"/>
      <c r="IC41" s="437"/>
      <c r="ID41" s="437"/>
      <c r="IE41" s="437"/>
      <c r="IF41" s="437"/>
      <c r="IG41" s="437"/>
      <c r="IH41" s="437"/>
      <c r="II41" s="437"/>
      <c r="IJ41" s="437"/>
      <c r="IK41" s="437"/>
      <c r="IL41" s="437"/>
      <c r="IM41" s="437"/>
      <c r="IN41" s="437"/>
      <c r="IO41" s="437"/>
      <c r="IP41" s="437"/>
      <c r="IQ41" s="437"/>
      <c r="IR41" s="437"/>
      <c r="IS41" s="437"/>
      <c r="IT41" s="437"/>
      <c r="IU41" s="437"/>
      <c r="IV41" s="437"/>
      <c r="IW41" s="437"/>
      <c r="IX41" s="437"/>
      <c r="IY41" s="437"/>
      <c r="IZ41" s="437"/>
      <c r="JA41" s="437"/>
      <c r="JB41" s="437"/>
      <c r="JC41" s="437"/>
      <c r="JD41" s="437"/>
      <c r="JE41" s="437"/>
      <c r="JF41" s="437"/>
      <c r="JG41" s="437"/>
      <c r="JH41" s="437"/>
      <c r="JI41" s="437"/>
      <c r="JJ41" s="437"/>
      <c r="JK41" s="437"/>
      <c r="JL41" s="437"/>
      <c r="JM41" s="437"/>
      <c r="JN41" s="437"/>
      <c r="JO41" s="437"/>
      <c r="JP41" s="437"/>
      <c r="JQ41" s="437"/>
      <c r="JR41" s="437"/>
      <c r="JS41" s="437"/>
      <c r="JT41" s="437"/>
      <c r="JU41" s="437"/>
      <c r="JV41" s="437"/>
      <c r="JW41" s="437"/>
      <c r="JX41" s="437"/>
      <c r="JY41" s="437"/>
      <c r="JZ41" s="437"/>
      <c r="KA41" s="437"/>
      <c r="KB41" s="437"/>
      <c r="KC41" s="437"/>
      <c r="KD41" s="437"/>
      <c r="KE41" s="437"/>
      <c r="KF41" s="437"/>
      <c r="KG41" s="437"/>
      <c r="KH41" s="437"/>
      <c r="KI41" s="437"/>
      <c r="KJ41" s="437"/>
      <c r="KK41" s="437"/>
      <c r="KL41" s="437"/>
      <c r="KM41" s="437"/>
      <c r="KN41" s="437"/>
      <c r="KO41" s="437"/>
      <c r="KP41" s="437"/>
      <c r="KQ41" s="437"/>
      <c r="KR41" s="437"/>
      <c r="KS41" s="437"/>
      <c r="KT41" s="437"/>
      <c r="KU41" s="437"/>
      <c r="KV41" s="437"/>
      <c r="KW41" s="437"/>
      <c r="KX41" s="437"/>
      <c r="KY41" s="437"/>
      <c r="KZ41" s="437"/>
      <c r="LA41" s="437"/>
      <c r="LB41" s="437"/>
      <c r="LC41" s="437"/>
      <c r="LD41" s="437"/>
      <c r="LE41" s="437"/>
      <c r="LF41" s="437"/>
      <c r="LG41" s="437"/>
      <c r="LH41" s="437"/>
      <c r="LI41" s="437"/>
      <c r="LJ41" s="437"/>
      <c r="LK41" s="437"/>
      <c r="LL41" s="437"/>
      <c r="LM41" s="437"/>
      <c r="LN41" s="437"/>
      <c r="LO41" s="437"/>
      <c r="LP41" s="437"/>
      <c r="LQ41" s="437"/>
      <c r="LR41" s="437"/>
      <c r="LS41" s="437"/>
      <c r="LT41" s="437"/>
      <c r="LU41" s="437"/>
      <c r="LV41" s="437"/>
      <c r="LW41" s="437"/>
      <c r="LX41" s="437"/>
      <c r="LY41" s="437"/>
      <c r="LZ41" s="437"/>
      <c r="MA41" s="437"/>
      <c r="MB41" s="437"/>
      <c r="MC41" s="437"/>
      <c r="MD41" s="437"/>
      <c r="ME41" s="437"/>
      <c r="MF41" s="437"/>
      <c r="MG41" s="437"/>
      <c r="MH41" s="437"/>
      <c r="MI41" s="437"/>
      <c r="MJ41" s="437"/>
      <c r="MK41" s="437"/>
      <c r="ML41" s="437"/>
      <c r="MM41" s="437"/>
      <c r="MN41" s="437"/>
      <c r="MO41" s="437"/>
      <c r="MP41" s="437"/>
      <c r="MQ41" s="437"/>
      <c r="MR41" s="437"/>
      <c r="MS41" s="437"/>
      <c r="MT41" s="437"/>
      <c r="MU41" s="437"/>
      <c r="MV41" s="437"/>
      <c r="MW41" s="437"/>
      <c r="MX41" s="437"/>
      <c r="MY41" s="437"/>
      <c r="MZ41" s="437"/>
      <c r="NA41" s="437"/>
      <c r="NB41" s="437"/>
      <c r="NC41" s="437"/>
      <c r="ND41" s="437"/>
      <c r="NE41" s="437"/>
      <c r="NF41" s="437"/>
      <c r="NG41" s="437"/>
      <c r="NH41" s="437"/>
      <c r="NI41" s="437"/>
      <c r="NJ41" s="437"/>
      <c r="NK41" s="437"/>
      <c r="NL41" s="437"/>
      <c r="NM41" s="437"/>
      <c r="NN41" s="437"/>
      <c r="NO41" s="437"/>
      <c r="NP41" s="437"/>
      <c r="NQ41" s="437"/>
      <c r="NR41" s="437"/>
      <c r="NS41" s="437"/>
      <c r="NT41" s="437"/>
      <c r="NU41" s="437"/>
      <c r="NV41" s="437"/>
      <c r="NW41" s="437"/>
      <c r="NX41" s="437"/>
      <c r="NY41" s="437"/>
      <c r="NZ41" s="437"/>
      <c r="OA41" s="437"/>
      <c r="OB41" s="437"/>
      <c r="OC41" s="437"/>
      <c r="OD41" s="437"/>
      <c r="OE41" s="437"/>
      <c r="OF41" s="437"/>
      <c r="OG41" s="437"/>
      <c r="OH41" s="437"/>
      <c r="OI41" s="437"/>
      <c r="OJ41" s="437"/>
      <c r="OK41" s="437"/>
      <c r="OL41" s="437"/>
      <c r="OM41" s="437"/>
      <c r="ON41" s="437"/>
      <c r="OO41" s="437"/>
      <c r="OP41" s="437"/>
      <c r="OQ41" s="437"/>
      <c r="OR41" s="437"/>
      <c r="OS41" s="437"/>
      <c r="OT41" s="437"/>
      <c r="OU41" s="437"/>
      <c r="OV41" s="437"/>
      <c r="OW41" s="437"/>
      <c r="OX41" s="437"/>
      <c r="OY41" s="437"/>
      <c r="OZ41" s="437"/>
      <c r="PA41" s="437"/>
      <c r="PB41" s="437"/>
      <c r="PC41" s="437"/>
      <c r="PD41" s="437"/>
      <c r="PE41" s="437"/>
      <c r="PF41" s="437"/>
      <c r="PG41" s="437"/>
      <c r="PH41" s="437"/>
      <c r="PI41" s="437"/>
      <c r="PJ41" s="437"/>
      <c r="PK41" s="437"/>
      <c r="PL41" s="437"/>
      <c r="PM41" s="437"/>
      <c r="PN41" s="437"/>
      <c r="PO41" s="437"/>
      <c r="PP41" s="437"/>
      <c r="PQ41" s="437"/>
      <c r="PR41" s="437"/>
      <c r="PS41" s="437"/>
      <c r="PT41" s="437"/>
      <c r="PU41" s="437"/>
      <c r="PV41" s="437"/>
      <c r="PW41" s="437"/>
      <c r="PX41" s="437"/>
      <c r="PY41" s="437"/>
      <c r="PZ41" s="437"/>
      <c r="QA41" s="437"/>
      <c r="QB41" s="437"/>
      <c r="QC41" s="437"/>
      <c r="QD41" s="437"/>
      <c r="QE41" s="437"/>
      <c r="QF41" s="437"/>
      <c r="QG41" s="437"/>
      <c r="QH41" s="437"/>
      <c r="QI41" s="437"/>
      <c r="QJ41" s="437"/>
      <c r="QK41" s="437"/>
      <c r="QL41" s="437"/>
      <c r="QM41" s="437"/>
      <c r="QN41" s="437"/>
      <c r="QO41" s="437"/>
      <c r="QP41" s="437"/>
      <c r="QQ41" s="437"/>
      <c r="QR41" s="437"/>
      <c r="QS41" s="437"/>
      <c r="QT41" s="437"/>
      <c r="QU41" s="437"/>
      <c r="QV41" s="437"/>
      <c r="QW41" s="437"/>
      <c r="QX41" s="437"/>
      <c r="QY41" s="437"/>
      <c r="QZ41" s="437"/>
      <c r="RA41" s="437"/>
      <c r="RB41" s="437"/>
      <c r="RC41" s="437"/>
      <c r="RD41" s="437"/>
      <c r="RE41" s="437"/>
      <c r="RF41" s="437"/>
      <c r="RG41" s="437"/>
      <c r="RH41" s="437"/>
      <c r="RI41" s="437"/>
      <c r="RJ41" s="437"/>
      <c r="RK41" s="437"/>
      <c r="RL41" s="437"/>
      <c r="RM41" s="437"/>
      <c r="RN41" s="437"/>
      <c r="RO41" s="437"/>
      <c r="RP41" s="437"/>
      <c r="RQ41" s="437"/>
      <c r="RR41" s="437"/>
      <c r="RS41" s="437"/>
      <c r="RT41" s="437"/>
      <c r="RU41" s="437"/>
      <c r="RV41" s="437"/>
      <c r="RW41" s="437"/>
      <c r="RX41" s="437"/>
      <c r="RY41" s="437"/>
      <c r="RZ41" s="437"/>
      <c r="SA41" s="437"/>
      <c r="SB41" s="437"/>
      <c r="SC41" s="437"/>
      <c r="SD41" s="437"/>
      <c r="SE41" s="437"/>
      <c r="SF41" s="437"/>
      <c r="SG41" s="437"/>
      <c r="SH41" s="437"/>
      <c r="SI41" s="437"/>
      <c r="SJ41" s="437"/>
      <c r="SK41" s="437"/>
      <c r="SL41" s="437"/>
      <c r="SM41" s="437"/>
      <c r="SN41" s="437"/>
      <c r="SO41" s="437"/>
      <c r="SP41" s="437"/>
      <c r="SQ41" s="437"/>
      <c r="SR41" s="437"/>
      <c r="SS41" s="437"/>
      <c r="ST41" s="437"/>
      <c r="SU41" s="437"/>
      <c r="SV41" s="437"/>
      <c r="SW41" s="437"/>
      <c r="SX41" s="437"/>
      <c r="SY41" s="437"/>
      <c r="SZ41" s="437"/>
      <c r="TA41" s="437"/>
      <c r="TB41" s="437"/>
      <c r="TC41" s="437"/>
      <c r="TD41" s="437"/>
      <c r="TE41" s="437"/>
      <c r="TF41" s="437"/>
      <c r="TG41" s="437"/>
      <c r="TH41" s="437"/>
      <c r="TI41" s="437"/>
      <c r="TJ41" s="437"/>
      <c r="TK41" s="437"/>
      <c r="TL41" s="437"/>
      <c r="TM41" s="437"/>
      <c r="TN41" s="437"/>
      <c r="TO41" s="437"/>
      <c r="TP41" s="437"/>
      <c r="TQ41" s="437"/>
      <c r="TR41" s="437"/>
      <c r="TS41" s="437"/>
      <c r="TT41" s="437"/>
      <c r="TU41" s="437"/>
      <c r="TV41" s="437"/>
      <c r="TW41" s="437"/>
      <c r="TX41" s="437"/>
      <c r="TY41" s="437"/>
      <c r="TZ41" s="437"/>
      <c r="UA41" s="437"/>
      <c r="UB41" s="437"/>
      <c r="UC41" s="437"/>
      <c r="UD41" s="437"/>
      <c r="UE41" s="437"/>
      <c r="UF41" s="437"/>
      <c r="UG41" s="437"/>
      <c r="UH41" s="437"/>
      <c r="UI41" s="437"/>
      <c r="UJ41" s="437"/>
      <c r="UK41" s="437"/>
      <c r="UL41" s="437"/>
      <c r="UM41" s="437"/>
      <c r="UN41" s="437"/>
      <c r="UO41" s="437"/>
      <c r="UP41" s="437"/>
      <c r="UQ41" s="437"/>
      <c r="UR41" s="437"/>
      <c r="US41" s="437"/>
      <c r="UT41" s="437"/>
      <c r="UU41" s="437"/>
      <c r="UV41" s="437"/>
      <c r="UW41" s="437"/>
      <c r="UX41" s="437"/>
      <c r="UY41" s="437"/>
      <c r="UZ41" s="437"/>
      <c r="VA41" s="437"/>
      <c r="VB41" s="437"/>
      <c r="VC41" s="437"/>
      <c r="VD41" s="437"/>
      <c r="VE41" s="437"/>
      <c r="VF41" s="437"/>
      <c r="VG41" s="437"/>
      <c r="VH41" s="437"/>
      <c r="VI41" s="437"/>
      <c r="VJ41" s="437"/>
      <c r="VK41" s="437"/>
      <c r="VL41" s="437"/>
      <c r="VM41" s="437"/>
      <c r="VN41" s="437"/>
      <c r="VO41" s="437"/>
      <c r="VP41" s="437"/>
      <c r="VQ41" s="437"/>
      <c r="VR41" s="437"/>
      <c r="VS41" s="437"/>
      <c r="VT41" s="437"/>
      <c r="VU41" s="437"/>
      <c r="VV41" s="437"/>
      <c r="VW41" s="437"/>
      <c r="VX41" s="437"/>
      <c r="VY41" s="437"/>
      <c r="VZ41" s="437"/>
      <c r="WA41" s="437"/>
      <c r="WB41" s="437"/>
      <c r="WC41" s="437"/>
      <c r="WD41" s="437"/>
      <c r="WE41" s="437"/>
      <c r="WF41" s="437"/>
      <c r="WG41" s="437"/>
      <c r="WH41" s="437"/>
      <c r="WI41" s="437"/>
      <c r="WJ41" s="437"/>
      <c r="WK41" s="437"/>
      <c r="WL41" s="437"/>
      <c r="WM41" s="437"/>
      <c r="WN41" s="437"/>
      <c r="WO41" s="437"/>
      <c r="WP41" s="437"/>
      <c r="WQ41" s="437"/>
      <c r="WR41" s="437"/>
      <c r="WS41" s="437"/>
      <c r="WT41" s="437"/>
      <c r="WU41" s="437"/>
      <c r="WV41" s="437"/>
      <c r="WW41" s="437"/>
      <c r="WX41" s="437"/>
      <c r="WY41" s="437"/>
      <c r="WZ41" s="437"/>
      <c r="XA41" s="437"/>
      <c r="XB41" s="437"/>
      <c r="XC41" s="437"/>
      <c r="XD41" s="437"/>
      <c r="XE41" s="437"/>
      <c r="XF41" s="437"/>
      <c r="XG41" s="437"/>
      <c r="XH41" s="437"/>
      <c r="XI41" s="437"/>
      <c r="XJ41" s="437"/>
      <c r="XK41" s="437"/>
      <c r="XL41" s="437"/>
      <c r="XM41" s="437"/>
      <c r="XN41" s="437"/>
      <c r="XO41" s="437"/>
      <c r="XP41" s="437"/>
      <c r="XQ41" s="437"/>
      <c r="XR41" s="437"/>
      <c r="XS41" s="437"/>
      <c r="XT41" s="437"/>
      <c r="XU41" s="437"/>
      <c r="XV41" s="437"/>
      <c r="XW41" s="437"/>
      <c r="XX41" s="437"/>
      <c r="XY41" s="437"/>
      <c r="XZ41" s="437"/>
      <c r="YA41" s="437"/>
      <c r="YB41" s="437"/>
      <c r="YC41" s="437"/>
      <c r="YD41" s="437"/>
      <c r="YE41" s="437"/>
      <c r="YF41" s="437"/>
      <c r="YG41" s="437"/>
      <c r="YH41" s="437"/>
      <c r="YI41" s="437"/>
      <c r="YJ41" s="437"/>
      <c r="YK41" s="437"/>
      <c r="YL41" s="437"/>
      <c r="YM41" s="437"/>
      <c r="YN41" s="437"/>
      <c r="YO41" s="437"/>
      <c r="YP41" s="437"/>
      <c r="YQ41" s="437"/>
      <c r="YR41" s="437"/>
      <c r="YS41" s="437"/>
      <c r="YT41" s="437"/>
      <c r="YU41" s="437"/>
      <c r="YV41" s="437"/>
      <c r="YW41" s="437"/>
      <c r="YX41" s="437"/>
      <c r="YY41" s="437"/>
      <c r="YZ41" s="437"/>
      <c r="ZA41" s="437"/>
      <c r="ZB41" s="437"/>
      <c r="ZC41" s="437"/>
      <c r="ZD41" s="437"/>
      <c r="ZE41" s="437"/>
      <c r="ZF41" s="437"/>
      <c r="ZG41" s="437"/>
      <c r="ZH41" s="437"/>
      <c r="ZI41" s="437"/>
      <c r="ZJ41" s="437"/>
      <c r="ZK41" s="437"/>
      <c r="ZL41" s="437"/>
      <c r="ZM41" s="437"/>
      <c r="ZN41" s="437"/>
      <c r="ZO41" s="437"/>
      <c r="ZP41" s="437"/>
      <c r="ZQ41" s="437"/>
      <c r="ZR41" s="437"/>
      <c r="ZS41" s="437"/>
      <c r="ZT41" s="437"/>
      <c r="ZU41" s="437"/>
      <c r="ZV41" s="437"/>
      <c r="ZW41" s="437"/>
      <c r="ZX41" s="437"/>
      <c r="ZY41" s="437"/>
      <c r="ZZ41" s="437"/>
      <c r="AAA41" s="437"/>
      <c r="AAB41" s="437"/>
      <c r="AAC41" s="437"/>
      <c r="AAD41" s="437"/>
      <c r="AAE41" s="437"/>
      <c r="AAF41" s="437"/>
      <c r="AAG41" s="437"/>
      <c r="AAH41" s="437"/>
      <c r="AAI41" s="437"/>
      <c r="AAJ41" s="437"/>
      <c r="AAK41" s="437"/>
      <c r="AAL41" s="437"/>
      <c r="AAM41" s="437"/>
      <c r="AAN41" s="437"/>
      <c r="AAO41" s="437"/>
      <c r="AAP41" s="437"/>
      <c r="AAQ41" s="437"/>
      <c r="AAR41" s="437"/>
      <c r="AAS41" s="437"/>
      <c r="AAT41" s="437"/>
      <c r="AAU41" s="437"/>
      <c r="AAV41" s="437"/>
      <c r="AAW41" s="437"/>
      <c r="AAX41" s="437"/>
      <c r="AAY41" s="437"/>
      <c r="AAZ41" s="437"/>
      <c r="ABA41" s="437"/>
      <c r="ABB41" s="437"/>
      <c r="ABC41" s="437"/>
      <c r="ABD41" s="437"/>
      <c r="ABE41" s="437"/>
      <c r="ABF41" s="437"/>
      <c r="ABG41" s="437"/>
      <c r="ABH41" s="437"/>
      <c r="ABI41" s="437"/>
      <c r="ABJ41" s="437"/>
      <c r="ABK41" s="437"/>
      <c r="ABL41" s="437"/>
      <c r="ABM41" s="437"/>
      <c r="ABN41" s="437"/>
      <c r="ABO41" s="437"/>
      <c r="ABP41" s="437"/>
      <c r="ABQ41" s="437"/>
      <c r="ABR41" s="437"/>
      <c r="ABS41" s="437"/>
      <c r="ABT41" s="437"/>
      <c r="ABU41" s="437"/>
      <c r="ABV41" s="437"/>
      <c r="ABW41" s="437"/>
      <c r="ABX41" s="437"/>
      <c r="ABY41" s="437"/>
      <c r="ABZ41" s="437"/>
      <c r="ACA41" s="437"/>
      <c r="ACB41" s="437"/>
      <c r="ACC41" s="437"/>
      <c r="ACD41" s="437"/>
      <c r="ACE41" s="437"/>
      <c r="ACF41" s="437"/>
      <c r="ACG41" s="437"/>
      <c r="ACH41" s="437"/>
      <c r="ACI41" s="437"/>
      <c r="ACJ41" s="437"/>
      <c r="ACK41" s="437"/>
      <c r="ACL41" s="437"/>
      <c r="ACM41" s="437"/>
      <c r="ACN41" s="437"/>
      <c r="ACO41" s="437"/>
      <c r="ACP41" s="437"/>
      <c r="ACQ41" s="437"/>
      <c r="ACR41" s="437"/>
      <c r="ACS41" s="437"/>
      <c r="ACT41" s="437"/>
      <c r="ACU41" s="437"/>
      <c r="ACV41" s="437"/>
      <c r="ACW41" s="437"/>
      <c r="ACX41" s="437"/>
      <c r="ACY41" s="437"/>
      <c r="ACZ41" s="437"/>
      <c r="ADA41" s="437"/>
      <c r="ADB41" s="437"/>
      <c r="ADC41" s="437"/>
      <c r="ADD41" s="437"/>
      <c r="ADE41" s="437"/>
      <c r="ADF41" s="437"/>
      <c r="ADG41" s="437"/>
      <c r="ADH41" s="437"/>
      <c r="ADI41" s="437"/>
      <c r="ADJ41" s="437"/>
      <c r="ADK41" s="437"/>
      <c r="ADL41" s="437"/>
      <c r="ADM41" s="437"/>
      <c r="ADN41" s="437"/>
      <c r="ADO41" s="437"/>
      <c r="ADP41" s="437"/>
      <c r="ADQ41" s="437"/>
      <c r="ADR41" s="437"/>
      <c r="ADS41" s="437"/>
      <c r="ADT41" s="437"/>
      <c r="ADU41" s="437"/>
      <c r="ADV41" s="437"/>
      <c r="ADW41" s="437"/>
      <c r="ADX41" s="437"/>
      <c r="ADY41" s="437"/>
      <c r="ADZ41" s="437"/>
      <c r="AEA41" s="437"/>
      <c r="AEB41" s="437"/>
      <c r="AEC41" s="437"/>
      <c r="AED41" s="437"/>
      <c r="AEE41" s="437"/>
      <c r="AEF41" s="437"/>
      <c r="AEG41" s="437"/>
      <c r="AEH41" s="437"/>
      <c r="AEI41" s="437"/>
      <c r="AEJ41" s="437"/>
      <c r="AEK41" s="437"/>
      <c r="AEL41" s="437"/>
      <c r="AEM41" s="437"/>
      <c r="AEN41" s="437"/>
      <c r="AEO41" s="437"/>
      <c r="AEP41" s="437"/>
      <c r="AEQ41" s="437"/>
      <c r="AER41" s="437"/>
      <c r="AES41" s="437"/>
      <c r="AET41" s="437"/>
      <c r="AEU41" s="437"/>
      <c r="AEV41" s="437"/>
      <c r="AEW41" s="437"/>
      <c r="AEX41" s="437"/>
      <c r="AEY41" s="437"/>
      <c r="AEZ41" s="437"/>
      <c r="AFA41" s="437"/>
      <c r="AFB41" s="437"/>
      <c r="AFC41" s="437"/>
      <c r="AFD41" s="437"/>
      <c r="AFE41" s="437"/>
      <c r="AFF41" s="437"/>
      <c r="AFG41" s="437"/>
      <c r="AFH41" s="437"/>
      <c r="AFI41" s="437"/>
      <c r="AFJ41" s="437"/>
      <c r="AFK41" s="437"/>
      <c r="AFL41" s="437"/>
      <c r="AFM41" s="437"/>
      <c r="AFN41" s="437"/>
      <c r="AFO41" s="437"/>
      <c r="AFP41" s="437"/>
      <c r="AFQ41" s="437"/>
      <c r="AFR41" s="437"/>
      <c r="AFS41" s="437"/>
      <c r="AFT41" s="437"/>
      <c r="AFU41" s="437"/>
      <c r="AFV41" s="437"/>
      <c r="AFW41" s="437"/>
      <c r="AFX41" s="437"/>
      <c r="AFY41" s="437"/>
      <c r="AFZ41" s="437"/>
      <c r="AGA41" s="437"/>
      <c r="AGB41" s="437"/>
      <c r="AGC41" s="437"/>
      <c r="AGD41" s="437"/>
      <c r="AGE41" s="437"/>
      <c r="AGF41" s="437"/>
      <c r="AGG41" s="437"/>
      <c r="AGH41" s="437"/>
      <c r="AGI41" s="437"/>
      <c r="AGJ41" s="437"/>
      <c r="AGK41" s="437"/>
      <c r="AGL41" s="437"/>
      <c r="AGM41" s="437"/>
      <c r="AGN41" s="437"/>
      <c r="AGO41" s="437"/>
      <c r="AGP41" s="437"/>
      <c r="AGQ41" s="437"/>
      <c r="AGR41" s="437"/>
      <c r="AGS41" s="437"/>
      <c r="AGT41" s="437"/>
      <c r="AGU41" s="437"/>
      <c r="AGV41" s="437"/>
      <c r="AGW41" s="437"/>
      <c r="AGX41" s="437"/>
      <c r="AGY41" s="437"/>
      <c r="AGZ41" s="437"/>
      <c r="AHA41" s="437"/>
      <c r="AHB41" s="437"/>
      <c r="AHC41" s="437"/>
      <c r="AHD41" s="437"/>
      <c r="AHE41" s="437"/>
      <c r="AHF41" s="437"/>
      <c r="AHG41" s="437"/>
      <c r="AHH41" s="437"/>
      <c r="AHI41" s="437"/>
      <c r="AHJ41" s="437"/>
      <c r="AHK41" s="437"/>
      <c r="AHL41" s="437"/>
      <c r="AHM41" s="437"/>
      <c r="AHN41" s="437"/>
      <c r="AHO41" s="437"/>
      <c r="AHP41" s="437"/>
      <c r="AHQ41" s="437"/>
      <c r="AHR41" s="437"/>
      <c r="AHS41" s="437"/>
      <c r="AHT41" s="437"/>
      <c r="AHU41" s="437"/>
      <c r="AHV41" s="437"/>
      <c r="AHW41" s="437"/>
      <c r="AHX41" s="437"/>
      <c r="AHY41" s="437"/>
      <c r="AHZ41" s="437"/>
      <c r="AIA41" s="437"/>
      <c r="AIB41" s="437"/>
      <c r="AIC41" s="437"/>
      <c r="AID41" s="437"/>
      <c r="AIE41" s="437"/>
      <c r="AIF41" s="437"/>
      <c r="AIG41" s="437"/>
      <c r="AIH41" s="437"/>
      <c r="AII41" s="437"/>
      <c r="AIJ41" s="437"/>
      <c r="AIK41" s="437"/>
      <c r="AIL41" s="437"/>
      <c r="AIM41" s="437"/>
      <c r="AIN41" s="437"/>
      <c r="AIO41" s="437"/>
      <c r="AIP41" s="437"/>
      <c r="AIQ41" s="437"/>
      <c r="AIR41" s="437"/>
      <c r="AIS41" s="437"/>
      <c r="AIT41" s="437"/>
      <c r="AIU41" s="437"/>
      <c r="AIV41" s="437"/>
      <c r="AIW41" s="437"/>
      <c r="AIX41" s="437"/>
      <c r="AIY41" s="437"/>
      <c r="AIZ41" s="437"/>
      <c r="AJA41" s="437"/>
      <c r="AJB41" s="437"/>
      <c r="AJC41" s="437"/>
      <c r="AJD41" s="437"/>
      <c r="AJE41" s="437"/>
      <c r="AJF41" s="437"/>
      <c r="AJG41" s="437"/>
      <c r="AJH41" s="437"/>
      <c r="AJI41" s="437"/>
      <c r="AJJ41" s="437"/>
      <c r="AJK41" s="437"/>
      <c r="AJL41" s="437"/>
      <c r="AJM41" s="437"/>
      <c r="AJN41" s="437"/>
      <c r="AJO41" s="437"/>
      <c r="AJP41" s="437"/>
      <c r="AJQ41" s="437"/>
      <c r="AJR41" s="437"/>
      <c r="AJS41" s="437"/>
      <c r="AJT41" s="437"/>
      <c r="AJU41" s="437"/>
      <c r="AJV41" s="437"/>
      <c r="AJW41" s="437"/>
      <c r="AJX41" s="437"/>
      <c r="AJY41" s="437"/>
      <c r="AJZ41" s="437"/>
      <c r="AKA41" s="437"/>
      <c r="AKB41" s="437"/>
      <c r="AKC41" s="437"/>
      <c r="AKD41" s="437"/>
      <c r="AKE41" s="437"/>
      <c r="AKF41" s="437"/>
      <c r="AKG41" s="437"/>
      <c r="AKH41" s="437"/>
      <c r="AKI41" s="437"/>
      <c r="AKJ41" s="437"/>
      <c r="AKK41" s="437"/>
      <c r="AKL41" s="437"/>
      <c r="AKM41" s="437"/>
      <c r="AKN41" s="437"/>
      <c r="AKO41" s="437"/>
      <c r="AKP41" s="437"/>
      <c r="AKQ41" s="437"/>
      <c r="AKR41" s="437"/>
      <c r="AKS41" s="437"/>
      <c r="AKT41" s="437"/>
      <c r="AKU41" s="437"/>
      <c r="AKV41" s="437"/>
      <c r="AKW41" s="437"/>
      <c r="AKX41" s="437"/>
      <c r="AKY41" s="437"/>
      <c r="AKZ41" s="437"/>
      <c r="ALA41" s="437"/>
      <c r="ALB41" s="437"/>
      <c r="ALC41" s="437"/>
      <c r="ALD41" s="437"/>
      <c r="ALE41" s="437"/>
      <c r="ALF41" s="437"/>
      <c r="ALG41" s="437"/>
      <c r="ALH41" s="437"/>
      <c r="ALI41" s="437"/>
      <c r="ALJ41" s="437"/>
      <c r="ALK41" s="437"/>
      <c r="ALL41" s="437"/>
      <c r="ALM41" s="437"/>
      <c r="ALN41" s="437"/>
      <c r="ALO41" s="437"/>
      <c r="ALP41" s="437"/>
      <c r="ALQ41" s="437"/>
      <c r="ALR41" s="437"/>
      <c r="ALS41" s="437"/>
      <c r="ALT41" s="437"/>
      <c r="ALU41" s="437"/>
      <c r="ALV41" s="437"/>
      <c r="ALW41" s="437"/>
      <c r="ALX41" s="437"/>
      <c r="ALY41" s="437"/>
      <c r="ALZ41" s="437"/>
      <c r="AMA41" s="437"/>
      <c r="AMB41" s="437"/>
      <c r="AMC41" s="437"/>
      <c r="AMD41" s="437"/>
      <c r="AME41" s="437"/>
      <c r="AMF41" s="437"/>
      <c r="AMG41" s="437"/>
      <c r="AMH41" s="437"/>
      <c r="AMI41" s="437"/>
      <c r="AMJ41" s="437"/>
      <c r="AMK41" s="437"/>
      <c r="AML41" s="437"/>
      <c r="AMM41" s="437"/>
      <c r="AMN41" s="437"/>
      <c r="AMO41" s="437"/>
      <c r="AMP41" s="437"/>
      <c r="AMQ41" s="437"/>
      <c r="AMR41" s="437"/>
      <c r="AMS41" s="437"/>
      <c r="AMT41" s="437"/>
      <c r="AMU41" s="437"/>
      <c r="AMV41" s="437"/>
      <c r="AMW41" s="437"/>
      <c r="AMX41" s="437"/>
      <c r="AMY41" s="437"/>
      <c r="AMZ41" s="437"/>
      <c r="ANA41" s="437"/>
      <c r="ANB41" s="437"/>
      <c r="ANC41" s="437"/>
      <c r="AND41" s="437"/>
      <c r="ANE41" s="437"/>
      <c r="ANF41" s="437"/>
      <c r="ANG41" s="437"/>
      <c r="ANH41" s="437"/>
      <c r="ANI41" s="437"/>
      <c r="ANJ41" s="437"/>
      <c r="ANK41" s="437"/>
      <c r="ANL41" s="437"/>
      <c r="ANM41" s="437"/>
      <c r="ANN41" s="437"/>
      <c r="ANO41" s="437"/>
      <c r="ANP41" s="437"/>
      <c r="ANQ41" s="437"/>
      <c r="ANR41" s="437"/>
      <c r="ANS41" s="437"/>
      <c r="ANT41" s="437"/>
      <c r="ANU41" s="437"/>
      <c r="ANV41" s="437"/>
      <c r="ANW41" s="437"/>
      <c r="ANX41" s="437"/>
      <c r="ANY41" s="437"/>
      <c r="ANZ41" s="437"/>
      <c r="AOA41" s="437"/>
      <c r="AOB41" s="437"/>
      <c r="AOC41" s="437"/>
      <c r="AOD41" s="437"/>
      <c r="AOE41" s="437"/>
      <c r="AOF41" s="437"/>
      <c r="AOG41" s="437"/>
      <c r="AOH41" s="437"/>
      <c r="AOI41" s="437"/>
      <c r="AOJ41" s="437"/>
      <c r="AOK41" s="437"/>
      <c r="AOL41" s="437"/>
      <c r="AOM41" s="437"/>
      <c r="AON41" s="437"/>
      <c r="AOO41" s="437"/>
      <c r="AOP41" s="437"/>
      <c r="AOQ41" s="437"/>
      <c r="AOR41" s="437"/>
      <c r="AOS41" s="437"/>
      <c r="AOT41" s="437"/>
      <c r="AOU41" s="437"/>
      <c r="AOV41" s="437"/>
      <c r="AOW41" s="437"/>
      <c r="AOX41" s="437"/>
      <c r="AOY41" s="437"/>
      <c r="AOZ41" s="437"/>
      <c r="APA41" s="437"/>
      <c r="APB41" s="437"/>
      <c r="APC41" s="437"/>
      <c r="APD41" s="437"/>
      <c r="APE41" s="437"/>
      <c r="APF41" s="437"/>
      <c r="APG41" s="437"/>
      <c r="APH41" s="437"/>
      <c r="API41" s="437"/>
      <c r="APJ41" s="437"/>
      <c r="APK41" s="437"/>
      <c r="APL41" s="437"/>
      <c r="APM41" s="437"/>
      <c r="APN41" s="437"/>
      <c r="APO41" s="437"/>
      <c r="APP41" s="437"/>
      <c r="APQ41" s="437"/>
      <c r="APR41" s="437"/>
      <c r="APS41" s="437"/>
      <c r="APT41" s="437"/>
      <c r="APU41" s="437"/>
      <c r="APV41" s="437"/>
      <c r="APW41" s="437"/>
      <c r="APX41" s="437"/>
      <c r="APY41" s="437"/>
      <c r="APZ41" s="437"/>
      <c r="AQA41" s="437"/>
      <c r="AQB41" s="437"/>
      <c r="AQC41" s="437"/>
      <c r="AQD41" s="437"/>
      <c r="AQE41" s="437"/>
      <c r="AQF41" s="437"/>
      <c r="AQG41" s="437"/>
      <c r="AQH41" s="437"/>
      <c r="AQI41" s="437"/>
      <c r="AQJ41" s="437"/>
      <c r="AQK41" s="437"/>
      <c r="AQL41" s="437"/>
      <c r="AQM41" s="437"/>
      <c r="AQN41" s="437"/>
      <c r="AQO41" s="437"/>
      <c r="AQP41" s="437"/>
      <c r="AQQ41" s="437"/>
      <c r="AQR41" s="437"/>
      <c r="AQS41" s="437"/>
      <c r="AQT41" s="437"/>
      <c r="AQU41" s="437"/>
      <c r="AQV41" s="437"/>
      <c r="AQW41" s="437"/>
      <c r="AQX41" s="437"/>
      <c r="AQY41" s="437"/>
      <c r="AQZ41" s="437"/>
      <c r="ARA41" s="437"/>
      <c r="ARB41" s="437"/>
      <c r="ARC41" s="437"/>
      <c r="ARD41" s="437"/>
      <c r="ARE41" s="437"/>
      <c r="ARF41" s="437"/>
      <c r="ARG41" s="437"/>
      <c r="ARH41" s="437"/>
      <c r="ARI41" s="437"/>
      <c r="ARJ41" s="437"/>
      <c r="ARK41" s="437"/>
      <c r="ARL41" s="437"/>
      <c r="ARM41" s="437"/>
      <c r="ARN41" s="437"/>
      <c r="ARO41" s="437"/>
      <c r="ARP41" s="437"/>
      <c r="ARQ41" s="437"/>
      <c r="ARR41" s="437"/>
      <c r="ARS41" s="437"/>
      <c r="ART41" s="437"/>
      <c r="ARU41" s="437"/>
      <c r="ARV41" s="437"/>
      <c r="ARW41" s="437"/>
      <c r="ARX41" s="437"/>
      <c r="ARY41" s="437"/>
      <c r="ARZ41" s="437"/>
      <c r="ASA41" s="437"/>
      <c r="ASB41" s="437"/>
      <c r="ASC41" s="437"/>
      <c r="ASD41" s="437"/>
      <c r="ASE41" s="437"/>
      <c r="ASF41" s="437"/>
      <c r="ASG41" s="437"/>
      <c r="ASH41" s="437"/>
      <c r="ASI41" s="437"/>
      <c r="ASJ41" s="437"/>
      <c r="ASK41" s="437"/>
      <c r="ASL41" s="437"/>
      <c r="ASM41" s="437"/>
      <c r="ASN41" s="437"/>
      <c r="ASO41" s="437"/>
      <c r="ASP41" s="437"/>
      <c r="ASQ41" s="437"/>
      <c r="ASR41" s="437"/>
      <c r="ASS41" s="437"/>
      <c r="AST41" s="437"/>
      <c r="ASU41" s="437"/>
      <c r="ASV41" s="437"/>
      <c r="ASW41" s="437"/>
      <c r="ASX41" s="437"/>
      <c r="ASY41" s="437"/>
      <c r="ASZ41" s="437"/>
      <c r="ATA41" s="437"/>
      <c r="ATB41" s="437"/>
      <c r="ATC41" s="437"/>
      <c r="ATD41" s="437"/>
      <c r="ATE41" s="437"/>
      <c r="ATF41" s="437"/>
      <c r="ATG41" s="437"/>
      <c r="ATH41" s="437"/>
      <c r="ATI41" s="437"/>
      <c r="ATJ41" s="437"/>
      <c r="ATK41" s="437"/>
      <c r="ATL41" s="437"/>
      <c r="ATM41" s="437"/>
      <c r="ATN41" s="437"/>
      <c r="ATO41" s="437"/>
      <c r="ATP41" s="437"/>
      <c r="ATQ41" s="437"/>
      <c r="ATR41" s="437"/>
      <c r="ATS41" s="437"/>
      <c r="ATT41" s="437"/>
      <c r="ATU41" s="437"/>
      <c r="ATV41" s="437"/>
      <c r="ATW41" s="437"/>
      <c r="ATX41" s="437"/>
      <c r="ATY41" s="437"/>
      <c r="ATZ41" s="437"/>
      <c r="AUA41" s="437"/>
      <c r="AUB41" s="437"/>
      <c r="AUC41" s="437"/>
      <c r="AUD41" s="437"/>
      <c r="AUE41" s="437"/>
      <c r="AUF41" s="437"/>
      <c r="AUG41" s="437"/>
      <c r="AUH41" s="437"/>
      <c r="AUI41" s="437"/>
      <c r="AUJ41" s="437"/>
      <c r="AUK41" s="437"/>
      <c r="AUL41" s="437"/>
      <c r="AUM41" s="437"/>
      <c r="AUN41" s="437"/>
      <c r="AUO41" s="437"/>
      <c r="AUP41" s="437"/>
      <c r="AUQ41" s="437"/>
      <c r="AUR41" s="437"/>
      <c r="AUS41" s="437"/>
      <c r="AUT41" s="437"/>
      <c r="AUU41" s="437"/>
      <c r="AUV41" s="437"/>
      <c r="AUW41" s="437"/>
      <c r="AUX41" s="437"/>
      <c r="AUY41" s="437"/>
      <c r="AUZ41" s="437"/>
      <c r="AVA41" s="437"/>
      <c r="AVB41" s="437"/>
      <c r="AVC41" s="437"/>
      <c r="AVD41" s="437"/>
      <c r="AVE41" s="437"/>
      <c r="AVF41" s="437"/>
      <c r="AVG41" s="437"/>
      <c r="AVH41" s="437"/>
      <c r="AVI41" s="437"/>
      <c r="AVJ41" s="437"/>
      <c r="AVK41" s="437"/>
      <c r="AVL41" s="437"/>
      <c r="AVM41" s="437"/>
      <c r="AVN41" s="437"/>
      <c r="AVO41" s="437"/>
      <c r="AVP41" s="437"/>
      <c r="AVQ41" s="437"/>
      <c r="AVR41" s="437"/>
      <c r="AVS41" s="437"/>
      <c r="AVT41" s="437"/>
      <c r="AVU41" s="437"/>
      <c r="AVV41" s="437"/>
      <c r="AVW41" s="437"/>
      <c r="AVX41" s="437"/>
      <c r="AVY41" s="437"/>
      <c r="AVZ41" s="437"/>
      <c r="AWA41" s="437"/>
      <c r="AWB41" s="437"/>
      <c r="AWC41" s="437"/>
      <c r="AWD41" s="437"/>
      <c r="AWE41" s="437"/>
      <c r="AWF41" s="437"/>
      <c r="AWG41" s="437"/>
      <c r="AWH41" s="437"/>
      <c r="AWI41" s="437"/>
      <c r="AWJ41" s="437"/>
      <c r="AWK41" s="437"/>
      <c r="AWL41" s="437"/>
      <c r="AWM41" s="437"/>
      <c r="AWN41" s="437"/>
      <c r="AWO41" s="437"/>
      <c r="AWP41" s="437"/>
      <c r="AWQ41" s="437"/>
      <c r="AWR41" s="437"/>
      <c r="AWS41" s="437"/>
      <c r="AWT41" s="437"/>
      <c r="AWU41" s="437"/>
      <c r="AWV41" s="437"/>
      <c r="AWW41" s="437"/>
      <c r="AWX41" s="437"/>
      <c r="AWY41" s="437"/>
      <c r="AWZ41" s="437"/>
      <c r="AXA41" s="437"/>
      <c r="AXB41" s="437"/>
      <c r="AXC41" s="437"/>
      <c r="AXD41" s="437"/>
      <c r="AXE41" s="437"/>
      <c r="AXF41" s="437"/>
      <c r="AXG41" s="437"/>
      <c r="AXH41" s="437"/>
      <c r="AXI41" s="437"/>
      <c r="AXJ41" s="437"/>
      <c r="AXK41" s="437"/>
      <c r="AXL41" s="437"/>
      <c r="AXM41" s="437"/>
      <c r="AXN41" s="437"/>
      <c r="AXO41" s="437"/>
      <c r="AXP41" s="437"/>
      <c r="AXQ41" s="437"/>
      <c r="AXR41" s="437"/>
      <c r="AXS41" s="437"/>
      <c r="AXT41" s="437"/>
      <c r="AXU41" s="437"/>
      <c r="AXV41" s="437"/>
      <c r="AXW41" s="437"/>
      <c r="AXX41" s="437"/>
      <c r="AXY41" s="437"/>
      <c r="AXZ41" s="437"/>
      <c r="AYA41" s="437"/>
      <c r="AYB41" s="437"/>
      <c r="AYC41" s="437"/>
      <c r="AYD41" s="437"/>
      <c r="AYE41" s="437"/>
      <c r="AYF41" s="437"/>
      <c r="AYG41" s="437"/>
      <c r="AYH41" s="437"/>
      <c r="AYI41" s="437"/>
      <c r="AYJ41" s="437"/>
      <c r="AYK41" s="437"/>
      <c r="AYL41" s="437"/>
      <c r="AYM41" s="437"/>
      <c r="AYN41" s="437"/>
      <c r="AYO41" s="437"/>
      <c r="AYP41" s="437"/>
      <c r="AYQ41" s="437"/>
      <c r="AYR41" s="437"/>
      <c r="AYS41" s="437"/>
      <c r="AYT41" s="437"/>
      <c r="AYU41" s="437"/>
      <c r="AYV41" s="437"/>
      <c r="AYW41" s="437"/>
      <c r="AYX41" s="437"/>
      <c r="AYY41" s="437"/>
      <c r="AYZ41" s="437"/>
      <c r="AZA41" s="437"/>
      <c r="AZB41" s="437"/>
      <c r="AZC41" s="437"/>
      <c r="AZD41" s="437"/>
      <c r="AZE41" s="437"/>
      <c r="AZF41" s="437"/>
      <c r="AZG41" s="437"/>
      <c r="AZH41" s="437"/>
      <c r="AZI41" s="437"/>
      <c r="AZJ41" s="437"/>
      <c r="AZK41" s="437"/>
      <c r="AZL41" s="437"/>
      <c r="AZM41" s="437"/>
      <c r="AZN41" s="437"/>
      <c r="AZO41" s="437"/>
      <c r="AZP41" s="437"/>
      <c r="AZQ41" s="437"/>
      <c r="AZR41" s="437"/>
      <c r="AZS41" s="437"/>
      <c r="AZT41" s="437"/>
      <c r="AZU41" s="437"/>
      <c r="AZV41" s="437"/>
      <c r="AZW41" s="437"/>
      <c r="AZX41" s="437"/>
      <c r="AZY41" s="437"/>
      <c r="AZZ41" s="437"/>
      <c r="BAA41" s="437"/>
      <c r="BAB41" s="437"/>
      <c r="BAC41" s="437"/>
      <c r="BAD41" s="437"/>
      <c r="BAE41" s="437"/>
      <c r="BAF41" s="437"/>
      <c r="BAG41" s="437"/>
      <c r="BAH41" s="437"/>
      <c r="BAI41" s="437"/>
      <c r="BAJ41" s="437"/>
      <c r="BAK41" s="437"/>
      <c r="BAL41" s="437"/>
      <c r="BAM41" s="437"/>
      <c r="BAN41" s="437"/>
      <c r="BAO41" s="437"/>
      <c r="BAP41" s="437"/>
      <c r="BAQ41" s="437"/>
      <c r="BAR41" s="437"/>
      <c r="BAS41" s="437"/>
      <c r="BAT41" s="437"/>
      <c r="BAU41" s="437"/>
      <c r="BAV41" s="437"/>
      <c r="BAW41" s="437"/>
      <c r="BAX41" s="437"/>
      <c r="BAY41" s="437"/>
      <c r="BAZ41" s="437"/>
      <c r="BBA41" s="437"/>
      <c r="BBB41" s="437"/>
      <c r="BBC41" s="437"/>
      <c r="BBD41" s="437"/>
      <c r="BBE41" s="437"/>
      <c r="BBF41" s="437"/>
      <c r="BBG41" s="437"/>
      <c r="BBH41" s="437"/>
      <c r="BBI41" s="437"/>
      <c r="BBJ41" s="437"/>
      <c r="BBK41" s="437"/>
      <c r="BBL41" s="437"/>
      <c r="BBM41" s="437"/>
      <c r="BBN41" s="437"/>
      <c r="BBO41" s="437"/>
      <c r="BBP41" s="437"/>
      <c r="BBQ41" s="437"/>
      <c r="BBR41" s="437"/>
      <c r="BBS41" s="437"/>
      <c r="BBT41" s="437"/>
      <c r="BBU41" s="437"/>
      <c r="BBV41" s="437"/>
      <c r="BBW41" s="437"/>
      <c r="BBX41" s="437"/>
      <c r="BBY41" s="437"/>
      <c r="BBZ41" s="437"/>
      <c r="BCA41" s="437"/>
      <c r="BCB41" s="437"/>
      <c r="BCC41" s="437"/>
      <c r="BCD41" s="437"/>
      <c r="BCE41" s="437"/>
      <c r="BCF41" s="437"/>
      <c r="BCG41" s="437"/>
      <c r="BCH41" s="437"/>
      <c r="BCI41" s="437"/>
      <c r="BCJ41" s="437"/>
      <c r="BCK41" s="437"/>
      <c r="BCL41" s="437"/>
      <c r="BCM41" s="437"/>
      <c r="BCN41" s="437"/>
      <c r="BCO41" s="437"/>
      <c r="BCP41" s="437"/>
      <c r="BCQ41" s="437"/>
      <c r="BCR41" s="437"/>
      <c r="BCS41" s="437"/>
      <c r="BCT41" s="437"/>
      <c r="BCU41" s="437"/>
      <c r="BCV41" s="437"/>
      <c r="BCW41" s="437"/>
      <c r="BCX41" s="437"/>
      <c r="BCY41" s="437"/>
      <c r="BCZ41" s="437"/>
      <c r="BDA41" s="437"/>
      <c r="BDB41" s="437"/>
      <c r="BDC41" s="437"/>
      <c r="BDD41" s="437"/>
      <c r="BDE41" s="437"/>
      <c r="BDF41" s="437"/>
      <c r="BDG41" s="437"/>
      <c r="BDH41" s="437"/>
      <c r="BDI41" s="437"/>
      <c r="BDJ41" s="437"/>
      <c r="BDK41" s="437"/>
      <c r="BDL41" s="437"/>
      <c r="BDM41" s="437"/>
      <c r="BDN41" s="437"/>
      <c r="BDO41" s="437"/>
      <c r="BDP41" s="437"/>
      <c r="BDQ41" s="437"/>
      <c r="BDR41" s="437"/>
      <c r="BDS41" s="437"/>
      <c r="BDT41" s="437"/>
      <c r="BDU41" s="437"/>
      <c r="BDV41" s="437"/>
      <c r="BDW41" s="437"/>
      <c r="BDX41" s="437"/>
      <c r="BDY41" s="437"/>
      <c r="BDZ41" s="437"/>
      <c r="BEA41" s="437"/>
      <c r="BEB41" s="437"/>
      <c r="BEC41" s="437"/>
      <c r="BED41" s="437"/>
      <c r="BEE41" s="437"/>
      <c r="BEF41" s="437"/>
      <c r="BEG41" s="437"/>
      <c r="BEH41" s="437"/>
      <c r="BEI41" s="437"/>
      <c r="BEJ41" s="437"/>
      <c r="BEK41" s="437"/>
      <c r="BEL41" s="437"/>
      <c r="BEM41" s="437"/>
      <c r="BEN41" s="437"/>
      <c r="BEO41" s="437"/>
      <c r="BEP41" s="437"/>
      <c r="BEQ41" s="437"/>
      <c r="BER41" s="437"/>
      <c r="BES41" s="437"/>
      <c r="BET41" s="437"/>
      <c r="BEU41" s="437"/>
      <c r="BEV41" s="437"/>
      <c r="BEW41" s="437"/>
      <c r="BEX41" s="437"/>
      <c r="BEY41" s="437"/>
      <c r="BEZ41" s="437"/>
      <c r="BFA41" s="437"/>
      <c r="BFB41" s="437"/>
      <c r="BFC41" s="437"/>
      <c r="BFD41" s="437"/>
      <c r="BFE41" s="437"/>
      <c r="BFF41" s="437"/>
      <c r="BFG41" s="437"/>
      <c r="BFH41" s="437"/>
      <c r="BFI41" s="437"/>
      <c r="BFJ41" s="437"/>
      <c r="BFK41" s="437"/>
      <c r="BFL41" s="437"/>
      <c r="BFM41" s="437"/>
      <c r="BFN41" s="437"/>
      <c r="BFO41" s="437"/>
      <c r="BFP41" s="437"/>
      <c r="BFQ41" s="437"/>
      <c r="BFR41" s="437"/>
      <c r="BFS41" s="437"/>
      <c r="BFT41" s="437"/>
      <c r="BFU41" s="437"/>
      <c r="BFV41" s="437"/>
      <c r="BFW41" s="437"/>
      <c r="BFX41" s="437"/>
      <c r="BFY41" s="437"/>
      <c r="BFZ41" s="437"/>
      <c r="BGA41" s="437"/>
      <c r="BGB41" s="437"/>
      <c r="BGC41" s="437"/>
      <c r="BGD41" s="437"/>
      <c r="BGE41" s="437"/>
      <c r="BGF41" s="437"/>
      <c r="BGG41" s="437"/>
      <c r="BGH41" s="437"/>
      <c r="BGI41" s="437"/>
      <c r="BGJ41" s="437"/>
      <c r="BGK41" s="437"/>
      <c r="BGL41" s="437"/>
      <c r="BGM41" s="437"/>
      <c r="BGN41" s="437"/>
      <c r="BGO41" s="437"/>
      <c r="BGP41" s="437"/>
      <c r="BGQ41" s="437"/>
      <c r="BGR41" s="437"/>
      <c r="BGS41" s="437"/>
      <c r="BGT41" s="437"/>
      <c r="BGU41" s="437"/>
      <c r="BGV41" s="437"/>
      <c r="BGW41" s="437"/>
      <c r="BGX41" s="437"/>
      <c r="BGY41" s="437"/>
      <c r="BGZ41" s="437"/>
      <c r="BHA41" s="437"/>
      <c r="BHB41" s="437"/>
      <c r="BHC41" s="437"/>
      <c r="BHD41" s="437"/>
      <c r="BHE41" s="437"/>
      <c r="BHF41" s="437"/>
      <c r="BHG41" s="437"/>
      <c r="BHH41" s="437"/>
      <c r="BHI41" s="437"/>
      <c r="BHJ41" s="437"/>
      <c r="BHK41" s="437"/>
      <c r="BHL41" s="437"/>
      <c r="BHM41" s="437"/>
      <c r="BHN41" s="437"/>
      <c r="BHO41" s="437"/>
      <c r="BHP41" s="437"/>
      <c r="BHQ41" s="437"/>
      <c r="BHR41" s="437"/>
      <c r="BHS41" s="437"/>
      <c r="BHT41" s="437"/>
      <c r="BHU41" s="437"/>
      <c r="BHV41" s="437"/>
      <c r="BHW41" s="437"/>
      <c r="BHX41" s="437"/>
      <c r="BHY41" s="437"/>
      <c r="BHZ41" s="437"/>
      <c r="BIA41" s="437"/>
      <c r="BIB41" s="437"/>
      <c r="BIC41" s="437"/>
      <c r="BID41" s="437"/>
      <c r="BIE41" s="437"/>
      <c r="BIF41" s="437"/>
      <c r="BIG41" s="437"/>
      <c r="BIH41" s="437"/>
      <c r="BII41" s="437"/>
      <c r="BIJ41" s="437"/>
      <c r="BIK41" s="437"/>
      <c r="BIL41" s="437"/>
      <c r="BIM41" s="437"/>
      <c r="BIN41" s="437"/>
      <c r="BIO41" s="437"/>
      <c r="BIP41" s="437"/>
      <c r="BIQ41" s="437"/>
      <c r="BIR41" s="437"/>
      <c r="BIS41" s="437"/>
      <c r="BIT41" s="437"/>
      <c r="BIU41" s="437"/>
      <c r="BIV41" s="437"/>
      <c r="BIW41" s="437"/>
      <c r="BIX41" s="437"/>
      <c r="BIY41" s="437"/>
      <c r="BIZ41" s="437"/>
      <c r="BJA41" s="437"/>
      <c r="BJB41" s="437"/>
      <c r="BJC41" s="437"/>
      <c r="BJD41" s="437"/>
      <c r="BJE41" s="437"/>
      <c r="BJF41" s="437"/>
      <c r="BJG41" s="437"/>
      <c r="BJH41" s="437"/>
      <c r="BJI41" s="437"/>
      <c r="BJJ41" s="437"/>
      <c r="BJK41" s="437"/>
      <c r="BJL41" s="437"/>
      <c r="BJM41" s="437"/>
      <c r="BJN41" s="437"/>
      <c r="BJO41" s="437"/>
      <c r="BJP41" s="437"/>
      <c r="BJQ41" s="437"/>
      <c r="BJR41" s="437"/>
      <c r="BJS41" s="437"/>
      <c r="BJT41" s="437"/>
      <c r="BJU41" s="437"/>
      <c r="BJV41" s="437"/>
      <c r="BJW41" s="437"/>
      <c r="BJX41" s="437"/>
      <c r="BJY41" s="437"/>
      <c r="BJZ41" s="437"/>
      <c r="BKA41" s="437"/>
      <c r="BKB41" s="437"/>
      <c r="BKC41" s="437"/>
      <c r="BKD41" s="437"/>
      <c r="BKE41" s="437"/>
      <c r="BKF41" s="437"/>
      <c r="BKG41" s="437"/>
      <c r="BKH41" s="437"/>
      <c r="BKI41" s="437"/>
      <c r="BKJ41" s="437"/>
      <c r="BKK41" s="437"/>
      <c r="BKL41" s="437"/>
      <c r="BKM41" s="437"/>
      <c r="BKN41" s="437"/>
      <c r="BKO41" s="437"/>
      <c r="BKP41" s="437"/>
      <c r="BKQ41" s="437"/>
      <c r="BKR41" s="437"/>
      <c r="BKS41" s="437"/>
      <c r="BKT41" s="437"/>
      <c r="BKU41" s="437"/>
      <c r="BKV41" s="437"/>
      <c r="BKW41" s="437"/>
      <c r="BKX41" s="437"/>
      <c r="BKY41" s="437"/>
      <c r="BKZ41" s="437"/>
      <c r="BLA41" s="437"/>
      <c r="BLB41" s="437"/>
      <c r="BLC41" s="437"/>
      <c r="BLD41" s="437"/>
      <c r="BLE41" s="437"/>
      <c r="BLF41" s="437"/>
      <c r="BLG41" s="437"/>
      <c r="BLH41" s="437"/>
      <c r="BLI41" s="437"/>
      <c r="BLJ41" s="437"/>
      <c r="BLK41" s="437"/>
      <c r="BLL41" s="437"/>
      <c r="BLM41" s="437"/>
      <c r="BLN41" s="437"/>
      <c r="BLO41" s="437"/>
      <c r="BLP41" s="437"/>
      <c r="BLQ41" s="437"/>
      <c r="BLR41" s="437"/>
      <c r="BLS41" s="437"/>
      <c r="BLT41" s="437"/>
      <c r="BLU41" s="437"/>
      <c r="BLV41" s="437"/>
      <c r="BLW41" s="437"/>
      <c r="BLX41" s="437"/>
      <c r="BLY41" s="437"/>
      <c r="BLZ41" s="437"/>
      <c r="BMA41" s="437"/>
      <c r="BMB41" s="437"/>
      <c r="BMC41" s="437"/>
      <c r="BMD41" s="437"/>
      <c r="BME41" s="437"/>
      <c r="BMF41" s="437"/>
      <c r="BMG41" s="437"/>
      <c r="BMH41" s="437"/>
      <c r="BMI41" s="437"/>
      <c r="BMJ41" s="437"/>
      <c r="BMK41" s="437"/>
      <c r="BML41" s="437"/>
      <c r="BMM41" s="437"/>
      <c r="BMN41" s="437"/>
      <c r="BMO41" s="437"/>
      <c r="BMP41" s="437"/>
      <c r="BMQ41" s="437"/>
      <c r="BMR41" s="437"/>
      <c r="BMS41" s="437"/>
      <c r="BMT41" s="437"/>
      <c r="BMU41" s="437"/>
      <c r="BMV41" s="437"/>
      <c r="BMW41" s="437"/>
      <c r="BMX41" s="437"/>
      <c r="BMY41" s="437"/>
      <c r="BMZ41" s="437"/>
      <c r="BNA41" s="437"/>
      <c r="BNB41" s="437"/>
      <c r="BNC41" s="437"/>
      <c r="BND41" s="437"/>
      <c r="BNE41" s="437"/>
      <c r="BNF41" s="437"/>
      <c r="BNG41" s="437"/>
      <c r="BNH41" s="437"/>
      <c r="BNI41" s="437"/>
      <c r="BNJ41" s="437"/>
      <c r="BNK41" s="437"/>
      <c r="BNL41" s="437"/>
      <c r="BNM41" s="437"/>
      <c r="BNN41" s="437"/>
      <c r="BNO41" s="437"/>
      <c r="BNP41" s="437"/>
      <c r="BNQ41" s="437"/>
      <c r="BNR41" s="437"/>
      <c r="BNS41" s="437"/>
      <c r="BNT41" s="437"/>
      <c r="BNU41" s="437"/>
      <c r="BNV41" s="437"/>
      <c r="BNW41" s="437"/>
      <c r="BNX41" s="437"/>
      <c r="BNY41" s="437"/>
      <c r="BNZ41" s="437"/>
      <c r="BOA41" s="437"/>
      <c r="BOB41" s="437"/>
      <c r="BOC41" s="437"/>
      <c r="BOD41" s="437"/>
      <c r="BOE41" s="437"/>
      <c r="BOF41" s="437"/>
      <c r="BOG41" s="437"/>
      <c r="BOH41" s="437"/>
      <c r="BOI41" s="437"/>
      <c r="BOJ41" s="437"/>
      <c r="BOK41" s="437"/>
      <c r="BOL41" s="437"/>
      <c r="BOM41" s="437"/>
      <c r="BON41" s="437"/>
      <c r="BOO41" s="437"/>
      <c r="BOP41" s="437"/>
      <c r="BOQ41" s="437"/>
      <c r="BOR41" s="437"/>
      <c r="BOS41" s="437"/>
      <c r="BOT41" s="437"/>
      <c r="BOU41" s="437"/>
      <c r="BOV41" s="437"/>
      <c r="BOW41" s="437"/>
      <c r="BOX41" s="437"/>
      <c r="BOY41" s="437"/>
      <c r="BOZ41" s="437"/>
      <c r="BPA41" s="437"/>
      <c r="BPB41" s="437"/>
      <c r="BPC41" s="437"/>
      <c r="BPD41" s="437"/>
      <c r="BPE41" s="437"/>
      <c r="BPF41" s="437"/>
      <c r="BPG41" s="437"/>
      <c r="BPH41" s="437"/>
      <c r="BPI41" s="437"/>
      <c r="BPJ41" s="437"/>
      <c r="BPK41" s="437"/>
      <c r="BPL41" s="437"/>
      <c r="BPM41" s="437"/>
      <c r="BPN41" s="437"/>
      <c r="BPO41" s="437"/>
      <c r="BPP41" s="437"/>
      <c r="BPQ41" s="437"/>
      <c r="BPR41" s="437"/>
      <c r="BPS41" s="437"/>
      <c r="BPT41" s="437"/>
      <c r="BPU41" s="437"/>
      <c r="BPV41" s="437"/>
      <c r="BPW41" s="437"/>
      <c r="BPX41" s="437"/>
      <c r="BPY41" s="437"/>
      <c r="BPZ41" s="437"/>
      <c r="BQA41" s="437"/>
      <c r="BQB41" s="437"/>
      <c r="BQC41" s="437"/>
      <c r="BQD41" s="437"/>
      <c r="BQE41" s="437"/>
      <c r="BQF41" s="437"/>
      <c r="BQG41" s="437"/>
      <c r="BQH41" s="437"/>
      <c r="BQI41" s="437"/>
      <c r="BQJ41" s="437"/>
      <c r="BQK41" s="437"/>
      <c r="BQL41" s="437"/>
      <c r="BQM41" s="437"/>
      <c r="BQN41" s="437"/>
      <c r="BQO41" s="437"/>
      <c r="BQP41" s="437"/>
      <c r="BQQ41" s="437"/>
      <c r="BQR41" s="437"/>
      <c r="BQS41" s="437"/>
      <c r="BQT41" s="437"/>
      <c r="BQU41" s="437"/>
      <c r="BQV41" s="437"/>
      <c r="BQW41" s="437"/>
      <c r="BQX41" s="437"/>
      <c r="BQY41" s="437"/>
      <c r="BQZ41" s="437"/>
      <c r="BRA41" s="437"/>
      <c r="BRB41" s="437"/>
      <c r="BRC41" s="437"/>
      <c r="BRD41" s="437"/>
      <c r="BRE41" s="437"/>
      <c r="BRF41" s="437"/>
      <c r="BRG41" s="437"/>
      <c r="BRH41" s="437"/>
      <c r="BRI41" s="437"/>
      <c r="BRJ41" s="437"/>
      <c r="BRK41" s="437"/>
      <c r="BRL41" s="437"/>
      <c r="BRM41" s="437"/>
      <c r="BRN41" s="437"/>
      <c r="BRO41" s="437"/>
      <c r="BRP41" s="437"/>
      <c r="BRQ41" s="437"/>
      <c r="BRR41" s="437"/>
      <c r="BRS41" s="437"/>
      <c r="BRT41" s="437"/>
      <c r="BRU41" s="437"/>
      <c r="BRV41" s="437"/>
      <c r="BRW41" s="437"/>
      <c r="BRX41" s="437"/>
      <c r="BRY41" s="437"/>
      <c r="BRZ41" s="437"/>
      <c r="BSA41" s="437"/>
      <c r="BSB41" s="437"/>
      <c r="BSC41" s="437"/>
      <c r="BSD41" s="437"/>
      <c r="BSE41" s="437"/>
      <c r="BSF41" s="437"/>
      <c r="BSG41" s="437"/>
      <c r="BSH41" s="437"/>
      <c r="BSI41" s="437"/>
      <c r="BSJ41" s="437"/>
      <c r="BSK41" s="437"/>
      <c r="BSL41" s="437"/>
      <c r="BSM41" s="437"/>
      <c r="BSN41" s="437"/>
      <c r="BSO41" s="437"/>
      <c r="BSP41" s="437"/>
      <c r="BSQ41" s="437"/>
      <c r="BSR41" s="437"/>
      <c r="BSS41" s="437"/>
      <c r="BST41" s="437"/>
      <c r="BSU41" s="437"/>
      <c r="BSV41" s="437"/>
      <c r="BSW41" s="437"/>
      <c r="BSX41" s="437"/>
      <c r="BSY41" s="437"/>
      <c r="BSZ41" s="437"/>
      <c r="BTA41" s="437"/>
      <c r="BTB41" s="437"/>
      <c r="BTC41" s="437"/>
      <c r="BTD41" s="437"/>
      <c r="BTE41" s="437"/>
      <c r="BTF41" s="437"/>
      <c r="BTG41" s="437"/>
      <c r="BTH41" s="437"/>
      <c r="BTI41" s="437"/>
      <c r="BTJ41" s="437"/>
      <c r="BTK41" s="437"/>
      <c r="BTL41" s="437"/>
      <c r="BTM41" s="437"/>
      <c r="BTN41" s="437"/>
      <c r="BTO41" s="437"/>
      <c r="BTP41" s="437"/>
      <c r="BTQ41" s="437"/>
      <c r="BTR41" s="437"/>
      <c r="BTS41" s="437"/>
      <c r="BTT41" s="437"/>
      <c r="BTU41" s="437"/>
      <c r="BTV41" s="437"/>
      <c r="BTW41" s="437"/>
      <c r="BTX41" s="437"/>
      <c r="BTY41" s="437"/>
      <c r="BTZ41" s="437"/>
      <c r="BUA41" s="437"/>
      <c r="BUB41" s="437"/>
      <c r="BUC41" s="437"/>
      <c r="BUD41" s="437"/>
      <c r="BUE41" s="437"/>
      <c r="BUF41" s="437"/>
      <c r="BUG41" s="437"/>
      <c r="BUH41" s="437"/>
      <c r="BUI41" s="437"/>
      <c r="BUJ41" s="437"/>
      <c r="BUK41" s="437"/>
      <c r="BUL41" s="437"/>
      <c r="BUM41" s="437"/>
      <c r="BUN41" s="437"/>
      <c r="BUO41" s="437"/>
      <c r="BUP41" s="437"/>
      <c r="BUQ41" s="437"/>
      <c r="BUR41" s="437"/>
      <c r="BUS41" s="437"/>
      <c r="BUT41" s="437"/>
      <c r="BUU41" s="437"/>
      <c r="BUV41" s="437"/>
      <c r="BUW41" s="437"/>
      <c r="BUX41" s="437"/>
      <c r="BUY41" s="437"/>
      <c r="BUZ41" s="437"/>
      <c r="BVA41" s="437"/>
      <c r="BVB41" s="437"/>
      <c r="BVC41" s="437"/>
      <c r="BVD41" s="437"/>
      <c r="BVE41" s="437"/>
      <c r="BVF41" s="437"/>
      <c r="BVG41" s="437"/>
      <c r="BVH41" s="437"/>
      <c r="BVI41" s="437"/>
      <c r="BVJ41" s="437"/>
      <c r="BVK41" s="437"/>
      <c r="BVL41" s="437"/>
      <c r="BVM41" s="437"/>
      <c r="BVN41" s="437"/>
      <c r="BVO41" s="437"/>
      <c r="BVP41" s="437"/>
      <c r="BVQ41" s="437"/>
      <c r="BVR41" s="437"/>
      <c r="BVS41" s="437"/>
      <c r="BVT41" s="437"/>
      <c r="BVU41" s="437"/>
      <c r="BVV41" s="437"/>
      <c r="BVW41" s="437"/>
      <c r="BVX41" s="437"/>
      <c r="BVY41" s="437"/>
      <c r="BVZ41" s="437"/>
      <c r="BWA41" s="437"/>
      <c r="BWB41" s="437"/>
      <c r="BWC41" s="437"/>
      <c r="BWD41" s="437"/>
      <c r="BWE41" s="437"/>
      <c r="BWF41" s="437"/>
      <c r="BWG41" s="437"/>
      <c r="BWH41" s="437"/>
      <c r="BWI41" s="437"/>
      <c r="BWJ41" s="437"/>
      <c r="BWK41" s="437"/>
      <c r="BWL41" s="437"/>
      <c r="BWM41" s="437"/>
      <c r="BWN41" s="437"/>
      <c r="BWO41" s="437"/>
      <c r="BWP41" s="437"/>
      <c r="BWQ41" s="437"/>
      <c r="BWR41" s="437"/>
      <c r="BWS41" s="437"/>
      <c r="BWT41" s="437"/>
      <c r="BWU41" s="437"/>
      <c r="BWV41" s="437"/>
      <c r="BWW41" s="437"/>
      <c r="BWX41" s="437"/>
      <c r="BWY41" s="437"/>
      <c r="BWZ41" s="437"/>
      <c r="BXA41" s="437"/>
      <c r="BXB41" s="437"/>
      <c r="BXC41" s="437"/>
      <c r="BXD41" s="437"/>
      <c r="BXE41" s="437"/>
      <c r="BXF41" s="437"/>
      <c r="BXG41" s="437"/>
      <c r="BXH41" s="437"/>
      <c r="BXI41" s="437"/>
      <c r="BXJ41" s="437"/>
      <c r="BXK41" s="437"/>
      <c r="BXL41" s="437"/>
      <c r="BXM41" s="437"/>
      <c r="BXN41" s="437"/>
      <c r="BXO41" s="437"/>
      <c r="BXP41" s="437"/>
      <c r="BXQ41" s="437"/>
      <c r="BXR41" s="437"/>
      <c r="BXS41" s="437"/>
      <c r="BXT41" s="437"/>
      <c r="BXU41" s="437"/>
      <c r="BXV41" s="437"/>
      <c r="BXW41" s="437"/>
      <c r="BXX41" s="437"/>
      <c r="BXY41" s="437"/>
      <c r="BXZ41" s="437"/>
      <c r="BYA41" s="437"/>
      <c r="BYB41" s="437"/>
      <c r="BYC41" s="437"/>
      <c r="BYD41" s="437"/>
      <c r="BYE41" s="437"/>
      <c r="BYF41" s="437"/>
      <c r="BYG41" s="437"/>
      <c r="BYH41" s="437"/>
      <c r="BYI41" s="437"/>
      <c r="BYJ41" s="437"/>
      <c r="BYK41" s="437"/>
      <c r="BYL41" s="437"/>
      <c r="BYM41" s="437"/>
      <c r="BYN41" s="437"/>
      <c r="BYO41" s="437"/>
      <c r="BYP41" s="437"/>
      <c r="BYQ41" s="437"/>
      <c r="BYR41" s="437"/>
      <c r="BYS41" s="437"/>
      <c r="BYT41" s="437"/>
      <c r="BYU41" s="437"/>
      <c r="BYV41" s="437"/>
      <c r="BYW41" s="437"/>
      <c r="BYX41" s="437"/>
      <c r="BYY41" s="437"/>
      <c r="BYZ41" s="437"/>
      <c r="BZA41" s="437"/>
      <c r="BZB41" s="437"/>
      <c r="BZC41" s="437"/>
      <c r="BZD41" s="437"/>
      <c r="BZE41" s="437"/>
      <c r="BZF41" s="437"/>
      <c r="BZG41" s="437"/>
      <c r="BZH41" s="437"/>
      <c r="BZI41" s="437"/>
      <c r="BZJ41" s="437"/>
      <c r="BZK41" s="437"/>
      <c r="BZL41" s="437"/>
      <c r="BZM41" s="437"/>
      <c r="BZN41" s="437"/>
      <c r="BZO41" s="437"/>
      <c r="BZP41" s="437"/>
      <c r="BZQ41" s="437"/>
      <c r="BZR41" s="437"/>
      <c r="BZS41" s="437"/>
      <c r="BZT41" s="437"/>
      <c r="BZU41" s="437"/>
      <c r="BZV41" s="437"/>
      <c r="BZW41" s="437"/>
      <c r="BZX41" s="437"/>
      <c r="BZY41" s="437"/>
      <c r="BZZ41" s="437"/>
      <c r="CAA41" s="437"/>
      <c r="CAB41" s="437"/>
      <c r="CAC41" s="437"/>
      <c r="CAD41" s="437"/>
      <c r="CAE41" s="437"/>
      <c r="CAF41" s="437"/>
      <c r="CAG41" s="437"/>
      <c r="CAH41" s="437"/>
      <c r="CAI41" s="437"/>
      <c r="CAJ41" s="437"/>
      <c r="CAK41" s="437"/>
      <c r="CAL41" s="437"/>
      <c r="CAM41" s="437"/>
      <c r="CAN41" s="437"/>
      <c r="CAO41" s="437"/>
      <c r="CAP41" s="437"/>
      <c r="CAQ41" s="437"/>
      <c r="CAR41" s="437"/>
      <c r="CAS41" s="437"/>
      <c r="CAT41" s="437"/>
      <c r="CAU41" s="437"/>
      <c r="CAV41" s="437"/>
      <c r="CAW41" s="437"/>
      <c r="CAX41" s="437"/>
      <c r="CAY41" s="437"/>
      <c r="CAZ41" s="437"/>
      <c r="CBA41" s="437"/>
      <c r="CBB41" s="437"/>
      <c r="CBC41" s="437"/>
      <c r="CBD41" s="437"/>
      <c r="CBE41" s="437"/>
      <c r="CBF41" s="437"/>
      <c r="CBG41" s="437"/>
      <c r="CBH41" s="437"/>
      <c r="CBI41" s="437"/>
      <c r="CBJ41" s="437"/>
      <c r="CBK41" s="437"/>
      <c r="CBL41" s="437"/>
      <c r="CBM41" s="437"/>
      <c r="CBN41" s="437"/>
      <c r="CBO41" s="437"/>
      <c r="CBP41" s="437"/>
      <c r="CBQ41" s="437"/>
      <c r="CBR41" s="437"/>
      <c r="CBS41" s="437"/>
      <c r="CBT41" s="437"/>
      <c r="CBU41" s="437"/>
      <c r="CBV41" s="437"/>
      <c r="CBW41" s="437"/>
      <c r="CBX41" s="437"/>
      <c r="CBY41" s="437"/>
      <c r="CBZ41" s="437"/>
      <c r="CCA41" s="437"/>
      <c r="CCB41" s="437"/>
      <c r="CCC41" s="437"/>
      <c r="CCD41" s="437"/>
      <c r="CCE41" s="437"/>
      <c r="CCF41" s="437"/>
      <c r="CCG41" s="437"/>
      <c r="CCH41" s="437"/>
      <c r="CCI41" s="437"/>
      <c r="CCJ41" s="437"/>
      <c r="CCK41" s="437"/>
      <c r="CCL41" s="437"/>
      <c r="CCM41" s="437"/>
      <c r="CCN41" s="437"/>
      <c r="CCO41" s="437"/>
      <c r="CCP41" s="437"/>
      <c r="CCQ41" s="437"/>
      <c r="CCR41" s="437"/>
      <c r="CCS41" s="437"/>
      <c r="CCT41" s="437"/>
      <c r="CCU41" s="437"/>
      <c r="CCV41" s="437"/>
      <c r="CCW41" s="437"/>
      <c r="CCX41" s="437"/>
      <c r="CCY41" s="437"/>
      <c r="CCZ41" s="437"/>
      <c r="CDA41" s="437"/>
      <c r="CDB41" s="437"/>
      <c r="CDC41" s="437"/>
      <c r="CDD41" s="437"/>
      <c r="CDE41" s="437"/>
      <c r="CDF41" s="437"/>
      <c r="CDG41" s="437"/>
      <c r="CDH41" s="437"/>
      <c r="CDI41" s="437"/>
      <c r="CDJ41" s="437"/>
      <c r="CDK41" s="437"/>
      <c r="CDL41" s="437"/>
      <c r="CDM41" s="437"/>
      <c r="CDN41" s="437"/>
      <c r="CDO41" s="437"/>
      <c r="CDP41" s="437"/>
      <c r="CDQ41" s="437"/>
      <c r="CDR41" s="437"/>
      <c r="CDS41" s="437"/>
      <c r="CDT41" s="437"/>
      <c r="CDU41" s="437"/>
      <c r="CDV41" s="437"/>
      <c r="CDW41" s="437"/>
      <c r="CDX41" s="437"/>
      <c r="CDY41" s="437"/>
      <c r="CDZ41" s="437"/>
      <c r="CEA41" s="437"/>
      <c r="CEB41" s="437"/>
      <c r="CEC41" s="437"/>
      <c r="CED41" s="437"/>
      <c r="CEE41" s="437"/>
      <c r="CEF41" s="437"/>
      <c r="CEG41" s="437"/>
      <c r="CEH41" s="437"/>
      <c r="CEI41" s="437"/>
      <c r="CEJ41" s="437"/>
      <c r="CEK41" s="437"/>
      <c r="CEL41" s="437"/>
      <c r="CEM41" s="437"/>
      <c r="CEN41" s="437"/>
      <c r="CEO41" s="437"/>
      <c r="CEP41" s="437"/>
      <c r="CEQ41" s="437"/>
      <c r="CER41" s="437"/>
      <c r="CES41" s="437"/>
      <c r="CET41" s="437"/>
      <c r="CEU41" s="437"/>
      <c r="CEV41" s="437"/>
      <c r="CEW41" s="437"/>
      <c r="CEX41" s="437"/>
      <c r="CEY41" s="437"/>
      <c r="CEZ41" s="437"/>
      <c r="CFA41" s="437"/>
      <c r="CFB41" s="437"/>
      <c r="CFC41" s="437"/>
      <c r="CFD41" s="437"/>
      <c r="CFE41" s="437"/>
      <c r="CFF41" s="437"/>
      <c r="CFG41" s="437"/>
      <c r="CFH41" s="437"/>
      <c r="CFI41" s="437"/>
      <c r="CFJ41" s="437"/>
      <c r="CFK41" s="437"/>
      <c r="CFL41" s="437"/>
      <c r="CFM41" s="437"/>
      <c r="CFN41" s="437"/>
      <c r="CFO41" s="437"/>
      <c r="CFP41" s="437"/>
      <c r="CFQ41" s="437"/>
      <c r="CFR41" s="437"/>
      <c r="CFS41" s="437"/>
      <c r="CFT41" s="437"/>
      <c r="CFU41" s="437"/>
      <c r="CFV41" s="437"/>
      <c r="CFW41" s="437"/>
      <c r="CFX41" s="437"/>
      <c r="CFY41" s="437"/>
      <c r="CFZ41" s="437"/>
      <c r="CGA41" s="437"/>
      <c r="CGB41" s="437"/>
      <c r="CGC41" s="437"/>
      <c r="CGD41" s="437"/>
      <c r="CGE41" s="437"/>
      <c r="CGF41" s="437"/>
      <c r="CGG41" s="437"/>
      <c r="CGH41" s="437"/>
      <c r="CGI41" s="437"/>
      <c r="CGJ41" s="437"/>
      <c r="CGK41" s="437"/>
      <c r="CGL41" s="437"/>
      <c r="CGM41" s="437"/>
      <c r="CGN41" s="437"/>
      <c r="CGO41" s="437"/>
      <c r="CGP41" s="437"/>
      <c r="CGQ41" s="437"/>
      <c r="CGR41" s="437"/>
      <c r="CGS41" s="437"/>
      <c r="CGT41" s="437"/>
      <c r="CGU41" s="437"/>
      <c r="CGV41" s="437"/>
      <c r="CGW41" s="437"/>
      <c r="CGX41" s="437"/>
      <c r="CGY41" s="437"/>
      <c r="CGZ41" s="437"/>
      <c r="CHA41" s="437"/>
      <c r="CHB41" s="437"/>
      <c r="CHC41" s="437"/>
      <c r="CHD41" s="437"/>
      <c r="CHE41" s="437"/>
      <c r="CHF41" s="437"/>
      <c r="CHG41" s="437"/>
      <c r="CHH41" s="437"/>
      <c r="CHI41" s="437"/>
      <c r="CHJ41" s="437"/>
      <c r="CHK41" s="437"/>
      <c r="CHL41" s="437"/>
      <c r="CHM41" s="437"/>
      <c r="CHN41" s="437"/>
      <c r="CHO41" s="437"/>
      <c r="CHP41" s="437"/>
      <c r="CHQ41" s="437"/>
      <c r="CHR41" s="437"/>
      <c r="CHS41" s="437"/>
      <c r="CHT41" s="437"/>
      <c r="CHU41" s="437"/>
      <c r="CHV41" s="437"/>
      <c r="CHW41" s="437"/>
      <c r="CHX41" s="437"/>
      <c r="CHY41" s="437"/>
      <c r="CHZ41" s="437"/>
      <c r="CIA41" s="437"/>
      <c r="CIB41" s="437"/>
      <c r="CIC41" s="437"/>
      <c r="CID41" s="437"/>
      <c r="CIE41" s="437"/>
      <c r="CIF41" s="437"/>
      <c r="CIG41" s="437"/>
      <c r="CIH41" s="437"/>
      <c r="CII41" s="437"/>
      <c r="CIJ41" s="437"/>
      <c r="CIK41" s="437"/>
      <c r="CIL41" s="437"/>
      <c r="CIM41" s="437"/>
      <c r="CIN41" s="437"/>
      <c r="CIO41" s="437"/>
      <c r="CIP41" s="437"/>
      <c r="CIQ41" s="437"/>
      <c r="CIR41" s="437"/>
      <c r="CIS41" s="437"/>
      <c r="CIT41" s="437"/>
      <c r="CIU41" s="437"/>
      <c r="CIV41" s="437"/>
      <c r="CIW41" s="437"/>
      <c r="CIX41" s="437"/>
      <c r="CIY41" s="437"/>
      <c r="CIZ41" s="437"/>
      <c r="CJA41" s="437"/>
      <c r="CJB41" s="437"/>
      <c r="CJC41" s="437"/>
      <c r="CJD41" s="437"/>
      <c r="CJE41" s="437"/>
      <c r="CJF41" s="437"/>
      <c r="CJG41" s="437"/>
      <c r="CJH41" s="437"/>
      <c r="CJI41" s="437"/>
      <c r="CJJ41" s="437"/>
      <c r="CJK41" s="437"/>
      <c r="CJL41" s="437"/>
      <c r="CJM41" s="437"/>
      <c r="CJN41" s="437"/>
      <c r="CJO41" s="437"/>
      <c r="CJP41" s="437"/>
      <c r="CJQ41" s="437"/>
      <c r="CJR41" s="437"/>
      <c r="CJS41" s="437"/>
      <c r="CJT41" s="437"/>
      <c r="CJU41" s="437"/>
      <c r="CJV41" s="437"/>
      <c r="CJW41" s="437"/>
      <c r="CJX41" s="437"/>
      <c r="CJY41" s="437"/>
      <c r="CJZ41" s="437"/>
      <c r="CKA41" s="437"/>
      <c r="CKB41" s="437"/>
      <c r="CKC41" s="437"/>
      <c r="CKD41" s="437"/>
      <c r="CKE41" s="437"/>
      <c r="CKF41" s="437"/>
      <c r="CKG41" s="437"/>
      <c r="CKH41" s="437"/>
      <c r="CKI41" s="437"/>
      <c r="CKJ41" s="437"/>
      <c r="CKK41" s="437"/>
      <c r="CKL41" s="437"/>
      <c r="CKM41" s="437"/>
      <c r="CKN41" s="437"/>
      <c r="CKO41" s="437"/>
      <c r="CKP41" s="437"/>
      <c r="CKQ41" s="437"/>
      <c r="CKR41" s="437"/>
      <c r="CKS41" s="437"/>
      <c r="CKT41" s="437"/>
      <c r="CKU41" s="437"/>
      <c r="CKV41" s="437"/>
      <c r="CKW41" s="437"/>
      <c r="CKX41" s="437"/>
      <c r="CKY41" s="437"/>
      <c r="CKZ41" s="437"/>
      <c r="CLA41" s="437"/>
      <c r="CLB41" s="437"/>
      <c r="CLC41" s="437"/>
      <c r="CLD41" s="437"/>
      <c r="CLE41" s="437"/>
      <c r="CLF41" s="437"/>
      <c r="CLG41" s="437"/>
      <c r="CLH41" s="437"/>
      <c r="CLI41" s="437"/>
      <c r="CLJ41" s="437"/>
      <c r="CLK41" s="437"/>
      <c r="CLL41" s="437"/>
      <c r="CLM41" s="437"/>
      <c r="CLN41" s="437"/>
      <c r="CLO41" s="437"/>
      <c r="CLP41" s="437"/>
      <c r="CLQ41" s="437"/>
      <c r="CLR41" s="437"/>
      <c r="CLS41" s="437"/>
      <c r="CLT41" s="437"/>
      <c r="CLU41" s="437"/>
      <c r="CLV41" s="437"/>
      <c r="CLW41" s="437"/>
      <c r="CLX41" s="437"/>
      <c r="CLY41" s="437"/>
      <c r="CLZ41" s="437"/>
      <c r="CMA41" s="437"/>
      <c r="CMB41" s="437"/>
      <c r="CMC41" s="437"/>
      <c r="CMD41" s="437"/>
      <c r="CME41" s="437"/>
      <c r="CMF41" s="437"/>
      <c r="CMG41" s="437"/>
      <c r="CMH41" s="437"/>
      <c r="CMI41" s="437"/>
      <c r="CMJ41" s="437"/>
      <c r="CMK41" s="437"/>
      <c r="CML41" s="437"/>
      <c r="CMM41" s="437"/>
      <c r="CMN41" s="437"/>
      <c r="CMO41" s="437"/>
      <c r="CMP41" s="437"/>
      <c r="CMQ41" s="437"/>
      <c r="CMR41" s="437"/>
      <c r="CMS41" s="437"/>
      <c r="CMT41" s="437"/>
      <c r="CMU41" s="437"/>
      <c r="CMV41" s="437"/>
      <c r="CMW41" s="437"/>
      <c r="CMX41" s="437"/>
      <c r="CMY41" s="437"/>
      <c r="CMZ41" s="437"/>
      <c r="CNA41" s="437"/>
      <c r="CNB41" s="437"/>
      <c r="CNC41" s="437"/>
      <c r="CND41" s="437"/>
      <c r="CNE41" s="437"/>
      <c r="CNF41" s="437"/>
      <c r="CNG41" s="437"/>
      <c r="CNH41" s="437"/>
      <c r="CNI41" s="437"/>
      <c r="CNJ41" s="437"/>
      <c r="CNK41" s="437"/>
      <c r="CNL41" s="437"/>
      <c r="CNM41" s="437"/>
      <c r="CNN41" s="437"/>
      <c r="CNO41" s="437"/>
      <c r="CNP41" s="437"/>
      <c r="CNQ41" s="437"/>
      <c r="CNR41" s="437"/>
      <c r="CNS41" s="437"/>
      <c r="CNT41" s="437"/>
      <c r="CNU41" s="437"/>
      <c r="CNV41" s="437"/>
      <c r="CNW41" s="437"/>
      <c r="CNX41" s="437"/>
      <c r="CNY41" s="437"/>
      <c r="CNZ41" s="437"/>
      <c r="COA41" s="437"/>
      <c r="COB41" s="437"/>
      <c r="COC41" s="437"/>
      <c r="COD41" s="437"/>
      <c r="COE41" s="437"/>
      <c r="COF41" s="437"/>
      <c r="COG41" s="437"/>
      <c r="COH41" s="437"/>
      <c r="COI41" s="437"/>
      <c r="COJ41" s="437"/>
      <c r="COK41" s="437"/>
      <c r="COL41" s="437"/>
      <c r="COM41" s="437"/>
      <c r="CON41" s="437"/>
      <c r="COO41" s="437"/>
      <c r="COP41" s="437"/>
      <c r="COQ41" s="437"/>
      <c r="COR41" s="437"/>
      <c r="COS41" s="437"/>
      <c r="COT41" s="437"/>
      <c r="COU41" s="437"/>
      <c r="COV41" s="437"/>
      <c r="COW41" s="437"/>
      <c r="COX41" s="437"/>
      <c r="COY41" s="437"/>
      <c r="COZ41" s="437"/>
      <c r="CPA41" s="437"/>
      <c r="CPB41" s="437"/>
      <c r="CPC41" s="437"/>
      <c r="CPD41" s="437"/>
      <c r="CPE41" s="437"/>
      <c r="CPF41" s="437"/>
      <c r="CPG41" s="437"/>
      <c r="CPH41" s="437"/>
      <c r="CPI41" s="437"/>
      <c r="CPJ41" s="437"/>
      <c r="CPK41" s="437"/>
      <c r="CPL41" s="437"/>
      <c r="CPM41" s="437"/>
      <c r="CPN41" s="437"/>
      <c r="CPO41" s="437"/>
      <c r="CPP41" s="437"/>
      <c r="CPQ41" s="437"/>
      <c r="CPR41" s="437"/>
      <c r="CPS41" s="437"/>
      <c r="CPT41" s="437"/>
      <c r="CPU41" s="437"/>
      <c r="CPV41" s="437"/>
      <c r="CPW41" s="437"/>
      <c r="CPX41" s="437"/>
      <c r="CPY41" s="437"/>
      <c r="CPZ41" s="437"/>
      <c r="CQA41" s="437"/>
      <c r="CQB41" s="437"/>
      <c r="CQC41" s="437"/>
      <c r="CQD41" s="437"/>
      <c r="CQE41" s="437"/>
      <c r="CQF41" s="437"/>
      <c r="CQG41" s="437"/>
      <c r="CQH41" s="437"/>
      <c r="CQI41" s="437"/>
      <c r="CQJ41" s="437"/>
      <c r="CQK41" s="437"/>
      <c r="CQL41" s="437"/>
      <c r="CQM41" s="437"/>
      <c r="CQN41" s="437"/>
      <c r="CQO41" s="437"/>
      <c r="CQP41" s="437"/>
      <c r="CQQ41" s="437"/>
      <c r="CQR41" s="437"/>
      <c r="CQS41" s="437"/>
      <c r="CQT41" s="437"/>
      <c r="CQU41" s="437"/>
      <c r="CQV41" s="437"/>
      <c r="CQW41" s="437"/>
      <c r="CQX41" s="437"/>
      <c r="CQY41" s="437"/>
      <c r="CQZ41" s="437"/>
      <c r="CRA41" s="437"/>
      <c r="CRB41" s="437"/>
      <c r="CRC41" s="437"/>
      <c r="CRD41" s="437"/>
      <c r="CRE41" s="437"/>
      <c r="CRF41" s="437"/>
      <c r="CRG41" s="437"/>
      <c r="CRH41" s="437"/>
      <c r="CRI41" s="437"/>
      <c r="CRJ41" s="437"/>
      <c r="CRK41" s="437"/>
      <c r="CRL41" s="437"/>
      <c r="CRM41" s="437"/>
      <c r="CRN41" s="437"/>
      <c r="CRO41" s="437"/>
      <c r="CRP41" s="437"/>
      <c r="CRQ41" s="437"/>
      <c r="CRR41" s="437"/>
      <c r="CRS41" s="437"/>
      <c r="CRT41" s="437"/>
      <c r="CRU41" s="437"/>
      <c r="CRV41" s="437"/>
      <c r="CRW41" s="437"/>
      <c r="CRX41" s="437"/>
      <c r="CRY41" s="437"/>
      <c r="CRZ41" s="437"/>
      <c r="CSA41" s="437"/>
      <c r="CSB41" s="437"/>
      <c r="CSC41" s="437"/>
      <c r="CSD41" s="437"/>
      <c r="CSE41" s="437"/>
      <c r="CSF41" s="437"/>
      <c r="CSG41" s="437"/>
      <c r="CSH41" s="437"/>
      <c r="CSI41" s="437"/>
      <c r="CSJ41" s="437"/>
      <c r="CSK41" s="437"/>
      <c r="CSL41" s="437"/>
      <c r="CSM41" s="437"/>
      <c r="CSN41" s="437"/>
      <c r="CSO41" s="437"/>
      <c r="CSP41" s="437"/>
      <c r="CSQ41" s="437"/>
      <c r="CSR41" s="437"/>
      <c r="CSS41" s="437"/>
      <c r="CST41" s="437"/>
      <c r="CSU41" s="437"/>
      <c r="CSV41" s="437"/>
      <c r="CSW41" s="437"/>
      <c r="CSX41" s="437"/>
      <c r="CSY41" s="437"/>
      <c r="CSZ41" s="437"/>
      <c r="CTA41" s="437"/>
      <c r="CTB41" s="437"/>
      <c r="CTC41" s="437"/>
      <c r="CTD41" s="437"/>
      <c r="CTE41" s="437"/>
      <c r="CTF41" s="437"/>
      <c r="CTG41" s="437"/>
      <c r="CTH41" s="437"/>
      <c r="CTI41" s="437"/>
      <c r="CTJ41" s="437"/>
      <c r="CTK41" s="437"/>
      <c r="CTL41" s="437"/>
      <c r="CTM41" s="437"/>
      <c r="CTN41" s="437"/>
      <c r="CTO41" s="437"/>
      <c r="CTP41" s="437"/>
      <c r="CTQ41" s="437"/>
      <c r="CTR41" s="437"/>
      <c r="CTS41" s="437"/>
      <c r="CTT41" s="437"/>
      <c r="CTU41" s="437"/>
      <c r="CTV41" s="437"/>
      <c r="CTW41" s="437"/>
      <c r="CTX41" s="437"/>
      <c r="CTY41" s="437"/>
      <c r="CTZ41" s="437"/>
      <c r="CUA41" s="437"/>
      <c r="CUB41" s="437"/>
      <c r="CUC41" s="437"/>
      <c r="CUD41" s="437"/>
      <c r="CUE41" s="437"/>
      <c r="CUF41" s="437"/>
      <c r="CUG41" s="437"/>
      <c r="CUH41" s="437"/>
      <c r="CUI41" s="437"/>
      <c r="CUJ41" s="437"/>
      <c r="CUK41" s="437"/>
      <c r="CUL41" s="437"/>
      <c r="CUM41" s="437"/>
      <c r="CUN41" s="437"/>
      <c r="CUO41" s="437"/>
      <c r="CUP41" s="437"/>
      <c r="CUQ41" s="437"/>
      <c r="CUR41" s="437"/>
      <c r="CUS41" s="437"/>
      <c r="CUT41" s="437"/>
      <c r="CUU41" s="437"/>
      <c r="CUV41" s="437"/>
      <c r="CUW41" s="437"/>
      <c r="CUX41" s="437"/>
      <c r="CUY41" s="437"/>
      <c r="CUZ41" s="437"/>
      <c r="CVA41" s="437"/>
      <c r="CVB41" s="437"/>
      <c r="CVC41" s="437"/>
      <c r="CVD41" s="437"/>
      <c r="CVE41" s="437"/>
      <c r="CVF41" s="437"/>
      <c r="CVG41" s="437"/>
      <c r="CVH41" s="437"/>
      <c r="CVI41" s="437"/>
      <c r="CVJ41" s="437"/>
      <c r="CVK41" s="437"/>
      <c r="CVL41" s="437"/>
      <c r="CVM41" s="437"/>
      <c r="CVN41" s="437"/>
      <c r="CVO41" s="437"/>
      <c r="CVP41" s="437"/>
      <c r="CVQ41" s="437"/>
      <c r="CVR41" s="437"/>
      <c r="CVS41" s="437"/>
      <c r="CVT41" s="437"/>
      <c r="CVU41" s="437"/>
      <c r="CVV41" s="437"/>
      <c r="CVW41" s="437"/>
      <c r="CVX41" s="437"/>
      <c r="CVY41" s="437"/>
      <c r="CVZ41" s="437"/>
      <c r="CWA41" s="437"/>
      <c r="CWB41" s="437"/>
      <c r="CWC41" s="437"/>
      <c r="CWD41" s="437"/>
      <c r="CWE41" s="437"/>
      <c r="CWF41" s="437"/>
      <c r="CWG41" s="437"/>
      <c r="CWH41" s="437"/>
      <c r="CWI41" s="437"/>
      <c r="CWJ41" s="437"/>
      <c r="CWK41" s="437"/>
      <c r="CWL41" s="437"/>
      <c r="CWM41" s="437"/>
      <c r="CWN41" s="437"/>
      <c r="CWO41" s="437"/>
      <c r="CWP41" s="437"/>
      <c r="CWQ41" s="437"/>
      <c r="CWR41" s="437"/>
      <c r="CWS41" s="437"/>
      <c r="CWT41" s="437"/>
      <c r="CWU41" s="437"/>
      <c r="CWV41" s="437"/>
      <c r="CWW41" s="437"/>
      <c r="CWX41" s="437"/>
      <c r="CWY41" s="437"/>
      <c r="CWZ41" s="437"/>
      <c r="CXA41" s="437"/>
      <c r="CXB41" s="437"/>
      <c r="CXC41" s="437"/>
      <c r="CXD41" s="437"/>
      <c r="CXE41" s="437"/>
      <c r="CXF41" s="437"/>
      <c r="CXG41" s="437"/>
      <c r="CXH41" s="437"/>
      <c r="CXI41" s="437"/>
      <c r="CXJ41" s="437"/>
      <c r="CXK41" s="437"/>
      <c r="CXL41" s="437"/>
      <c r="CXM41" s="437"/>
      <c r="CXN41" s="437"/>
      <c r="CXO41" s="437"/>
      <c r="CXP41" s="437"/>
      <c r="CXQ41" s="437"/>
      <c r="CXR41" s="437"/>
      <c r="CXS41" s="437"/>
      <c r="CXT41" s="437"/>
      <c r="CXU41" s="437"/>
      <c r="CXV41" s="437"/>
      <c r="CXW41" s="437"/>
      <c r="CXX41" s="437"/>
      <c r="CXY41" s="437"/>
      <c r="CXZ41" s="437"/>
      <c r="CYA41" s="437"/>
      <c r="CYB41" s="437"/>
      <c r="CYC41" s="437"/>
      <c r="CYD41" s="437"/>
      <c r="CYE41" s="437"/>
      <c r="CYF41" s="437"/>
      <c r="CYG41" s="437"/>
      <c r="CYH41" s="437"/>
      <c r="CYI41" s="437"/>
      <c r="CYJ41" s="437"/>
      <c r="CYK41" s="437"/>
      <c r="CYL41" s="437"/>
      <c r="CYM41" s="437"/>
      <c r="CYN41" s="437"/>
      <c r="CYO41" s="437"/>
      <c r="CYP41" s="437"/>
      <c r="CYQ41" s="437"/>
      <c r="CYR41" s="437"/>
      <c r="CYS41" s="437"/>
      <c r="CYT41" s="437"/>
      <c r="CYU41" s="437"/>
      <c r="CYV41" s="437"/>
      <c r="CYW41" s="437"/>
      <c r="CYX41" s="437"/>
      <c r="CYY41" s="437"/>
      <c r="CYZ41" s="437"/>
      <c r="CZA41" s="437"/>
      <c r="CZB41" s="437"/>
      <c r="CZC41" s="437"/>
      <c r="CZD41" s="437"/>
      <c r="CZE41" s="437"/>
      <c r="CZF41" s="437"/>
      <c r="CZG41" s="437"/>
      <c r="CZH41" s="437"/>
      <c r="CZI41" s="437"/>
      <c r="CZJ41" s="437"/>
      <c r="CZK41" s="437"/>
      <c r="CZL41" s="437"/>
      <c r="CZM41" s="437"/>
      <c r="CZN41" s="437"/>
      <c r="CZO41" s="437"/>
      <c r="CZP41" s="437"/>
      <c r="CZQ41" s="437"/>
      <c r="CZR41" s="437"/>
      <c r="CZS41" s="437"/>
      <c r="CZT41" s="437"/>
      <c r="CZU41" s="437"/>
      <c r="CZV41" s="437"/>
      <c r="CZW41" s="437"/>
      <c r="CZX41" s="437"/>
      <c r="CZY41" s="437"/>
      <c r="CZZ41" s="437"/>
      <c r="DAA41" s="437"/>
      <c r="DAB41" s="437"/>
      <c r="DAC41" s="437"/>
      <c r="DAD41" s="437"/>
      <c r="DAE41" s="437"/>
      <c r="DAF41" s="437"/>
      <c r="DAG41" s="437"/>
      <c r="DAH41" s="437"/>
      <c r="DAI41" s="437"/>
      <c r="DAJ41" s="437"/>
      <c r="DAK41" s="437"/>
      <c r="DAL41" s="437"/>
      <c r="DAM41" s="437"/>
      <c r="DAN41" s="437"/>
      <c r="DAO41" s="437"/>
      <c r="DAP41" s="437"/>
      <c r="DAQ41" s="437"/>
      <c r="DAR41" s="437"/>
      <c r="DAS41" s="437"/>
      <c r="DAT41" s="437"/>
      <c r="DAU41" s="437"/>
      <c r="DAV41" s="437"/>
      <c r="DAW41" s="437"/>
      <c r="DAX41" s="437"/>
      <c r="DAY41" s="437"/>
      <c r="DAZ41" s="437"/>
      <c r="DBA41" s="437"/>
      <c r="DBB41" s="437"/>
      <c r="DBC41" s="437"/>
      <c r="DBD41" s="437"/>
      <c r="DBE41" s="437"/>
      <c r="DBF41" s="437"/>
      <c r="DBG41" s="437"/>
      <c r="DBH41" s="437"/>
      <c r="DBI41" s="437"/>
      <c r="DBJ41" s="437"/>
      <c r="DBK41" s="437"/>
      <c r="DBL41" s="437"/>
      <c r="DBM41" s="437"/>
      <c r="DBN41" s="437"/>
      <c r="DBO41" s="437"/>
      <c r="DBP41" s="437"/>
      <c r="DBQ41" s="437"/>
      <c r="DBR41" s="437"/>
      <c r="DBS41" s="437"/>
      <c r="DBT41" s="437"/>
      <c r="DBU41" s="437"/>
      <c r="DBV41" s="437"/>
      <c r="DBW41" s="437"/>
      <c r="DBX41" s="437"/>
      <c r="DBY41" s="437"/>
      <c r="DBZ41" s="437"/>
      <c r="DCA41" s="437"/>
      <c r="DCB41" s="437"/>
      <c r="DCC41" s="437"/>
      <c r="DCD41" s="437"/>
      <c r="DCE41" s="437"/>
      <c r="DCF41" s="437"/>
      <c r="DCG41" s="437"/>
      <c r="DCH41" s="437"/>
      <c r="DCI41" s="437"/>
      <c r="DCJ41" s="437"/>
      <c r="DCK41" s="437"/>
      <c r="DCL41" s="437"/>
      <c r="DCM41" s="437"/>
      <c r="DCN41" s="437"/>
      <c r="DCO41" s="437"/>
      <c r="DCP41" s="437"/>
      <c r="DCQ41" s="437"/>
      <c r="DCR41" s="437"/>
      <c r="DCS41" s="437"/>
      <c r="DCT41" s="437"/>
      <c r="DCU41" s="437"/>
      <c r="DCV41" s="437"/>
      <c r="DCW41" s="437"/>
      <c r="DCX41" s="437"/>
      <c r="DCY41" s="437"/>
      <c r="DCZ41" s="437"/>
      <c r="DDA41" s="437"/>
      <c r="DDB41" s="437"/>
      <c r="DDC41" s="437"/>
      <c r="DDD41" s="437"/>
      <c r="DDE41" s="437"/>
      <c r="DDF41" s="437"/>
      <c r="DDG41" s="437"/>
      <c r="DDH41" s="437"/>
      <c r="DDI41" s="437"/>
      <c r="DDJ41" s="437"/>
      <c r="DDK41" s="437"/>
      <c r="DDL41" s="437"/>
      <c r="DDM41" s="437"/>
      <c r="DDN41" s="437"/>
      <c r="DDO41" s="437"/>
      <c r="DDP41" s="437"/>
      <c r="DDQ41" s="437"/>
      <c r="DDR41" s="437"/>
      <c r="DDS41" s="437"/>
      <c r="DDT41" s="437"/>
      <c r="DDU41" s="437"/>
      <c r="DDV41" s="437"/>
      <c r="DDW41" s="437"/>
      <c r="DDX41" s="437"/>
      <c r="DDY41" s="437"/>
      <c r="DDZ41" s="437"/>
      <c r="DEA41" s="437"/>
      <c r="DEB41" s="437"/>
      <c r="DEC41" s="437"/>
      <c r="DED41" s="437"/>
      <c r="DEE41" s="437"/>
      <c r="DEF41" s="437"/>
      <c r="DEG41" s="437"/>
      <c r="DEH41" s="437"/>
      <c r="DEI41" s="437"/>
      <c r="DEJ41" s="437"/>
      <c r="DEK41" s="437"/>
      <c r="DEL41" s="437"/>
      <c r="DEM41" s="437"/>
      <c r="DEN41" s="437"/>
      <c r="DEO41" s="437"/>
      <c r="DEP41" s="437"/>
      <c r="DEQ41" s="437"/>
      <c r="DER41" s="437"/>
      <c r="DES41" s="437"/>
      <c r="DET41" s="437"/>
      <c r="DEU41" s="437"/>
      <c r="DEV41" s="437"/>
      <c r="DEW41" s="437"/>
      <c r="DEX41" s="437"/>
      <c r="DEY41" s="437"/>
      <c r="DEZ41" s="437"/>
      <c r="DFA41" s="437"/>
      <c r="DFB41" s="437"/>
      <c r="DFC41" s="437"/>
      <c r="DFD41" s="437"/>
      <c r="DFE41" s="437"/>
      <c r="DFF41" s="437"/>
      <c r="DFG41" s="437"/>
      <c r="DFH41" s="437"/>
      <c r="DFI41" s="437"/>
      <c r="DFJ41" s="437"/>
      <c r="DFK41" s="437"/>
      <c r="DFL41" s="437"/>
      <c r="DFM41" s="437"/>
      <c r="DFN41" s="437"/>
      <c r="DFO41" s="437"/>
      <c r="DFP41" s="437"/>
      <c r="DFQ41" s="437"/>
      <c r="DFR41" s="437"/>
      <c r="DFS41" s="437"/>
      <c r="DFT41" s="437"/>
      <c r="DFU41" s="437"/>
      <c r="DFV41" s="437"/>
      <c r="DFW41" s="437"/>
      <c r="DFX41" s="437"/>
      <c r="DFY41" s="437"/>
      <c r="DFZ41" s="437"/>
      <c r="DGA41" s="437"/>
      <c r="DGB41" s="437"/>
      <c r="DGC41" s="437"/>
      <c r="DGD41" s="437"/>
      <c r="DGE41" s="437"/>
      <c r="DGF41" s="437"/>
      <c r="DGG41" s="437"/>
      <c r="DGH41" s="437"/>
      <c r="DGI41" s="437"/>
      <c r="DGJ41" s="437"/>
      <c r="DGK41" s="437"/>
      <c r="DGL41" s="437"/>
      <c r="DGM41" s="437"/>
      <c r="DGN41" s="437"/>
      <c r="DGO41" s="437"/>
      <c r="DGP41" s="437"/>
      <c r="DGQ41" s="437"/>
      <c r="DGR41" s="437"/>
      <c r="DGS41" s="437"/>
      <c r="DGT41" s="437"/>
      <c r="DGU41" s="437"/>
      <c r="DGV41" s="437"/>
      <c r="DGW41" s="437"/>
      <c r="DGX41" s="437"/>
      <c r="DGY41" s="437"/>
      <c r="DGZ41" s="437"/>
      <c r="DHA41" s="437"/>
      <c r="DHB41" s="437"/>
      <c r="DHC41" s="437"/>
      <c r="DHD41" s="437"/>
      <c r="DHE41" s="437"/>
      <c r="DHF41" s="437"/>
      <c r="DHG41" s="437"/>
      <c r="DHH41" s="437"/>
      <c r="DHI41" s="437"/>
      <c r="DHJ41" s="437"/>
      <c r="DHK41" s="437"/>
      <c r="DHL41" s="437"/>
      <c r="DHM41" s="437"/>
      <c r="DHN41" s="437"/>
      <c r="DHO41" s="437"/>
      <c r="DHP41" s="437"/>
      <c r="DHQ41" s="437"/>
      <c r="DHR41" s="437"/>
      <c r="DHS41" s="437"/>
      <c r="DHT41" s="437"/>
      <c r="DHU41" s="437"/>
      <c r="DHV41" s="437"/>
      <c r="DHW41" s="437"/>
      <c r="DHX41" s="437"/>
      <c r="DHY41" s="437"/>
      <c r="DHZ41" s="437"/>
      <c r="DIA41" s="437"/>
      <c r="DIB41" s="437"/>
      <c r="DIC41" s="437"/>
      <c r="DID41" s="437"/>
      <c r="DIE41" s="437"/>
      <c r="DIF41" s="437"/>
      <c r="DIG41" s="437"/>
      <c r="DIH41" s="437"/>
      <c r="DII41" s="437"/>
      <c r="DIJ41" s="437"/>
      <c r="DIK41" s="437"/>
      <c r="DIL41" s="437"/>
      <c r="DIM41" s="437"/>
      <c r="DIN41" s="437"/>
      <c r="DIO41" s="437"/>
      <c r="DIP41" s="437"/>
      <c r="DIQ41" s="437"/>
      <c r="DIR41" s="437"/>
      <c r="DIS41" s="437"/>
      <c r="DIT41" s="437"/>
      <c r="DIU41" s="437"/>
      <c r="DIV41" s="437"/>
      <c r="DIW41" s="437"/>
      <c r="DIX41" s="437"/>
      <c r="DIY41" s="437"/>
      <c r="DIZ41" s="437"/>
      <c r="DJA41" s="437"/>
      <c r="DJB41" s="437"/>
      <c r="DJC41" s="437"/>
      <c r="DJD41" s="437"/>
      <c r="DJE41" s="437"/>
      <c r="DJF41" s="437"/>
      <c r="DJG41" s="437"/>
      <c r="DJH41" s="437"/>
      <c r="DJI41" s="437"/>
      <c r="DJJ41" s="437"/>
      <c r="DJK41" s="437"/>
      <c r="DJL41" s="437"/>
      <c r="DJM41" s="437"/>
      <c r="DJN41" s="437"/>
      <c r="DJO41" s="437"/>
      <c r="DJP41" s="437"/>
      <c r="DJQ41" s="437"/>
      <c r="DJR41" s="437"/>
      <c r="DJS41" s="437"/>
      <c r="DJT41" s="437"/>
      <c r="DJU41" s="437"/>
      <c r="DJV41" s="437"/>
      <c r="DJW41" s="437"/>
      <c r="DJX41" s="437"/>
      <c r="DJY41" s="437"/>
      <c r="DJZ41" s="437"/>
      <c r="DKA41" s="437"/>
      <c r="DKB41" s="437"/>
      <c r="DKC41" s="437"/>
      <c r="DKD41" s="437"/>
      <c r="DKE41" s="437"/>
      <c r="DKF41" s="437"/>
      <c r="DKG41" s="437"/>
      <c r="DKH41" s="437"/>
      <c r="DKI41" s="437"/>
      <c r="DKJ41" s="437"/>
      <c r="DKK41" s="437"/>
      <c r="DKL41" s="437"/>
      <c r="DKM41" s="437"/>
      <c r="DKN41" s="437"/>
      <c r="DKO41" s="437"/>
      <c r="DKP41" s="437"/>
      <c r="DKQ41" s="437"/>
      <c r="DKR41" s="437"/>
      <c r="DKS41" s="437"/>
      <c r="DKT41" s="437"/>
      <c r="DKU41" s="437"/>
      <c r="DKV41" s="437"/>
      <c r="DKW41" s="437"/>
      <c r="DKX41" s="437"/>
      <c r="DKY41" s="437"/>
      <c r="DKZ41" s="437"/>
      <c r="DLA41" s="437"/>
      <c r="DLB41" s="437"/>
      <c r="DLC41" s="437"/>
      <c r="DLD41" s="437"/>
      <c r="DLE41" s="437"/>
      <c r="DLF41" s="437"/>
      <c r="DLG41" s="437"/>
      <c r="DLH41" s="437"/>
      <c r="DLI41" s="437"/>
      <c r="DLJ41" s="437"/>
      <c r="DLK41" s="437"/>
      <c r="DLL41" s="437"/>
      <c r="DLM41" s="437"/>
      <c r="DLN41" s="437"/>
      <c r="DLO41" s="437"/>
      <c r="DLP41" s="437"/>
      <c r="DLQ41" s="437"/>
      <c r="DLR41" s="437"/>
      <c r="DLS41" s="437"/>
      <c r="DLT41" s="437"/>
      <c r="DLU41" s="437"/>
      <c r="DLV41" s="437"/>
      <c r="DLW41" s="437"/>
      <c r="DLX41" s="437"/>
      <c r="DLY41" s="437"/>
      <c r="DLZ41" s="437"/>
      <c r="DMA41" s="437"/>
      <c r="DMB41" s="437"/>
      <c r="DMC41" s="437"/>
      <c r="DMD41" s="437"/>
      <c r="DME41" s="437"/>
      <c r="DMF41" s="437"/>
      <c r="DMG41" s="437"/>
      <c r="DMH41" s="437"/>
      <c r="DMI41" s="437"/>
      <c r="DMJ41" s="437"/>
      <c r="DMK41" s="437"/>
      <c r="DML41" s="437"/>
      <c r="DMM41" s="437"/>
      <c r="DMN41" s="437"/>
      <c r="DMO41" s="437"/>
      <c r="DMP41" s="437"/>
      <c r="DMQ41" s="437"/>
      <c r="DMR41" s="437"/>
      <c r="DMS41" s="437"/>
      <c r="DMT41" s="437"/>
      <c r="DMU41" s="437"/>
      <c r="DMV41" s="437"/>
      <c r="DMW41" s="437"/>
      <c r="DMX41" s="437"/>
      <c r="DMY41" s="437"/>
      <c r="DMZ41" s="437"/>
      <c r="DNA41" s="437"/>
      <c r="DNB41" s="437"/>
      <c r="DNC41" s="437"/>
      <c r="DND41" s="437"/>
      <c r="DNE41" s="437"/>
      <c r="DNF41" s="437"/>
      <c r="DNG41" s="437"/>
      <c r="DNH41" s="437"/>
      <c r="DNI41" s="437"/>
      <c r="DNJ41" s="437"/>
      <c r="DNK41" s="437"/>
      <c r="DNL41" s="437"/>
      <c r="DNM41" s="437"/>
      <c r="DNN41" s="437"/>
      <c r="DNO41" s="437"/>
      <c r="DNP41" s="437"/>
      <c r="DNQ41" s="437"/>
      <c r="DNR41" s="437"/>
      <c r="DNS41" s="437"/>
      <c r="DNT41" s="437"/>
      <c r="DNU41" s="437"/>
      <c r="DNV41" s="437"/>
      <c r="DNW41" s="437"/>
      <c r="DNX41" s="437"/>
      <c r="DNY41" s="437"/>
      <c r="DNZ41" s="437"/>
      <c r="DOA41" s="437"/>
      <c r="DOB41" s="437"/>
      <c r="DOC41" s="437"/>
      <c r="DOD41" s="437"/>
      <c r="DOE41" s="437"/>
      <c r="DOF41" s="437"/>
      <c r="DOG41" s="437"/>
      <c r="DOH41" s="437"/>
      <c r="DOI41" s="437"/>
      <c r="DOJ41" s="437"/>
      <c r="DOK41" s="437"/>
      <c r="DOL41" s="437"/>
      <c r="DOM41" s="437"/>
      <c r="DON41" s="437"/>
      <c r="DOO41" s="437"/>
      <c r="DOP41" s="437"/>
      <c r="DOQ41" s="437"/>
      <c r="DOR41" s="437"/>
      <c r="DOS41" s="437"/>
      <c r="DOT41" s="437"/>
      <c r="DOU41" s="437"/>
      <c r="DOV41" s="437"/>
      <c r="DOW41" s="437"/>
      <c r="DOX41" s="437"/>
      <c r="DOY41" s="437"/>
      <c r="DOZ41" s="437"/>
      <c r="DPA41" s="437"/>
      <c r="DPB41" s="437"/>
      <c r="DPC41" s="437"/>
      <c r="DPD41" s="437"/>
      <c r="DPE41" s="437"/>
      <c r="DPF41" s="437"/>
      <c r="DPG41" s="437"/>
      <c r="DPH41" s="437"/>
      <c r="DPI41" s="437"/>
      <c r="DPJ41" s="437"/>
      <c r="DPK41" s="437"/>
      <c r="DPL41" s="437"/>
      <c r="DPM41" s="437"/>
      <c r="DPN41" s="437"/>
      <c r="DPO41" s="437"/>
      <c r="DPP41" s="437"/>
      <c r="DPQ41" s="437"/>
      <c r="DPR41" s="437"/>
      <c r="DPS41" s="437"/>
      <c r="DPT41" s="437"/>
      <c r="DPU41" s="437"/>
      <c r="DPV41" s="437"/>
      <c r="DPW41" s="437"/>
      <c r="DPX41" s="437"/>
      <c r="DPY41" s="437"/>
      <c r="DPZ41" s="437"/>
      <c r="DQA41" s="437"/>
      <c r="DQB41" s="437"/>
      <c r="DQC41" s="437"/>
      <c r="DQD41" s="437"/>
      <c r="DQE41" s="437"/>
      <c r="DQF41" s="437"/>
      <c r="DQG41" s="437"/>
      <c r="DQH41" s="437"/>
      <c r="DQI41" s="437"/>
      <c r="DQJ41" s="437"/>
      <c r="DQK41" s="437"/>
      <c r="DQL41" s="437"/>
      <c r="DQM41" s="437"/>
      <c r="DQN41" s="437"/>
      <c r="DQO41" s="437"/>
      <c r="DQP41" s="437"/>
      <c r="DQQ41" s="437"/>
      <c r="DQR41" s="437"/>
      <c r="DQS41" s="437"/>
      <c r="DQT41" s="437"/>
      <c r="DQU41" s="437"/>
      <c r="DQV41" s="437"/>
      <c r="DQW41" s="437"/>
      <c r="DQX41" s="437"/>
      <c r="DQY41" s="437"/>
      <c r="DQZ41" s="437"/>
      <c r="DRA41" s="437"/>
      <c r="DRB41" s="437"/>
      <c r="DRC41" s="437"/>
      <c r="DRD41" s="437"/>
      <c r="DRE41" s="437"/>
      <c r="DRF41" s="437"/>
      <c r="DRG41" s="437"/>
      <c r="DRH41" s="437"/>
      <c r="DRI41" s="437"/>
      <c r="DRJ41" s="437"/>
      <c r="DRK41" s="437"/>
      <c r="DRL41" s="437"/>
      <c r="DRM41" s="437"/>
      <c r="DRN41" s="437"/>
      <c r="DRO41" s="437"/>
      <c r="DRP41" s="437"/>
      <c r="DRQ41" s="437"/>
      <c r="DRR41" s="437"/>
      <c r="DRS41" s="437"/>
      <c r="DRT41" s="437"/>
      <c r="DRU41" s="437"/>
      <c r="DRV41" s="437"/>
      <c r="DRW41" s="437"/>
      <c r="DRX41" s="437"/>
      <c r="DRY41" s="437"/>
      <c r="DRZ41" s="437"/>
      <c r="DSA41" s="437"/>
      <c r="DSB41" s="437"/>
      <c r="DSC41" s="437"/>
      <c r="DSD41" s="437"/>
      <c r="DSE41" s="437"/>
      <c r="DSF41" s="437"/>
      <c r="DSG41" s="437"/>
      <c r="DSH41" s="437"/>
      <c r="DSI41" s="437"/>
      <c r="DSJ41" s="437"/>
      <c r="DSK41" s="437"/>
      <c r="DSL41" s="437"/>
      <c r="DSM41" s="437"/>
      <c r="DSN41" s="437"/>
      <c r="DSO41" s="437"/>
      <c r="DSP41" s="437"/>
      <c r="DSQ41" s="437"/>
      <c r="DSR41" s="437"/>
      <c r="DSS41" s="437"/>
      <c r="DST41" s="437"/>
      <c r="DSU41" s="437"/>
      <c r="DSV41" s="437"/>
      <c r="DSW41" s="437"/>
      <c r="DSX41" s="437"/>
      <c r="DSY41" s="437"/>
      <c r="DSZ41" s="437"/>
      <c r="DTA41" s="437"/>
      <c r="DTB41" s="437"/>
      <c r="DTC41" s="437"/>
      <c r="DTD41" s="437"/>
      <c r="DTE41" s="437"/>
      <c r="DTF41" s="437"/>
      <c r="DTG41" s="437"/>
      <c r="DTH41" s="437"/>
      <c r="DTI41" s="437"/>
      <c r="DTJ41" s="437"/>
      <c r="DTK41" s="437"/>
      <c r="DTL41" s="437"/>
      <c r="DTM41" s="437"/>
      <c r="DTN41" s="437"/>
      <c r="DTO41" s="437"/>
      <c r="DTP41" s="437"/>
      <c r="DTQ41" s="437"/>
      <c r="DTR41" s="437"/>
      <c r="DTS41" s="437"/>
      <c r="DTT41" s="437"/>
      <c r="DTU41" s="437"/>
      <c r="DTV41" s="437"/>
      <c r="DTW41" s="437"/>
      <c r="DTX41" s="437"/>
      <c r="DTY41" s="437"/>
      <c r="DTZ41" s="437"/>
      <c r="DUA41" s="437"/>
      <c r="DUB41" s="437"/>
      <c r="DUC41" s="437"/>
      <c r="DUD41" s="437"/>
      <c r="DUE41" s="437"/>
      <c r="DUF41" s="437"/>
      <c r="DUG41" s="437"/>
      <c r="DUH41" s="437"/>
      <c r="DUI41" s="437"/>
      <c r="DUJ41" s="437"/>
      <c r="DUK41" s="437"/>
      <c r="DUL41" s="437"/>
      <c r="DUM41" s="437"/>
      <c r="DUN41" s="437"/>
      <c r="DUO41" s="437"/>
      <c r="DUP41" s="437"/>
      <c r="DUQ41" s="437"/>
      <c r="DUR41" s="437"/>
      <c r="DUS41" s="437"/>
      <c r="DUT41" s="437"/>
      <c r="DUU41" s="437"/>
      <c r="DUV41" s="437"/>
      <c r="DUW41" s="437"/>
      <c r="DUX41" s="437"/>
      <c r="DUY41" s="437"/>
      <c r="DUZ41" s="437"/>
      <c r="DVA41" s="437"/>
      <c r="DVB41" s="437"/>
      <c r="DVC41" s="437"/>
      <c r="DVD41" s="437"/>
      <c r="DVE41" s="437"/>
      <c r="DVF41" s="437"/>
      <c r="DVG41" s="437"/>
      <c r="DVH41" s="437"/>
      <c r="DVI41" s="437"/>
      <c r="DVJ41" s="437"/>
      <c r="DVK41" s="437"/>
      <c r="DVL41" s="437"/>
      <c r="DVM41" s="437"/>
      <c r="DVN41" s="437"/>
      <c r="DVO41" s="437"/>
      <c r="DVP41" s="437"/>
      <c r="DVQ41" s="437"/>
      <c r="DVR41" s="437"/>
      <c r="DVS41" s="437"/>
      <c r="DVT41" s="437"/>
      <c r="DVU41" s="437"/>
      <c r="DVV41" s="437"/>
      <c r="DVW41" s="437"/>
      <c r="DVX41" s="437"/>
      <c r="DVY41" s="437"/>
      <c r="DVZ41" s="437"/>
      <c r="DWA41" s="437"/>
      <c r="DWB41" s="437"/>
      <c r="DWC41" s="437"/>
      <c r="DWD41" s="437"/>
      <c r="DWE41" s="437"/>
      <c r="DWF41" s="437"/>
      <c r="DWG41" s="437"/>
      <c r="DWH41" s="437"/>
      <c r="DWI41" s="437"/>
      <c r="DWJ41" s="437"/>
      <c r="DWK41" s="437"/>
      <c r="DWL41" s="437"/>
      <c r="DWM41" s="437"/>
      <c r="DWN41" s="437"/>
      <c r="DWO41" s="437"/>
      <c r="DWP41" s="437"/>
      <c r="DWQ41" s="437"/>
      <c r="DWR41" s="437"/>
      <c r="DWS41" s="437"/>
      <c r="DWT41" s="437"/>
      <c r="DWU41" s="437"/>
      <c r="DWV41" s="437"/>
      <c r="DWW41" s="437"/>
      <c r="DWX41" s="437"/>
      <c r="DWY41" s="437"/>
      <c r="DWZ41" s="437"/>
      <c r="DXA41" s="437"/>
      <c r="DXB41" s="437"/>
      <c r="DXC41" s="437"/>
      <c r="DXD41" s="437"/>
      <c r="DXE41" s="437"/>
      <c r="DXF41" s="437"/>
      <c r="DXG41" s="437"/>
      <c r="DXH41" s="437"/>
      <c r="DXI41" s="437"/>
      <c r="DXJ41" s="437"/>
      <c r="DXK41" s="437"/>
      <c r="DXL41" s="437"/>
      <c r="DXM41" s="437"/>
      <c r="DXN41" s="437"/>
      <c r="DXO41" s="437"/>
      <c r="DXP41" s="437"/>
      <c r="DXQ41" s="437"/>
      <c r="DXR41" s="437"/>
      <c r="DXS41" s="437"/>
      <c r="DXT41" s="437"/>
      <c r="DXU41" s="437"/>
      <c r="DXV41" s="437"/>
      <c r="DXW41" s="437"/>
      <c r="DXX41" s="437"/>
      <c r="DXY41" s="437"/>
      <c r="DXZ41" s="437"/>
      <c r="DYA41" s="437"/>
      <c r="DYB41" s="437"/>
      <c r="DYC41" s="437"/>
      <c r="DYD41" s="437"/>
      <c r="DYE41" s="437"/>
      <c r="DYF41" s="437"/>
      <c r="DYG41" s="437"/>
      <c r="DYH41" s="437"/>
      <c r="DYI41" s="437"/>
      <c r="DYJ41" s="437"/>
      <c r="DYK41" s="437"/>
      <c r="DYL41" s="437"/>
      <c r="DYM41" s="437"/>
      <c r="DYN41" s="437"/>
      <c r="DYO41" s="437"/>
      <c r="DYP41" s="437"/>
      <c r="DYQ41" s="437"/>
      <c r="DYR41" s="437"/>
      <c r="DYS41" s="437"/>
      <c r="DYT41" s="437"/>
      <c r="DYU41" s="437"/>
      <c r="DYV41" s="437"/>
      <c r="DYW41" s="437"/>
      <c r="DYX41" s="437"/>
      <c r="DYY41" s="437"/>
      <c r="DYZ41" s="437"/>
      <c r="DZA41" s="437"/>
      <c r="DZB41" s="437"/>
      <c r="DZC41" s="437"/>
      <c r="DZD41" s="437"/>
      <c r="DZE41" s="437"/>
      <c r="DZF41" s="437"/>
      <c r="DZG41" s="437"/>
      <c r="DZH41" s="437"/>
      <c r="DZI41" s="437"/>
      <c r="DZJ41" s="437"/>
      <c r="DZK41" s="437"/>
      <c r="DZL41" s="437"/>
      <c r="DZM41" s="437"/>
      <c r="DZN41" s="437"/>
      <c r="DZO41" s="437"/>
      <c r="DZP41" s="437"/>
      <c r="DZQ41" s="437"/>
      <c r="DZR41" s="437"/>
      <c r="DZS41" s="437"/>
      <c r="DZT41" s="437"/>
      <c r="DZU41" s="437"/>
      <c r="DZV41" s="437"/>
      <c r="DZW41" s="437"/>
      <c r="DZX41" s="437"/>
      <c r="DZY41" s="437"/>
      <c r="DZZ41" s="437"/>
      <c r="EAA41" s="437"/>
      <c r="EAB41" s="437"/>
      <c r="EAC41" s="437"/>
      <c r="EAD41" s="437"/>
      <c r="EAE41" s="437"/>
      <c r="EAF41" s="437"/>
      <c r="EAG41" s="437"/>
      <c r="EAH41" s="437"/>
      <c r="EAI41" s="437"/>
      <c r="EAJ41" s="437"/>
      <c r="EAK41" s="437"/>
      <c r="EAL41" s="437"/>
      <c r="EAM41" s="437"/>
      <c r="EAN41" s="437"/>
      <c r="EAO41" s="437"/>
      <c r="EAP41" s="437"/>
      <c r="EAQ41" s="437"/>
      <c r="EAR41" s="437"/>
      <c r="EAS41" s="437"/>
      <c r="EAT41" s="437"/>
      <c r="EAU41" s="437"/>
      <c r="EAV41" s="437"/>
      <c r="EAW41" s="437"/>
      <c r="EAX41" s="437"/>
      <c r="EAY41" s="437"/>
      <c r="EAZ41" s="437"/>
      <c r="EBA41" s="437"/>
      <c r="EBB41" s="437"/>
      <c r="EBC41" s="437"/>
      <c r="EBD41" s="437"/>
      <c r="EBE41" s="437"/>
      <c r="EBF41" s="437"/>
      <c r="EBG41" s="437"/>
      <c r="EBH41" s="437"/>
      <c r="EBI41" s="437"/>
      <c r="EBJ41" s="437"/>
      <c r="EBK41" s="437"/>
      <c r="EBL41" s="437"/>
      <c r="EBM41" s="437"/>
      <c r="EBN41" s="437"/>
      <c r="EBO41" s="437"/>
      <c r="EBP41" s="437"/>
      <c r="EBQ41" s="437"/>
      <c r="EBR41" s="437"/>
      <c r="EBS41" s="437"/>
      <c r="EBT41" s="437"/>
      <c r="EBU41" s="437"/>
      <c r="EBV41" s="437"/>
      <c r="EBW41" s="437"/>
      <c r="EBX41" s="437"/>
      <c r="EBY41" s="437"/>
      <c r="EBZ41" s="437"/>
      <c r="ECA41" s="437"/>
      <c r="ECB41" s="437"/>
      <c r="ECC41" s="437"/>
      <c r="ECD41" s="437"/>
      <c r="ECE41" s="437"/>
      <c r="ECF41" s="437"/>
      <c r="ECG41" s="437"/>
      <c r="ECH41" s="437"/>
      <c r="ECI41" s="437"/>
      <c r="ECJ41" s="437"/>
      <c r="ECK41" s="437"/>
      <c r="ECL41" s="437"/>
      <c r="ECM41" s="437"/>
      <c r="ECN41" s="437"/>
      <c r="ECO41" s="437"/>
      <c r="ECP41" s="437"/>
      <c r="ECQ41" s="437"/>
      <c r="ECR41" s="437"/>
      <c r="ECS41" s="437"/>
      <c r="ECT41" s="437"/>
      <c r="ECU41" s="437"/>
      <c r="ECV41" s="437"/>
      <c r="ECW41" s="437"/>
      <c r="ECX41" s="437"/>
      <c r="ECY41" s="437"/>
      <c r="ECZ41" s="437"/>
      <c r="EDA41" s="437"/>
      <c r="EDB41" s="437"/>
      <c r="EDC41" s="437"/>
      <c r="EDD41" s="437"/>
      <c r="EDE41" s="437"/>
      <c r="EDF41" s="437"/>
      <c r="EDG41" s="437"/>
      <c r="EDH41" s="437"/>
      <c r="EDI41" s="437"/>
      <c r="EDJ41" s="437"/>
      <c r="EDK41" s="437"/>
      <c r="EDL41" s="437"/>
      <c r="EDM41" s="437"/>
      <c r="EDN41" s="437"/>
      <c r="EDO41" s="437"/>
      <c r="EDP41" s="437"/>
      <c r="EDQ41" s="437"/>
      <c r="EDR41" s="437"/>
      <c r="EDS41" s="437"/>
      <c r="EDT41" s="437"/>
      <c r="EDU41" s="437"/>
      <c r="EDV41" s="437"/>
      <c r="EDW41" s="437"/>
      <c r="EDX41" s="437"/>
      <c r="EDY41" s="437"/>
      <c r="EDZ41" s="437"/>
      <c r="EEA41" s="437"/>
      <c r="EEB41" s="437"/>
      <c r="EEC41" s="437"/>
      <c r="EED41" s="437"/>
      <c r="EEE41" s="437"/>
      <c r="EEF41" s="437"/>
      <c r="EEG41" s="437"/>
      <c r="EEH41" s="437"/>
      <c r="EEI41" s="437"/>
      <c r="EEJ41" s="437"/>
      <c r="EEK41" s="437"/>
      <c r="EEL41" s="437"/>
      <c r="EEM41" s="437"/>
      <c r="EEN41" s="437"/>
      <c r="EEO41" s="437"/>
      <c r="EEP41" s="437"/>
      <c r="EEQ41" s="437"/>
      <c r="EER41" s="437"/>
      <c r="EES41" s="437"/>
      <c r="EET41" s="437"/>
      <c r="EEU41" s="437"/>
      <c r="EEV41" s="437"/>
      <c r="EEW41" s="437"/>
      <c r="EEX41" s="437"/>
      <c r="EEY41" s="437"/>
      <c r="EEZ41" s="437"/>
      <c r="EFA41" s="437"/>
      <c r="EFB41" s="437"/>
      <c r="EFC41" s="437"/>
      <c r="EFD41" s="437"/>
      <c r="EFE41" s="437"/>
      <c r="EFF41" s="437"/>
      <c r="EFG41" s="437"/>
      <c r="EFH41" s="437"/>
      <c r="EFI41" s="437"/>
      <c r="EFJ41" s="437"/>
      <c r="EFK41" s="437"/>
      <c r="EFL41" s="437"/>
      <c r="EFM41" s="437"/>
      <c r="EFN41" s="437"/>
      <c r="EFO41" s="437"/>
      <c r="EFP41" s="437"/>
      <c r="EFQ41" s="437"/>
      <c r="EFR41" s="437"/>
      <c r="EFS41" s="437"/>
      <c r="EFT41" s="437"/>
      <c r="EFU41" s="437"/>
      <c r="EFV41" s="437"/>
      <c r="EFW41" s="437"/>
      <c r="EFX41" s="437"/>
      <c r="EFY41" s="437"/>
      <c r="EFZ41" s="437"/>
      <c r="EGA41" s="437"/>
      <c r="EGB41" s="437"/>
      <c r="EGC41" s="437"/>
      <c r="EGD41" s="437"/>
      <c r="EGE41" s="437"/>
      <c r="EGF41" s="437"/>
      <c r="EGG41" s="437"/>
      <c r="EGH41" s="437"/>
      <c r="EGI41" s="437"/>
      <c r="EGJ41" s="437"/>
      <c r="EGK41" s="437"/>
      <c r="EGL41" s="437"/>
      <c r="EGM41" s="437"/>
      <c r="EGN41" s="437"/>
      <c r="EGO41" s="437"/>
      <c r="EGP41" s="437"/>
      <c r="EGQ41" s="437"/>
      <c r="EGR41" s="437"/>
      <c r="EGS41" s="437"/>
      <c r="EGT41" s="437"/>
      <c r="EGU41" s="437"/>
      <c r="EGV41" s="437"/>
      <c r="EGW41" s="437"/>
      <c r="EGX41" s="437"/>
      <c r="EGY41" s="437"/>
      <c r="EGZ41" s="437"/>
      <c r="EHA41" s="437"/>
      <c r="EHB41" s="437"/>
      <c r="EHC41" s="437"/>
      <c r="EHD41" s="437"/>
      <c r="EHE41" s="437"/>
      <c r="EHF41" s="437"/>
      <c r="EHG41" s="437"/>
      <c r="EHH41" s="437"/>
      <c r="EHI41" s="437"/>
      <c r="EHJ41" s="437"/>
      <c r="EHK41" s="437"/>
      <c r="EHL41" s="437"/>
      <c r="EHM41" s="437"/>
      <c r="EHN41" s="437"/>
      <c r="EHO41" s="437"/>
      <c r="EHP41" s="437"/>
      <c r="EHQ41" s="437"/>
      <c r="EHR41" s="437"/>
      <c r="EHS41" s="437"/>
      <c r="EHT41" s="437"/>
      <c r="EHU41" s="437"/>
      <c r="EHV41" s="437"/>
      <c r="EHW41" s="437"/>
      <c r="EHX41" s="437"/>
      <c r="EHY41" s="437"/>
      <c r="EHZ41" s="437"/>
      <c r="EIA41" s="437"/>
      <c r="EIB41" s="437"/>
      <c r="EIC41" s="437"/>
      <c r="EID41" s="437"/>
      <c r="EIE41" s="437"/>
      <c r="EIF41" s="437"/>
      <c r="EIG41" s="437"/>
      <c r="EIH41" s="437"/>
      <c r="EII41" s="437"/>
      <c r="EIJ41" s="437"/>
      <c r="EIK41" s="437"/>
      <c r="EIL41" s="437"/>
      <c r="EIM41" s="437"/>
      <c r="EIN41" s="437"/>
      <c r="EIO41" s="437"/>
      <c r="EIP41" s="437"/>
      <c r="EIQ41" s="437"/>
      <c r="EIR41" s="437"/>
      <c r="EIS41" s="437"/>
      <c r="EIT41" s="437"/>
      <c r="EIU41" s="437"/>
      <c r="EIV41" s="437"/>
      <c r="EIW41" s="437"/>
      <c r="EIX41" s="437"/>
      <c r="EIY41" s="437"/>
      <c r="EIZ41" s="437"/>
      <c r="EJA41" s="437"/>
      <c r="EJB41" s="437"/>
      <c r="EJC41" s="437"/>
      <c r="EJD41" s="437"/>
      <c r="EJE41" s="437"/>
      <c r="EJF41" s="437"/>
      <c r="EJG41" s="437"/>
      <c r="EJH41" s="437"/>
      <c r="EJI41" s="437"/>
      <c r="EJJ41" s="437"/>
      <c r="EJK41" s="437"/>
      <c r="EJL41" s="437"/>
      <c r="EJM41" s="437"/>
      <c r="EJN41" s="437"/>
      <c r="EJO41" s="437"/>
      <c r="EJP41" s="437"/>
      <c r="EJQ41" s="437"/>
      <c r="EJR41" s="437"/>
      <c r="EJS41" s="437"/>
      <c r="EJT41" s="437"/>
      <c r="EJU41" s="437"/>
      <c r="EJV41" s="437"/>
      <c r="EJW41" s="437"/>
      <c r="EJX41" s="437"/>
      <c r="EJY41" s="437"/>
      <c r="EJZ41" s="437"/>
      <c r="EKA41" s="437"/>
      <c r="EKB41" s="437"/>
      <c r="EKC41" s="437"/>
      <c r="EKD41" s="437"/>
      <c r="EKE41" s="437"/>
      <c r="EKF41" s="437"/>
      <c r="EKG41" s="437"/>
      <c r="EKH41" s="437"/>
      <c r="EKI41" s="437"/>
      <c r="EKJ41" s="437"/>
      <c r="EKK41" s="437"/>
      <c r="EKL41" s="437"/>
      <c r="EKM41" s="437"/>
      <c r="EKN41" s="437"/>
      <c r="EKO41" s="437"/>
      <c r="EKP41" s="437"/>
      <c r="EKQ41" s="437"/>
      <c r="EKR41" s="437"/>
      <c r="EKS41" s="437"/>
      <c r="EKT41" s="437"/>
      <c r="EKU41" s="437"/>
      <c r="EKV41" s="437"/>
      <c r="EKW41" s="437"/>
      <c r="EKX41" s="437"/>
      <c r="EKY41" s="437"/>
      <c r="EKZ41" s="437"/>
      <c r="ELA41" s="437"/>
      <c r="ELB41" s="437"/>
      <c r="ELC41" s="437"/>
      <c r="ELD41" s="437"/>
      <c r="ELE41" s="437"/>
      <c r="ELF41" s="437"/>
      <c r="ELG41" s="437"/>
      <c r="ELH41" s="437"/>
      <c r="ELI41" s="437"/>
      <c r="ELJ41" s="437"/>
      <c r="ELK41" s="437"/>
      <c r="ELL41" s="437"/>
      <c r="ELM41" s="437"/>
      <c r="ELN41" s="437"/>
      <c r="ELO41" s="437"/>
      <c r="ELP41" s="437"/>
      <c r="ELQ41" s="437"/>
      <c r="ELR41" s="437"/>
      <c r="ELS41" s="437"/>
      <c r="ELT41" s="437"/>
      <c r="ELU41" s="437"/>
      <c r="ELV41" s="437"/>
      <c r="ELW41" s="437"/>
      <c r="ELX41" s="437"/>
      <c r="ELY41" s="437"/>
      <c r="ELZ41" s="437"/>
      <c r="EMA41" s="437"/>
      <c r="EMB41" s="437"/>
      <c r="EMC41" s="437"/>
      <c r="EMD41" s="437"/>
      <c r="EME41" s="437"/>
      <c r="EMF41" s="437"/>
      <c r="EMG41" s="437"/>
      <c r="EMH41" s="437"/>
      <c r="EMI41" s="437"/>
      <c r="EMJ41" s="437"/>
      <c r="EMK41" s="437"/>
      <c r="EML41" s="437"/>
      <c r="EMM41" s="437"/>
      <c r="EMN41" s="437"/>
      <c r="EMO41" s="437"/>
      <c r="EMP41" s="437"/>
      <c r="EMQ41" s="437"/>
      <c r="EMR41" s="437"/>
      <c r="EMS41" s="437"/>
      <c r="EMT41" s="437"/>
      <c r="EMU41" s="437"/>
      <c r="EMV41" s="437"/>
      <c r="EMW41" s="437"/>
      <c r="EMX41" s="437"/>
      <c r="EMY41" s="437"/>
      <c r="EMZ41" s="437"/>
      <c r="ENA41" s="437"/>
      <c r="ENB41" s="437"/>
      <c r="ENC41" s="437"/>
      <c r="END41" s="437"/>
      <c r="ENE41" s="437"/>
      <c r="ENF41" s="437"/>
      <c r="ENG41" s="437"/>
      <c r="ENH41" s="437"/>
      <c r="ENI41" s="437"/>
      <c r="ENJ41" s="437"/>
      <c r="ENK41" s="437"/>
      <c r="ENL41" s="437"/>
      <c r="ENM41" s="437"/>
      <c r="ENN41" s="437"/>
      <c r="ENO41" s="437"/>
      <c r="ENP41" s="437"/>
      <c r="ENQ41" s="437"/>
      <c r="ENR41" s="437"/>
      <c r="ENS41" s="437"/>
      <c r="ENT41" s="437"/>
      <c r="ENU41" s="437"/>
      <c r="ENV41" s="437"/>
      <c r="ENW41" s="437"/>
      <c r="ENX41" s="437"/>
      <c r="ENY41" s="437"/>
      <c r="ENZ41" s="437"/>
      <c r="EOA41" s="437"/>
      <c r="EOB41" s="437"/>
      <c r="EOC41" s="437"/>
      <c r="EOD41" s="437"/>
      <c r="EOE41" s="437"/>
      <c r="EOF41" s="437"/>
      <c r="EOG41" s="437"/>
      <c r="EOH41" s="437"/>
      <c r="EOI41" s="437"/>
      <c r="EOJ41" s="437"/>
      <c r="EOK41" s="437"/>
      <c r="EOL41" s="437"/>
      <c r="EOM41" s="437"/>
      <c r="EON41" s="437"/>
      <c r="EOO41" s="437"/>
      <c r="EOP41" s="437"/>
      <c r="EOQ41" s="437"/>
      <c r="EOR41" s="437"/>
      <c r="EOS41" s="437"/>
      <c r="EOT41" s="437"/>
      <c r="EOU41" s="437"/>
      <c r="EOV41" s="437"/>
      <c r="EOW41" s="437"/>
      <c r="EOX41" s="437"/>
      <c r="EOY41" s="437"/>
      <c r="EOZ41" s="437"/>
      <c r="EPA41" s="437"/>
      <c r="EPB41" s="437"/>
      <c r="EPC41" s="437"/>
      <c r="EPD41" s="437"/>
      <c r="EPE41" s="437"/>
      <c r="EPF41" s="437"/>
      <c r="EPG41" s="437"/>
      <c r="EPH41" s="437"/>
      <c r="EPI41" s="437"/>
      <c r="EPJ41" s="437"/>
      <c r="EPK41" s="437"/>
      <c r="EPL41" s="437"/>
      <c r="EPM41" s="437"/>
      <c r="EPN41" s="437"/>
      <c r="EPO41" s="437"/>
      <c r="EPP41" s="437"/>
      <c r="EPQ41" s="437"/>
      <c r="EPR41" s="437"/>
      <c r="EPS41" s="437"/>
      <c r="EPT41" s="437"/>
      <c r="EPU41" s="437"/>
      <c r="EPV41" s="437"/>
      <c r="EPW41" s="437"/>
      <c r="EPX41" s="437"/>
      <c r="EPY41" s="437"/>
      <c r="EPZ41" s="437"/>
      <c r="EQA41" s="437"/>
      <c r="EQB41" s="437"/>
      <c r="EQC41" s="437"/>
      <c r="EQD41" s="437"/>
      <c r="EQE41" s="437"/>
      <c r="EQF41" s="437"/>
      <c r="EQG41" s="437"/>
      <c r="EQH41" s="437"/>
      <c r="EQI41" s="437"/>
      <c r="EQJ41" s="437"/>
      <c r="EQK41" s="437"/>
      <c r="EQL41" s="437"/>
      <c r="EQM41" s="437"/>
      <c r="EQN41" s="437"/>
      <c r="EQO41" s="437"/>
      <c r="EQP41" s="437"/>
      <c r="EQQ41" s="437"/>
      <c r="EQR41" s="437"/>
      <c r="EQS41" s="437"/>
      <c r="EQT41" s="437"/>
      <c r="EQU41" s="437"/>
      <c r="EQV41" s="437"/>
      <c r="EQW41" s="437"/>
      <c r="EQX41" s="437"/>
      <c r="EQY41" s="437"/>
      <c r="EQZ41" s="437"/>
      <c r="ERA41" s="437"/>
      <c r="ERB41" s="437"/>
      <c r="ERC41" s="437"/>
      <c r="ERD41" s="437"/>
      <c r="ERE41" s="437"/>
      <c r="ERF41" s="437"/>
      <c r="ERG41" s="437"/>
      <c r="ERH41" s="437"/>
      <c r="ERI41" s="437"/>
      <c r="ERJ41" s="437"/>
      <c r="ERK41" s="437"/>
      <c r="ERL41" s="437"/>
      <c r="ERM41" s="437"/>
      <c r="ERN41" s="437"/>
      <c r="ERO41" s="437"/>
      <c r="ERP41" s="437"/>
      <c r="ERQ41" s="437"/>
      <c r="ERR41" s="437"/>
      <c r="ERS41" s="437"/>
      <c r="ERT41" s="437"/>
      <c r="ERU41" s="437"/>
      <c r="ERV41" s="437"/>
      <c r="ERW41" s="437"/>
      <c r="ERX41" s="437"/>
      <c r="ERY41" s="437"/>
      <c r="ERZ41" s="437"/>
      <c r="ESA41" s="437"/>
      <c r="ESB41" s="437"/>
      <c r="ESC41" s="437"/>
      <c r="ESD41" s="437"/>
      <c r="ESE41" s="437"/>
      <c r="ESF41" s="437"/>
      <c r="ESG41" s="437"/>
      <c r="ESH41" s="437"/>
      <c r="ESI41" s="437"/>
      <c r="ESJ41" s="437"/>
      <c r="ESK41" s="437"/>
      <c r="ESL41" s="437"/>
      <c r="ESM41" s="437"/>
      <c r="ESN41" s="437"/>
      <c r="ESO41" s="437"/>
      <c r="ESP41" s="437"/>
      <c r="ESQ41" s="437"/>
      <c r="ESR41" s="437"/>
      <c r="ESS41" s="437"/>
      <c r="EST41" s="437"/>
      <c r="ESU41" s="437"/>
      <c r="ESV41" s="437"/>
      <c r="ESW41" s="437"/>
      <c r="ESX41" s="437"/>
      <c r="ESY41" s="437"/>
      <c r="ESZ41" s="437"/>
      <c r="ETA41" s="437"/>
      <c r="ETB41" s="437"/>
      <c r="ETC41" s="437"/>
      <c r="ETD41" s="437"/>
      <c r="ETE41" s="437"/>
      <c r="ETF41" s="437"/>
      <c r="ETG41" s="437"/>
      <c r="ETH41" s="437"/>
      <c r="ETI41" s="437"/>
      <c r="ETJ41" s="437"/>
      <c r="ETK41" s="437"/>
      <c r="ETL41" s="437"/>
      <c r="ETM41" s="437"/>
      <c r="ETN41" s="437"/>
      <c r="ETO41" s="437"/>
      <c r="ETP41" s="437"/>
      <c r="ETQ41" s="437"/>
      <c r="ETR41" s="437"/>
      <c r="ETS41" s="437"/>
      <c r="ETT41" s="437"/>
      <c r="ETU41" s="437"/>
      <c r="ETV41" s="437"/>
      <c r="ETW41" s="437"/>
      <c r="ETX41" s="437"/>
      <c r="ETY41" s="437"/>
      <c r="ETZ41" s="437"/>
      <c r="EUA41" s="437"/>
      <c r="EUB41" s="437"/>
      <c r="EUC41" s="437"/>
      <c r="EUD41" s="437"/>
      <c r="EUE41" s="437"/>
      <c r="EUF41" s="437"/>
      <c r="EUG41" s="437"/>
      <c r="EUH41" s="437"/>
      <c r="EUI41" s="437"/>
      <c r="EUJ41" s="437"/>
      <c r="EUK41" s="437"/>
      <c r="EUL41" s="437"/>
      <c r="EUM41" s="437"/>
      <c r="EUN41" s="437"/>
      <c r="EUO41" s="437"/>
      <c r="EUP41" s="437"/>
      <c r="EUQ41" s="437"/>
      <c r="EUR41" s="437"/>
      <c r="EUS41" s="437"/>
      <c r="EUT41" s="437"/>
      <c r="EUU41" s="437"/>
      <c r="EUV41" s="437"/>
      <c r="EUW41" s="437"/>
      <c r="EUX41" s="437"/>
      <c r="EUY41" s="437"/>
      <c r="EUZ41" s="437"/>
      <c r="EVA41" s="437"/>
      <c r="EVB41" s="437"/>
      <c r="EVC41" s="437"/>
      <c r="EVD41" s="437"/>
      <c r="EVE41" s="437"/>
      <c r="EVF41" s="437"/>
      <c r="EVG41" s="437"/>
      <c r="EVH41" s="437"/>
      <c r="EVI41" s="437"/>
      <c r="EVJ41" s="437"/>
      <c r="EVK41" s="437"/>
      <c r="EVL41" s="437"/>
      <c r="EVM41" s="437"/>
      <c r="EVN41" s="437"/>
      <c r="EVO41" s="437"/>
      <c r="EVP41" s="437"/>
      <c r="EVQ41" s="437"/>
      <c r="EVR41" s="437"/>
      <c r="EVS41" s="437"/>
      <c r="EVT41" s="437"/>
      <c r="EVU41" s="437"/>
      <c r="EVV41" s="437"/>
      <c r="EVW41" s="437"/>
      <c r="EVX41" s="437"/>
      <c r="EVY41" s="437"/>
      <c r="EVZ41" s="437"/>
      <c r="EWA41" s="437"/>
      <c r="EWB41" s="437"/>
      <c r="EWC41" s="437"/>
      <c r="EWD41" s="437"/>
      <c r="EWE41" s="437"/>
      <c r="EWF41" s="437"/>
      <c r="EWG41" s="437"/>
      <c r="EWH41" s="437"/>
      <c r="EWI41" s="437"/>
      <c r="EWJ41" s="437"/>
      <c r="EWK41" s="437"/>
      <c r="EWL41" s="437"/>
      <c r="EWM41" s="437"/>
      <c r="EWN41" s="437"/>
      <c r="EWO41" s="437"/>
      <c r="EWP41" s="437"/>
      <c r="EWQ41" s="437"/>
      <c r="EWR41" s="437"/>
      <c r="EWS41" s="437"/>
      <c r="EWT41" s="437"/>
      <c r="EWU41" s="437"/>
      <c r="EWV41" s="437"/>
      <c r="EWW41" s="437"/>
      <c r="EWX41" s="437"/>
      <c r="EWY41" s="437"/>
      <c r="EWZ41" s="437"/>
      <c r="EXA41" s="437"/>
      <c r="EXB41" s="437"/>
      <c r="EXC41" s="437"/>
      <c r="EXD41" s="437"/>
      <c r="EXE41" s="437"/>
      <c r="EXF41" s="437"/>
      <c r="EXG41" s="437"/>
      <c r="EXH41" s="437"/>
      <c r="EXI41" s="437"/>
      <c r="EXJ41" s="437"/>
      <c r="EXK41" s="437"/>
      <c r="EXL41" s="437"/>
      <c r="EXM41" s="437"/>
      <c r="EXN41" s="437"/>
      <c r="EXO41" s="437"/>
      <c r="EXP41" s="437"/>
      <c r="EXQ41" s="437"/>
      <c r="EXR41" s="437"/>
      <c r="EXS41" s="437"/>
      <c r="EXT41" s="437"/>
      <c r="EXU41" s="437"/>
      <c r="EXV41" s="437"/>
      <c r="EXW41" s="437"/>
      <c r="EXX41" s="437"/>
      <c r="EXY41" s="437"/>
      <c r="EXZ41" s="437"/>
      <c r="EYA41" s="437"/>
      <c r="EYB41" s="437"/>
      <c r="EYC41" s="437"/>
      <c r="EYD41" s="437"/>
      <c r="EYE41" s="437"/>
      <c r="EYF41" s="437"/>
      <c r="EYG41" s="437"/>
      <c r="EYH41" s="437"/>
      <c r="EYI41" s="437"/>
      <c r="EYJ41" s="437"/>
      <c r="EYK41" s="437"/>
      <c r="EYL41" s="437"/>
      <c r="EYM41" s="437"/>
      <c r="EYN41" s="437"/>
      <c r="EYO41" s="437"/>
      <c r="EYP41" s="437"/>
      <c r="EYQ41" s="437"/>
      <c r="EYR41" s="437"/>
      <c r="EYS41" s="437"/>
      <c r="EYT41" s="437"/>
      <c r="EYU41" s="437"/>
      <c r="EYV41" s="437"/>
      <c r="EYW41" s="437"/>
      <c r="EYX41" s="437"/>
      <c r="EYY41" s="437"/>
      <c r="EYZ41" s="437"/>
      <c r="EZA41" s="437"/>
      <c r="EZB41" s="437"/>
      <c r="EZC41" s="437"/>
      <c r="EZD41" s="437"/>
      <c r="EZE41" s="437"/>
      <c r="EZF41" s="437"/>
      <c r="EZG41" s="437"/>
      <c r="EZH41" s="437"/>
      <c r="EZI41" s="437"/>
      <c r="EZJ41" s="437"/>
      <c r="EZK41" s="437"/>
      <c r="EZL41" s="437"/>
      <c r="EZM41" s="437"/>
      <c r="EZN41" s="437"/>
      <c r="EZO41" s="437"/>
      <c r="EZP41" s="437"/>
      <c r="EZQ41" s="437"/>
      <c r="EZR41" s="437"/>
      <c r="EZS41" s="437"/>
      <c r="EZT41" s="437"/>
      <c r="EZU41" s="437"/>
      <c r="EZV41" s="437"/>
      <c r="EZW41" s="437"/>
      <c r="EZX41" s="437"/>
      <c r="EZY41" s="437"/>
      <c r="EZZ41" s="437"/>
      <c r="FAA41" s="437"/>
      <c r="FAB41" s="437"/>
      <c r="FAC41" s="437"/>
      <c r="FAD41" s="437"/>
      <c r="FAE41" s="437"/>
      <c r="FAF41" s="437"/>
      <c r="FAG41" s="437"/>
      <c r="FAH41" s="437"/>
      <c r="FAI41" s="437"/>
      <c r="FAJ41" s="437"/>
      <c r="FAK41" s="437"/>
      <c r="FAL41" s="437"/>
      <c r="FAM41" s="437"/>
      <c r="FAN41" s="437"/>
      <c r="FAO41" s="437"/>
      <c r="FAP41" s="437"/>
      <c r="FAQ41" s="437"/>
      <c r="FAR41" s="437"/>
      <c r="FAS41" s="437"/>
      <c r="FAT41" s="437"/>
      <c r="FAU41" s="437"/>
      <c r="FAV41" s="437"/>
      <c r="FAW41" s="437"/>
      <c r="FAX41" s="437"/>
      <c r="FAY41" s="437"/>
      <c r="FAZ41" s="437"/>
      <c r="FBA41" s="437"/>
      <c r="FBB41" s="437"/>
      <c r="FBC41" s="437"/>
      <c r="FBD41" s="437"/>
      <c r="FBE41" s="437"/>
      <c r="FBF41" s="437"/>
      <c r="FBG41" s="437"/>
      <c r="FBH41" s="437"/>
      <c r="FBI41" s="437"/>
      <c r="FBJ41" s="437"/>
      <c r="FBK41" s="437"/>
      <c r="FBL41" s="437"/>
      <c r="FBM41" s="437"/>
      <c r="FBN41" s="437"/>
      <c r="FBO41" s="437"/>
      <c r="FBP41" s="437"/>
      <c r="FBQ41" s="437"/>
      <c r="FBR41" s="437"/>
      <c r="FBS41" s="437"/>
      <c r="FBT41" s="437"/>
      <c r="FBU41" s="437"/>
      <c r="FBV41" s="437"/>
      <c r="FBW41" s="437"/>
      <c r="FBX41" s="437"/>
      <c r="FBY41" s="437"/>
      <c r="FBZ41" s="437"/>
      <c r="FCA41" s="437"/>
      <c r="FCB41" s="437"/>
      <c r="FCC41" s="437"/>
      <c r="FCD41" s="437"/>
      <c r="FCE41" s="437"/>
      <c r="FCF41" s="437"/>
      <c r="FCG41" s="437"/>
      <c r="FCH41" s="437"/>
      <c r="FCI41" s="437"/>
      <c r="FCJ41" s="437"/>
      <c r="FCK41" s="437"/>
      <c r="FCL41" s="437"/>
      <c r="FCM41" s="437"/>
      <c r="FCN41" s="437"/>
      <c r="FCO41" s="437"/>
      <c r="FCP41" s="437"/>
      <c r="FCQ41" s="437"/>
      <c r="FCR41" s="437"/>
      <c r="FCS41" s="437"/>
      <c r="FCT41" s="437"/>
      <c r="FCU41" s="437"/>
      <c r="FCV41" s="437"/>
      <c r="FCW41" s="437"/>
      <c r="FCX41" s="437"/>
      <c r="FCY41" s="437"/>
      <c r="FCZ41" s="437"/>
      <c r="FDA41" s="437"/>
      <c r="FDB41" s="437"/>
      <c r="FDC41" s="437"/>
      <c r="FDD41" s="437"/>
      <c r="FDE41" s="437"/>
      <c r="FDF41" s="437"/>
      <c r="FDG41" s="437"/>
      <c r="FDH41" s="437"/>
      <c r="FDI41" s="437"/>
      <c r="FDJ41" s="437"/>
      <c r="FDK41" s="437"/>
      <c r="FDL41" s="437"/>
      <c r="FDM41" s="437"/>
      <c r="FDN41" s="437"/>
      <c r="FDO41" s="437"/>
      <c r="FDP41" s="437"/>
      <c r="FDQ41" s="437"/>
      <c r="FDR41" s="437"/>
      <c r="FDS41" s="437"/>
      <c r="FDT41" s="437"/>
      <c r="FDU41" s="437"/>
      <c r="FDV41" s="437"/>
      <c r="FDW41" s="437"/>
      <c r="FDX41" s="437"/>
      <c r="FDY41" s="437"/>
      <c r="FDZ41" s="437"/>
      <c r="FEA41" s="437"/>
      <c r="FEB41" s="437"/>
      <c r="FEC41" s="437"/>
      <c r="FED41" s="437"/>
      <c r="FEE41" s="437"/>
      <c r="FEF41" s="437"/>
      <c r="FEG41" s="437"/>
      <c r="FEH41" s="437"/>
      <c r="FEI41" s="437"/>
      <c r="FEJ41" s="437"/>
      <c r="FEK41" s="437"/>
      <c r="FEL41" s="437"/>
      <c r="FEM41" s="437"/>
      <c r="FEN41" s="437"/>
      <c r="FEO41" s="437"/>
      <c r="FEP41" s="437"/>
      <c r="FEQ41" s="437"/>
      <c r="FER41" s="437"/>
      <c r="FES41" s="437"/>
      <c r="FET41" s="437"/>
      <c r="FEU41" s="437"/>
      <c r="FEV41" s="437"/>
      <c r="FEW41" s="437"/>
      <c r="FEX41" s="437"/>
      <c r="FEY41" s="437"/>
      <c r="FEZ41" s="437"/>
      <c r="FFA41" s="437"/>
      <c r="FFB41" s="437"/>
      <c r="FFC41" s="437"/>
      <c r="FFD41" s="437"/>
      <c r="FFE41" s="437"/>
      <c r="FFF41" s="437"/>
      <c r="FFG41" s="437"/>
      <c r="FFH41" s="437"/>
      <c r="FFI41" s="437"/>
      <c r="FFJ41" s="437"/>
      <c r="FFK41" s="437"/>
      <c r="FFL41" s="437"/>
      <c r="FFM41" s="437"/>
      <c r="FFN41" s="437"/>
      <c r="FFO41" s="437"/>
      <c r="FFP41" s="437"/>
      <c r="FFQ41" s="437"/>
      <c r="FFR41" s="437"/>
      <c r="FFS41" s="437"/>
      <c r="FFT41" s="437"/>
      <c r="FFU41" s="437"/>
      <c r="FFV41" s="437"/>
      <c r="FFW41" s="437"/>
      <c r="FFX41" s="437"/>
      <c r="FFY41" s="437"/>
      <c r="FFZ41" s="437"/>
      <c r="FGA41" s="437"/>
      <c r="FGB41" s="437"/>
      <c r="FGC41" s="437"/>
      <c r="FGD41" s="437"/>
      <c r="FGE41" s="437"/>
      <c r="FGF41" s="437"/>
      <c r="FGG41" s="437"/>
      <c r="FGH41" s="437"/>
      <c r="FGI41" s="437"/>
      <c r="FGJ41" s="437"/>
      <c r="FGK41" s="437"/>
      <c r="FGL41" s="437"/>
      <c r="FGM41" s="437"/>
      <c r="FGN41" s="437"/>
      <c r="FGO41" s="437"/>
      <c r="FGP41" s="437"/>
      <c r="FGQ41" s="437"/>
      <c r="FGR41" s="437"/>
      <c r="FGS41" s="437"/>
      <c r="FGT41" s="437"/>
      <c r="FGU41" s="437"/>
      <c r="FGV41" s="437"/>
      <c r="FGW41" s="437"/>
      <c r="FGX41" s="437"/>
      <c r="FGY41" s="437"/>
      <c r="FGZ41" s="437"/>
      <c r="FHA41" s="437"/>
    </row>
    <row r="42" spans="1:4265" ht="12">
      <c r="A42" s="456" t="s">
        <v>414</v>
      </c>
      <c r="B42" s="168" t="s">
        <v>265</v>
      </c>
      <c r="C42" s="457"/>
      <c r="D42" s="457"/>
      <c r="E42" s="457"/>
      <c r="F42" s="457"/>
      <c r="G42" s="457"/>
      <c r="H42" s="457"/>
      <c r="I42" s="45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7"/>
      <c r="AY42" s="437"/>
      <c r="AZ42" s="437"/>
      <c r="BA42" s="437"/>
      <c r="BB42" s="437"/>
      <c r="BC42" s="437"/>
      <c r="BD42" s="437"/>
      <c r="BE42" s="437"/>
      <c r="BF42" s="437"/>
      <c r="BG42" s="437"/>
      <c r="BH42" s="437"/>
      <c r="BI42" s="437"/>
      <c r="BJ42" s="437"/>
      <c r="BK42" s="437"/>
      <c r="BL42" s="437"/>
      <c r="BM42" s="437"/>
      <c r="BN42" s="437"/>
      <c r="BO42" s="437"/>
      <c r="BP42" s="437"/>
      <c r="BQ42" s="437"/>
      <c r="BR42" s="437"/>
      <c r="BS42" s="437"/>
      <c r="BT42" s="437"/>
      <c r="BU42" s="437"/>
      <c r="BV42" s="437"/>
      <c r="BW42" s="437"/>
      <c r="BX42" s="437"/>
      <c r="BY42" s="437"/>
      <c r="BZ42" s="437"/>
      <c r="CA42" s="437"/>
      <c r="CB42" s="437"/>
      <c r="CC42" s="437"/>
      <c r="CD42" s="437"/>
      <c r="CE42" s="437"/>
      <c r="CF42" s="437"/>
      <c r="CG42" s="437"/>
      <c r="CH42" s="437"/>
      <c r="CI42" s="437"/>
      <c r="CJ42" s="437"/>
      <c r="CK42" s="437"/>
      <c r="CL42" s="437"/>
      <c r="CM42" s="437"/>
      <c r="CN42" s="437"/>
      <c r="CO42" s="437"/>
      <c r="CP42" s="437"/>
      <c r="CQ42" s="437"/>
      <c r="CR42" s="437"/>
      <c r="CS42" s="437"/>
      <c r="CT42" s="437"/>
      <c r="CU42" s="437"/>
      <c r="CV42" s="437"/>
      <c r="CW42" s="437"/>
      <c r="CX42" s="437"/>
      <c r="CY42" s="437"/>
      <c r="CZ42" s="437"/>
      <c r="DA42" s="437"/>
      <c r="DB42" s="437"/>
      <c r="DC42" s="437"/>
      <c r="DD42" s="437"/>
      <c r="DE42" s="437"/>
      <c r="DF42" s="437"/>
      <c r="DG42" s="437"/>
      <c r="DH42" s="437"/>
      <c r="DI42" s="437"/>
      <c r="DJ42" s="437"/>
      <c r="DK42" s="437"/>
      <c r="DL42" s="437"/>
      <c r="DM42" s="437"/>
      <c r="DN42" s="437"/>
      <c r="DO42" s="437"/>
      <c r="DP42" s="437"/>
      <c r="DQ42" s="437"/>
      <c r="DR42" s="437"/>
      <c r="DS42" s="437"/>
      <c r="DT42" s="437"/>
      <c r="DU42" s="437"/>
      <c r="DV42" s="437"/>
      <c r="DW42" s="437"/>
      <c r="DX42" s="437"/>
      <c r="DY42" s="437"/>
      <c r="DZ42" s="437"/>
      <c r="EA42" s="437"/>
      <c r="EB42" s="437"/>
      <c r="EC42" s="437"/>
      <c r="ED42" s="437"/>
      <c r="EE42" s="437"/>
      <c r="EF42" s="437"/>
      <c r="EG42" s="437"/>
      <c r="EH42" s="437"/>
      <c r="EI42" s="437"/>
      <c r="EJ42" s="437"/>
      <c r="EK42" s="437"/>
      <c r="EL42" s="437"/>
      <c r="EM42" s="437"/>
      <c r="EN42" s="437"/>
      <c r="EO42" s="437"/>
      <c r="EP42" s="437"/>
      <c r="EQ42" s="437"/>
      <c r="ER42" s="437"/>
      <c r="ES42" s="437"/>
      <c r="ET42" s="437"/>
      <c r="EU42" s="437"/>
      <c r="EV42" s="437"/>
      <c r="EW42" s="437"/>
      <c r="EX42" s="437"/>
      <c r="EY42" s="437"/>
      <c r="EZ42" s="437"/>
      <c r="FA42" s="437"/>
      <c r="FB42" s="437"/>
      <c r="FC42" s="437"/>
      <c r="FD42" s="437"/>
      <c r="FE42" s="437"/>
      <c r="FF42" s="437"/>
      <c r="FG42" s="437"/>
      <c r="FH42" s="437"/>
      <c r="FI42" s="437"/>
      <c r="FJ42" s="437"/>
      <c r="FK42" s="437"/>
      <c r="FL42" s="437"/>
      <c r="FM42" s="437"/>
      <c r="FN42" s="437"/>
      <c r="FO42" s="437"/>
      <c r="FP42" s="437"/>
      <c r="FQ42" s="437"/>
      <c r="FR42" s="437"/>
      <c r="FS42" s="437"/>
      <c r="FT42" s="437"/>
      <c r="FU42" s="437"/>
      <c r="FV42" s="437"/>
      <c r="FW42" s="437"/>
      <c r="FX42" s="437"/>
      <c r="FY42" s="437"/>
      <c r="FZ42" s="437"/>
      <c r="GA42" s="437"/>
      <c r="GB42" s="437"/>
      <c r="GC42" s="437"/>
      <c r="GD42" s="437"/>
      <c r="GE42" s="437"/>
      <c r="GF42" s="437"/>
      <c r="GG42" s="437"/>
      <c r="GH42" s="437"/>
      <c r="GI42" s="437"/>
      <c r="GJ42" s="437"/>
      <c r="GK42" s="437"/>
      <c r="GL42" s="437"/>
      <c r="GM42" s="437"/>
      <c r="GN42" s="437"/>
      <c r="GO42" s="437"/>
      <c r="GP42" s="437"/>
      <c r="GQ42" s="437"/>
      <c r="GR42" s="437"/>
      <c r="GS42" s="437"/>
      <c r="GT42" s="437"/>
      <c r="GU42" s="437"/>
      <c r="GV42" s="437"/>
      <c r="GW42" s="437"/>
      <c r="GX42" s="437"/>
      <c r="GY42" s="437"/>
      <c r="GZ42" s="437"/>
      <c r="HA42" s="437"/>
      <c r="HB42" s="437"/>
      <c r="HC42" s="437"/>
      <c r="HD42" s="437"/>
      <c r="HE42" s="437"/>
      <c r="HF42" s="437"/>
      <c r="HG42" s="437"/>
      <c r="HH42" s="437"/>
      <c r="HI42" s="437"/>
      <c r="HJ42" s="437"/>
      <c r="HK42" s="437"/>
      <c r="HL42" s="437"/>
      <c r="HM42" s="437"/>
      <c r="HN42" s="437"/>
      <c r="HO42" s="437"/>
      <c r="HP42" s="437"/>
      <c r="HQ42" s="437"/>
      <c r="HR42" s="437"/>
      <c r="HS42" s="437"/>
      <c r="HT42" s="437"/>
      <c r="HU42" s="437"/>
      <c r="HV42" s="437"/>
      <c r="HW42" s="437"/>
      <c r="HX42" s="437"/>
      <c r="HY42" s="437"/>
      <c r="HZ42" s="437"/>
      <c r="IA42" s="437"/>
      <c r="IB42" s="437"/>
      <c r="IC42" s="437"/>
      <c r="ID42" s="437"/>
      <c r="IE42" s="437"/>
      <c r="IF42" s="437"/>
      <c r="IG42" s="437"/>
      <c r="IH42" s="437"/>
      <c r="II42" s="437"/>
      <c r="IJ42" s="437"/>
      <c r="IK42" s="437"/>
      <c r="IL42" s="437"/>
      <c r="IM42" s="437"/>
      <c r="IN42" s="437"/>
      <c r="IO42" s="437"/>
      <c r="IP42" s="437"/>
      <c r="IQ42" s="437"/>
      <c r="IR42" s="437"/>
      <c r="IS42" s="437"/>
      <c r="IT42" s="437"/>
      <c r="IU42" s="437"/>
      <c r="IV42" s="437"/>
      <c r="IW42" s="437"/>
      <c r="IX42" s="437"/>
      <c r="IY42" s="437"/>
      <c r="IZ42" s="437"/>
      <c r="JA42" s="437"/>
      <c r="JB42" s="437"/>
      <c r="JC42" s="437"/>
      <c r="JD42" s="437"/>
      <c r="JE42" s="437"/>
      <c r="JF42" s="437"/>
      <c r="JG42" s="437"/>
      <c r="JH42" s="437"/>
      <c r="JI42" s="437"/>
      <c r="JJ42" s="437"/>
      <c r="JK42" s="437"/>
      <c r="JL42" s="437"/>
      <c r="JM42" s="437"/>
      <c r="JN42" s="437"/>
      <c r="JO42" s="437"/>
      <c r="JP42" s="437"/>
      <c r="JQ42" s="437"/>
      <c r="JR42" s="437"/>
      <c r="JS42" s="437"/>
      <c r="JT42" s="437"/>
      <c r="JU42" s="437"/>
      <c r="JV42" s="437"/>
      <c r="JW42" s="437"/>
      <c r="JX42" s="437"/>
      <c r="JY42" s="437"/>
      <c r="JZ42" s="437"/>
      <c r="KA42" s="437"/>
      <c r="KB42" s="437"/>
      <c r="KC42" s="437"/>
      <c r="KD42" s="437"/>
      <c r="KE42" s="437"/>
      <c r="KF42" s="437"/>
      <c r="KG42" s="437"/>
      <c r="KH42" s="437"/>
      <c r="KI42" s="437"/>
      <c r="KJ42" s="437"/>
      <c r="KK42" s="437"/>
      <c r="KL42" s="437"/>
      <c r="KM42" s="437"/>
      <c r="KN42" s="437"/>
      <c r="KO42" s="437"/>
      <c r="KP42" s="437"/>
      <c r="KQ42" s="437"/>
      <c r="KR42" s="437"/>
      <c r="KS42" s="437"/>
      <c r="KT42" s="437"/>
      <c r="KU42" s="437"/>
      <c r="KV42" s="437"/>
      <c r="KW42" s="437"/>
      <c r="KX42" s="437"/>
      <c r="KY42" s="437"/>
      <c r="KZ42" s="437"/>
      <c r="LA42" s="437"/>
      <c r="LB42" s="437"/>
      <c r="LC42" s="437"/>
      <c r="LD42" s="437"/>
      <c r="LE42" s="437"/>
      <c r="LF42" s="437"/>
      <c r="LG42" s="437"/>
      <c r="LH42" s="437"/>
      <c r="LI42" s="437"/>
      <c r="LJ42" s="437"/>
      <c r="LK42" s="437"/>
      <c r="LL42" s="437"/>
      <c r="LM42" s="437"/>
      <c r="LN42" s="437"/>
      <c r="LO42" s="437"/>
      <c r="LP42" s="437"/>
      <c r="LQ42" s="437"/>
      <c r="LR42" s="437"/>
      <c r="LS42" s="437"/>
      <c r="LT42" s="437"/>
      <c r="LU42" s="437"/>
      <c r="LV42" s="437"/>
      <c r="LW42" s="437"/>
      <c r="LX42" s="437"/>
      <c r="LY42" s="437"/>
      <c r="LZ42" s="437"/>
      <c r="MA42" s="437"/>
      <c r="MB42" s="437"/>
      <c r="MC42" s="437"/>
      <c r="MD42" s="437"/>
      <c r="ME42" s="437"/>
      <c r="MF42" s="437"/>
      <c r="MG42" s="437"/>
      <c r="MH42" s="437"/>
      <c r="MI42" s="437"/>
      <c r="MJ42" s="437"/>
      <c r="MK42" s="437"/>
      <c r="ML42" s="437"/>
      <c r="MM42" s="437"/>
      <c r="MN42" s="437"/>
      <c r="MO42" s="437"/>
      <c r="MP42" s="437"/>
      <c r="MQ42" s="437"/>
      <c r="MR42" s="437"/>
      <c r="MS42" s="437"/>
      <c r="MT42" s="437"/>
      <c r="MU42" s="437"/>
      <c r="MV42" s="437"/>
      <c r="MW42" s="437"/>
      <c r="MX42" s="437"/>
      <c r="MY42" s="437"/>
      <c r="MZ42" s="437"/>
      <c r="NA42" s="437"/>
      <c r="NB42" s="437"/>
      <c r="NC42" s="437"/>
      <c r="ND42" s="437"/>
      <c r="NE42" s="437"/>
      <c r="NF42" s="437"/>
      <c r="NG42" s="437"/>
      <c r="NH42" s="437"/>
      <c r="NI42" s="437"/>
      <c r="NJ42" s="437"/>
      <c r="NK42" s="437"/>
      <c r="NL42" s="437"/>
      <c r="NM42" s="437"/>
      <c r="NN42" s="437"/>
      <c r="NO42" s="437"/>
      <c r="NP42" s="437"/>
      <c r="NQ42" s="437"/>
      <c r="NR42" s="437"/>
      <c r="NS42" s="437"/>
      <c r="NT42" s="437"/>
      <c r="NU42" s="437"/>
      <c r="NV42" s="437"/>
      <c r="NW42" s="437"/>
      <c r="NX42" s="437"/>
      <c r="NY42" s="437"/>
      <c r="NZ42" s="437"/>
      <c r="OA42" s="437"/>
      <c r="OB42" s="437"/>
      <c r="OC42" s="437"/>
      <c r="OD42" s="437"/>
      <c r="OE42" s="437"/>
      <c r="OF42" s="437"/>
      <c r="OG42" s="437"/>
      <c r="OH42" s="437"/>
      <c r="OI42" s="437"/>
      <c r="OJ42" s="437"/>
      <c r="OK42" s="437"/>
      <c r="OL42" s="437"/>
      <c r="OM42" s="437"/>
      <c r="ON42" s="437"/>
      <c r="OO42" s="437"/>
      <c r="OP42" s="437"/>
      <c r="OQ42" s="437"/>
      <c r="OR42" s="437"/>
      <c r="OS42" s="437"/>
      <c r="OT42" s="437"/>
      <c r="OU42" s="437"/>
      <c r="OV42" s="437"/>
      <c r="OW42" s="437"/>
      <c r="OX42" s="437"/>
      <c r="OY42" s="437"/>
      <c r="OZ42" s="437"/>
      <c r="PA42" s="437"/>
      <c r="PB42" s="437"/>
      <c r="PC42" s="437"/>
      <c r="PD42" s="437"/>
      <c r="PE42" s="437"/>
      <c r="PF42" s="437"/>
      <c r="PG42" s="437"/>
      <c r="PH42" s="437"/>
      <c r="PI42" s="437"/>
      <c r="PJ42" s="437"/>
      <c r="PK42" s="437"/>
      <c r="PL42" s="437"/>
      <c r="PM42" s="437"/>
      <c r="PN42" s="437"/>
      <c r="PO42" s="437"/>
      <c r="PP42" s="437"/>
      <c r="PQ42" s="437"/>
      <c r="PR42" s="437"/>
      <c r="PS42" s="437"/>
      <c r="PT42" s="437"/>
      <c r="PU42" s="437"/>
      <c r="PV42" s="437"/>
      <c r="PW42" s="437"/>
      <c r="PX42" s="437"/>
      <c r="PY42" s="437"/>
      <c r="PZ42" s="437"/>
      <c r="QA42" s="437"/>
      <c r="QB42" s="437"/>
      <c r="QC42" s="437"/>
      <c r="QD42" s="437"/>
      <c r="QE42" s="437"/>
      <c r="QF42" s="437"/>
      <c r="QG42" s="437"/>
      <c r="QH42" s="437"/>
      <c r="QI42" s="437"/>
      <c r="QJ42" s="437"/>
      <c r="QK42" s="437"/>
      <c r="QL42" s="437"/>
      <c r="QM42" s="437"/>
      <c r="QN42" s="437"/>
      <c r="QO42" s="437"/>
      <c r="QP42" s="437"/>
      <c r="QQ42" s="437"/>
      <c r="QR42" s="437"/>
      <c r="QS42" s="437"/>
      <c r="QT42" s="437"/>
      <c r="QU42" s="437"/>
      <c r="QV42" s="437"/>
      <c r="QW42" s="437"/>
      <c r="QX42" s="437"/>
      <c r="QY42" s="437"/>
      <c r="QZ42" s="437"/>
      <c r="RA42" s="437"/>
      <c r="RB42" s="437"/>
      <c r="RC42" s="437"/>
      <c r="RD42" s="437"/>
      <c r="RE42" s="437"/>
      <c r="RF42" s="437"/>
      <c r="RG42" s="437"/>
      <c r="RH42" s="437"/>
      <c r="RI42" s="437"/>
      <c r="RJ42" s="437"/>
      <c r="RK42" s="437"/>
      <c r="RL42" s="437"/>
      <c r="RM42" s="437"/>
      <c r="RN42" s="437"/>
      <c r="RO42" s="437"/>
      <c r="RP42" s="437"/>
      <c r="RQ42" s="437"/>
      <c r="RR42" s="437"/>
      <c r="RS42" s="437"/>
      <c r="RT42" s="437"/>
      <c r="RU42" s="437"/>
      <c r="RV42" s="437"/>
      <c r="RW42" s="437"/>
      <c r="RX42" s="437"/>
      <c r="RY42" s="437"/>
      <c r="RZ42" s="437"/>
      <c r="SA42" s="437"/>
      <c r="SB42" s="437"/>
      <c r="SC42" s="437"/>
      <c r="SD42" s="437"/>
      <c r="SE42" s="437"/>
      <c r="SF42" s="437"/>
      <c r="SG42" s="437"/>
      <c r="SH42" s="437"/>
      <c r="SI42" s="437"/>
      <c r="SJ42" s="437"/>
      <c r="SK42" s="437"/>
      <c r="SL42" s="437"/>
      <c r="SM42" s="437"/>
      <c r="SN42" s="437"/>
      <c r="SO42" s="437"/>
      <c r="SP42" s="437"/>
      <c r="SQ42" s="437"/>
      <c r="SR42" s="437"/>
      <c r="SS42" s="437"/>
      <c r="ST42" s="437"/>
      <c r="SU42" s="437"/>
      <c r="SV42" s="437"/>
      <c r="SW42" s="437"/>
      <c r="SX42" s="437"/>
      <c r="SY42" s="437"/>
      <c r="SZ42" s="437"/>
      <c r="TA42" s="437"/>
      <c r="TB42" s="437"/>
      <c r="TC42" s="437"/>
      <c r="TD42" s="437"/>
      <c r="TE42" s="437"/>
      <c r="TF42" s="437"/>
      <c r="TG42" s="437"/>
      <c r="TH42" s="437"/>
      <c r="TI42" s="437"/>
      <c r="TJ42" s="437"/>
      <c r="TK42" s="437"/>
      <c r="TL42" s="437"/>
      <c r="TM42" s="437"/>
      <c r="TN42" s="437"/>
      <c r="TO42" s="437"/>
      <c r="TP42" s="437"/>
      <c r="TQ42" s="437"/>
      <c r="TR42" s="437"/>
      <c r="TS42" s="437"/>
      <c r="TT42" s="437"/>
      <c r="TU42" s="437"/>
      <c r="TV42" s="437"/>
      <c r="TW42" s="437"/>
      <c r="TX42" s="437"/>
      <c r="TY42" s="437"/>
      <c r="TZ42" s="437"/>
      <c r="UA42" s="437"/>
      <c r="UB42" s="437"/>
      <c r="UC42" s="437"/>
      <c r="UD42" s="437"/>
      <c r="UE42" s="437"/>
      <c r="UF42" s="437"/>
      <c r="UG42" s="437"/>
      <c r="UH42" s="437"/>
      <c r="UI42" s="437"/>
      <c r="UJ42" s="437"/>
      <c r="UK42" s="437"/>
      <c r="UL42" s="437"/>
      <c r="UM42" s="437"/>
      <c r="UN42" s="437"/>
      <c r="UO42" s="437"/>
      <c r="UP42" s="437"/>
      <c r="UQ42" s="437"/>
      <c r="UR42" s="437"/>
      <c r="US42" s="437"/>
      <c r="UT42" s="437"/>
      <c r="UU42" s="437"/>
      <c r="UV42" s="437"/>
      <c r="UW42" s="437"/>
      <c r="UX42" s="437"/>
      <c r="UY42" s="437"/>
      <c r="UZ42" s="437"/>
      <c r="VA42" s="437"/>
      <c r="VB42" s="437"/>
      <c r="VC42" s="437"/>
      <c r="VD42" s="437"/>
      <c r="VE42" s="437"/>
      <c r="VF42" s="437"/>
      <c r="VG42" s="437"/>
      <c r="VH42" s="437"/>
      <c r="VI42" s="437"/>
      <c r="VJ42" s="437"/>
      <c r="VK42" s="437"/>
      <c r="VL42" s="437"/>
      <c r="VM42" s="437"/>
      <c r="VN42" s="437"/>
      <c r="VO42" s="437"/>
      <c r="VP42" s="437"/>
      <c r="VQ42" s="437"/>
      <c r="VR42" s="437"/>
      <c r="VS42" s="437"/>
      <c r="VT42" s="437"/>
      <c r="VU42" s="437"/>
      <c r="VV42" s="437"/>
      <c r="VW42" s="437"/>
      <c r="VX42" s="437"/>
      <c r="VY42" s="437"/>
      <c r="VZ42" s="437"/>
      <c r="WA42" s="437"/>
      <c r="WB42" s="437"/>
      <c r="WC42" s="437"/>
      <c r="WD42" s="437"/>
      <c r="WE42" s="437"/>
      <c r="WF42" s="437"/>
      <c r="WG42" s="437"/>
      <c r="WH42" s="437"/>
      <c r="WI42" s="437"/>
      <c r="WJ42" s="437"/>
      <c r="WK42" s="437"/>
      <c r="WL42" s="437"/>
      <c r="WM42" s="437"/>
      <c r="WN42" s="437"/>
      <c r="WO42" s="437"/>
      <c r="WP42" s="437"/>
      <c r="WQ42" s="437"/>
      <c r="WR42" s="437"/>
      <c r="WS42" s="437"/>
      <c r="WT42" s="437"/>
      <c r="WU42" s="437"/>
      <c r="WV42" s="437"/>
      <c r="WW42" s="437"/>
      <c r="WX42" s="437"/>
      <c r="WY42" s="437"/>
      <c r="WZ42" s="437"/>
      <c r="XA42" s="437"/>
      <c r="XB42" s="437"/>
      <c r="XC42" s="437"/>
      <c r="XD42" s="437"/>
      <c r="XE42" s="437"/>
      <c r="XF42" s="437"/>
      <c r="XG42" s="437"/>
      <c r="XH42" s="437"/>
      <c r="XI42" s="437"/>
      <c r="XJ42" s="437"/>
      <c r="XK42" s="437"/>
      <c r="XL42" s="437"/>
      <c r="XM42" s="437"/>
      <c r="XN42" s="437"/>
      <c r="XO42" s="437"/>
      <c r="XP42" s="437"/>
      <c r="XQ42" s="437"/>
      <c r="XR42" s="437"/>
      <c r="XS42" s="437"/>
      <c r="XT42" s="437"/>
      <c r="XU42" s="437"/>
      <c r="XV42" s="437"/>
      <c r="XW42" s="437"/>
      <c r="XX42" s="437"/>
      <c r="XY42" s="437"/>
      <c r="XZ42" s="437"/>
      <c r="YA42" s="437"/>
      <c r="YB42" s="437"/>
      <c r="YC42" s="437"/>
      <c r="YD42" s="437"/>
      <c r="YE42" s="437"/>
      <c r="YF42" s="437"/>
      <c r="YG42" s="437"/>
      <c r="YH42" s="437"/>
      <c r="YI42" s="437"/>
      <c r="YJ42" s="437"/>
      <c r="YK42" s="437"/>
      <c r="YL42" s="437"/>
      <c r="YM42" s="437"/>
      <c r="YN42" s="437"/>
      <c r="YO42" s="437"/>
      <c r="YP42" s="437"/>
      <c r="YQ42" s="437"/>
      <c r="YR42" s="437"/>
      <c r="YS42" s="437"/>
      <c r="YT42" s="437"/>
      <c r="YU42" s="437"/>
      <c r="YV42" s="437"/>
      <c r="YW42" s="437"/>
      <c r="YX42" s="437"/>
      <c r="YY42" s="437"/>
      <c r="YZ42" s="437"/>
      <c r="ZA42" s="437"/>
      <c r="ZB42" s="437"/>
      <c r="ZC42" s="437"/>
      <c r="ZD42" s="437"/>
      <c r="ZE42" s="437"/>
      <c r="ZF42" s="437"/>
      <c r="ZG42" s="437"/>
      <c r="ZH42" s="437"/>
      <c r="ZI42" s="437"/>
      <c r="ZJ42" s="437"/>
      <c r="ZK42" s="437"/>
      <c r="ZL42" s="437"/>
      <c r="ZM42" s="437"/>
      <c r="ZN42" s="437"/>
      <c r="ZO42" s="437"/>
      <c r="ZP42" s="437"/>
      <c r="ZQ42" s="437"/>
      <c r="ZR42" s="437"/>
      <c r="ZS42" s="437"/>
      <c r="ZT42" s="437"/>
      <c r="ZU42" s="437"/>
      <c r="ZV42" s="437"/>
      <c r="ZW42" s="437"/>
      <c r="ZX42" s="437"/>
      <c r="ZY42" s="437"/>
      <c r="ZZ42" s="437"/>
      <c r="AAA42" s="437"/>
      <c r="AAB42" s="437"/>
      <c r="AAC42" s="437"/>
      <c r="AAD42" s="437"/>
      <c r="AAE42" s="437"/>
      <c r="AAF42" s="437"/>
      <c r="AAG42" s="437"/>
      <c r="AAH42" s="437"/>
      <c r="AAI42" s="437"/>
      <c r="AAJ42" s="437"/>
      <c r="AAK42" s="437"/>
      <c r="AAL42" s="437"/>
      <c r="AAM42" s="437"/>
      <c r="AAN42" s="437"/>
      <c r="AAO42" s="437"/>
      <c r="AAP42" s="437"/>
      <c r="AAQ42" s="437"/>
      <c r="AAR42" s="437"/>
      <c r="AAS42" s="437"/>
      <c r="AAT42" s="437"/>
      <c r="AAU42" s="437"/>
      <c r="AAV42" s="437"/>
      <c r="AAW42" s="437"/>
      <c r="AAX42" s="437"/>
      <c r="AAY42" s="437"/>
      <c r="AAZ42" s="437"/>
      <c r="ABA42" s="437"/>
      <c r="ABB42" s="437"/>
      <c r="ABC42" s="437"/>
      <c r="ABD42" s="437"/>
      <c r="ABE42" s="437"/>
      <c r="ABF42" s="437"/>
      <c r="ABG42" s="437"/>
      <c r="ABH42" s="437"/>
      <c r="ABI42" s="437"/>
      <c r="ABJ42" s="437"/>
      <c r="ABK42" s="437"/>
      <c r="ABL42" s="437"/>
      <c r="ABM42" s="437"/>
      <c r="ABN42" s="437"/>
      <c r="ABO42" s="437"/>
      <c r="ABP42" s="437"/>
      <c r="ABQ42" s="437"/>
      <c r="ABR42" s="437"/>
      <c r="ABS42" s="437"/>
      <c r="ABT42" s="437"/>
      <c r="ABU42" s="437"/>
      <c r="ABV42" s="437"/>
      <c r="ABW42" s="437"/>
      <c r="ABX42" s="437"/>
      <c r="ABY42" s="437"/>
      <c r="ABZ42" s="437"/>
      <c r="ACA42" s="437"/>
      <c r="ACB42" s="437"/>
      <c r="ACC42" s="437"/>
      <c r="ACD42" s="437"/>
      <c r="ACE42" s="437"/>
      <c r="ACF42" s="437"/>
      <c r="ACG42" s="437"/>
      <c r="ACH42" s="437"/>
      <c r="ACI42" s="437"/>
      <c r="ACJ42" s="437"/>
      <c r="ACK42" s="437"/>
      <c r="ACL42" s="437"/>
      <c r="ACM42" s="437"/>
      <c r="ACN42" s="437"/>
      <c r="ACO42" s="437"/>
      <c r="ACP42" s="437"/>
      <c r="ACQ42" s="437"/>
      <c r="ACR42" s="437"/>
      <c r="ACS42" s="437"/>
      <c r="ACT42" s="437"/>
      <c r="ACU42" s="437"/>
      <c r="ACV42" s="437"/>
      <c r="ACW42" s="437"/>
      <c r="ACX42" s="437"/>
      <c r="ACY42" s="437"/>
      <c r="ACZ42" s="437"/>
      <c r="ADA42" s="437"/>
      <c r="ADB42" s="437"/>
      <c r="ADC42" s="437"/>
      <c r="ADD42" s="437"/>
      <c r="ADE42" s="437"/>
      <c r="ADF42" s="437"/>
      <c r="ADG42" s="437"/>
      <c r="ADH42" s="437"/>
      <c r="ADI42" s="437"/>
      <c r="ADJ42" s="437"/>
      <c r="ADK42" s="437"/>
      <c r="ADL42" s="437"/>
      <c r="ADM42" s="437"/>
      <c r="ADN42" s="437"/>
      <c r="ADO42" s="437"/>
      <c r="ADP42" s="437"/>
      <c r="ADQ42" s="437"/>
      <c r="ADR42" s="437"/>
      <c r="ADS42" s="437"/>
      <c r="ADT42" s="437"/>
      <c r="ADU42" s="437"/>
      <c r="ADV42" s="437"/>
      <c r="ADW42" s="437"/>
      <c r="ADX42" s="437"/>
      <c r="ADY42" s="437"/>
      <c r="ADZ42" s="437"/>
      <c r="AEA42" s="437"/>
      <c r="AEB42" s="437"/>
      <c r="AEC42" s="437"/>
      <c r="AED42" s="437"/>
      <c r="AEE42" s="437"/>
      <c r="AEF42" s="437"/>
      <c r="AEG42" s="437"/>
      <c r="AEH42" s="437"/>
      <c r="AEI42" s="437"/>
      <c r="AEJ42" s="437"/>
      <c r="AEK42" s="437"/>
      <c r="AEL42" s="437"/>
      <c r="AEM42" s="437"/>
      <c r="AEN42" s="437"/>
      <c r="AEO42" s="437"/>
      <c r="AEP42" s="437"/>
      <c r="AEQ42" s="437"/>
      <c r="AER42" s="437"/>
      <c r="AES42" s="437"/>
      <c r="AET42" s="437"/>
      <c r="AEU42" s="437"/>
      <c r="AEV42" s="437"/>
      <c r="AEW42" s="437"/>
      <c r="AEX42" s="437"/>
      <c r="AEY42" s="437"/>
      <c r="AEZ42" s="437"/>
      <c r="AFA42" s="437"/>
      <c r="AFB42" s="437"/>
      <c r="AFC42" s="437"/>
      <c r="AFD42" s="437"/>
      <c r="AFE42" s="437"/>
      <c r="AFF42" s="437"/>
      <c r="AFG42" s="437"/>
      <c r="AFH42" s="437"/>
      <c r="AFI42" s="437"/>
      <c r="AFJ42" s="437"/>
      <c r="AFK42" s="437"/>
      <c r="AFL42" s="437"/>
      <c r="AFM42" s="437"/>
      <c r="AFN42" s="437"/>
      <c r="AFO42" s="437"/>
      <c r="AFP42" s="437"/>
      <c r="AFQ42" s="437"/>
      <c r="AFR42" s="437"/>
      <c r="AFS42" s="437"/>
      <c r="AFT42" s="437"/>
      <c r="AFU42" s="437"/>
      <c r="AFV42" s="437"/>
      <c r="AFW42" s="437"/>
      <c r="AFX42" s="437"/>
      <c r="AFY42" s="437"/>
      <c r="AFZ42" s="437"/>
      <c r="AGA42" s="437"/>
      <c r="AGB42" s="437"/>
      <c r="AGC42" s="437"/>
      <c r="AGD42" s="437"/>
      <c r="AGE42" s="437"/>
      <c r="AGF42" s="437"/>
      <c r="AGG42" s="437"/>
      <c r="AGH42" s="437"/>
      <c r="AGI42" s="437"/>
      <c r="AGJ42" s="437"/>
      <c r="AGK42" s="437"/>
      <c r="AGL42" s="437"/>
      <c r="AGM42" s="437"/>
      <c r="AGN42" s="437"/>
      <c r="AGO42" s="437"/>
      <c r="AGP42" s="437"/>
      <c r="AGQ42" s="437"/>
      <c r="AGR42" s="437"/>
      <c r="AGS42" s="437"/>
      <c r="AGT42" s="437"/>
      <c r="AGU42" s="437"/>
      <c r="AGV42" s="437"/>
      <c r="AGW42" s="437"/>
      <c r="AGX42" s="437"/>
      <c r="AGY42" s="437"/>
      <c r="AGZ42" s="437"/>
      <c r="AHA42" s="437"/>
      <c r="AHB42" s="437"/>
      <c r="AHC42" s="437"/>
      <c r="AHD42" s="437"/>
      <c r="AHE42" s="437"/>
      <c r="AHF42" s="437"/>
      <c r="AHG42" s="437"/>
      <c r="AHH42" s="437"/>
      <c r="AHI42" s="437"/>
      <c r="AHJ42" s="437"/>
      <c r="AHK42" s="437"/>
      <c r="AHL42" s="437"/>
      <c r="AHM42" s="437"/>
      <c r="AHN42" s="437"/>
      <c r="AHO42" s="437"/>
      <c r="AHP42" s="437"/>
      <c r="AHQ42" s="437"/>
      <c r="AHR42" s="437"/>
      <c r="AHS42" s="437"/>
      <c r="AHT42" s="437"/>
      <c r="AHU42" s="437"/>
      <c r="AHV42" s="437"/>
      <c r="AHW42" s="437"/>
      <c r="AHX42" s="437"/>
      <c r="AHY42" s="437"/>
      <c r="AHZ42" s="437"/>
      <c r="AIA42" s="437"/>
      <c r="AIB42" s="437"/>
      <c r="AIC42" s="437"/>
      <c r="AID42" s="437"/>
      <c r="AIE42" s="437"/>
      <c r="AIF42" s="437"/>
      <c r="AIG42" s="437"/>
      <c r="AIH42" s="437"/>
      <c r="AII42" s="437"/>
      <c r="AIJ42" s="437"/>
      <c r="AIK42" s="437"/>
      <c r="AIL42" s="437"/>
      <c r="AIM42" s="437"/>
      <c r="AIN42" s="437"/>
      <c r="AIO42" s="437"/>
      <c r="AIP42" s="437"/>
      <c r="AIQ42" s="437"/>
      <c r="AIR42" s="437"/>
      <c r="AIS42" s="437"/>
      <c r="AIT42" s="437"/>
      <c r="AIU42" s="437"/>
      <c r="AIV42" s="437"/>
      <c r="AIW42" s="437"/>
      <c r="AIX42" s="437"/>
      <c r="AIY42" s="437"/>
      <c r="AIZ42" s="437"/>
      <c r="AJA42" s="437"/>
      <c r="AJB42" s="437"/>
      <c r="AJC42" s="437"/>
      <c r="AJD42" s="437"/>
      <c r="AJE42" s="437"/>
      <c r="AJF42" s="437"/>
      <c r="AJG42" s="437"/>
      <c r="AJH42" s="437"/>
      <c r="AJI42" s="437"/>
      <c r="AJJ42" s="437"/>
      <c r="AJK42" s="437"/>
      <c r="AJL42" s="437"/>
      <c r="AJM42" s="437"/>
      <c r="AJN42" s="437"/>
      <c r="AJO42" s="437"/>
      <c r="AJP42" s="437"/>
      <c r="AJQ42" s="437"/>
      <c r="AJR42" s="437"/>
      <c r="AJS42" s="437"/>
      <c r="AJT42" s="437"/>
      <c r="AJU42" s="437"/>
      <c r="AJV42" s="437"/>
      <c r="AJW42" s="437"/>
      <c r="AJX42" s="437"/>
      <c r="AJY42" s="437"/>
      <c r="AJZ42" s="437"/>
      <c r="AKA42" s="437"/>
      <c r="AKB42" s="437"/>
      <c r="AKC42" s="437"/>
      <c r="AKD42" s="437"/>
      <c r="AKE42" s="437"/>
      <c r="AKF42" s="437"/>
      <c r="AKG42" s="437"/>
      <c r="AKH42" s="437"/>
      <c r="AKI42" s="437"/>
      <c r="AKJ42" s="437"/>
      <c r="AKK42" s="437"/>
      <c r="AKL42" s="437"/>
      <c r="AKM42" s="437"/>
      <c r="AKN42" s="437"/>
      <c r="AKO42" s="437"/>
      <c r="AKP42" s="437"/>
      <c r="AKQ42" s="437"/>
      <c r="AKR42" s="437"/>
      <c r="AKS42" s="437"/>
      <c r="AKT42" s="437"/>
      <c r="AKU42" s="437"/>
      <c r="AKV42" s="437"/>
      <c r="AKW42" s="437"/>
      <c r="AKX42" s="437"/>
      <c r="AKY42" s="437"/>
      <c r="AKZ42" s="437"/>
      <c r="ALA42" s="437"/>
      <c r="ALB42" s="437"/>
      <c r="ALC42" s="437"/>
      <c r="ALD42" s="437"/>
      <c r="ALE42" s="437"/>
      <c r="ALF42" s="437"/>
      <c r="ALG42" s="437"/>
      <c r="ALH42" s="437"/>
      <c r="ALI42" s="437"/>
      <c r="ALJ42" s="437"/>
      <c r="ALK42" s="437"/>
      <c r="ALL42" s="437"/>
      <c r="ALM42" s="437"/>
      <c r="ALN42" s="437"/>
      <c r="ALO42" s="437"/>
      <c r="ALP42" s="437"/>
      <c r="ALQ42" s="437"/>
      <c r="ALR42" s="437"/>
      <c r="ALS42" s="437"/>
      <c r="ALT42" s="437"/>
      <c r="ALU42" s="437"/>
      <c r="ALV42" s="437"/>
      <c r="ALW42" s="437"/>
      <c r="ALX42" s="437"/>
      <c r="ALY42" s="437"/>
      <c r="ALZ42" s="437"/>
      <c r="AMA42" s="437"/>
      <c r="AMB42" s="437"/>
      <c r="AMC42" s="437"/>
      <c r="AMD42" s="437"/>
      <c r="AME42" s="437"/>
      <c r="AMF42" s="437"/>
      <c r="AMG42" s="437"/>
      <c r="AMH42" s="437"/>
      <c r="AMI42" s="437"/>
      <c r="AMJ42" s="437"/>
      <c r="AMK42" s="437"/>
      <c r="AML42" s="437"/>
      <c r="AMM42" s="437"/>
      <c r="AMN42" s="437"/>
      <c r="AMO42" s="437"/>
      <c r="AMP42" s="437"/>
      <c r="AMQ42" s="437"/>
      <c r="AMR42" s="437"/>
      <c r="AMS42" s="437"/>
      <c r="AMT42" s="437"/>
      <c r="AMU42" s="437"/>
      <c r="AMV42" s="437"/>
      <c r="AMW42" s="437"/>
      <c r="AMX42" s="437"/>
      <c r="AMY42" s="437"/>
      <c r="AMZ42" s="437"/>
      <c r="ANA42" s="437"/>
      <c r="ANB42" s="437"/>
      <c r="ANC42" s="437"/>
      <c r="AND42" s="437"/>
      <c r="ANE42" s="437"/>
      <c r="ANF42" s="437"/>
      <c r="ANG42" s="437"/>
      <c r="ANH42" s="437"/>
      <c r="ANI42" s="437"/>
      <c r="ANJ42" s="437"/>
      <c r="ANK42" s="437"/>
      <c r="ANL42" s="437"/>
      <c r="ANM42" s="437"/>
      <c r="ANN42" s="437"/>
      <c r="ANO42" s="437"/>
      <c r="ANP42" s="437"/>
      <c r="ANQ42" s="437"/>
      <c r="ANR42" s="437"/>
      <c r="ANS42" s="437"/>
      <c r="ANT42" s="437"/>
      <c r="ANU42" s="437"/>
      <c r="ANV42" s="437"/>
      <c r="ANW42" s="437"/>
      <c r="ANX42" s="437"/>
      <c r="ANY42" s="437"/>
      <c r="ANZ42" s="437"/>
      <c r="AOA42" s="437"/>
      <c r="AOB42" s="437"/>
      <c r="AOC42" s="437"/>
      <c r="AOD42" s="437"/>
      <c r="AOE42" s="437"/>
      <c r="AOF42" s="437"/>
      <c r="AOG42" s="437"/>
      <c r="AOH42" s="437"/>
      <c r="AOI42" s="437"/>
      <c r="AOJ42" s="437"/>
      <c r="AOK42" s="437"/>
      <c r="AOL42" s="437"/>
      <c r="AOM42" s="437"/>
      <c r="AON42" s="437"/>
      <c r="AOO42" s="437"/>
      <c r="AOP42" s="437"/>
      <c r="AOQ42" s="437"/>
      <c r="AOR42" s="437"/>
      <c r="AOS42" s="437"/>
      <c r="AOT42" s="437"/>
      <c r="AOU42" s="437"/>
      <c r="AOV42" s="437"/>
      <c r="AOW42" s="437"/>
      <c r="AOX42" s="437"/>
      <c r="AOY42" s="437"/>
      <c r="AOZ42" s="437"/>
      <c r="APA42" s="437"/>
      <c r="APB42" s="437"/>
      <c r="APC42" s="437"/>
      <c r="APD42" s="437"/>
      <c r="APE42" s="437"/>
      <c r="APF42" s="437"/>
      <c r="APG42" s="437"/>
      <c r="APH42" s="437"/>
      <c r="API42" s="437"/>
      <c r="APJ42" s="437"/>
      <c r="APK42" s="437"/>
      <c r="APL42" s="437"/>
      <c r="APM42" s="437"/>
      <c r="APN42" s="437"/>
      <c r="APO42" s="437"/>
      <c r="APP42" s="437"/>
      <c r="APQ42" s="437"/>
      <c r="APR42" s="437"/>
      <c r="APS42" s="437"/>
      <c r="APT42" s="437"/>
      <c r="APU42" s="437"/>
      <c r="APV42" s="437"/>
      <c r="APW42" s="437"/>
      <c r="APX42" s="437"/>
      <c r="APY42" s="437"/>
      <c r="APZ42" s="437"/>
      <c r="AQA42" s="437"/>
      <c r="AQB42" s="437"/>
      <c r="AQC42" s="437"/>
      <c r="AQD42" s="437"/>
      <c r="AQE42" s="437"/>
      <c r="AQF42" s="437"/>
      <c r="AQG42" s="437"/>
      <c r="AQH42" s="437"/>
      <c r="AQI42" s="437"/>
      <c r="AQJ42" s="437"/>
      <c r="AQK42" s="437"/>
      <c r="AQL42" s="437"/>
      <c r="AQM42" s="437"/>
      <c r="AQN42" s="437"/>
      <c r="AQO42" s="437"/>
      <c r="AQP42" s="437"/>
      <c r="AQQ42" s="437"/>
      <c r="AQR42" s="437"/>
      <c r="AQS42" s="437"/>
      <c r="AQT42" s="437"/>
      <c r="AQU42" s="437"/>
      <c r="AQV42" s="437"/>
      <c r="AQW42" s="437"/>
      <c r="AQX42" s="437"/>
      <c r="AQY42" s="437"/>
      <c r="AQZ42" s="437"/>
      <c r="ARA42" s="437"/>
      <c r="ARB42" s="437"/>
      <c r="ARC42" s="437"/>
      <c r="ARD42" s="437"/>
      <c r="ARE42" s="437"/>
      <c r="ARF42" s="437"/>
      <c r="ARG42" s="437"/>
      <c r="ARH42" s="437"/>
      <c r="ARI42" s="437"/>
      <c r="ARJ42" s="437"/>
      <c r="ARK42" s="437"/>
      <c r="ARL42" s="437"/>
      <c r="ARM42" s="437"/>
      <c r="ARN42" s="437"/>
      <c r="ARO42" s="437"/>
      <c r="ARP42" s="437"/>
      <c r="ARQ42" s="437"/>
      <c r="ARR42" s="437"/>
      <c r="ARS42" s="437"/>
      <c r="ART42" s="437"/>
      <c r="ARU42" s="437"/>
      <c r="ARV42" s="437"/>
      <c r="ARW42" s="437"/>
      <c r="ARX42" s="437"/>
      <c r="ARY42" s="437"/>
      <c r="ARZ42" s="437"/>
      <c r="ASA42" s="437"/>
      <c r="ASB42" s="437"/>
      <c r="ASC42" s="437"/>
      <c r="ASD42" s="437"/>
      <c r="ASE42" s="437"/>
      <c r="ASF42" s="437"/>
      <c r="ASG42" s="437"/>
      <c r="ASH42" s="437"/>
      <c r="ASI42" s="437"/>
      <c r="ASJ42" s="437"/>
      <c r="ASK42" s="437"/>
      <c r="ASL42" s="437"/>
      <c r="ASM42" s="437"/>
      <c r="ASN42" s="437"/>
      <c r="ASO42" s="437"/>
      <c r="ASP42" s="437"/>
      <c r="ASQ42" s="437"/>
      <c r="ASR42" s="437"/>
      <c r="ASS42" s="437"/>
      <c r="AST42" s="437"/>
      <c r="ASU42" s="437"/>
      <c r="ASV42" s="437"/>
      <c r="ASW42" s="437"/>
      <c r="ASX42" s="437"/>
      <c r="ASY42" s="437"/>
      <c r="ASZ42" s="437"/>
      <c r="ATA42" s="437"/>
      <c r="ATB42" s="437"/>
      <c r="ATC42" s="437"/>
      <c r="ATD42" s="437"/>
      <c r="ATE42" s="437"/>
      <c r="ATF42" s="437"/>
      <c r="ATG42" s="437"/>
      <c r="ATH42" s="437"/>
      <c r="ATI42" s="437"/>
      <c r="ATJ42" s="437"/>
      <c r="ATK42" s="437"/>
      <c r="ATL42" s="437"/>
      <c r="ATM42" s="437"/>
      <c r="ATN42" s="437"/>
      <c r="ATO42" s="437"/>
      <c r="ATP42" s="437"/>
      <c r="ATQ42" s="437"/>
      <c r="ATR42" s="437"/>
      <c r="ATS42" s="437"/>
      <c r="ATT42" s="437"/>
      <c r="ATU42" s="437"/>
      <c r="ATV42" s="437"/>
      <c r="ATW42" s="437"/>
      <c r="ATX42" s="437"/>
      <c r="ATY42" s="437"/>
      <c r="ATZ42" s="437"/>
      <c r="AUA42" s="437"/>
      <c r="AUB42" s="437"/>
      <c r="AUC42" s="437"/>
      <c r="AUD42" s="437"/>
      <c r="AUE42" s="437"/>
      <c r="AUF42" s="437"/>
      <c r="AUG42" s="437"/>
      <c r="AUH42" s="437"/>
      <c r="AUI42" s="437"/>
      <c r="AUJ42" s="437"/>
      <c r="AUK42" s="437"/>
      <c r="AUL42" s="437"/>
      <c r="AUM42" s="437"/>
      <c r="AUN42" s="437"/>
      <c r="AUO42" s="437"/>
      <c r="AUP42" s="437"/>
      <c r="AUQ42" s="437"/>
      <c r="AUR42" s="437"/>
      <c r="AUS42" s="437"/>
      <c r="AUT42" s="437"/>
      <c r="AUU42" s="437"/>
      <c r="AUV42" s="437"/>
      <c r="AUW42" s="437"/>
      <c r="AUX42" s="437"/>
      <c r="AUY42" s="437"/>
      <c r="AUZ42" s="437"/>
      <c r="AVA42" s="437"/>
      <c r="AVB42" s="437"/>
      <c r="AVC42" s="437"/>
      <c r="AVD42" s="437"/>
      <c r="AVE42" s="437"/>
      <c r="AVF42" s="437"/>
      <c r="AVG42" s="437"/>
      <c r="AVH42" s="437"/>
      <c r="AVI42" s="437"/>
      <c r="AVJ42" s="437"/>
      <c r="AVK42" s="437"/>
      <c r="AVL42" s="437"/>
      <c r="AVM42" s="437"/>
      <c r="AVN42" s="437"/>
      <c r="AVO42" s="437"/>
      <c r="AVP42" s="437"/>
      <c r="AVQ42" s="437"/>
      <c r="AVR42" s="437"/>
      <c r="AVS42" s="437"/>
      <c r="AVT42" s="437"/>
      <c r="AVU42" s="437"/>
      <c r="AVV42" s="437"/>
      <c r="AVW42" s="437"/>
      <c r="AVX42" s="437"/>
      <c r="AVY42" s="437"/>
      <c r="AVZ42" s="437"/>
      <c r="AWA42" s="437"/>
      <c r="AWB42" s="437"/>
      <c r="AWC42" s="437"/>
      <c r="AWD42" s="437"/>
      <c r="AWE42" s="437"/>
      <c r="AWF42" s="437"/>
      <c r="AWG42" s="437"/>
      <c r="AWH42" s="437"/>
      <c r="AWI42" s="437"/>
      <c r="AWJ42" s="437"/>
      <c r="AWK42" s="437"/>
      <c r="AWL42" s="437"/>
      <c r="AWM42" s="437"/>
      <c r="AWN42" s="437"/>
      <c r="AWO42" s="437"/>
      <c r="AWP42" s="437"/>
      <c r="AWQ42" s="437"/>
      <c r="AWR42" s="437"/>
      <c r="AWS42" s="437"/>
      <c r="AWT42" s="437"/>
      <c r="AWU42" s="437"/>
      <c r="AWV42" s="437"/>
      <c r="AWW42" s="437"/>
      <c r="AWX42" s="437"/>
      <c r="AWY42" s="437"/>
      <c r="AWZ42" s="437"/>
      <c r="AXA42" s="437"/>
      <c r="AXB42" s="437"/>
      <c r="AXC42" s="437"/>
      <c r="AXD42" s="437"/>
      <c r="AXE42" s="437"/>
      <c r="AXF42" s="437"/>
      <c r="AXG42" s="437"/>
      <c r="AXH42" s="437"/>
      <c r="AXI42" s="437"/>
      <c r="AXJ42" s="437"/>
      <c r="AXK42" s="437"/>
      <c r="AXL42" s="437"/>
      <c r="AXM42" s="437"/>
      <c r="AXN42" s="437"/>
      <c r="AXO42" s="437"/>
      <c r="AXP42" s="437"/>
      <c r="AXQ42" s="437"/>
      <c r="AXR42" s="437"/>
      <c r="AXS42" s="437"/>
      <c r="AXT42" s="437"/>
      <c r="AXU42" s="437"/>
      <c r="AXV42" s="437"/>
      <c r="AXW42" s="437"/>
      <c r="AXX42" s="437"/>
      <c r="AXY42" s="437"/>
      <c r="AXZ42" s="437"/>
      <c r="AYA42" s="437"/>
      <c r="AYB42" s="437"/>
      <c r="AYC42" s="437"/>
      <c r="AYD42" s="437"/>
      <c r="AYE42" s="437"/>
      <c r="AYF42" s="437"/>
      <c r="AYG42" s="437"/>
      <c r="AYH42" s="437"/>
      <c r="AYI42" s="437"/>
      <c r="AYJ42" s="437"/>
      <c r="AYK42" s="437"/>
      <c r="AYL42" s="437"/>
      <c r="AYM42" s="437"/>
      <c r="AYN42" s="437"/>
      <c r="AYO42" s="437"/>
      <c r="AYP42" s="437"/>
      <c r="AYQ42" s="437"/>
      <c r="AYR42" s="437"/>
      <c r="AYS42" s="437"/>
      <c r="AYT42" s="437"/>
      <c r="AYU42" s="437"/>
      <c r="AYV42" s="437"/>
      <c r="AYW42" s="437"/>
      <c r="AYX42" s="437"/>
      <c r="AYY42" s="437"/>
      <c r="AYZ42" s="437"/>
      <c r="AZA42" s="437"/>
      <c r="AZB42" s="437"/>
      <c r="AZC42" s="437"/>
      <c r="AZD42" s="437"/>
      <c r="AZE42" s="437"/>
      <c r="AZF42" s="437"/>
      <c r="AZG42" s="437"/>
      <c r="AZH42" s="437"/>
      <c r="AZI42" s="437"/>
      <c r="AZJ42" s="437"/>
      <c r="AZK42" s="437"/>
      <c r="AZL42" s="437"/>
      <c r="AZM42" s="437"/>
      <c r="AZN42" s="437"/>
      <c r="AZO42" s="437"/>
      <c r="AZP42" s="437"/>
      <c r="AZQ42" s="437"/>
      <c r="AZR42" s="437"/>
      <c r="AZS42" s="437"/>
      <c r="AZT42" s="437"/>
      <c r="AZU42" s="437"/>
      <c r="AZV42" s="437"/>
      <c r="AZW42" s="437"/>
      <c r="AZX42" s="437"/>
      <c r="AZY42" s="437"/>
      <c r="AZZ42" s="437"/>
      <c r="BAA42" s="437"/>
      <c r="BAB42" s="437"/>
      <c r="BAC42" s="437"/>
      <c r="BAD42" s="437"/>
      <c r="BAE42" s="437"/>
      <c r="BAF42" s="437"/>
      <c r="BAG42" s="437"/>
      <c r="BAH42" s="437"/>
      <c r="BAI42" s="437"/>
      <c r="BAJ42" s="437"/>
      <c r="BAK42" s="437"/>
      <c r="BAL42" s="437"/>
      <c r="BAM42" s="437"/>
      <c r="BAN42" s="437"/>
      <c r="BAO42" s="437"/>
      <c r="BAP42" s="437"/>
      <c r="BAQ42" s="437"/>
      <c r="BAR42" s="437"/>
      <c r="BAS42" s="437"/>
      <c r="BAT42" s="437"/>
      <c r="BAU42" s="437"/>
      <c r="BAV42" s="437"/>
      <c r="BAW42" s="437"/>
      <c r="BAX42" s="437"/>
      <c r="BAY42" s="437"/>
      <c r="BAZ42" s="437"/>
      <c r="BBA42" s="437"/>
      <c r="BBB42" s="437"/>
      <c r="BBC42" s="437"/>
      <c r="BBD42" s="437"/>
      <c r="BBE42" s="437"/>
      <c r="BBF42" s="437"/>
      <c r="BBG42" s="437"/>
      <c r="BBH42" s="437"/>
      <c r="BBI42" s="437"/>
      <c r="BBJ42" s="437"/>
      <c r="BBK42" s="437"/>
      <c r="BBL42" s="437"/>
      <c r="BBM42" s="437"/>
      <c r="BBN42" s="437"/>
      <c r="BBO42" s="437"/>
      <c r="BBP42" s="437"/>
      <c r="BBQ42" s="437"/>
      <c r="BBR42" s="437"/>
      <c r="BBS42" s="437"/>
      <c r="BBT42" s="437"/>
      <c r="BBU42" s="437"/>
      <c r="BBV42" s="437"/>
      <c r="BBW42" s="437"/>
      <c r="BBX42" s="437"/>
      <c r="BBY42" s="437"/>
      <c r="BBZ42" s="437"/>
      <c r="BCA42" s="437"/>
      <c r="BCB42" s="437"/>
      <c r="BCC42" s="437"/>
      <c r="BCD42" s="437"/>
      <c r="BCE42" s="437"/>
      <c r="BCF42" s="437"/>
      <c r="BCG42" s="437"/>
      <c r="BCH42" s="437"/>
      <c r="BCI42" s="437"/>
      <c r="BCJ42" s="437"/>
      <c r="BCK42" s="437"/>
      <c r="BCL42" s="437"/>
      <c r="BCM42" s="437"/>
      <c r="BCN42" s="437"/>
      <c r="BCO42" s="437"/>
      <c r="BCP42" s="437"/>
      <c r="BCQ42" s="437"/>
      <c r="BCR42" s="437"/>
      <c r="BCS42" s="437"/>
      <c r="BCT42" s="437"/>
      <c r="BCU42" s="437"/>
      <c r="BCV42" s="437"/>
      <c r="BCW42" s="437"/>
      <c r="BCX42" s="437"/>
      <c r="BCY42" s="437"/>
      <c r="BCZ42" s="437"/>
      <c r="BDA42" s="437"/>
      <c r="BDB42" s="437"/>
      <c r="BDC42" s="437"/>
      <c r="BDD42" s="437"/>
      <c r="BDE42" s="437"/>
      <c r="BDF42" s="437"/>
      <c r="BDG42" s="437"/>
      <c r="BDH42" s="437"/>
      <c r="BDI42" s="437"/>
      <c r="BDJ42" s="437"/>
      <c r="BDK42" s="437"/>
      <c r="BDL42" s="437"/>
      <c r="BDM42" s="437"/>
      <c r="BDN42" s="437"/>
      <c r="BDO42" s="437"/>
      <c r="BDP42" s="437"/>
      <c r="BDQ42" s="437"/>
      <c r="BDR42" s="437"/>
      <c r="BDS42" s="437"/>
      <c r="BDT42" s="437"/>
      <c r="BDU42" s="437"/>
      <c r="BDV42" s="437"/>
      <c r="BDW42" s="437"/>
      <c r="BDX42" s="437"/>
      <c r="BDY42" s="437"/>
      <c r="BDZ42" s="437"/>
      <c r="BEA42" s="437"/>
      <c r="BEB42" s="437"/>
      <c r="BEC42" s="437"/>
      <c r="BED42" s="437"/>
      <c r="BEE42" s="437"/>
      <c r="BEF42" s="437"/>
      <c r="BEG42" s="437"/>
      <c r="BEH42" s="437"/>
      <c r="BEI42" s="437"/>
      <c r="BEJ42" s="437"/>
      <c r="BEK42" s="437"/>
      <c r="BEL42" s="437"/>
      <c r="BEM42" s="437"/>
      <c r="BEN42" s="437"/>
      <c r="BEO42" s="437"/>
      <c r="BEP42" s="437"/>
      <c r="BEQ42" s="437"/>
      <c r="BER42" s="437"/>
      <c r="BES42" s="437"/>
      <c r="BET42" s="437"/>
      <c r="BEU42" s="437"/>
      <c r="BEV42" s="437"/>
      <c r="BEW42" s="437"/>
      <c r="BEX42" s="437"/>
      <c r="BEY42" s="437"/>
      <c r="BEZ42" s="437"/>
      <c r="BFA42" s="437"/>
      <c r="BFB42" s="437"/>
      <c r="BFC42" s="437"/>
      <c r="BFD42" s="437"/>
      <c r="BFE42" s="437"/>
      <c r="BFF42" s="437"/>
      <c r="BFG42" s="437"/>
      <c r="BFH42" s="437"/>
      <c r="BFI42" s="437"/>
      <c r="BFJ42" s="437"/>
      <c r="BFK42" s="437"/>
      <c r="BFL42" s="437"/>
      <c r="BFM42" s="437"/>
      <c r="BFN42" s="437"/>
      <c r="BFO42" s="437"/>
      <c r="BFP42" s="437"/>
      <c r="BFQ42" s="437"/>
      <c r="BFR42" s="437"/>
      <c r="BFS42" s="437"/>
      <c r="BFT42" s="437"/>
      <c r="BFU42" s="437"/>
      <c r="BFV42" s="437"/>
      <c r="BFW42" s="437"/>
      <c r="BFX42" s="437"/>
      <c r="BFY42" s="437"/>
      <c r="BFZ42" s="437"/>
      <c r="BGA42" s="437"/>
      <c r="BGB42" s="437"/>
      <c r="BGC42" s="437"/>
      <c r="BGD42" s="437"/>
      <c r="BGE42" s="437"/>
      <c r="BGF42" s="437"/>
      <c r="BGG42" s="437"/>
      <c r="BGH42" s="437"/>
      <c r="BGI42" s="437"/>
      <c r="BGJ42" s="437"/>
      <c r="BGK42" s="437"/>
      <c r="BGL42" s="437"/>
      <c r="BGM42" s="437"/>
      <c r="BGN42" s="437"/>
      <c r="BGO42" s="437"/>
      <c r="BGP42" s="437"/>
      <c r="BGQ42" s="437"/>
      <c r="BGR42" s="437"/>
      <c r="BGS42" s="437"/>
      <c r="BGT42" s="437"/>
      <c r="BGU42" s="437"/>
      <c r="BGV42" s="437"/>
      <c r="BGW42" s="437"/>
      <c r="BGX42" s="437"/>
      <c r="BGY42" s="437"/>
      <c r="BGZ42" s="437"/>
      <c r="BHA42" s="437"/>
      <c r="BHB42" s="437"/>
      <c r="BHC42" s="437"/>
      <c r="BHD42" s="437"/>
      <c r="BHE42" s="437"/>
      <c r="BHF42" s="437"/>
      <c r="BHG42" s="437"/>
      <c r="BHH42" s="437"/>
      <c r="BHI42" s="437"/>
      <c r="BHJ42" s="437"/>
      <c r="BHK42" s="437"/>
      <c r="BHL42" s="437"/>
      <c r="BHM42" s="437"/>
      <c r="BHN42" s="437"/>
      <c r="BHO42" s="437"/>
      <c r="BHP42" s="437"/>
      <c r="BHQ42" s="437"/>
      <c r="BHR42" s="437"/>
      <c r="BHS42" s="437"/>
      <c r="BHT42" s="437"/>
      <c r="BHU42" s="437"/>
      <c r="BHV42" s="437"/>
      <c r="BHW42" s="437"/>
      <c r="BHX42" s="437"/>
      <c r="BHY42" s="437"/>
      <c r="BHZ42" s="437"/>
      <c r="BIA42" s="437"/>
      <c r="BIB42" s="437"/>
      <c r="BIC42" s="437"/>
      <c r="BID42" s="437"/>
      <c r="BIE42" s="437"/>
      <c r="BIF42" s="437"/>
      <c r="BIG42" s="437"/>
      <c r="BIH42" s="437"/>
      <c r="BII42" s="437"/>
      <c r="BIJ42" s="437"/>
      <c r="BIK42" s="437"/>
      <c r="BIL42" s="437"/>
      <c r="BIM42" s="437"/>
      <c r="BIN42" s="437"/>
      <c r="BIO42" s="437"/>
      <c r="BIP42" s="437"/>
      <c r="BIQ42" s="437"/>
      <c r="BIR42" s="437"/>
      <c r="BIS42" s="437"/>
      <c r="BIT42" s="437"/>
      <c r="BIU42" s="437"/>
      <c r="BIV42" s="437"/>
      <c r="BIW42" s="437"/>
      <c r="BIX42" s="437"/>
      <c r="BIY42" s="437"/>
      <c r="BIZ42" s="437"/>
      <c r="BJA42" s="437"/>
      <c r="BJB42" s="437"/>
      <c r="BJC42" s="437"/>
      <c r="BJD42" s="437"/>
      <c r="BJE42" s="437"/>
      <c r="BJF42" s="437"/>
      <c r="BJG42" s="437"/>
      <c r="BJH42" s="437"/>
      <c r="BJI42" s="437"/>
      <c r="BJJ42" s="437"/>
      <c r="BJK42" s="437"/>
      <c r="BJL42" s="437"/>
      <c r="BJM42" s="437"/>
      <c r="BJN42" s="437"/>
      <c r="BJO42" s="437"/>
      <c r="BJP42" s="437"/>
      <c r="BJQ42" s="437"/>
      <c r="BJR42" s="437"/>
      <c r="BJS42" s="437"/>
      <c r="BJT42" s="437"/>
      <c r="BJU42" s="437"/>
      <c r="BJV42" s="437"/>
      <c r="BJW42" s="437"/>
      <c r="BJX42" s="437"/>
      <c r="BJY42" s="437"/>
      <c r="BJZ42" s="437"/>
      <c r="BKA42" s="437"/>
      <c r="BKB42" s="437"/>
      <c r="BKC42" s="437"/>
      <c r="BKD42" s="437"/>
      <c r="BKE42" s="437"/>
      <c r="BKF42" s="437"/>
      <c r="BKG42" s="437"/>
      <c r="BKH42" s="437"/>
      <c r="BKI42" s="437"/>
      <c r="BKJ42" s="437"/>
      <c r="BKK42" s="437"/>
      <c r="BKL42" s="437"/>
      <c r="BKM42" s="437"/>
      <c r="BKN42" s="437"/>
      <c r="BKO42" s="437"/>
      <c r="BKP42" s="437"/>
      <c r="BKQ42" s="437"/>
      <c r="BKR42" s="437"/>
      <c r="BKS42" s="437"/>
      <c r="BKT42" s="437"/>
      <c r="BKU42" s="437"/>
      <c r="BKV42" s="437"/>
      <c r="BKW42" s="437"/>
      <c r="BKX42" s="437"/>
      <c r="BKY42" s="437"/>
      <c r="BKZ42" s="437"/>
      <c r="BLA42" s="437"/>
      <c r="BLB42" s="437"/>
      <c r="BLC42" s="437"/>
      <c r="BLD42" s="437"/>
      <c r="BLE42" s="437"/>
      <c r="BLF42" s="437"/>
      <c r="BLG42" s="437"/>
      <c r="BLH42" s="437"/>
      <c r="BLI42" s="437"/>
      <c r="BLJ42" s="437"/>
      <c r="BLK42" s="437"/>
      <c r="BLL42" s="437"/>
      <c r="BLM42" s="437"/>
      <c r="BLN42" s="437"/>
      <c r="BLO42" s="437"/>
      <c r="BLP42" s="437"/>
      <c r="BLQ42" s="437"/>
      <c r="BLR42" s="437"/>
      <c r="BLS42" s="437"/>
      <c r="BLT42" s="437"/>
      <c r="BLU42" s="437"/>
      <c r="BLV42" s="437"/>
      <c r="BLW42" s="437"/>
      <c r="BLX42" s="437"/>
      <c r="BLY42" s="437"/>
      <c r="BLZ42" s="437"/>
      <c r="BMA42" s="437"/>
      <c r="BMB42" s="437"/>
      <c r="BMC42" s="437"/>
      <c r="BMD42" s="437"/>
      <c r="BME42" s="437"/>
      <c r="BMF42" s="437"/>
      <c r="BMG42" s="437"/>
      <c r="BMH42" s="437"/>
      <c r="BMI42" s="437"/>
      <c r="BMJ42" s="437"/>
      <c r="BMK42" s="437"/>
      <c r="BML42" s="437"/>
      <c r="BMM42" s="437"/>
      <c r="BMN42" s="437"/>
      <c r="BMO42" s="437"/>
      <c r="BMP42" s="437"/>
      <c r="BMQ42" s="437"/>
      <c r="BMR42" s="437"/>
      <c r="BMS42" s="437"/>
      <c r="BMT42" s="437"/>
      <c r="BMU42" s="437"/>
      <c r="BMV42" s="437"/>
      <c r="BMW42" s="437"/>
      <c r="BMX42" s="437"/>
      <c r="BMY42" s="437"/>
      <c r="BMZ42" s="437"/>
      <c r="BNA42" s="437"/>
      <c r="BNB42" s="437"/>
      <c r="BNC42" s="437"/>
      <c r="BND42" s="437"/>
      <c r="BNE42" s="437"/>
      <c r="BNF42" s="437"/>
      <c r="BNG42" s="437"/>
      <c r="BNH42" s="437"/>
      <c r="BNI42" s="437"/>
      <c r="BNJ42" s="437"/>
      <c r="BNK42" s="437"/>
      <c r="BNL42" s="437"/>
      <c r="BNM42" s="437"/>
      <c r="BNN42" s="437"/>
      <c r="BNO42" s="437"/>
      <c r="BNP42" s="437"/>
      <c r="BNQ42" s="437"/>
      <c r="BNR42" s="437"/>
      <c r="BNS42" s="437"/>
      <c r="BNT42" s="437"/>
      <c r="BNU42" s="437"/>
      <c r="BNV42" s="437"/>
      <c r="BNW42" s="437"/>
      <c r="BNX42" s="437"/>
      <c r="BNY42" s="437"/>
      <c r="BNZ42" s="437"/>
      <c r="BOA42" s="437"/>
      <c r="BOB42" s="437"/>
      <c r="BOC42" s="437"/>
      <c r="BOD42" s="437"/>
      <c r="BOE42" s="437"/>
      <c r="BOF42" s="437"/>
      <c r="BOG42" s="437"/>
      <c r="BOH42" s="437"/>
      <c r="BOI42" s="437"/>
      <c r="BOJ42" s="437"/>
      <c r="BOK42" s="437"/>
      <c r="BOL42" s="437"/>
      <c r="BOM42" s="437"/>
      <c r="BON42" s="437"/>
      <c r="BOO42" s="437"/>
      <c r="BOP42" s="437"/>
      <c r="BOQ42" s="437"/>
      <c r="BOR42" s="437"/>
      <c r="BOS42" s="437"/>
      <c r="BOT42" s="437"/>
      <c r="BOU42" s="437"/>
      <c r="BOV42" s="437"/>
      <c r="BOW42" s="437"/>
      <c r="BOX42" s="437"/>
      <c r="BOY42" s="437"/>
      <c r="BOZ42" s="437"/>
      <c r="BPA42" s="437"/>
      <c r="BPB42" s="437"/>
      <c r="BPC42" s="437"/>
      <c r="BPD42" s="437"/>
      <c r="BPE42" s="437"/>
      <c r="BPF42" s="437"/>
      <c r="BPG42" s="437"/>
      <c r="BPH42" s="437"/>
      <c r="BPI42" s="437"/>
      <c r="BPJ42" s="437"/>
      <c r="BPK42" s="437"/>
      <c r="BPL42" s="437"/>
      <c r="BPM42" s="437"/>
      <c r="BPN42" s="437"/>
      <c r="BPO42" s="437"/>
      <c r="BPP42" s="437"/>
      <c r="BPQ42" s="437"/>
      <c r="BPR42" s="437"/>
      <c r="BPS42" s="437"/>
      <c r="BPT42" s="437"/>
      <c r="BPU42" s="437"/>
      <c r="BPV42" s="437"/>
      <c r="BPW42" s="437"/>
      <c r="BPX42" s="437"/>
      <c r="BPY42" s="437"/>
      <c r="BPZ42" s="437"/>
      <c r="BQA42" s="437"/>
      <c r="BQB42" s="437"/>
      <c r="BQC42" s="437"/>
      <c r="BQD42" s="437"/>
      <c r="BQE42" s="437"/>
      <c r="BQF42" s="437"/>
      <c r="BQG42" s="437"/>
      <c r="BQH42" s="437"/>
      <c r="BQI42" s="437"/>
      <c r="BQJ42" s="437"/>
      <c r="BQK42" s="437"/>
      <c r="BQL42" s="437"/>
      <c r="BQM42" s="437"/>
      <c r="BQN42" s="437"/>
      <c r="BQO42" s="437"/>
      <c r="BQP42" s="437"/>
      <c r="BQQ42" s="437"/>
      <c r="BQR42" s="437"/>
      <c r="BQS42" s="437"/>
      <c r="BQT42" s="437"/>
      <c r="BQU42" s="437"/>
      <c r="BQV42" s="437"/>
      <c r="BQW42" s="437"/>
      <c r="BQX42" s="437"/>
      <c r="BQY42" s="437"/>
      <c r="BQZ42" s="437"/>
      <c r="BRA42" s="437"/>
      <c r="BRB42" s="437"/>
      <c r="BRC42" s="437"/>
      <c r="BRD42" s="437"/>
      <c r="BRE42" s="437"/>
      <c r="BRF42" s="437"/>
      <c r="BRG42" s="437"/>
      <c r="BRH42" s="437"/>
      <c r="BRI42" s="437"/>
      <c r="BRJ42" s="437"/>
      <c r="BRK42" s="437"/>
      <c r="BRL42" s="437"/>
      <c r="BRM42" s="437"/>
      <c r="BRN42" s="437"/>
      <c r="BRO42" s="437"/>
      <c r="BRP42" s="437"/>
      <c r="BRQ42" s="437"/>
      <c r="BRR42" s="437"/>
      <c r="BRS42" s="437"/>
      <c r="BRT42" s="437"/>
      <c r="BRU42" s="437"/>
      <c r="BRV42" s="437"/>
      <c r="BRW42" s="437"/>
      <c r="BRX42" s="437"/>
      <c r="BRY42" s="437"/>
      <c r="BRZ42" s="437"/>
      <c r="BSA42" s="437"/>
      <c r="BSB42" s="437"/>
      <c r="BSC42" s="437"/>
      <c r="BSD42" s="437"/>
      <c r="BSE42" s="437"/>
      <c r="BSF42" s="437"/>
      <c r="BSG42" s="437"/>
      <c r="BSH42" s="437"/>
      <c r="BSI42" s="437"/>
      <c r="BSJ42" s="437"/>
      <c r="BSK42" s="437"/>
      <c r="BSL42" s="437"/>
      <c r="BSM42" s="437"/>
      <c r="BSN42" s="437"/>
      <c r="BSO42" s="437"/>
      <c r="BSP42" s="437"/>
      <c r="BSQ42" s="437"/>
      <c r="BSR42" s="437"/>
      <c r="BSS42" s="437"/>
      <c r="BST42" s="437"/>
      <c r="BSU42" s="437"/>
      <c r="BSV42" s="437"/>
      <c r="BSW42" s="437"/>
      <c r="BSX42" s="437"/>
      <c r="BSY42" s="437"/>
      <c r="BSZ42" s="437"/>
      <c r="BTA42" s="437"/>
      <c r="BTB42" s="437"/>
      <c r="BTC42" s="437"/>
      <c r="BTD42" s="437"/>
      <c r="BTE42" s="437"/>
      <c r="BTF42" s="437"/>
      <c r="BTG42" s="437"/>
      <c r="BTH42" s="437"/>
      <c r="BTI42" s="437"/>
      <c r="BTJ42" s="437"/>
      <c r="BTK42" s="437"/>
      <c r="BTL42" s="437"/>
      <c r="BTM42" s="437"/>
      <c r="BTN42" s="437"/>
      <c r="BTO42" s="437"/>
      <c r="BTP42" s="437"/>
      <c r="BTQ42" s="437"/>
      <c r="BTR42" s="437"/>
      <c r="BTS42" s="437"/>
      <c r="BTT42" s="437"/>
      <c r="BTU42" s="437"/>
      <c r="BTV42" s="437"/>
      <c r="BTW42" s="437"/>
      <c r="BTX42" s="437"/>
      <c r="BTY42" s="437"/>
      <c r="BTZ42" s="437"/>
      <c r="BUA42" s="437"/>
      <c r="BUB42" s="437"/>
      <c r="BUC42" s="437"/>
      <c r="BUD42" s="437"/>
      <c r="BUE42" s="437"/>
      <c r="BUF42" s="437"/>
      <c r="BUG42" s="437"/>
      <c r="BUH42" s="437"/>
      <c r="BUI42" s="437"/>
      <c r="BUJ42" s="437"/>
      <c r="BUK42" s="437"/>
      <c r="BUL42" s="437"/>
      <c r="BUM42" s="437"/>
      <c r="BUN42" s="437"/>
      <c r="BUO42" s="437"/>
      <c r="BUP42" s="437"/>
      <c r="BUQ42" s="437"/>
      <c r="BUR42" s="437"/>
      <c r="BUS42" s="437"/>
      <c r="BUT42" s="437"/>
      <c r="BUU42" s="437"/>
      <c r="BUV42" s="437"/>
      <c r="BUW42" s="437"/>
      <c r="BUX42" s="437"/>
      <c r="BUY42" s="437"/>
      <c r="BUZ42" s="437"/>
      <c r="BVA42" s="437"/>
      <c r="BVB42" s="437"/>
      <c r="BVC42" s="437"/>
      <c r="BVD42" s="437"/>
      <c r="BVE42" s="437"/>
      <c r="BVF42" s="437"/>
      <c r="BVG42" s="437"/>
      <c r="BVH42" s="437"/>
      <c r="BVI42" s="437"/>
      <c r="BVJ42" s="437"/>
      <c r="BVK42" s="437"/>
      <c r="BVL42" s="437"/>
      <c r="BVM42" s="437"/>
      <c r="BVN42" s="437"/>
      <c r="BVO42" s="437"/>
      <c r="BVP42" s="437"/>
      <c r="BVQ42" s="437"/>
      <c r="BVR42" s="437"/>
      <c r="BVS42" s="437"/>
      <c r="BVT42" s="437"/>
      <c r="BVU42" s="437"/>
      <c r="BVV42" s="437"/>
      <c r="BVW42" s="437"/>
      <c r="BVX42" s="437"/>
      <c r="BVY42" s="437"/>
      <c r="BVZ42" s="437"/>
      <c r="BWA42" s="437"/>
      <c r="BWB42" s="437"/>
      <c r="BWC42" s="437"/>
      <c r="BWD42" s="437"/>
      <c r="BWE42" s="437"/>
      <c r="BWF42" s="437"/>
      <c r="BWG42" s="437"/>
      <c r="BWH42" s="437"/>
      <c r="BWI42" s="437"/>
      <c r="BWJ42" s="437"/>
      <c r="BWK42" s="437"/>
      <c r="BWL42" s="437"/>
      <c r="BWM42" s="437"/>
      <c r="BWN42" s="437"/>
      <c r="BWO42" s="437"/>
      <c r="BWP42" s="437"/>
      <c r="BWQ42" s="437"/>
      <c r="BWR42" s="437"/>
      <c r="BWS42" s="437"/>
      <c r="BWT42" s="437"/>
      <c r="BWU42" s="437"/>
      <c r="BWV42" s="437"/>
      <c r="BWW42" s="437"/>
      <c r="BWX42" s="437"/>
      <c r="BWY42" s="437"/>
      <c r="BWZ42" s="437"/>
      <c r="BXA42" s="437"/>
      <c r="BXB42" s="437"/>
      <c r="BXC42" s="437"/>
      <c r="BXD42" s="437"/>
      <c r="BXE42" s="437"/>
      <c r="BXF42" s="437"/>
      <c r="BXG42" s="437"/>
      <c r="BXH42" s="437"/>
      <c r="BXI42" s="437"/>
      <c r="BXJ42" s="437"/>
      <c r="BXK42" s="437"/>
      <c r="BXL42" s="437"/>
      <c r="BXM42" s="437"/>
      <c r="BXN42" s="437"/>
      <c r="BXO42" s="437"/>
      <c r="BXP42" s="437"/>
      <c r="BXQ42" s="437"/>
      <c r="BXR42" s="437"/>
      <c r="BXS42" s="437"/>
      <c r="BXT42" s="437"/>
      <c r="BXU42" s="437"/>
      <c r="BXV42" s="437"/>
      <c r="BXW42" s="437"/>
      <c r="BXX42" s="437"/>
      <c r="BXY42" s="437"/>
      <c r="BXZ42" s="437"/>
      <c r="BYA42" s="437"/>
      <c r="BYB42" s="437"/>
      <c r="BYC42" s="437"/>
      <c r="BYD42" s="437"/>
      <c r="BYE42" s="437"/>
      <c r="BYF42" s="437"/>
      <c r="BYG42" s="437"/>
      <c r="BYH42" s="437"/>
      <c r="BYI42" s="437"/>
      <c r="BYJ42" s="437"/>
      <c r="BYK42" s="437"/>
      <c r="BYL42" s="437"/>
      <c r="BYM42" s="437"/>
      <c r="BYN42" s="437"/>
      <c r="BYO42" s="437"/>
      <c r="BYP42" s="437"/>
      <c r="BYQ42" s="437"/>
      <c r="BYR42" s="437"/>
      <c r="BYS42" s="437"/>
      <c r="BYT42" s="437"/>
      <c r="BYU42" s="437"/>
      <c r="BYV42" s="437"/>
      <c r="BYW42" s="437"/>
      <c r="BYX42" s="437"/>
      <c r="BYY42" s="437"/>
      <c r="BYZ42" s="437"/>
      <c r="BZA42" s="437"/>
      <c r="BZB42" s="437"/>
      <c r="BZC42" s="437"/>
      <c r="BZD42" s="437"/>
      <c r="BZE42" s="437"/>
      <c r="BZF42" s="437"/>
      <c r="BZG42" s="437"/>
      <c r="BZH42" s="437"/>
      <c r="BZI42" s="437"/>
      <c r="BZJ42" s="437"/>
      <c r="BZK42" s="437"/>
      <c r="BZL42" s="437"/>
      <c r="BZM42" s="437"/>
      <c r="BZN42" s="437"/>
      <c r="BZO42" s="437"/>
      <c r="BZP42" s="437"/>
      <c r="BZQ42" s="437"/>
      <c r="BZR42" s="437"/>
      <c r="BZS42" s="437"/>
      <c r="BZT42" s="437"/>
      <c r="BZU42" s="437"/>
      <c r="BZV42" s="437"/>
      <c r="BZW42" s="437"/>
      <c r="BZX42" s="437"/>
      <c r="BZY42" s="437"/>
      <c r="BZZ42" s="437"/>
      <c r="CAA42" s="437"/>
      <c r="CAB42" s="437"/>
      <c r="CAC42" s="437"/>
      <c r="CAD42" s="437"/>
      <c r="CAE42" s="437"/>
      <c r="CAF42" s="437"/>
      <c r="CAG42" s="437"/>
      <c r="CAH42" s="437"/>
      <c r="CAI42" s="437"/>
      <c r="CAJ42" s="437"/>
      <c r="CAK42" s="437"/>
      <c r="CAL42" s="437"/>
      <c r="CAM42" s="437"/>
      <c r="CAN42" s="437"/>
      <c r="CAO42" s="437"/>
      <c r="CAP42" s="437"/>
      <c r="CAQ42" s="437"/>
      <c r="CAR42" s="437"/>
      <c r="CAS42" s="437"/>
      <c r="CAT42" s="437"/>
      <c r="CAU42" s="437"/>
      <c r="CAV42" s="437"/>
      <c r="CAW42" s="437"/>
      <c r="CAX42" s="437"/>
      <c r="CAY42" s="437"/>
      <c r="CAZ42" s="437"/>
      <c r="CBA42" s="437"/>
      <c r="CBB42" s="437"/>
      <c r="CBC42" s="437"/>
      <c r="CBD42" s="437"/>
      <c r="CBE42" s="437"/>
      <c r="CBF42" s="437"/>
      <c r="CBG42" s="437"/>
      <c r="CBH42" s="437"/>
      <c r="CBI42" s="437"/>
      <c r="CBJ42" s="437"/>
      <c r="CBK42" s="437"/>
      <c r="CBL42" s="437"/>
      <c r="CBM42" s="437"/>
      <c r="CBN42" s="437"/>
      <c r="CBO42" s="437"/>
      <c r="CBP42" s="437"/>
      <c r="CBQ42" s="437"/>
      <c r="CBR42" s="437"/>
      <c r="CBS42" s="437"/>
      <c r="CBT42" s="437"/>
      <c r="CBU42" s="437"/>
      <c r="CBV42" s="437"/>
      <c r="CBW42" s="437"/>
      <c r="CBX42" s="437"/>
      <c r="CBY42" s="437"/>
      <c r="CBZ42" s="437"/>
      <c r="CCA42" s="437"/>
      <c r="CCB42" s="437"/>
      <c r="CCC42" s="437"/>
      <c r="CCD42" s="437"/>
      <c r="CCE42" s="437"/>
      <c r="CCF42" s="437"/>
      <c r="CCG42" s="437"/>
      <c r="CCH42" s="437"/>
      <c r="CCI42" s="437"/>
      <c r="CCJ42" s="437"/>
      <c r="CCK42" s="437"/>
      <c r="CCL42" s="437"/>
      <c r="CCM42" s="437"/>
      <c r="CCN42" s="437"/>
      <c r="CCO42" s="437"/>
      <c r="CCP42" s="437"/>
      <c r="CCQ42" s="437"/>
      <c r="CCR42" s="437"/>
      <c r="CCS42" s="437"/>
      <c r="CCT42" s="437"/>
      <c r="CCU42" s="437"/>
      <c r="CCV42" s="437"/>
      <c r="CCW42" s="437"/>
      <c r="CCX42" s="437"/>
      <c r="CCY42" s="437"/>
      <c r="CCZ42" s="437"/>
      <c r="CDA42" s="437"/>
      <c r="CDB42" s="437"/>
      <c r="CDC42" s="437"/>
      <c r="CDD42" s="437"/>
      <c r="CDE42" s="437"/>
      <c r="CDF42" s="437"/>
      <c r="CDG42" s="437"/>
      <c r="CDH42" s="437"/>
      <c r="CDI42" s="437"/>
      <c r="CDJ42" s="437"/>
      <c r="CDK42" s="437"/>
      <c r="CDL42" s="437"/>
      <c r="CDM42" s="437"/>
      <c r="CDN42" s="437"/>
      <c r="CDO42" s="437"/>
      <c r="CDP42" s="437"/>
      <c r="CDQ42" s="437"/>
      <c r="CDR42" s="437"/>
      <c r="CDS42" s="437"/>
      <c r="CDT42" s="437"/>
      <c r="CDU42" s="437"/>
      <c r="CDV42" s="437"/>
      <c r="CDW42" s="437"/>
      <c r="CDX42" s="437"/>
      <c r="CDY42" s="437"/>
      <c r="CDZ42" s="437"/>
      <c r="CEA42" s="437"/>
      <c r="CEB42" s="437"/>
      <c r="CEC42" s="437"/>
      <c r="CED42" s="437"/>
      <c r="CEE42" s="437"/>
      <c r="CEF42" s="437"/>
      <c r="CEG42" s="437"/>
      <c r="CEH42" s="437"/>
      <c r="CEI42" s="437"/>
      <c r="CEJ42" s="437"/>
      <c r="CEK42" s="437"/>
      <c r="CEL42" s="437"/>
      <c r="CEM42" s="437"/>
      <c r="CEN42" s="437"/>
      <c r="CEO42" s="437"/>
      <c r="CEP42" s="437"/>
      <c r="CEQ42" s="437"/>
      <c r="CER42" s="437"/>
      <c r="CES42" s="437"/>
      <c r="CET42" s="437"/>
      <c r="CEU42" s="437"/>
      <c r="CEV42" s="437"/>
      <c r="CEW42" s="437"/>
      <c r="CEX42" s="437"/>
      <c r="CEY42" s="437"/>
      <c r="CEZ42" s="437"/>
      <c r="CFA42" s="437"/>
      <c r="CFB42" s="437"/>
      <c r="CFC42" s="437"/>
      <c r="CFD42" s="437"/>
      <c r="CFE42" s="437"/>
      <c r="CFF42" s="437"/>
      <c r="CFG42" s="437"/>
      <c r="CFH42" s="437"/>
      <c r="CFI42" s="437"/>
      <c r="CFJ42" s="437"/>
      <c r="CFK42" s="437"/>
      <c r="CFL42" s="437"/>
      <c r="CFM42" s="437"/>
      <c r="CFN42" s="437"/>
      <c r="CFO42" s="437"/>
      <c r="CFP42" s="437"/>
      <c r="CFQ42" s="437"/>
      <c r="CFR42" s="437"/>
      <c r="CFS42" s="437"/>
      <c r="CFT42" s="437"/>
      <c r="CFU42" s="437"/>
      <c r="CFV42" s="437"/>
      <c r="CFW42" s="437"/>
      <c r="CFX42" s="437"/>
      <c r="CFY42" s="437"/>
      <c r="CFZ42" s="437"/>
      <c r="CGA42" s="437"/>
      <c r="CGB42" s="437"/>
      <c r="CGC42" s="437"/>
      <c r="CGD42" s="437"/>
      <c r="CGE42" s="437"/>
      <c r="CGF42" s="437"/>
      <c r="CGG42" s="437"/>
      <c r="CGH42" s="437"/>
      <c r="CGI42" s="437"/>
      <c r="CGJ42" s="437"/>
      <c r="CGK42" s="437"/>
      <c r="CGL42" s="437"/>
      <c r="CGM42" s="437"/>
      <c r="CGN42" s="437"/>
      <c r="CGO42" s="437"/>
      <c r="CGP42" s="437"/>
      <c r="CGQ42" s="437"/>
      <c r="CGR42" s="437"/>
      <c r="CGS42" s="437"/>
      <c r="CGT42" s="437"/>
      <c r="CGU42" s="437"/>
      <c r="CGV42" s="437"/>
      <c r="CGW42" s="437"/>
      <c r="CGX42" s="437"/>
      <c r="CGY42" s="437"/>
      <c r="CGZ42" s="437"/>
      <c r="CHA42" s="437"/>
      <c r="CHB42" s="437"/>
      <c r="CHC42" s="437"/>
      <c r="CHD42" s="437"/>
      <c r="CHE42" s="437"/>
      <c r="CHF42" s="437"/>
      <c r="CHG42" s="437"/>
      <c r="CHH42" s="437"/>
      <c r="CHI42" s="437"/>
      <c r="CHJ42" s="437"/>
      <c r="CHK42" s="437"/>
      <c r="CHL42" s="437"/>
      <c r="CHM42" s="437"/>
      <c r="CHN42" s="437"/>
      <c r="CHO42" s="437"/>
      <c r="CHP42" s="437"/>
      <c r="CHQ42" s="437"/>
      <c r="CHR42" s="437"/>
      <c r="CHS42" s="437"/>
      <c r="CHT42" s="437"/>
      <c r="CHU42" s="437"/>
      <c r="CHV42" s="437"/>
      <c r="CHW42" s="437"/>
      <c r="CHX42" s="437"/>
      <c r="CHY42" s="437"/>
      <c r="CHZ42" s="437"/>
      <c r="CIA42" s="437"/>
      <c r="CIB42" s="437"/>
      <c r="CIC42" s="437"/>
      <c r="CID42" s="437"/>
      <c r="CIE42" s="437"/>
      <c r="CIF42" s="437"/>
      <c r="CIG42" s="437"/>
      <c r="CIH42" s="437"/>
      <c r="CII42" s="437"/>
      <c r="CIJ42" s="437"/>
      <c r="CIK42" s="437"/>
      <c r="CIL42" s="437"/>
      <c r="CIM42" s="437"/>
      <c r="CIN42" s="437"/>
      <c r="CIO42" s="437"/>
      <c r="CIP42" s="437"/>
      <c r="CIQ42" s="437"/>
      <c r="CIR42" s="437"/>
      <c r="CIS42" s="437"/>
      <c r="CIT42" s="437"/>
      <c r="CIU42" s="437"/>
      <c r="CIV42" s="437"/>
      <c r="CIW42" s="437"/>
      <c r="CIX42" s="437"/>
      <c r="CIY42" s="437"/>
      <c r="CIZ42" s="437"/>
      <c r="CJA42" s="437"/>
      <c r="CJB42" s="437"/>
      <c r="CJC42" s="437"/>
      <c r="CJD42" s="437"/>
      <c r="CJE42" s="437"/>
      <c r="CJF42" s="437"/>
      <c r="CJG42" s="437"/>
      <c r="CJH42" s="437"/>
      <c r="CJI42" s="437"/>
      <c r="CJJ42" s="437"/>
      <c r="CJK42" s="437"/>
      <c r="CJL42" s="437"/>
      <c r="CJM42" s="437"/>
      <c r="CJN42" s="437"/>
      <c r="CJO42" s="437"/>
      <c r="CJP42" s="437"/>
      <c r="CJQ42" s="437"/>
      <c r="CJR42" s="437"/>
      <c r="CJS42" s="437"/>
      <c r="CJT42" s="437"/>
      <c r="CJU42" s="437"/>
      <c r="CJV42" s="437"/>
      <c r="CJW42" s="437"/>
      <c r="CJX42" s="437"/>
      <c r="CJY42" s="437"/>
      <c r="CJZ42" s="437"/>
      <c r="CKA42" s="437"/>
      <c r="CKB42" s="437"/>
      <c r="CKC42" s="437"/>
      <c r="CKD42" s="437"/>
      <c r="CKE42" s="437"/>
      <c r="CKF42" s="437"/>
      <c r="CKG42" s="437"/>
      <c r="CKH42" s="437"/>
      <c r="CKI42" s="437"/>
      <c r="CKJ42" s="437"/>
      <c r="CKK42" s="437"/>
      <c r="CKL42" s="437"/>
      <c r="CKM42" s="437"/>
      <c r="CKN42" s="437"/>
      <c r="CKO42" s="437"/>
      <c r="CKP42" s="437"/>
      <c r="CKQ42" s="437"/>
      <c r="CKR42" s="437"/>
      <c r="CKS42" s="437"/>
      <c r="CKT42" s="437"/>
      <c r="CKU42" s="437"/>
      <c r="CKV42" s="437"/>
      <c r="CKW42" s="437"/>
      <c r="CKX42" s="437"/>
      <c r="CKY42" s="437"/>
      <c r="CKZ42" s="437"/>
      <c r="CLA42" s="437"/>
      <c r="CLB42" s="437"/>
      <c r="CLC42" s="437"/>
      <c r="CLD42" s="437"/>
      <c r="CLE42" s="437"/>
      <c r="CLF42" s="437"/>
      <c r="CLG42" s="437"/>
      <c r="CLH42" s="437"/>
      <c r="CLI42" s="437"/>
      <c r="CLJ42" s="437"/>
      <c r="CLK42" s="437"/>
      <c r="CLL42" s="437"/>
      <c r="CLM42" s="437"/>
      <c r="CLN42" s="437"/>
      <c r="CLO42" s="437"/>
      <c r="CLP42" s="437"/>
      <c r="CLQ42" s="437"/>
      <c r="CLR42" s="437"/>
      <c r="CLS42" s="437"/>
      <c r="CLT42" s="437"/>
      <c r="CLU42" s="437"/>
      <c r="CLV42" s="437"/>
      <c r="CLW42" s="437"/>
      <c r="CLX42" s="437"/>
      <c r="CLY42" s="437"/>
      <c r="CLZ42" s="437"/>
      <c r="CMA42" s="437"/>
      <c r="CMB42" s="437"/>
      <c r="CMC42" s="437"/>
      <c r="CMD42" s="437"/>
      <c r="CME42" s="437"/>
      <c r="CMF42" s="437"/>
      <c r="CMG42" s="437"/>
      <c r="CMH42" s="437"/>
      <c r="CMI42" s="437"/>
      <c r="CMJ42" s="437"/>
      <c r="CMK42" s="437"/>
      <c r="CML42" s="437"/>
      <c r="CMM42" s="437"/>
      <c r="CMN42" s="437"/>
      <c r="CMO42" s="437"/>
      <c r="CMP42" s="437"/>
      <c r="CMQ42" s="437"/>
      <c r="CMR42" s="437"/>
      <c r="CMS42" s="437"/>
      <c r="CMT42" s="437"/>
      <c r="CMU42" s="437"/>
      <c r="CMV42" s="437"/>
      <c r="CMW42" s="437"/>
      <c r="CMX42" s="437"/>
      <c r="CMY42" s="437"/>
      <c r="CMZ42" s="437"/>
      <c r="CNA42" s="437"/>
      <c r="CNB42" s="437"/>
      <c r="CNC42" s="437"/>
      <c r="CND42" s="437"/>
      <c r="CNE42" s="437"/>
      <c r="CNF42" s="437"/>
      <c r="CNG42" s="437"/>
      <c r="CNH42" s="437"/>
      <c r="CNI42" s="437"/>
      <c r="CNJ42" s="437"/>
      <c r="CNK42" s="437"/>
      <c r="CNL42" s="437"/>
      <c r="CNM42" s="437"/>
      <c r="CNN42" s="437"/>
      <c r="CNO42" s="437"/>
      <c r="CNP42" s="437"/>
      <c r="CNQ42" s="437"/>
      <c r="CNR42" s="437"/>
      <c r="CNS42" s="437"/>
      <c r="CNT42" s="437"/>
      <c r="CNU42" s="437"/>
      <c r="CNV42" s="437"/>
      <c r="CNW42" s="437"/>
      <c r="CNX42" s="437"/>
      <c r="CNY42" s="437"/>
      <c r="CNZ42" s="437"/>
      <c r="COA42" s="437"/>
      <c r="COB42" s="437"/>
      <c r="COC42" s="437"/>
      <c r="COD42" s="437"/>
      <c r="COE42" s="437"/>
      <c r="COF42" s="437"/>
      <c r="COG42" s="437"/>
      <c r="COH42" s="437"/>
      <c r="COI42" s="437"/>
      <c r="COJ42" s="437"/>
      <c r="COK42" s="437"/>
      <c r="COL42" s="437"/>
      <c r="COM42" s="437"/>
      <c r="CON42" s="437"/>
      <c r="COO42" s="437"/>
      <c r="COP42" s="437"/>
      <c r="COQ42" s="437"/>
      <c r="COR42" s="437"/>
      <c r="COS42" s="437"/>
      <c r="COT42" s="437"/>
      <c r="COU42" s="437"/>
      <c r="COV42" s="437"/>
      <c r="COW42" s="437"/>
      <c r="COX42" s="437"/>
      <c r="COY42" s="437"/>
      <c r="COZ42" s="437"/>
      <c r="CPA42" s="437"/>
      <c r="CPB42" s="437"/>
      <c r="CPC42" s="437"/>
      <c r="CPD42" s="437"/>
      <c r="CPE42" s="437"/>
      <c r="CPF42" s="437"/>
      <c r="CPG42" s="437"/>
      <c r="CPH42" s="437"/>
      <c r="CPI42" s="437"/>
      <c r="CPJ42" s="437"/>
      <c r="CPK42" s="437"/>
      <c r="CPL42" s="437"/>
      <c r="CPM42" s="437"/>
      <c r="CPN42" s="437"/>
      <c r="CPO42" s="437"/>
      <c r="CPP42" s="437"/>
      <c r="CPQ42" s="437"/>
      <c r="CPR42" s="437"/>
      <c r="CPS42" s="437"/>
      <c r="CPT42" s="437"/>
      <c r="CPU42" s="437"/>
      <c r="CPV42" s="437"/>
      <c r="CPW42" s="437"/>
      <c r="CPX42" s="437"/>
      <c r="CPY42" s="437"/>
      <c r="CPZ42" s="437"/>
      <c r="CQA42" s="437"/>
      <c r="CQB42" s="437"/>
      <c r="CQC42" s="437"/>
      <c r="CQD42" s="437"/>
      <c r="CQE42" s="437"/>
      <c r="CQF42" s="437"/>
      <c r="CQG42" s="437"/>
      <c r="CQH42" s="437"/>
      <c r="CQI42" s="437"/>
      <c r="CQJ42" s="437"/>
      <c r="CQK42" s="437"/>
      <c r="CQL42" s="437"/>
      <c r="CQM42" s="437"/>
      <c r="CQN42" s="437"/>
      <c r="CQO42" s="437"/>
      <c r="CQP42" s="437"/>
      <c r="CQQ42" s="437"/>
      <c r="CQR42" s="437"/>
      <c r="CQS42" s="437"/>
      <c r="CQT42" s="437"/>
      <c r="CQU42" s="437"/>
      <c r="CQV42" s="437"/>
      <c r="CQW42" s="437"/>
      <c r="CQX42" s="437"/>
      <c r="CQY42" s="437"/>
      <c r="CQZ42" s="437"/>
      <c r="CRA42" s="437"/>
      <c r="CRB42" s="437"/>
      <c r="CRC42" s="437"/>
      <c r="CRD42" s="437"/>
      <c r="CRE42" s="437"/>
      <c r="CRF42" s="437"/>
      <c r="CRG42" s="437"/>
      <c r="CRH42" s="437"/>
      <c r="CRI42" s="437"/>
      <c r="CRJ42" s="437"/>
      <c r="CRK42" s="437"/>
      <c r="CRL42" s="437"/>
      <c r="CRM42" s="437"/>
      <c r="CRN42" s="437"/>
      <c r="CRO42" s="437"/>
      <c r="CRP42" s="437"/>
      <c r="CRQ42" s="437"/>
      <c r="CRR42" s="437"/>
      <c r="CRS42" s="437"/>
      <c r="CRT42" s="437"/>
      <c r="CRU42" s="437"/>
      <c r="CRV42" s="437"/>
      <c r="CRW42" s="437"/>
      <c r="CRX42" s="437"/>
      <c r="CRY42" s="437"/>
      <c r="CRZ42" s="437"/>
      <c r="CSA42" s="437"/>
      <c r="CSB42" s="437"/>
      <c r="CSC42" s="437"/>
      <c r="CSD42" s="437"/>
      <c r="CSE42" s="437"/>
      <c r="CSF42" s="437"/>
      <c r="CSG42" s="437"/>
      <c r="CSH42" s="437"/>
      <c r="CSI42" s="437"/>
      <c r="CSJ42" s="437"/>
      <c r="CSK42" s="437"/>
      <c r="CSL42" s="437"/>
      <c r="CSM42" s="437"/>
      <c r="CSN42" s="437"/>
      <c r="CSO42" s="437"/>
      <c r="CSP42" s="437"/>
      <c r="CSQ42" s="437"/>
      <c r="CSR42" s="437"/>
      <c r="CSS42" s="437"/>
      <c r="CST42" s="437"/>
      <c r="CSU42" s="437"/>
      <c r="CSV42" s="437"/>
      <c r="CSW42" s="437"/>
      <c r="CSX42" s="437"/>
      <c r="CSY42" s="437"/>
      <c r="CSZ42" s="437"/>
      <c r="CTA42" s="437"/>
      <c r="CTB42" s="437"/>
      <c r="CTC42" s="437"/>
      <c r="CTD42" s="437"/>
      <c r="CTE42" s="437"/>
      <c r="CTF42" s="437"/>
      <c r="CTG42" s="437"/>
      <c r="CTH42" s="437"/>
      <c r="CTI42" s="437"/>
      <c r="CTJ42" s="437"/>
      <c r="CTK42" s="437"/>
      <c r="CTL42" s="437"/>
      <c r="CTM42" s="437"/>
      <c r="CTN42" s="437"/>
      <c r="CTO42" s="437"/>
      <c r="CTP42" s="437"/>
      <c r="CTQ42" s="437"/>
      <c r="CTR42" s="437"/>
      <c r="CTS42" s="437"/>
      <c r="CTT42" s="437"/>
      <c r="CTU42" s="437"/>
      <c r="CTV42" s="437"/>
      <c r="CTW42" s="437"/>
      <c r="CTX42" s="437"/>
      <c r="CTY42" s="437"/>
      <c r="CTZ42" s="437"/>
      <c r="CUA42" s="437"/>
      <c r="CUB42" s="437"/>
      <c r="CUC42" s="437"/>
      <c r="CUD42" s="437"/>
      <c r="CUE42" s="437"/>
      <c r="CUF42" s="437"/>
      <c r="CUG42" s="437"/>
      <c r="CUH42" s="437"/>
      <c r="CUI42" s="437"/>
      <c r="CUJ42" s="437"/>
      <c r="CUK42" s="437"/>
      <c r="CUL42" s="437"/>
      <c r="CUM42" s="437"/>
      <c r="CUN42" s="437"/>
      <c r="CUO42" s="437"/>
      <c r="CUP42" s="437"/>
      <c r="CUQ42" s="437"/>
      <c r="CUR42" s="437"/>
      <c r="CUS42" s="437"/>
      <c r="CUT42" s="437"/>
      <c r="CUU42" s="437"/>
      <c r="CUV42" s="437"/>
      <c r="CUW42" s="437"/>
      <c r="CUX42" s="437"/>
      <c r="CUY42" s="437"/>
      <c r="CUZ42" s="437"/>
      <c r="CVA42" s="437"/>
      <c r="CVB42" s="437"/>
      <c r="CVC42" s="437"/>
      <c r="CVD42" s="437"/>
      <c r="CVE42" s="437"/>
      <c r="CVF42" s="437"/>
      <c r="CVG42" s="437"/>
      <c r="CVH42" s="437"/>
      <c r="CVI42" s="437"/>
      <c r="CVJ42" s="437"/>
      <c r="CVK42" s="437"/>
      <c r="CVL42" s="437"/>
      <c r="CVM42" s="437"/>
      <c r="CVN42" s="437"/>
      <c r="CVO42" s="437"/>
      <c r="CVP42" s="437"/>
      <c r="CVQ42" s="437"/>
      <c r="CVR42" s="437"/>
      <c r="CVS42" s="437"/>
      <c r="CVT42" s="437"/>
      <c r="CVU42" s="437"/>
      <c r="CVV42" s="437"/>
      <c r="CVW42" s="437"/>
      <c r="CVX42" s="437"/>
      <c r="CVY42" s="437"/>
      <c r="CVZ42" s="437"/>
      <c r="CWA42" s="437"/>
      <c r="CWB42" s="437"/>
      <c r="CWC42" s="437"/>
      <c r="CWD42" s="437"/>
      <c r="CWE42" s="437"/>
      <c r="CWF42" s="437"/>
      <c r="CWG42" s="437"/>
      <c r="CWH42" s="437"/>
      <c r="CWI42" s="437"/>
      <c r="CWJ42" s="437"/>
      <c r="CWK42" s="437"/>
      <c r="CWL42" s="437"/>
      <c r="CWM42" s="437"/>
      <c r="CWN42" s="437"/>
      <c r="CWO42" s="437"/>
      <c r="CWP42" s="437"/>
      <c r="CWQ42" s="437"/>
      <c r="CWR42" s="437"/>
      <c r="CWS42" s="437"/>
      <c r="CWT42" s="437"/>
      <c r="CWU42" s="437"/>
      <c r="CWV42" s="437"/>
      <c r="CWW42" s="437"/>
      <c r="CWX42" s="437"/>
      <c r="CWY42" s="437"/>
      <c r="CWZ42" s="437"/>
      <c r="CXA42" s="437"/>
      <c r="CXB42" s="437"/>
      <c r="CXC42" s="437"/>
      <c r="CXD42" s="437"/>
      <c r="CXE42" s="437"/>
      <c r="CXF42" s="437"/>
      <c r="CXG42" s="437"/>
      <c r="CXH42" s="437"/>
      <c r="CXI42" s="437"/>
      <c r="CXJ42" s="437"/>
      <c r="CXK42" s="437"/>
      <c r="CXL42" s="437"/>
      <c r="CXM42" s="437"/>
      <c r="CXN42" s="437"/>
      <c r="CXO42" s="437"/>
      <c r="CXP42" s="437"/>
      <c r="CXQ42" s="437"/>
      <c r="CXR42" s="437"/>
      <c r="CXS42" s="437"/>
      <c r="CXT42" s="437"/>
      <c r="CXU42" s="437"/>
      <c r="CXV42" s="437"/>
      <c r="CXW42" s="437"/>
      <c r="CXX42" s="437"/>
      <c r="CXY42" s="437"/>
      <c r="CXZ42" s="437"/>
      <c r="CYA42" s="437"/>
      <c r="CYB42" s="437"/>
      <c r="CYC42" s="437"/>
      <c r="CYD42" s="437"/>
      <c r="CYE42" s="437"/>
      <c r="CYF42" s="437"/>
      <c r="CYG42" s="437"/>
      <c r="CYH42" s="437"/>
      <c r="CYI42" s="437"/>
      <c r="CYJ42" s="437"/>
      <c r="CYK42" s="437"/>
      <c r="CYL42" s="437"/>
      <c r="CYM42" s="437"/>
      <c r="CYN42" s="437"/>
      <c r="CYO42" s="437"/>
      <c r="CYP42" s="437"/>
      <c r="CYQ42" s="437"/>
      <c r="CYR42" s="437"/>
      <c r="CYS42" s="437"/>
      <c r="CYT42" s="437"/>
      <c r="CYU42" s="437"/>
      <c r="CYV42" s="437"/>
      <c r="CYW42" s="437"/>
      <c r="CYX42" s="437"/>
      <c r="CYY42" s="437"/>
      <c r="CYZ42" s="437"/>
      <c r="CZA42" s="437"/>
      <c r="CZB42" s="437"/>
      <c r="CZC42" s="437"/>
      <c r="CZD42" s="437"/>
      <c r="CZE42" s="437"/>
      <c r="CZF42" s="437"/>
      <c r="CZG42" s="437"/>
      <c r="CZH42" s="437"/>
      <c r="CZI42" s="437"/>
      <c r="CZJ42" s="437"/>
      <c r="CZK42" s="437"/>
      <c r="CZL42" s="437"/>
      <c r="CZM42" s="437"/>
      <c r="CZN42" s="437"/>
      <c r="CZO42" s="437"/>
      <c r="CZP42" s="437"/>
      <c r="CZQ42" s="437"/>
      <c r="CZR42" s="437"/>
      <c r="CZS42" s="437"/>
      <c r="CZT42" s="437"/>
      <c r="CZU42" s="437"/>
      <c r="CZV42" s="437"/>
      <c r="CZW42" s="437"/>
      <c r="CZX42" s="437"/>
      <c r="CZY42" s="437"/>
      <c r="CZZ42" s="437"/>
      <c r="DAA42" s="437"/>
      <c r="DAB42" s="437"/>
      <c r="DAC42" s="437"/>
      <c r="DAD42" s="437"/>
      <c r="DAE42" s="437"/>
      <c r="DAF42" s="437"/>
      <c r="DAG42" s="437"/>
      <c r="DAH42" s="437"/>
      <c r="DAI42" s="437"/>
      <c r="DAJ42" s="437"/>
      <c r="DAK42" s="437"/>
      <c r="DAL42" s="437"/>
      <c r="DAM42" s="437"/>
      <c r="DAN42" s="437"/>
      <c r="DAO42" s="437"/>
      <c r="DAP42" s="437"/>
      <c r="DAQ42" s="437"/>
      <c r="DAR42" s="437"/>
      <c r="DAS42" s="437"/>
      <c r="DAT42" s="437"/>
      <c r="DAU42" s="437"/>
      <c r="DAV42" s="437"/>
      <c r="DAW42" s="437"/>
      <c r="DAX42" s="437"/>
      <c r="DAY42" s="437"/>
      <c r="DAZ42" s="437"/>
      <c r="DBA42" s="437"/>
      <c r="DBB42" s="437"/>
      <c r="DBC42" s="437"/>
      <c r="DBD42" s="437"/>
      <c r="DBE42" s="437"/>
      <c r="DBF42" s="437"/>
      <c r="DBG42" s="437"/>
      <c r="DBH42" s="437"/>
      <c r="DBI42" s="437"/>
      <c r="DBJ42" s="437"/>
      <c r="DBK42" s="437"/>
      <c r="DBL42" s="437"/>
      <c r="DBM42" s="437"/>
      <c r="DBN42" s="437"/>
      <c r="DBO42" s="437"/>
      <c r="DBP42" s="437"/>
      <c r="DBQ42" s="437"/>
      <c r="DBR42" s="437"/>
      <c r="DBS42" s="437"/>
      <c r="DBT42" s="437"/>
      <c r="DBU42" s="437"/>
      <c r="DBV42" s="437"/>
      <c r="DBW42" s="437"/>
      <c r="DBX42" s="437"/>
      <c r="DBY42" s="437"/>
      <c r="DBZ42" s="437"/>
      <c r="DCA42" s="437"/>
      <c r="DCB42" s="437"/>
      <c r="DCC42" s="437"/>
      <c r="DCD42" s="437"/>
      <c r="DCE42" s="437"/>
      <c r="DCF42" s="437"/>
      <c r="DCG42" s="437"/>
      <c r="DCH42" s="437"/>
      <c r="DCI42" s="437"/>
      <c r="DCJ42" s="437"/>
      <c r="DCK42" s="437"/>
      <c r="DCL42" s="437"/>
      <c r="DCM42" s="437"/>
      <c r="DCN42" s="437"/>
      <c r="DCO42" s="437"/>
      <c r="DCP42" s="437"/>
      <c r="DCQ42" s="437"/>
      <c r="DCR42" s="437"/>
      <c r="DCS42" s="437"/>
      <c r="DCT42" s="437"/>
      <c r="DCU42" s="437"/>
      <c r="DCV42" s="437"/>
      <c r="DCW42" s="437"/>
      <c r="DCX42" s="437"/>
      <c r="DCY42" s="437"/>
      <c r="DCZ42" s="437"/>
      <c r="DDA42" s="437"/>
      <c r="DDB42" s="437"/>
      <c r="DDC42" s="437"/>
      <c r="DDD42" s="437"/>
      <c r="DDE42" s="437"/>
      <c r="DDF42" s="437"/>
      <c r="DDG42" s="437"/>
      <c r="DDH42" s="437"/>
      <c r="DDI42" s="437"/>
      <c r="DDJ42" s="437"/>
      <c r="DDK42" s="437"/>
      <c r="DDL42" s="437"/>
      <c r="DDM42" s="437"/>
      <c r="DDN42" s="437"/>
      <c r="DDO42" s="437"/>
      <c r="DDP42" s="437"/>
      <c r="DDQ42" s="437"/>
      <c r="DDR42" s="437"/>
      <c r="DDS42" s="437"/>
      <c r="DDT42" s="437"/>
      <c r="DDU42" s="437"/>
      <c r="DDV42" s="437"/>
      <c r="DDW42" s="437"/>
      <c r="DDX42" s="437"/>
      <c r="DDY42" s="437"/>
      <c r="DDZ42" s="437"/>
      <c r="DEA42" s="437"/>
      <c r="DEB42" s="437"/>
      <c r="DEC42" s="437"/>
      <c r="DED42" s="437"/>
      <c r="DEE42" s="437"/>
      <c r="DEF42" s="437"/>
      <c r="DEG42" s="437"/>
      <c r="DEH42" s="437"/>
      <c r="DEI42" s="437"/>
      <c r="DEJ42" s="437"/>
      <c r="DEK42" s="437"/>
      <c r="DEL42" s="437"/>
      <c r="DEM42" s="437"/>
      <c r="DEN42" s="437"/>
      <c r="DEO42" s="437"/>
      <c r="DEP42" s="437"/>
      <c r="DEQ42" s="437"/>
      <c r="DER42" s="437"/>
      <c r="DES42" s="437"/>
      <c r="DET42" s="437"/>
      <c r="DEU42" s="437"/>
      <c r="DEV42" s="437"/>
      <c r="DEW42" s="437"/>
      <c r="DEX42" s="437"/>
      <c r="DEY42" s="437"/>
      <c r="DEZ42" s="437"/>
      <c r="DFA42" s="437"/>
      <c r="DFB42" s="437"/>
      <c r="DFC42" s="437"/>
      <c r="DFD42" s="437"/>
      <c r="DFE42" s="437"/>
      <c r="DFF42" s="437"/>
      <c r="DFG42" s="437"/>
      <c r="DFH42" s="437"/>
      <c r="DFI42" s="437"/>
      <c r="DFJ42" s="437"/>
      <c r="DFK42" s="437"/>
      <c r="DFL42" s="437"/>
      <c r="DFM42" s="437"/>
      <c r="DFN42" s="437"/>
      <c r="DFO42" s="437"/>
      <c r="DFP42" s="437"/>
      <c r="DFQ42" s="437"/>
      <c r="DFR42" s="437"/>
      <c r="DFS42" s="437"/>
      <c r="DFT42" s="437"/>
      <c r="DFU42" s="437"/>
      <c r="DFV42" s="437"/>
      <c r="DFW42" s="437"/>
      <c r="DFX42" s="437"/>
      <c r="DFY42" s="437"/>
      <c r="DFZ42" s="437"/>
      <c r="DGA42" s="437"/>
      <c r="DGB42" s="437"/>
      <c r="DGC42" s="437"/>
      <c r="DGD42" s="437"/>
      <c r="DGE42" s="437"/>
      <c r="DGF42" s="437"/>
      <c r="DGG42" s="437"/>
      <c r="DGH42" s="437"/>
      <c r="DGI42" s="437"/>
      <c r="DGJ42" s="437"/>
      <c r="DGK42" s="437"/>
      <c r="DGL42" s="437"/>
      <c r="DGM42" s="437"/>
      <c r="DGN42" s="437"/>
      <c r="DGO42" s="437"/>
      <c r="DGP42" s="437"/>
      <c r="DGQ42" s="437"/>
      <c r="DGR42" s="437"/>
      <c r="DGS42" s="437"/>
      <c r="DGT42" s="437"/>
      <c r="DGU42" s="437"/>
      <c r="DGV42" s="437"/>
      <c r="DGW42" s="437"/>
      <c r="DGX42" s="437"/>
      <c r="DGY42" s="437"/>
      <c r="DGZ42" s="437"/>
      <c r="DHA42" s="437"/>
      <c r="DHB42" s="437"/>
      <c r="DHC42" s="437"/>
      <c r="DHD42" s="437"/>
      <c r="DHE42" s="437"/>
      <c r="DHF42" s="437"/>
      <c r="DHG42" s="437"/>
      <c r="DHH42" s="437"/>
      <c r="DHI42" s="437"/>
      <c r="DHJ42" s="437"/>
      <c r="DHK42" s="437"/>
      <c r="DHL42" s="437"/>
      <c r="DHM42" s="437"/>
      <c r="DHN42" s="437"/>
      <c r="DHO42" s="437"/>
      <c r="DHP42" s="437"/>
      <c r="DHQ42" s="437"/>
      <c r="DHR42" s="437"/>
      <c r="DHS42" s="437"/>
      <c r="DHT42" s="437"/>
      <c r="DHU42" s="437"/>
      <c r="DHV42" s="437"/>
      <c r="DHW42" s="437"/>
      <c r="DHX42" s="437"/>
      <c r="DHY42" s="437"/>
      <c r="DHZ42" s="437"/>
      <c r="DIA42" s="437"/>
      <c r="DIB42" s="437"/>
      <c r="DIC42" s="437"/>
      <c r="DID42" s="437"/>
      <c r="DIE42" s="437"/>
      <c r="DIF42" s="437"/>
      <c r="DIG42" s="437"/>
      <c r="DIH42" s="437"/>
      <c r="DII42" s="437"/>
      <c r="DIJ42" s="437"/>
      <c r="DIK42" s="437"/>
      <c r="DIL42" s="437"/>
      <c r="DIM42" s="437"/>
      <c r="DIN42" s="437"/>
      <c r="DIO42" s="437"/>
      <c r="DIP42" s="437"/>
      <c r="DIQ42" s="437"/>
      <c r="DIR42" s="437"/>
      <c r="DIS42" s="437"/>
      <c r="DIT42" s="437"/>
      <c r="DIU42" s="437"/>
      <c r="DIV42" s="437"/>
      <c r="DIW42" s="437"/>
      <c r="DIX42" s="437"/>
      <c r="DIY42" s="437"/>
      <c r="DIZ42" s="437"/>
      <c r="DJA42" s="437"/>
      <c r="DJB42" s="437"/>
      <c r="DJC42" s="437"/>
      <c r="DJD42" s="437"/>
      <c r="DJE42" s="437"/>
      <c r="DJF42" s="437"/>
      <c r="DJG42" s="437"/>
      <c r="DJH42" s="437"/>
      <c r="DJI42" s="437"/>
      <c r="DJJ42" s="437"/>
      <c r="DJK42" s="437"/>
      <c r="DJL42" s="437"/>
      <c r="DJM42" s="437"/>
      <c r="DJN42" s="437"/>
      <c r="DJO42" s="437"/>
      <c r="DJP42" s="437"/>
      <c r="DJQ42" s="437"/>
      <c r="DJR42" s="437"/>
      <c r="DJS42" s="437"/>
      <c r="DJT42" s="437"/>
      <c r="DJU42" s="437"/>
      <c r="DJV42" s="437"/>
      <c r="DJW42" s="437"/>
      <c r="DJX42" s="437"/>
      <c r="DJY42" s="437"/>
      <c r="DJZ42" s="437"/>
      <c r="DKA42" s="437"/>
      <c r="DKB42" s="437"/>
      <c r="DKC42" s="437"/>
      <c r="DKD42" s="437"/>
      <c r="DKE42" s="437"/>
      <c r="DKF42" s="437"/>
      <c r="DKG42" s="437"/>
      <c r="DKH42" s="437"/>
      <c r="DKI42" s="437"/>
      <c r="DKJ42" s="437"/>
      <c r="DKK42" s="437"/>
      <c r="DKL42" s="437"/>
      <c r="DKM42" s="437"/>
      <c r="DKN42" s="437"/>
      <c r="DKO42" s="437"/>
      <c r="DKP42" s="437"/>
      <c r="DKQ42" s="437"/>
      <c r="DKR42" s="437"/>
      <c r="DKS42" s="437"/>
      <c r="DKT42" s="437"/>
      <c r="DKU42" s="437"/>
      <c r="DKV42" s="437"/>
      <c r="DKW42" s="437"/>
      <c r="DKX42" s="437"/>
      <c r="DKY42" s="437"/>
      <c r="DKZ42" s="437"/>
      <c r="DLA42" s="437"/>
      <c r="DLB42" s="437"/>
      <c r="DLC42" s="437"/>
      <c r="DLD42" s="437"/>
      <c r="DLE42" s="437"/>
      <c r="DLF42" s="437"/>
      <c r="DLG42" s="437"/>
      <c r="DLH42" s="437"/>
      <c r="DLI42" s="437"/>
      <c r="DLJ42" s="437"/>
      <c r="DLK42" s="437"/>
      <c r="DLL42" s="437"/>
      <c r="DLM42" s="437"/>
      <c r="DLN42" s="437"/>
      <c r="DLO42" s="437"/>
      <c r="DLP42" s="437"/>
      <c r="DLQ42" s="437"/>
      <c r="DLR42" s="437"/>
      <c r="DLS42" s="437"/>
      <c r="DLT42" s="437"/>
      <c r="DLU42" s="437"/>
      <c r="DLV42" s="437"/>
      <c r="DLW42" s="437"/>
      <c r="DLX42" s="437"/>
      <c r="DLY42" s="437"/>
      <c r="DLZ42" s="437"/>
      <c r="DMA42" s="437"/>
      <c r="DMB42" s="437"/>
      <c r="DMC42" s="437"/>
      <c r="DMD42" s="437"/>
      <c r="DME42" s="437"/>
      <c r="DMF42" s="437"/>
      <c r="DMG42" s="437"/>
      <c r="DMH42" s="437"/>
      <c r="DMI42" s="437"/>
      <c r="DMJ42" s="437"/>
      <c r="DMK42" s="437"/>
      <c r="DML42" s="437"/>
      <c r="DMM42" s="437"/>
      <c r="DMN42" s="437"/>
      <c r="DMO42" s="437"/>
      <c r="DMP42" s="437"/>
      <c r="DMQ42" s="437"/>
      <c r="DMR42" s="437"/>
      <c r="DMS42" s="437"/>
      <c r="DMT42" s="437"/>
      <c r="DMU42" s="437"/>
      <c r="DMV42" s="437"/>
      <c r="DMW42" s="437"/>
      <c r="DMX42" s="437"/>
      <c r="DMY42" s="437"/>
      <c r="DMZ42" s="437"/>
      <c r="DNA42" s="437"/>
      <c r="DNB42" s="437"/>
      <c r="DNC42" s="437"/>
      <c r="DND42" s="437"/>
      <c r="DNE42" s="437"/>
      <c r="DNF42" s="437"/>
      <c r="DNG42" s="437"/>
      <c r="DNH42" s="437"/>
      <c r="DNI42" s="437"/>
      <c r="DNJ42" s="437"/>
      <c r="DNK42" s="437"/>
      <c r="DNL42" s="437"/>
      <c r="DNM42" s="437"/>
      <c r="DNN42" s="437"/>
      <c r="DNO42" s="437"/>
      <c r="DNP42" s="437"/>
      <c r="DNQ42" s="437"/>
      <c r="DNR42" s="437"/>
      <c r="DNS42" s="437"/>
      <c r="DNT42" s="437"/>
      <c r="DNU42" s="437"/>
      <c r="DNV42" s="437"/>
      <c r="DNW42" s="437"/>
      <c r="DNX42" s="437"/>
      <c r="DNY42" s="437"/>
      <c r="DNZ42" s="437"/>
      <c r="DOA42" s="437"/>
      <c r="DOB42" s="437"/>
      <c r="DOC42" s="437"/>
      <c r="DOD42" s="437"/>
      <c r="DOE42" s="437"/>
      <c r="DOF42" s="437"/>
      <c r="DOG42" s="437"/>
      <c r="DOH42" s="437"/>
      <c r="DOI42" s="437"/>
      <c r="DOJ42" s="437"/>
      <c r="DOK42" s="437"/>
      <c r="DOL42" s="437"/>
      <c r="DOM42" s="437"/>
      <c r="DON42" s="437"/>
      <c r="DOO42" s="437"/>
      <c r="DOP42" s="437"/>
      <c r="DOQ42" s="437"/>
      <c r="DOR42" s="437"/>
      <c r="DOS42" s="437"/>
      <c r="DOT42" s="437"/>
      <c r="DOU42" s="437"/>
      <c r="DOV42" s="437"/>
      <c r="DOW42" s="437"/>
      <c r="DOX42" s="437"/>
      <c r="DOY42" s="437"/>
      <c r="DOZ42" s="437"/>
      <c r="DPA42" s="437"/>
      <c r="DPB42" s="437"/>
      <c r="DPC42" s="437"/>
      <c r="DPD42" s="437"/>
      <c r="DPE42" s="437"/>
      <c r="DPF42" s="437"/>
      <c r="DPG42" s="437"/>
      <c r="DPH42" s="437"/>
      <c r="DPI42" s="437"/>
      <c r="DPJ42" s="437"/>
      <c r="DPK42" s="437"/>
      <c r="DPL42" s="437"/>
      <c r="DPM42" s="437"/>
      <c r="DPN42" s="437"/>
      <c r="DPO42" s="437"/>
      <c r="DPP42" s="437"/>
      <c r="DPQ42" s="437"/>
      <c r="DPR42" s="437"/>
      <c r="DPS42" s="437"/>
      <c r="DPT42" s="437"/>
      <c r="DPU42" s="437"/>
      <c r="DPV42" s="437"/>
      <c r="DPW42" s="437"/>
      <c r="DPX42" s="437"/>
      <c r="DPY42" s="437"/>
      <c r="DPZ42" s="437"/>
      <c r="DQA42" s="437"/>
      <c r="DQB42" s="437"/>
      <c r="DQC42" s="437"/>
      <c r="DQD42" s="437"/>
      <c r="DQE42" s="437"/>
      <c r="DQF42" s="437"/>
      <c r="DQG42" s="437"/>
      <c r="DQH42" s="437"/>
      <c r="DQI42" s="437"/>
      <c r="DQJ42" s="437"/>
      <c r="DQK42" s="437"/>
      <c r="DQL42" s="437"/>
      <c r="DQM42" s="437"/>
      <c r="DQN42" s="437"/>
      <c r="DQO42" s="437"/>
      <c r="DQP42" s="437"/>
      <c r="DQQ42" s="437"/>
      <c r="DQR42" s="437"/>
      <c r="DQS42" s="437"/>
      <c r="DQT42" s="437"/>
      <c r="DQU42" s="437"/>
      <c r="DQV42" s="437"/>
      <c r="DQW42" s="437"/>
      <c r="DQX42" s="437"/>
      <c r="DQY42" s="437"/>
      <c r="DQZ42" s="437"/>
      <c r="DRA42" s="437"/>
      <c r="DRB42" s="437"/>
      <c r="DRC42" s="437"/>
      <c r="DRD42" s="437"/>
      <c r="DRE42" s="437"/>
      <c r="DRF42" s="437"/>
      <c r="DRG42" s="437"/>
      <c r="DRH42" s="437"/>
      <c r="DRI42" s="437"/>
      <c r="DRJ42" s="437"/>
      <c r="DRK42" s="437"/>
      <c r="DRL42" s="437"/>
      <c r="DRM42" s="437"/>
      <c r="DRN42" s="437"/>
      <c r="DRO42" s="437"/>
      <c r="DRP42" s="437"/>
      <c r="DRQ42" s="437"/>
      <c r="DRR42" s="437"/>
      <c r="DRS42" s="437"/>
      <c r="DRT42" s="437"/>
      <c r="DRU42" s="437"/>
      <c r="DRV42" s="437"/>
      <c r="DRW42" s="437"/>
      <c r="DRX42" s="437"/>
      <c r="DRY42" s="437"/>
      <c r="DRZ42" s="437"/>
      <c r="DSA42" s="437"/>
      <c r="DSB42" s="437"/>
      <c r="DSC42" s="437"/>
      <c r="DSD42" s="437"/>
      <c r="DSE42" s="437"/>
      <c r="DSF42" s="437"/>
      <c r="DSG42" s="437"/>
      <c r="DSH42" s="437"/>
      <c r="DSI42" s="437"/>
      <c r="DSJ42" s="437"/>
      <c r="DSK42" s="437"/>
      <c r="DSL42" s="437"/>
      <c r="DSM42" s="437"/>
      <c r="DSN42" s="437"/>
      <c r="DSO42" s="437"/>
      <c r="DSP42" s="437"/>
      <c r="DSQ42" s="437"/>
      <c r="DSR42" s="437"/>
      <c r="DSS42" s="437"/>
      <c r="DST42" s="437"/>
      <c r="DSU42" s="437"/>
      <c r="DSV42" s="437"/>
      <c r="DSW42" s="437"/>
      <c r="DSX42" s="437"/>
      <c r="DSY42" s="437"/>
      <c r="DSZ42" s="437"/>
      <c r="DTA42" s="437"/>
      <c r="DTB42" s="437"/>
      <c r="DTC42" s="437"/>
      <c r="DTD42" s="437"/>
      <c r="DTE42" s="437"/>
      <c r="DTF42" s="437"/>
      <c r="DTG42" s="437"/>
      <c r="DTH42" s="437"/>
      <c r="DTI42" s="437"/>
      <c r="DTJ42" s="437"/>
      <c r="DTK42" s="437"/>
      <c r="DTL42" s="437"/>
      <c r="DTM42" s="437"/>
      <c r="DTN42" s="437"/>
      <c r="DTO42" s="437"/>
      <c r="DTP42" s="437"/>
      <c r="DTQ42" s="437"/>
      <c r="DTR42" s="437"/>
      <c r="DTS42" s="437"/>
      <c r="DTT42" s="437"/>
      <c r="DTU42" s="437"/>
      <c r="DTV42" s="437"/>
      <c r="DTW42" s="437"/>
      <c r="DTX42" s="437"/>
      <c r="DTY42" s="437"/>
      <c r="DTZ42" s="437"/>
      <c r="DUA42" s="437"/>
      <c r="DUB42" s="437"/>
      <c r="DUC42" s="437"/>
      <c r="DUD42" s="437"/>
      <c r="DUE42" s="437"/>
      <c r="DUF42" s="437"/>
      <c r="DUG42" s="437"/>
      <c r="DUH42" s="437"/>
      <c r="DUI42" s="437"/>
      <c r="DUJ42" s="437"/>
      <c r="DUK42" s="437"/>
      <c r="DUL42" s="437"/>
      <c r="DUM42" s="437"/>
      <c r="DUN42" s="437"/>
      <c r="DUO42" s="437"/>
      <c r="DUP42" s="437"/>
      <c r="DUQ42" s="437"/>
      <c r="DUR42" s="437"/>
      <c r="DUS42" s="437"/>
      <c r="DUT42" s="437"/>
      <c r="DUU42" s="437"/>
      <c r="DUV42" s="437"/>
      <c r="DUW42" s="437"/>
      <c r="DUX42" s="437"/>
      <c r="DUY42" s="437"/>
      <c r="DUZ42" s="437"/>
      <c r="DVA42" s="437"/>
      <c r="DVB42" s="437"/>
      <c r="DVC42" s="437"/>
      <c r="DVD42" s="437"/>
      <c r="DVE42" s="437"/>
      <c r="DVF42" s="437"/>
      <c r="DVG42" s="437"/>
      <c r="DVH42" s="437"/>
      <c r="DVI42" s="437"/>
      <c r="DVJ42" s="437"/>
      <c r="DVK42" s="437"/>
      <c r="DVL42" s="437"/>
      <c r="DVM42" s="437"/>
      <c r="DVN42" s="437"/>
      <c r="DVO42" s="437"/>
      <c r="DVP42" s="437"/>
      <c r="DVQ42" s="437"/>
      <c r="DVR42" s="437"/>
      <c r="DVS42" s="437"/>
      <c r="DVT42" s="437"/>
      <c r="DVU42" s="437"/>
      <c r="DVV42" s="437"/>
      <c r="DVW42" s="437"/>
      <c r="DVX42" s="437"/>
      <c r="DVY42" s="437"/>
      <c r="DVZ42" s="437"/>
      <c r="DWA42" s="437"/>
      <c r="DWB42" s="437"/>
      <c r="DWC42" s="437"/>
      <c r="DWD42" s="437"/>
      <c r="DWE42" s="437"/>
      <c r="DWF42" s="437"/>
      <c r="DWG42" s="437"/>
      <c r="DWH42" s="437"/>
      <c r="DWI42" s="437"/>
      <c r="DWJ42" s="437"/>
      <c r="DWK42" s="437"/>
      <c r="DWL42" s="437"/>
      <c r="DWM42" s="437"/>
      <c r="DWN42" s="437"/>
      <c r="DWO42" s="437"/>
      <c r="DWP42" s="437"/>
      <c r="DWQ42" s="437"/>
      <c r="DWR42" s="437"/>
      <c r="DWS42" s="437"/>
      <c r="DWT42" s="437"/>
      <c r="DWU42" s="437"/>
      <c r="DWV42" s="437"/>
      <c r="DWW42" s="437"/>
      <c r="DWX42" s="437"/>
      <c r="DWY42" s="437"/>
      <c r="DWZ42" s="437"/>
      <c r="DXA42" s="437"/>
      <c r="DXB42" s="437"/>
      <c r="DXC42" s="437"/>
      <c r="DXD42" s="437"/>
      <c r="DXE42" s="437"/>
      <c r="DXF42" s="437"/>
      <c r="DXG42" s="437"/>
      <c r="DXH42" s="437"/>
      <c r="DXI42" s="437"/>
      <c r="DXJ42" s="437"/>
      <c r="DXK42" s="437"/>
      <c r="DXL42" s="437"/>
      <c r="DXM42" s="437"/>
      <c r="DXN42" s="437"/>
      <c r="DXO42" s="437"/>
      <c r="DXP42" s="437"/>
      <c r="DXQ42" s="437"/>
      <c r="DXR42" s="437"/>
      <c r="DXS42" s="437"/>
      <c r="DXT42" s="437"/>
      <c r="DXU42" s="437"/>
      <c r="DXV42" s="437"/>
      <c r="DXW42" s="437"/>
      <c r="DXX42" s="437"/>
      <c r="DXY42" s="437"/>
      <c r="DXZ42" s="437"/>
      <c r="DYA42" s="437"/>
      <c r="DYB42" s="437"/>
      <c r="DYC42" s="437"/>
      <c r="DYD42" s="437"/>
      <c r="DYE42" s="437"/>
      <c r="DYF42" s="437"/>
      <c r="DYG42" s="437"/>
      <c r="DYH42" s="437"/>
      <c r="DYI42" s="437"/>
      <c r="DYJ42" s="437"/>
      <c r="DYK42" s="437"/>
      <c r="DYL42" s="437"/>
      <c r="DYM42" s="437"/>
      <c r="DYN42" s="437"/>
      <c r="DYO42" s="437"/>
      <c r="DYP42" s="437"/>
      <c r="DYQ42" s="437"/>
      <c r="DYR42" s="437"/>
      <c r="DYS42" s="437"/>
      <c r="DYT42" s="437"/>
      <c r="DYU42" s="437"/>
      <c r="DYV42" s="437"/>
      <c r="DYW42" s="437"/>
      <c r="DYX42" s="437"/>
      <c r="DYY42" s="437"/>
      <c r="DYZ42" s="437"/>
      <c r="DZA42" s="437"/>
      <c r="DZB42" s="437"/>
      <c r="DZC42" s="437"/>
      <c r="DZD42" s="437"/>
      <c r="DZE42" s="437"/>
      <c r="DZF42" s="437"/>
      <c r="DZG42" s="437"/>
      <c r="DZH42" s="437"/>
      <c r="DZI42" s="437"/>
      <c r="DZJ42" s="437"/>
      <c r="DZK42" s="437"/>
      <c r="DZL42" s="437"/>
      <c r="DZM42" s="437"/>
      <c r="DZN42" s="437"/>
      <c r="DZO42" s="437"/>
      <c r="DZP42" s="437"/>
      <c r="DZQ42" s="437"/>
      <c r="DZR42" s="437"/>
      <c r="DZS42" s="437"/>
      <c r="DZT42" s="437"/>
      <c r="DZU42" s="437"/>
      <c r="DZV42" s="437"/>
      <c r="DZW42" s="437"/>
      <c r="DZX42" s="437"/>
      <c r="DZY42" s="437"/>
      <c r="DZZ42" s="437"/>
      <c r="EAA42" s="437"/>
      <c r="EAB42" s="437"/>
      <c r="EAC42" s="437"/>
      <c r="EAD42" s="437"/>
      <c r="EAE42" s="437"/>
      <c r="EAF42" s="437"/>
      <c r="EAG42" s="437"/>
      <c r="EAH42" s="437"/>
      <c r="EAI42" s="437"/>
      <c r="EAJ42" s="437"/>
      <c r="EAK42" s="437"/>
      <c r="EAL42" s="437"/>
      <c r="EAM42" s="437"/>
      <c r="EAN42" s="437"/>
      <c r="EAO42" s="437"/>
      <c r="EAP42" s="437"/>
      <c r="EAQ42" s="437"/>
      <c r="EAR42" s="437"/>
      <c r="EAS42" s="437"/>
      <c r="EAT42" s="437"/>
      <c r="EAU42" s="437"/>
      <c r="EAV42" s="437"/>
      <c r="EAW42" s="437"/>
      <c r="EAX42" s="437"/>
      <c r="EAY42" s="437"/>
      <c r="EAZ42" s="437"/>
      <c r="EBA42" s="437"/>
      <c r="EBB42" s="437"/>
      <c r="EBC42" s="437"/>
      <c r="EBD42" s="437"/>
      <c r="EBE42" s="437"/>
      <c r="EBF42" s="437"/>
      <c r="EBG42" s="437"/>
      <c r="EBH42" s="437"/>
      <c r="EBI42" s="437"/>
      <c r="EBJ42" s="437"/>
      <c r="EBK42" s="437"/>
      <c r="EBL42" s="437"/>
      <c r="EBM42" s="437"/>
      <c r="EBN42" s="437"/>
      <c r="EBO42" s="437"/>
      <c r="EBP42" s="437"/>
      <c r="EBQ42" s="437"/>
      <c r="EBR42" s="437"/>
      <c r="EBS42" s="437"/>
      <c r="EBT42" s="437"/>
      <c r="EBU42" s="437"/>
      <c r="EBV42" s="437"/>
      <c r="EBW42" s="437"/>
      <c r="EBX42" s="437"/>
      <c r="EBY42" s="437"/>
      <c r="EBZ42" s="437"/>
      <c r="ECA42" s="437"/>
      <c r="ECB42" s="437"/>
      <c r="ECC42" s="437"/>
      <c r="ECD42" s="437"/>
      <c r="ECE42" s="437"/>
      <c r="ECF42" s="437"/>
      <c r="ECG42" s="437"/>
      <c r="ECH42" s="437"/>
      <c r="ECI42" s="437"/>
      <c r="ECJ42" s="437"/>
      <c r="ECK42" s="437"/>
      <c r="ECL42" s="437"/>
      <c r="ECM42" s="437"/>
      <c r="ECN42" s="437"/>
      <c r="ECO42" s="437"/>
      <c r="ECP42" s="437"/>
      <c r="ECQ42" s="437"/>
      <c r="ECR42" s="437"/>
      <c r="ECS42" s="437"/>
      <c r="ECT42" s="437"/>
      <c r="ECU42" s="437"/>
      <c r="ECV42" s="437"/>
      <c r="ECW42" s="437"/>
      <c r="ECX42" s="437"/>
      <c r="ECY42" s="437"/>
      <c r="ECZ42" s="437"/>
      <c r="EDA42" s="437"/>
      <c r="EDB42" s="437"/>
      <c r="EDC42" s="437"/>
      <c r="EDD42" s="437"/>
      <c r="EDE42" s="437"/>
      <c r="EDF42" s="437"/>
      <c r="EDG42" s="437"/>
      <c r="EDH42" s="437"/>
      <c r="EDI42" s="437"/>
      <c r="EDJ42" s="437"/>
      <c r="EDK42" s="437"/>
      <c r="EDL42" s="437"/>
      <c r="EDM42" s="437"/>
      <c r="EDN42" s="437"/>
      <c r="EDO42" s="437"/>
      <c r="EDP42" s="437"/>
      <c r="EDQ42" s="437"/>
      <c r="EDR42" s="437"/>
      <c r="EDS42" s="437"/>
      <c r="EDT42" s="437"/>
      <c r="EDU42" s="437"/>
      <c r="EDV42" s="437"/>
      <c r="EDW42" s="437"/>
      <c r="EDX42" s="437"/>
      <c r="EDY42" s="437"/>
      <c r="EDZ42" s="437"/>
      <c r="EEA42" s="437"/>
      <c r="EEB42" s="437"/>
      <c r="EEC42" s="437"/>
      <c r="EED42" s="437"/>
      <c r="EEE42" s="437"/>
      <c r="EEF42" s="437"/>
      <c r="EEG42" s="437"/>
      <c r="EEH42" s="437"/>
      <c r="EEI42" s="437"/>
      <c r="EEJ42" s="437"/>
      <c r="EEK42" s="437"/>
      <c r="EEL42" s="437"/>
      <c r="EEM42" s="437"/>
      <c r="EEN42" s="437"/>
      <c r="EEO42" s="437"/>
      <c r="EEP42" s="437"/>
      <c r="EEQ42" s="437"/>
      <c r="EER42" s="437"/>
      <c r="EES42" s="437"/>
      <c r="EET42" s="437"/>
      <c r="EEU42" s="437"/>
      <c r="EEV42" s="437"/>
      <c r="EEW42" s="437"/>
      <c r="EEX42" s="437"/>
      <c r="EEY42" s="437"/>
      <c r="EEZ42" s="437"/>
      <c r="EFA42" s="437"/>
      <c r="EFB42" s="437"/>
      <c r="EFC42" s="437"/>
      <c r="EFD42" s="437"/>
      <c r="EFE42" s="437"/>
      <c r="EFF42" s="437"/>
      <c r="EFG42" s="437"/>
      <c r="EFH42" s="437"/>
      <c r="EFI42" s="437"/>
      <c r="EFJ42" s="437"/>
      <c r="EFK42" s="437"/>
      <c r="EFL42" s="437"/>
      <c r="EFM42" s="437"/>
      <c r="EFN42" s="437"/>
      <c r="EFO42" s="437"/>
      <c r="EFP42" s="437"/>
      <c r="EFQ42" s="437"/>
      <c r="EFR42" s="437"/>
      <c r="EFS42" s="437"/>
      <c r="EFT42" s="437"/>
      <c r="EFU42" s="437"/>
      <c r="EFV42" s="437"/>
      <c r="EFW42" s="437"/>
      <c r="EFX42" s="437"/>
      <c r="EFY42" s="437"/>
      <c r="EFZ42" s="437"/>
      <c r="EGA42" s="437"/>
      <c r="EGB42" s="437"/>
      <c r="EGC42" s="437"/>
      <c r="EGD42" s="437"/>
      <c r="EGE42" s="437"/>
      <c r="EGF42" s="437"/>
      <c r="EGG42" s="437"/>
      <c r="EGH42" s="437"/>
      <c r="EGI42" s="437"/>
      <c r="EGJ42" s="437"/>
      <c r="EGK42" s="437"/>
      <c r="EGL42" s="437"/>
      <c r="EGM42" s="437"/>
      <c r="EGN42" s="437"/>
      <c r="EGO42" s="437"/>
      <c r="EGP42" s="437"/>
      <c r="EGQ42" s="437"/>
      <c r="EGR42" s="437"/>
      <c r="EGS42" s="437"/>
      <c r="EGT42" s="437"/>
      <c r="EGU42" s="437"/>
      <c r="EGV42" s="437"/>
      <c r="EGW42" s="437"/>
      <c r="EGX42" s="437"/>
      <c r="EGY42" s="437"/>
      <c r="EGZ42" s="437"/>
      <c r="EHA42" s="437"/>
      <c r="EHB42" s="437"/>
      <c r="EHC42" s="437"/>
      <c r="EHD42" s="437"/>
      <c r="EHE42" s="437"/>
      <c r="EHF42" s="437"/>
      <c r="EHG42" s="437"/>
      <c r="EHH42" s="437"/>
      <c r="EHI42" s="437"/>
      <c r="EHJ42" s="437"/>
      <c r="EHK42" s="437"/>
      <c r="EHL42" s="437"/>
      <c r="EHM42" s="437"/>
      <c r="EHN42" s="437"/>
      <c r="EHO42" s="437"/>
      <c r="EHP42" s="437"/>
      <c r="EHQ42" s="437"/>
      <c r="EHR42" s="437"/>
      <c r="EHS42" s="437"/>
      <c r="EHT42" s="437"/>
      <c r="EHU42" s="437"/>
      <c r="EHV42" s="437"/>
      <c r="EHW42" s="437"/>
      <c r="EHX42" s="437"/>
      <c r="EHY42" s="437"/>
      <c r="EHZ42" s="437"/>
      <c r="EIA42" s="437"/>
      <c r="EIB42" s="437"/>
      <c r="EIC42" s="437"/>
      <c r="EID42" s="437"/>
      <c r="EIE42" s="437"/>
      <c r="EIF42" s="437"/>
      <c r="EIG42" s="437"/>
      <c r="EIH42" s="437"/>
      <c r="EII42" s="437"/>
      <c r="EIJ42" s="437"/>
      <c r="EIK42" s="437"/>
      <c r="EIL42" s="437"/>
      <c r="EIM42" s="437"/>
      <c r="EIN42" s="437"/>
      <c r="EIO42" s="437"/>
      <c r="EIP42" s="437"/>
      <c r="EIQ42" s="437"/>
      <c r="EIR42" s="437"/>
      <c r="EIS42" s="437"/>
      <c r="EIT42" s="437"/>
      <c r="EIU42" s="437"/>
      <c r="EIV42" s="437"/>
      <c r="EIW42" s="437"/>
      <c r="EIX42" s="437"/>
      <c r="EIY42" s="437"/>
      <c r="EIZ42" s="437"/>
      <c r="EJA42" s="437"/>
      <c r="EJB42" s="437"/>
      <c r="EJC42" s="437"/>
      <c r="EJD42" s="437"/>
      <c r="EJE42" s="437"/>
      <c r="EJF42" s="437"/>
      <c r="EJG42" s="437"/>
      <c r="EJH42" s="437"/>
      <c r="EJI42" s="437"/>
      <c r="EJJ42" s="437"/>
      <c r="EJK42" s="437"/>
      <c r="EJL42" s="437"/>
      <c r="EJM42" s="437"/>
      <c r="EJN42" s="437"/>
      <c r="EJO42" s="437"/>
      <c r="EJP42" s="437"/>
      <c r="EJQ42" s="437"/>
      <c r="EJR42" s="437"/>
      <c r="EJS42" s="437"/>
      <c r="EJT42" s="437"/>
      <c r="EJU42" s="437"/>
      <c r="EJV42" s="437"/>
      <c r="EJW42" s="437"/>
      <c r="EJX42" s="437"/>
      <c r="EJY42" s="437"/>
      <c r="EJZ42" s="437"/>
      <c r="EKA42" s="437"/>
      <c r="EKB42" s="437"/>
      <c r="EKC42" s="437"/>
      <c r="EKD42" s="437"/>
      <c r="EKE42" s="437"/>
      <c r="EKF42" s="437"/>
      <c r="EKG42" s="437"/>
      <c r="EKH42" s="437"/>
      <c r="EKI42" s="437"/>
      <c r="EKJ42" s="437"/>
      <c r="EKK42" s="437"/>
      <c r="EKL42" s="437"/>
      <c r="EKM42" s="437"/>
      <c r="EKN42" s="437"/>
      <c r="EKO42" s="437"/>
      <c r="EKP42" s="437"/>
      <c r="EKQ42" s="437"/>
      <c r="EKR42" s="437"/>
      <c r="EKS42" s="437"/>
      <c r="EKT42" s="437"/>
      <c r="EKU42" s="437"/>
      <c r="EKV42" s="437"/>
      <c r="EKW42" s="437"/>
      <c r="EKX42" s="437"/>
      <c r="EKY42" s="437"/>
      <c r="EKZ42" s="437"/>
      <c r="ELA42" s="437"/>
      <c r="ELB42" s="437"/>
      <c r="ELC42" s="437"/>
      <c r="ELD42" s="437"/>
      <c r="ELE42" s="437"/>
      <c r="ELF42" s="437"/>
      <c r="ELG42" s="437"/>
      <c r="ELH42" s="437"/>
      <c r="ELI42" s="437"/>
      <c r="ELJ42" s="437"/>
      <c r="ELK42" s="437"/>
      <c r="ELL42" s="437"/>
      <c r="ELM42" s="437"/>
      <c r="ELN42" s="437"/>
      <c r="ELO42" s="437"/>
      <c r="ELP42" s="437"/>
      <c r="ELQ42" s="437"/>
      <c r="ELR42" s="437"/>
      <c r="ELS42" s="437"/>
      <c r="ELT42" s="437"/>
      <c r="ELU42" s="437"/>
      <c r="ELV42" s="437"/>
      <c r="ELW42" s="437"/>
      <c r="ELX42" s="437"/>
      <c r="ELY42" s="437"/>
      <c r="ELZ42" s="437"/>
      <c r="EMA42" s="437"/>
      <c r="EMB42" s="437"/>
      <c r="EMC42" s="437"/>
      <c r="EMD42" s="437"/>
      <c r="EME42" s="437"/>
      <c r="EMF42" s="437"/>
      <c r="EMG42" s="437"/>
      <c r="EMH42" s="437"/>
      <c r="EMI42" s="437"/>
      <c r="EMJ42" s="437"/>
      <c r="EMK42" s="437"/>
      <c r="EML42" s="437"/>
      <c r="EMM42" s="437"/>
      <c r="EMN42" s="437"/>
      <c r="EMO42" s="437"/>
      <c r="EMP42" s="437"/>
      <c r="EMQ42" s="437"/>
      <c r="EMR42" s="437"/>
      <c r="EMS42" s="437"/>
      <c r="EMT42" s="437"/>
      <c r="EMU42" s="437"/>
      <c r="EMV42" s="437"/>
      <c r="EMW42" s="437"/>
      <c r="EMX42" s="437"/>
      <c r="EMY42" s="437"/>
      <c r="EMZ42" s="437"/>
      <c r="ENA42" s="437"/>
      <c r="ENB42" s="437"/>
      <c r="ENC42" s="437"/>
      <c r="END42" s="437"/>
      <c r="ENE42" s="437"/>
      <c r="ENF42" s="437"/>
      <c r="ENG42" s="437"/>
      <c r="ENH42" s="437"/>
      <c r="ENI42" s="437"/>
      <c r="ENJ42" s="437"/>
      <c r="ENK42" s="437"/>
      <c r="ENL42" s="437"/>
      <c r="ENM42" s="437"/>
      <c r="ENN42" s="437"/>
      <c r="ENO42" s="437"/>
      <c r="ENP42" s="437"/>
      <c r="ENQ42" s="437"/>
      <c r="ENR42" s="437"/>
      <c r="ENS42" s="437"/>
      <c r="ENT42" s="437"/>
      <c r="ENU42" s="437"/>
      <c r="ENV42" s="437"/>
      <c r="ENW42" s="437"/>
      <c r="ENX42" s="437"/>
      <c r="ENY42" s="437"/>
      <c r="ENZ42" s="437"/>
      <c r="EOA42" s="437"/>
      <c r="EOB42" s="437"/>
      <c r="EOC42" s="437"/>
      <c r="EOD42" s="437"/>
      <c r="EOE42" s="437"/>
      <c r="EOF42" s="437"/>
      <c r="EOG42" s="437"/>
      <c r="EOH42" s="437"/>
      <c r="EOI42" s="437"/>
      <c r="EOJ42" s="437"/>
      <c r="EOK42" s="437"/>
      <c r="EOL42" s="437"/>
      <c r="EOM42" s="437"/>
      <c r="EON42" s="437"/>
      <c r="EOO42" s="437"/>
      <c r="EOP42" s="437"/>
      <c r="EOQ42" s="437"/>
      <c r="EOR42" s="437"/>
      <c r="EOS42" s="437"/>
      <c r="EOT42" s="437"/>
      <c r="EOU42" s="437"/>
      <c r="EOV42" s="437"/>
      <c r="EOW42" s="437"/>
      <c r="EOX42" s="437"/>
      <c r="EOY42" s="437"/>
      <c r="EOZ42" s="437"/>
      <c r="EPA42" s="437"/>
      <c r="EPB42" s="437"/>
      <c r="EPC42" s="437"/>
      <c r="EPD42" s="437"/>
      <c r="EPE42" s="437"/>
      <c r="EPF42" s="437"/>
      <c r="EPG42" s="437"/>
      <c r="EPH42" s="437"/>
      <c r="EPI42" s="437"/>
      <c r="EPJ42" s="437"/>
      <c r="EPK42" s="437"/>
      <c r="EPL42" s="437"/>
      <c r="EPM42" s="437"/>
      <c r="EPN42" s="437"/>
      <c r="EPO42" s="437"/>
      <c r="EPP42" s="437"/>
      <c r="EPQ42" s="437"/>
      <c r="EPR42" s="437"/>
      <c r="EPS42" s="437"/>
      <c r="EPT42" s="437"/>
      <c r="EPU42" s="437"/>
      <c r="EPV42" s="437"/>
      <c r="EPW42" s="437"/>
      <c r="EPX42" s="437"/>
      <c r="EPY42" s="437"/>
      <c r="EPZ42" s="437"/>
      <c r="EQA42" s="437"/>
      <c r="EQB42" s="437"/>
      <c r="EQC42" s="437"/>
      <c r="EQD42" s="437"/>
      <c r="EQE42" s="437"/>
      <c r="EQF42" s="437"/>
      <c r="EQG42" s="437"/>
      <c r="EQH42" s="437"/>
      <c r="EQI42" s="437"/>
      <c r="EQJ42" s="437"/>
      <c r="EQK42" s="437"/>
      <c r="EQL42" s="437"/>
      <c r="EQM42" s="437"/>
      <c r="EQN42" s="437"/>
      <c r="EQO42" s="437"/>
      <c r="EQP42" s="437"/>
      <c r="EQQ42" s="437"/>
      <c r="EQR42" s="437"/>
      <c r="EQS42" s="437"/>
      <c r="EQT42" s="437"/>
      <c r="EQU42" s="437"/>
      <c r="EQV42" s="437"/>
      <c r="EQW42" s="437"/>
      <c r="EQX42" s="437"/>
      <c r="EQY42" s="437"/>
      <c r="EQZ42" s="437"/>
      <c r="ERA42" s="437"/>
      <c r="ERB42" s="437"/>
      <c r="ERC42" s="437"/>
      <c r="ERD42" s="437"/>
      <c r="ERE42" s="437"/>
      <c r="ERF42" s="437"/>
      <c r="ERG42" s="437"/>
      <c r="ERH42" s="437"/>
      <c r="ERI42" s="437"/>
      <c r="ERJ42" s="437"/>
      <c r="ERK42" s="437"/>
      <c r="ERL42" s="437"/>
      <c r="ERM42" s="437"/>
      <c r="ERN42" s="437"/>
      <c r="ERO42" s="437"/>
      <c r="ERP42" s="437"/>
      <c r="ERQ42" s="437"/>
      <c r="ERR42" s="437"/>
      <c r="ERS42" s="437"/>
      <c r="ERT42" s="437"/>
      <c r="ERU42" s="437"/>
      <c r="ERV42" s="437"/>
      <c r="ERW42" s="437"/>
      <c r="ERX42" s="437"/>
      <c r="ERY42" s="437"/>
      <c r="ERZ42" s="437"/>
      <c r="ESA42" s="437"/>
      <c r="ESB42" s="437"/>
      <c r="ESC42" s="437"/>
      <c r="ESD42" s="437"/>
      <c r="ESE42" s="437"/>
      <c r="ESF42" s="437"/>
      <c r="ESG42" s="437"/>
      <c r="ESH42" s="437"/>
      <c r="ESI42" s="437"/>
      <c r="ESJ42" s="437"/>
      <c r="ESK42" s="437"/>
      <c r="ESL42" s="437"/>
      <c r="ESM42" s="437"/>
      <c r="ESN42" s="437"/>
      <c r="ESO42" s="437"/>
      <c r="ESP42" s="437"/>
      <c r="ESQ42" s="437"/>
      <c r="ESR42" s="437"/>
      <c r="ESS42" s="437"/>
      <c r="EST42" s="437"/>
      <c r="ESU42" s="437"/>
      <c r="ESV42" s="437"/>
      <c r="ESW42" s="437"/>
      <c r="ESX42" s="437"/>
      <c r="ESY42" s="437"/>
      <c r="ESZ42" s="437"/>
      <c r="ETA42" s="437"/>
      <c r="ETB42" s="437"/>
      <c r="ETC42" s="437"/>
      <c r="ETD42" s="437"/>
      <c r="ETE42" s="437"/>
      <c r="ETF42" s="437"/>
      <c r="ETG42" s="437"/>
      <c r="ETH42" s="437"/>
      <c r="ETI42" s="437"/>
      <c r="ETJ42" s="437"/>
      <c r="ETK42" s="437"/>
      <c r="ETL42" s="437"/>
      <c r="ETM42" s="437"/>
      <c r="ETN42" s="437"/>
      <c r="ETO42" s="437"/>
      <c r="ETP42" s="437"/>
      <c r="ETQ42" s="437"/>
      <c r="ETR42" s="437"/>
      <c r="ETS42" s="437"/>
      <c r="ETT42" s="437"/>
      <c r="ETU42" s="437"/>
      <c r="ETV42" s="437"/>
      <c r="ETW42" s="437"/>
      <c r="ETX42" s="437"/>
      <c r="ETY42" s="437"/>
      <c r="ETZ42" s="437"/>
      <c r="EUA42" s="437"/>
      <c r="EUB42" s="437"/>
      <c r="EUC42" s="437"/>
      <c r="EUD42" s="437"/>
      <c r="EUE42" s="437"/>
      <c r="EUF42" s="437"/>
      <c r="EUG42" s="437"/>
      <c r="EUH42" s="437"/>
      <c r="EUI42" s="437"/>
      <c r="EUJ42" s="437"/>
      <c r="EUK42" s="437"/>
      <c r="EUL42" s="437"/>
      <c r="EUM42" s="437"/>
      <c r="EUN42" s="437"/>
      <c r="EUO42" s="437"/>
      <c r="EUP42" s="437"/>
      <c r="EUQ42" s="437"/>
      <c r="EUR42" s="437"/>
      <c r="EUS42" s="437"/>
      <c r="EUT42" s="437"/>
      <c r="EUU42" s="437"/>
      <c r="EUV42" s="437"/>
      <c r="EUW42" s="437"/>
      <c r="EUX42" s="437"/>
      <c r="EUY42" s="437"/>
      <c r="EUZ42" s="437"/>
      <c r="EVA42" s="437"/>
      <c r="EVB42" s="437"/>
      <c r="EVC42" s="437"/>
      <c r="EVD42" s="437"/>
      <c r="EVE42" s="437"/>
      <c r="EVF42" s="437"/>
      <c r="EVG42" s="437"/>
      <c r="EVH42" s="437"/>
      <c r="EVI42" s="437"/>
      <c r="EVJ42" s="437"/>
      <c r="EVK42" s="437"/>
      <c r="EVL42" s="437"/>
      <c r="EVM42" s="437"/>
      <c r="EVN42" s="437"/>
      <c r="EVO42" s="437"/>
      <c r="EVP42" s="437"/>
      <c r="EVQ42" s="437"/>
      <c r="EVR42" s="437"/>
      <c r="EVS42" s="437"/>
      <c r="EVT42" s="437"/>
      <c r="EVU42" s="437"/>
      <c r="EVV42" s="437"/>
      <c r="EVW42" s="437"/>
      <c r="EVX42" s="437"/>
      <c r="EVY42" s="437"/>
      <c r="EVZ42" s="437"/>
      <c r="EWA42" s="437"/>
      <c r="EWB42" s="437"/>
      <c r="EWC42" s="437"/>
      <c r="EWD42" s="437"/>
      <c r="EWE42" s="437"/>
      <c r="EWF42" s="437"/>
      <c r="EWG42" s="437"/>
      <c r="EWH42" s="437"/>
      <c r="EWI42" s="437"/>
      <c r="EWJ42" s="437"/>
      <c r="EWK42" s="437"/>
      <c r="EWL42" s="437"/>
      <c r="EWM42" s="437"/>
      <c r="EWN42" s="437"/>
      <c r="EWO42" s="437"/>
      <c r="EWP42" s="437"/>
      <c r="EWQ42" s="437"/>
      <c r="EWR42" s="437"/>
      <c r="EWS42" s="437"/>
      <c r="EWT42" s="437"/>
      <c r="EWU42" s="437"/>
      <c r="EWV42" s="437"/>
      <c r="EWW42" s="437"/>
      <c r="EWX42" s="437"/>
      <c r="EWY42" s="437"/>
      <c r="EWZ42" s="437"/>
      <c r="EXA42" s="437"/>
      <c r="EXB42" s="437"/>
      <c r="EXC42" s="437"/>
      <c r="EXD42" s="437"/>
      <c r="EXE42" s="437"/>
      <c r="EXF42" s="437"/>
      <c r="EXG42" s="437"/>
      <c r="EXH42" s="437"/>
      <c r="EXI42" s="437"/>
      <c r="EXJ42" s="437"/>
      <c r="EXK42" s="437"/>
      <c r="EXL42" s="437"/>
      <c r="EXM42" s="437"/>
      <c r="EXN42" s="437"/>
      <c r="EXO42" s="437"/>
      <c r="EXP42" s="437"/>
      <c r="EXQ42" s="437"/>
      <c r="EXR42" s="437"/>
      <c r="EXS42" s="437"/>
      <c r="EXT42" s="437"/>
      <c r="EXU42" s="437"/>
      <c r="EXV42" s="437"/>
      <c r="EXW42" s="437"/>
      <c r="EXX42" s="437"/>
      <c r="EXY42" s="437"/>
      <c r="EXZ42" s="437"/>
      <c r="EYA42" s="437"/>
      <c r="EYB42" s="437"/>
      <c r="EYC42" s="437"/>
      <c r="EYD42" s="437"/>
      <c r="EYE42" s="437"/>
      <c r="EYF42" s="437"/>
      <c r="EYG42" s="437"/>
      <c r="EYH42" s="437"/>
      <c r="EYI42" s="437"/>
      <c r="EYJ42" s="437"/>
      <c r="EYK42" s="437"/>
      <c r="EYL42" s="437"/>
      <c r="EYM42" s="437"/>
      <c r="EYN42" s="437"/>
      <c r="EYO42" s="437"/>
      <c r="EYP42" s="437"/>
      <c r="EYQ42" s="437"/>
      <c r="EYR42" s="437"/>
      <c r="EYS42" s="437"/>
      <c r="EYT42" s="437"/>
      <c r="EYU42" s="437"/>
      <c r="EYV42" s="437"/>
      <c r="EYW42" s="437"/>
      <c r="EYX42" s="437"/>
      <c r="EYY42" s="437"/>
      <c r="EYZ42" s="437"/>
      <c r="EZA42" s="437"/>
      <c r="EZB42" s="437"/>
      <c r="EZC42" s="437"/>
      <c r="EZD42" s="437"/>
      <c r="EZE42" s="437"/>
      <c r="EZF42" s="437"/>
      <c r="EZG42" s="437"/>
      <c r="EZH42" s="437"/>
      <c r="EZI42" s="437"/>
      <c r="EZJ42" s="437"/>
      <c r="EZK42" s="437"/>
      <c r="EZL42" s="437"/>
      <c r="EZM42" s="437"/>
      <c r="EZN42" s="437"/>
      <c r="EZO42" s="437"/>
      <c r="EZP42" s="437"/>
      <c r="EZQ42" s="437"/>
      <c r="EZR42" s="437"/>
      <c r="EZS42" s="437"/>
      <c r="EZT42" s="437"/>
      <c r="EZU42" s="437"/>
      <c r="EZV42" s="437"/>
      <c r="EZW42" s="437"/>
      <c r="EZX42" s="437"/>
      <c r="EZY42" s="437"/>
      <c r="EZZ42" s="437"/>
      <c r="FAA42" s="437"/>
      <c r="FAB42" s="437"/>
      <c r="FAC42" s="437"/>
      <c r="FAD42" s="437"/>
      <c r="FAE42" s="437"/>
      <c r="FAF42" s="437"/>
      <c r="FAG42" s="437"/>
      <c r="FAH42" s="437"/>
      <c r="FAI42" s="437"/>
      <c r="FAJ42" s="437"/>
      <c r="FAK42" s="437"/>
      <c r="FAL42" s="437"/>
      <c r="FAM42" s="437"/>
      <c r="FAN42" s="437"/>
      <c r="FAO42" s="437"/>
      <c r="FAP42" s="437"/>
      <c r="FAQ42" s="437"/>
      <c r="FAR42" s="437"/>
      <c r="FAS42" s="437"/>
      <c r="FAT42" s="437"/>
      <c r="FAU42" s="437"/>
      <c r="FAV42" s="437"/>
      <c r="FAW42" s="437"/>
      <c r="FAX42" s="437"/>
      <c r="FAY42" s="437"/>
      <c r="FAZ42" s="437"/>
      <c r="FBA42" s="437"/>
      <c r="FBB42" s="437"/>
      <c r="FBC42" s="437"/>
      <c r="FBD42" s="437"/>
      <c r="FBE42" s="437"/>
      <c r="FBF42" s="437"/>
      <c r="FBG42" s="437"/>
      <c r="FBH42" s="437"/>
      <c r="FBI42" s="437"/>
      <c r="FBJ42" s="437"/>
      <c r="FBK42" s="437"/>
      <c r="FBL42" s="437"/>
      <c r="FBM42" s="437"/>
      <c r="FBN42" s="437"/>
      <c r="FBO42" s="437"/>
      <c r="FBP42" s="437"/>
      <c r="FBQ42" s="437"/>
      <c r="FBR42" s="437"/>
      <c r="FBS42" s="437"/>
      <c r="FBT42" s="437"/>
      <c r="FBU42" s="437"/>
      <c r="FBV42" s="437"/>
      <c r="FBW42" s="437"/>
      <c r="FBX42" s="437"/>
      <c r="FBY42" s="437"/>
      <c r="FBZ42" s="437"/>
      <c r="FCA42" s="437"/>
      <c r="FCB42" s="437"/>
      <c r="FCC42" s="437"/>
      <c r="FCD42" s="437"/>
      <c r="FCE42" s="437"/>
      <c r="FCF42" s="437"/>
      <c r="FCG42" s="437"/>
      <c r="FCH42" s="437"/>
      <c r="FCI42" s="437"/>
      <c r="FCJ42" s="437"/>
      <c r="FCK42" s="437"/>
      <c r="FCL42" s="437"/>
      <c r="FCM42" s="437"/>
      <c r="FCN42" s="437"/>
      <c r="FCO42" s="437"/>
      <c r="FCP42" s="437"/>
      <c r="FCQ42" s="437"/>
      <c r="FCR42" s="437"/>
      <c r="FCS42" s="437"/>
      <c r="FCT42" s="437"/>
      <c r="FCU42" s="437"/>
      <c r="FCV42" s="437"/>
      <c r="FCW42" s="437"/>
      <c r="FCX42" s="437"/>
      <c r="FCY42" s="437"/>
      <c r="FCZ42" s="437"/>
      <c r="FDA42" s="437"/>
      <c r="FDB42" s="437"/>
      <c r="FDC42" s="437"/>
      <c r="FDD42" s="437"/>
      <c r="FDE42" s="437"/>
      <c r="FDF42" s="437"/>
      <c r="FDG42" s="437"/>
      <c r="FDH42" s="437"/>
      <c r="FDI42" s="437"/>
      <c r="FDJ42" s="437"/>
      <c r="FDK42" s="437"/>
      <c r="FDL42" s="437"/>
      <c r="FDM42" s="437"/>
      <c r="FDN42" s="437"/>
      <c r="FDO42" s="437"/>
      <c r="FDP42" s="437"/>
      <c r="FDQ42" s="437"/>
      <c r="FDR42" s="437"/>
      <c r="FDS42" s="437"/>
      <c r="FDT42" s="437"/>
      <c r="FDU42" s="437"/>
      <c r="FDV42" s="437"/>
      <c r="FDW42" s="437"/>
      <c r="FDX42" s="437"/>
      <c r="FDY42" s="437"/>
      <c r="FDZ42" s="437"/>
      <c r="FEA42" s="437"/>
      <c r="FEB42" s="437"/>
      <c r="FEC42" s="437"/>
      <c r="FED42" s="437"/>
      <c r="FEE42" s="437"/>
      <c r="FEF42" s="437"/>
      <c r="FEG42" s="437"/>
      <c r="FEH42" s="437"/>
      <c r="FEI42" s="437"/>
      <c r="FEJ42" s="437"/>
      <c r="FEK42" s="437"/>
      <c r="FEL42" s="437"/>
      <c r="FEM42" s="437"/>
      <c r="FEN42" s="437"/>
      <c r="FEO42" s="437"/>
      <c r="FEP42" s="437"/>
      <c r="FEQ42" s="437"/>
      <c r="FER42" s="437"/>
      <c r="FES42" s="437"/>
      <c r="FET42" s="437"/>
      <c r="FEU42" s="437"/>
      <c r="FEV42" s="437"/>
      <c r="FEW42" s="437"/>
      <c r="FEX42" s="437"/>
      <c r="FEY42" s="437"/>
      <c r="FEZ42" s="437"/>
      <c r="FFA42" s="437"/>
      <c r="FFB42" s="437"/>
      <c r="FFC42" s="437"/>
      <c r="FFD42" s="437"/>
      <c r="FFE42" s="437"/>
      <c r="FFF42" s="437"/>
      <c r="FFG42" s="437"/>
      <c r="FFH42" s="437"/>
      <c r="FFI42" s="437"/>
      <c r="FFJ42" s="437"/>
      <c r="FFK42" s="437"/>
      <c r="FFL42" s="437"/>
      <c r="FFM42" s="437"/>
      <c r="FFN42" s="437"/>
      <c r="FFO42" s="437"/>
      <c r="FFP42" s="437"/>
      <c r="FFQ42" s="437"/>
      <c r="FFR42" s="437"/>
      <c r="FFS42" s="437"/>
      <c r="FFT42" s="437"/>
      <c r="FFU42" s="437"/>
      <c r="FFV42" s="437"/>
      <c r="FFW42" s="437"/>
      <c r="FFX42" s="437"/>
      <c r="FFY42" s="437"/>
      <c r="FFZ42" s="437"/>
      <c r="FGA42" s="437"/>
      <c r="FGB42" s="437"/>
      <c r="FGC42" s="437"/>
      <c r="FGD42" s="437"/>
      <c r="FGE42" s="437"/>
      <c r="FGF42" s="437"/>
      <c r="FGG42" s="437"/>
      <c r="FGH42" s="437"/>
      <c r="FGI42" s="437"/>
      <c r="FGJ42" s="437"/>
      <c r="FGK42" s="437"/>
      <c r="FGL42" s="437"/>
      <c r="FGM42" s="437"/>
      <c r="FGN42" s="437"/>
      <c r="FGO42" s="437"/>
      <c r="FGP42" s="437"/>
      <c r="FGQ42" s="437"/>
      <c r="FGR42" s="437"/>
      <c r="FGS42" s="437"/>
      <c r="FGT42" s="437"/>
      <c r="FGU42" s="437"/>
      <c r="FGV42" s="437"/>
      <c r="FGW42" s="437"/>
      <c r="FGX42" s="437"/>
      <c r="FGY42" s="437"/>
      <c r="FGZ42" s="437"/>
      <c r="FHA42" s="437"/>
    </row>
    <row r="43" spans="1:4265" ht="12">
      <c r="A43" s="456" t="s">
        <v>415</v>
      </c>
      <c r="B43" s="168" t="s">
        <v>266</v>
      </c>
      <c r="C43" s="457"/>
      <c r="D43" s="457"/>
      <c r="E43" s="457"/>
      <c r="F43" s="457"/>
      <c r="G43" s="457"/>
      <c r="H43" s="457"/>
      <c r="I43" s="45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7"/>
      <c r="BB43" s="437"/>
      <c r="BC43" s="437"/>
      <c r="BD43" s="437"/>
      <c r="BE43" s="437"/>
      <c r="BF43" s="437"/>
      <c r="BG43" s="437"/>
      <c r="BH43" s="437"/>
      <c r="BI43" s="437"/>
      <c r="BJ43" s="437"/>
      <c r="BK43" s="437"/>
      <c r="BL43" s="437"/>
      <c r="BM43" s="437"/>
      <c r="BN43" s="437"/>
      <c r="BO43" s="437"/>
      <c r="BP43" s="437"/>
      <c r="BQ43" s="437"/>
      <c r="BR43" s="437"/>
      <c r="BS43" s="437"/>
      <c r="BT43" s="437"/>
      <c r="BU43" s="437"/>
      <c r="BV43" s="437"/>
      <c r="BW43" s="437"/>
      <c r="BX43" s="437"/>
      <c r="BY43" s="437"/>
      <c r="BZ43" s="437"/>
      <c r="CA43" s="437"/>
      <c r="CB43" s="437"/>
      <c r="CC43" s="437"/>
      <c r="CD43" s="437"/>
      <c r="CE43" s="437"/>
      <c r="CF43" s="437"/>
      <c r="CG43" s="437"/>
      <c r="CH43" s="437"/>
      <c r="CI43" s="437"/>
      <c r="CJ43" s="437"/>
      <c r="CK43" s="437"/>
      <c r="CL43" s="437"/>
      <c r="CM43" s="437"/>
      <c r="CN43" s="437"/>
      <c r="CO43" s="437"/>
      <c r="CP43" s="437"/>
      <c r="CQ43" s="437"/>
      <c r="CR43" s="437"/>
      <c r="CS43" s="437"/>
      <c r="CT43" s="437"/>
      <c r="CU43" s="437"/>
      <c r="CV43" s="437"/>
      <c r="CW43" s="437"/>
      <c r="CX43" s="437"/>
      <c r="CY43" s="437"/>
      <c r="CZ43" s="437"/>
      <c r="DA43" s="437"/>
      <c r="DB43" s="437"/>
      <c r="DC43" s="437"/>
      <c r="DD43" s="437"/>
      <c r="DE43" s="437"/>
      <c r="DF43" s="437"/>
      <c r="DG43" s="437"/>
      <c r="DH43" s="437"/>
      <c r="DI43" s="437"/>
      <c r="DJ43" s="437"/>
      <c r="DK43" s="437"/>
      <c r="DL43" s="437"/>
      <c r="DM43" s="437"/>
      <c r="DN43" s="437"/>
      <c r="DO43" s="437"/>
      <c r="DP43" s="437"/>
      <c r="DQ43" s="437"/>
      <c r="DR43" s="437"/>
      <c r="DS43" s="437"/>
      <c r="DT43" s="437"/>
      <c r="DU43" s="437"/>
      <c r="DV43" s="437"/>
      <c r="DW43" s="437"/>
      <c r="DX43" s="437"/>
      <c r="DY43" s="437"/>
      <c r="DZ43" s="437"/>
      <c r="EA43" s="437"/>
      <c r="EB43" s="437"/>
      <c r="EC43" s="437"/>
      <c r="ED43" s="437"/>
      <c r="EE43" s="437"/>
      <c r="EF43" s="437"/>
      <c r="EG43" s="437"/>
      <c r="EH43" s="437"/>
      <c r="EI43" s="437"/>
      <c r="EJ43" s="437"/>
      <c r="EK43" s="437"/>
      <c r="EL43" s="437"/>
      <c r="EM43" s="437"/>
      <c r="EN43" s="437"/>
      <c r="EO43" s="437"/>
      <c r="EP43" s="437"/>
      <c r="EQ43" s="437"/>
      <c r="ER43" s="437"/>
      <c r="ES43" s="437"/>
      <c r="ET43" s="437"/>
      <c r="EU43" s="437"/>
      <c r="EV43" s="437"/>
      <c r="EW43" s="437"/>
      <c r="EX43" s="437"/>
      <c r="EY43" s="437"/>
      <c r="EZ43" s="437"/>
      <c r="FA43" s="437"/>
      <c r="FB43" s="437"/>
      <c r="FC43" s="437"/>
      <c r="FD43" s="437"/>
      <c r="FE43" s="437"/>
      <c r="FF43" s="437"/>
      <c r="FG43" s="437"/>
      <c r="FH43" s="437"/>
      <c r="FI43" s="437"/>
      <c r="FJ43" s="437"/>
      <c r="FK43" s="437"/>
      <c r="FL43" s="437"/>
      <c r="FM43" s="437"/>
      <c r="FN43" s="437"/>
      <c r="FO43" s="437"/>
      <c r="FP43" s="437"/>
      <c r="FQ43" s="437"/>
      <c r="FR43" s="437"/>
      <c r="FS43" s="437"/>
      <c r="FT43" s="437"/>
      <c r="FU43" s="437"/>
      <c r="FV43" s="437"/>
      <c r="FW43" s="437"/>
      <c r="FX43" s="437"/>
      <c r="FY43" s="437"/>
      <c r="FZ43" s="437"/>
      <c r="GA43" s="437"/>
      <c r="GB43" s="437"/>
      <c r="GC43" s="437"/>
      <c r="GD43" s="437"/>
      <c r="GE43" s="437"/>
      <c r="GF43" s="437"/>
      <c r="GG43" s="437"/>
      <c r="GH43" s="437"/>
      <c r="GI43" s="437"/>
      <c r="GJ43" s="437"/>
      <c r="GK43" s="437"/>
      <c r="GL43" s="437"/>
      <c r="GM43" s="437"/>
      <c r="GN43" s="437"/>
      <c r="GO43" s="437"/>
      <c r="GP43" s="437"/>
      <c r="GQ43" s="437"/>
      <c r="GR43" s="437"/>
      <c r="GS43" s="437"/>
      <c r="GT43" s="437"/>
      <c r="GU43" s="437"/>
      <c r="GV43" s="437"/>
      <c r="GW43" s="437"/>
      <c r="GX43" s="437"/>
      <c r="GY43" s="437"/>
      <c r="GZ43" s="437"/>
      <c r="HA43" s="437"/>
      <c r="HB43" s="437"/>
      <c r="HC43" s="437"/>
      <c r="HD43" s="437"/>
      <c r="HE43" s="437"/>
      <c r="HF43" s="437"/>
      <c r="HG43" s="437"/>
      <c r="HH43" s="437"/>
      <c r="HI43" s="437"/>
      <c r="HJ43" s="437"/>
      <c r="HK43" s="437"/>
      <c r="HL43" s="437"/>
      <c r="HM43" s="437"/>
      <c r="HN43" s="437"/>
      <c r="HO43" s="437"/>
      <c r="HP43" s="437"/>
      <c r="HQ43" s="437"/>
      <c r="HR43" s="437"/>
      <c r="HS43" s="437"/>
      <c r="HT43" s="437"/>
      <c r="HU43" s="437"/>
      <c r="HV43" s="437"/>
      <c r="HW43" s="437"/>
      <c r="HX43" s="437"/>
      <c r="HY43" s="437"/>
      <c r="HZ43" s="437"/>
      <c r="IA43" s="437"/>
      <c r="IB43" s="437"/>
      <c r="IC43" s="437"/>
      <c r="ID43" s="437"/>
      <c r="IE43" s="437"/>
      <c r="IF43" s="437"/>
      <c r="IG43" s="437"/>
      <c r="IH43" s="437"/>
      <c r="II43" s="437"/>
      <c r="IJ43" s="437"/>
      <c r="IK43" s="437"/>
      <c r="IL43" s="437"/>
      <c r="IM43" s="437"/>
      <c r="IN43" s="437"/>
      <c r="IO43" s="437"/>
      <c r="IP43" s="437"/>
      <c r="IQ43" s="437"/>
      <c r="IR43" s="437"/>
      <c r="IS43" s="437"/>
      <c r="IT43" s="437"/>
      <c r="IU43" s="437"/>
      <c r="IV43" s="437"/>
      <c r="IW43" s="437"/>
      <c r="IX43" s="437"/>
      <c r="IY43" s="437"/>
      <c r="IZ43" s="437"/>
      <c r="JA43" s="437"/>
      <c r="JB43" s="437"/>
      <c r="JC43" s="437"/>
      <c r="JD43" s="437"/>
      <c r="JE43" s="437"/>
      <c r="JF43" s="437"/>
      <c r="JG43" s="437"/>
      <c r="JH43" s="437"/>
      <c r="JI43" s="437"/>
      <c r="JJ43" s="437"/>
      <c r="JK43" s="437"/>
      <c r="JL43" s="437"/>
      <c r="JM43" s="437"/>
      <c r="JN43" s="437"/>
      <c r="JO43" s="437"/>
      <c r="JP43" s="437"/>
      <c r="JQ43" s="437"/>
      <c r="JR43" s="437"/>
      <c r="JS43" s="437"/>
      <c r="JT43" s="437"/>
      <c r="JU43" s="437"/>
      <c r="JV43" s="437"/>
      <c r="JW43" s="437"/>
      <c r="JX43" s="437"/>
      <c r="JY43" s="437"/>
      <c r="JZ43" s="437"/>
      <c r="KA43" s="437"/>
      <c r="KB43" s="437"/>
      <c r="KC43" s="437"/>
      <c r="KD43" s="437"/>
      <c r="KE43" s="437"/>
      <c r="KF43" s="437"/>
      <c r="KG43" s="437"/>
      <c r="KH43" s="437"/>
      <c r="KI43" s="437"/>
      <c r="KJ43" s="437"/>
      <c r="KK43" s="437"/>
      <c r="KL43" s="437"/>
      <c r="KM43" s="437"/>
      <c r="KN43" s="437"/>
      <c r="KO43" s="437"/>
      <c r="KP43" s="437"/>
      <c r="KQ43" s="437"/>
      <c r="KR43" s="437"/>
      <c r="KS43" s="437"/>
      <c r="KT43" s="437"/>
      <c r="KU43" s="437"/>
      <c r="KV43" s="437"/>
      <c r="KW43" s="437"/>
      <c r="KX43" s="437"/>
      <c r="KY43" s="437"/>
      <c r="KZ43" s="437"/>
      <c r="LA43" s="437"/>
      <c r="LB43" s="437"/>
      <c r="LC43" s="437"/>
      <c r="LD43" s="437"/>
      <c r="LE43" s="437"/>
      <c r="LF43" s="437"/>
      <c r="LG43" s="437"/>
      <c r="LH43" s="437"/>
      <c r="LI43" s="437"/>
      <c r="LJ43" s="437"/>
      <c r="LK43" s="437"/>
      <c r="LL43" s="437"/>
      <c r="LM43" s="437"/>
      <c r="LN43" s="437"/>
      <c r="LO43" s="437"/>
      <c r="LP43" s="437"/>
      <c r="LQ43" s="437"/>
      <c r="LR43" s="437"/>
      <c r="LS43" s="437"/>
      <c r="LT43" s="437"/>
      <c r="LU43" s="437"/>
      <c r="LV43" s="437"/>
      <c r="LW43" s="437"/>
      <c r="LX43" s="437"/>
      <c r="LY43" s="437"/>
      <c r="LZ43" s="437"/>
      <c r="MA43" s="437"/>
      <c r="MB43" s="437"/>
      <c r="MC43" s="437"/>
      <c r="MD43" s="437"/>
      <c r="ME43" s="437"/>
      <c r="MF43" s="437"/>
      <c r="MG43" s="437"/>
      <c r="MH43" s="437"/>
      <c r="MI43" s="437"/>
      <c r="MJ43" s="437"/>
      <c r="MK43" s="437"/>
      <c r="ML43" s="437"/>
      <c r="MM43" s="437"/>
      <c r="MN43" s="437"/>
      <c r="MO43" s="437"/>
      <c r="MP43" s="437"/>
      <c r="MQ43" s="437"/>
      <c r="MR43" s="437"/>
      <c r="MS43" s="437"/>
      <c r="MT43" s="437"/>
      <c r="MU43" s="437"/>
      <c r="MV43" s="437"/>
      <c r="MW43" s="437"/>
      <c r="MX43" s="437"/>
      <c r="MY43" s="437"/>
      <c r="MZ43" s="437"/>
      <c r="NA43" s="437"/>
      <c r="NB43" s="437"/>
      <c r="NC43" s="437"/>
      <c r="ND43" s="437"/>
      <c r="NE43" s="437"/>
      <c r="NF43" s="437"/>
      <c r="NG43" s="437"/>
      <c r="NH43" s="437"/>
      <c r="NI43" s="437"/>
      <c r="NJ43" s="437"/>
      <c r="NK43" s="437"/>
      <c r="NL43" s="437"/>
      <c r="NM43" s="437"/>
      <c r="NN43" s="437"/>
      <c r="NO43" s="437"/>
      <c r="NP43" s="437"/>
      <c r="NQ43" s="437"/>
      <c r="NR43" s="437"/>
      <c r="NS43" s="437"/>
      <c r="NT43" s="437"/>
      <c r="NU43" s="437"/>
      <c r="NV43" s="437"/>
      <c r="NW43" s="437"/>
      <c r="NX43" s="437"/>
      <c r="NY43" s="437"/>
      <c r="NZ43" s="437"/>
      <c r="OA43" s="437"/>
      <c r="OB43" s="437"/>
      <c r="OC43" s="437"/>
      <c r="OD43" s="437"/>
      <c r="OE43" s="437"/>
      <c r="OF43" s="437"/>
      <c r="OG43" s="437"/>
      <c r="OH43" s="437"/>
      <c r="OI43" s="437"/>
      <c r="OJ43" s="437"/>
      <c r="OK43" s="437"/>
      <c r="OL43" s="437"/>
      <c r="OM43" s="437"/>
      <c r="ON43" s="437"/>
      <c r="OO43" s="437"/>
      <c r="OP43" s="437"/>
      <c r="OQ43" s="437"/>
      <c r="OR43" s="437"/>
      <c r="OS43" s="437"/>
      <c r="OT43" s="437"/>
      <c r="OU43" s="437"/>
      <c r="OV43" s="437"/>
      <c r="OW43" s="437"/>
      <c r="OX43" s="437"/>
      <c r="OY43" s="437"/>
      <c r="OZ43" s="437"/>
      <c r="PA43" s="437"/>
      <c r="PB43" s="437"/>
      <c r="PC43" s="437"/>
      <c r="PD43" s="437"/>
      <c r="PE43" s="437"/>
      <c r="PF43" s="437"/>
      <c r="PG43" s="437"/>
      <c r="PH43" s="437"/>
      <c r="PI43" s="437"/>
      <c r="PJ43" s="437"/>
      <c r="PK43" s="437"/>
      <c r="PL43" s="437"/>
      <c r="PM43" s="437"/>
      <c r="PN43" s="437"/>
      <c r="PO43" s="437"/>
      <c r="PP43" s="437"/>
      <c r="PQ43" s="437"/>
      <c r="PR43" s="437"/>
      <c r="PS43" s="437"/>
      <c r="PT43" s="437"/>
      <c r="PU43" s="437"/>
      <c r="PV43" s="437"/>
      <c r="PW43" s="437"/>
      <c r="PX43" s="437"/>
      <c r="PY43" s="437"/>
      <c r="PZ43" s="437"/>
      <c r="QA43" s="437"/>
      <c r="QB43" s="437"/>
      <c r="QC43" s="437"/>
      <c r="QD43" s="437"/>
      <c r="QE43" s="437"/>
      <c r="QF43" s="437"/>
      <c r="QG43" s="437"/>
      <c r="QH43" s="437"/>
      <c r="QI43" s="437"/>
      <c r="QJ43" s="437"/>
      <c r="QK43" s="437"/>
      <c r="QL43" s="437"/>
      <c r="QM43" s="437"/>
      <c r="QN43" s="437"/>
      <c r="QO43" s="437"/>
      <c r="QP43" s="437"/>
      <c r="QQ43" s="437"/>
      <c r="QR43" s="437"/>
      <c r="QS43" s="437"/>
      <c r="QT43" s="437"/>
      <c r="QU43" s="437"/>
      <c r="QV43" s="437"/>
      <c r="QW43" s="437"/>
      <c r="QX43" s="437"/>
      <c r="QY43" s="437"/>
      <c r="QZ43" s="437"/>
      <c r="RA43" s="437"/>
      <c r="RB43" s="437"/>
      <c r="RC43" s="437"/>
      <c r="RD43" s="437"/>
      <c r="RE43" s="437"/>
      <c r="RF43" s="437"/>
      <c r="RG43" s="437"/>
      <c r="RH43" s="437"/>
      <c r="RI43" s="437"/>
      <c r="RJ43" s="437"/>
      <c r="RK43" s="437"/>
      <c r="RL43" s="437"/>
      <c r="RM43" s="437"/>
      <c r="RN43" s="437"/>
      <c r="RO43" s="437"/>
      <c r="RP43" s="437"/>
      <c r="RQ43" s="437"/>
      <c r="RR43" s="437"/>
      <c r="RS43" s="437"/>
      <c r="RT43" s="437"/>
      <c r="RU43" s="437"/>
      <c r="RV43" s="437"/>
      <c r="RW43" s="437"/>
      <c r="RX43" s="437"/>
      <c r="RY43" s="437"/>
      <c r="RZ43" s="437"/>
      <c r="SA43" s="437"/>
      <c r="SB43" s="437"/>
      <c r="SC43" s="437"/>
      <c r="SD43" s="437"/>
      <c r="SE43" s="437"/>
      <c r="SF43" s="437"/>
      <c r="SG43" s="437"/>
      <c r="SH43" s="437"/>
      <c r="SI43" s="437"/>
      <c r="SJ43" s="437"/>
      <c r="SK43" s="437"/>
      <c r="SL43" s="437"/>
      <c r="SM43" s="437"/>
      <c r="SN43" s="437"/>
      <c r="SO43" s="437"/>
      <c r="SP43" s="437"/>
      <c r="SQ43" s="437"/>
      <c r="SR43" s="437"/>
      <c r="SS43" s="437"/>
      <c r="ST43" s="437"/>
      <c r="SU43" s="437"/>
      <c r="SV43" s="437"/>
      <c r="SW43" s="437"/>
      <c r="SX43" s="437"/>
      <c r="SY43" s="437"/>
      <c r="SZ43" s="437"/>
      <c r="TA43" s="437"/>
      <c r="TB43" s="437"/>
      <c r="TC43" s="437"/>
      <c r="TD43" s="437"/>
      <c r="TE43" s="437"/>
      <c r="TF43" s="437"/>
      <c r="TG43" s="437"/>
      <c r="TH43" s="437"/>
      <c r="TI43" s="437"/>
      <c r="TJ43" s="437"/>
      <c r="TK43" s="437"/>
      <c r="TL43" s="437"/>
      <c r="TM43" s="437"/>
      <c r="TN43" s="437"/>
      <c r="TO43" s="437"/>
      <c r="TP43" s="437"/>
      <c r="TQ43" s="437"/>
      <c r="TR43" s="437"/>
      <c r="TS43" s="437"/>
      <c r="TT43" s="437"/>
      <c r="TU43" s="437"/>
      <c r="TV43" s="437"/>
      <c r="TW43" s="437"/>
      <c r="TX43" s="437"/>
      <c r="TY43" s="437"/>
      <c r="TZ43" s="437"/>
      <c r="UA43" s="437"/>
      <c r="UB43" s="437"/>
      <c r="UC43" s="437"/>
      <c r="UD43" s="437"/>
      <c r="UE43" s="437"/>
      <c r="UF43" s="437"/>
      <c r="UG43" s="437"/>
      <c r="UH43" s="437"/>
      <c r="UI43" s="437"/>
      <c r="UJ43" s="437"/>
      <c r="UK43" s="437"/>
      <c r="UL43" s="437"/>
      <c r="UM43" s="437"/>
      <c r="UN43" s="437"/>
      <c r="UO43" s="437"/>
      <c r="UP43" s="437"/>
      <c r="UQ43" s="437"/>
      <c r="UR43" s="437"/>
      <c r="US43" s="437"/>
      <c r="UT43" s="437"/>
      <c r="UU43" s="437"/>
      <c r="UV43" s="437"/>
      <c r="UW43" s="437"/>
      <c r="UX43" s="437"/>
      <c r="UY43" s="437"/>
      <c r="UZ43" s="437"/>
      <c r="VA43" s="437"/>
      <c r="VB43" s="437"/>
      <c r="VC43" s="437"/>
      <c r="VD43" s="437"/>
      <c r="VE43" s="437"/>
      <c r="VF43" s="437"/>
      <c r="VG43" s="437"/>
      <c r="VH43" s="437"/>
      <c r="VI43" s="437"/>
      <c r="VJ43" s="437"/>
      <c r="VK43" s="437"/>
      <c r="VL43" s="437"/>
      <c r="VM43" s="437"/>
      <c r="VN43" s="437"/>
      <c r="VO43" s="437"/>
      <c r="VP43" s="437"/>
      <c r="VQ43" s="437"/>
      <c r="VR43" s="437"/>
      <c r="VS43" s="437"/>
      <c r="VT43" s="437"/>
      <c r="VU43" s="437"/>
      <c r="VV43" s="437"/>
      <c r="VW43" s="437"/>
      <c r="VX43" s="437"/>
      <c r="VY43" s="437"/>
      <c r="VZ43" s="437"/>
      <c r="WA43" s="437"/>
      <c r="WB43" s="437"/>
      <c r="WC43" s="437"/>
      <c r="WD43" s="437"/>
      <c r="WE43" s="437"/>
      <c r="WF43" s="437"/>
      <c r="WG43" s="437"/>
      <c r="WH43" s="437"/>
      <c r="WI43" s="437"/>
      <c r="WJ43" s="437"/>
      <c r="WK43" s="437"/>
      <c r="WL43" s="437"/>
      <c r="WM43" s="437"/>
      <c r="WN43" s="437"/>
      <c r="WO43" s="437"/>
      <c r="WP43" s="437"/>
      <c r="WQ43" s="437"/>
      <c r="WR43" s="437"/>
      <c r="WS43" s="437"/>
      <c r="WT43" s="437"/>
      <c r="WU43" s="437"/>
      <c r="WV43" s="437"/>
      <c r="WW43" s="437"/>
      <c r="WX43" s="437"/>
      <c r="WY43" s="437"/>
      <c r="WZ43" s="437"/>
      <c r="XA43" s="437"/>
      <c r="XB43" s="437"/>
      <c r="XC43" s="437"/>
      <c r="XD43" s="437"/>
      <c r="XE43" s="437"/>
      <c r="XF43" s="437"/>
      <c r="XG43" s="437"/>
      <c r="XH43" s="437"/>
      <c r="XI43" s="437"/>
      <c r="XJ43" s="437"/>
      <c r="XK43" s="437"/>
      <c r="XL43" s="437"/>
      <c r="XM43" s="437"/>
      <c r="XN43" s="437"/>
      <c r="XO43" s="437"/>
      <c r="XP43" s="437"/>
      <c r="XQ43" s="437"/>
      <c r="XR43" s="437"/>
      <c r="XS43" s="437"/>
      <c r="XT43" s="437"/>
      <c r="XU43" s="437"/>
      <c r="XV43" s="437"/>
      <c r="XW43" s="437"/>
      <c r="XX43" s="437"/>
      <c r="XY43" s="437"/>
      <c r="XZ43" s="437"/>
      <c r="YA43" s="437"/>
      <c r="YB43" s="437"/>
      <c r="YC43" s="437"/>
      <c r="YD43" s="437"/>
      <c r="YE43" s="437"/>
      <c r="YF43" s="437"/>
      <c r="YG43" s="437"/>
      <c r="YH43" s="437"/>
      <c r="YI43" s="437"/>
      <c r="YJ43" s="437"/>
      <c r="YK43" s="437"/>
      <c r="YL43" s="437"/>
      <c r="YM43" s="437"/>
      <c r="YN43" s="437"/>
      <c r="YO43" s="437"/>
      <c r="YP43" s="437"/>
      <c r="YQ43" s="437"/>
      <c r="YR43" s="437"/>
      <c r="YS43" s="437"/>
      <c r="YT43" s="437"/>
      <c r="YU43" s="437"/>
      <c r="YV43" s="437"/>
      <c r="YW43" s="437"/>
      <c r="YX43" s="437"/>
      <c r="YY43" s="437"/>
      <c r="YZ43" s="437"/>
      <c r="ZA43" s="437"/>
      <c r="ZB43" s="437"/>
      <c r="ZC43" s="437"/>
      <c r="ZD43" s="437"/>
      <c r="ZE43" s="437"/>
      <c r="ZF43" s="437"/>
      <c r="ZG43" s="437"/>
      <c r="ZH43" s="437"/>
      <c r="ZI43" s="437"/>
      <c r="ZJ43" s="437"/>
      <c r="ZK43" s="437"/>
      <c r="ZL43" s="437"/>
      <c r="ZM43" s="437"/>
      <c r="ZN43" s="437"/>
      <c r="ZO43" s="437"/>
      <c r="ZP43" s="437"/>
      <c r="ZQ43" s="437"/>
      <c r="ZR43" s="437"/>
      <c r="ZS43" s="437"/>
      <c r="ZT43" s="437"/>
      <c r="ZU43" s="437"/>
      <c r="ZV43" s="437"/>
      <c r="ZW43" s="437"/>
      <c r="ZX43" s="437"/>
      <c r="ZY43" s="437"/>
      <c r="ZZ43" s="437"/>
      <c r="AAA43" s="437"/>
      <c r="AAB43" s="437"/>
      <c r="AAC43" s="437"/>
      <c r="AAD43" s="437"/>
      <c r="AAE43" s="437"/>
      <c r="AAF43" s="437"/>
      <c r="AAG43" s="437"/>
      <c r="AAH43" s="437"/>
      <c r="AAI43" s="437"/>
      <c r="AAJ43" s="437"/>
      <c r="AAK43" s="437"/>
      <c r="AAL43" s="437"/>
      <c r="AAM43" s="437"/>
      <c r="AAN43" s="437"/>
      <c r="AAO43" s="437"/>
      <c r="AAP43" s="437"/>
      <c r="AAQ43" s="437"/>
      <c r="AAR43" s="437"/>
      <c r="AAS43" s="437"/>
      <c r="AAT43" s="437"/>
      <c r="AAU43" s="437"/>
      <c r="AAV43" s="437"/>
      <c r="AAW43" s="437"/>
      <c r="AAX43" s="437"/>
      <c r="AAY43" s="437"/>
      <c r="AAZ43" s="437"/>
      <c r="ABA43" s="437"/>
      <c r="ABB43" s="437"/>
      <c r="ABC43" s="437"/>
      <c r="ABD43" s="437"/>
      <c r="ABE43" s="437"/>
      <c r="ABF43" s="437"/>
      <c r="ABG43" s="437"/>
      <c r="ABH43" s="437"/>
      <c r="ABI43" s="437"/>
      <c r="ABJ43" s="437"/>
      <c r="ABK43" s="437"/>
      <c r="ABL43" s="437"/>
      <c r="ABM43" s="437"/>
      <c r="ABN43" s="437"/>
      <c r="ABO43" s="437"/>
      <c r="ABP43" s="437"/>
      <c r="ABQ43" s="437"/>
      <c r="ABR43" s="437"/>
      <c r="ABS43" s="437"/>
      <c r="ABT43" s="437"/>
      <c r="ABU43" s="437"/>
      <c r="ABV43" s="437"/>
      <c r="ABW43" s="437"/>
      <c r="ABX43" s="437"/>
      <c r="ABY43" s="437"/>
      <c r="ABZ43" s="437"/>
      <c r="ACA43" s="437"/>
      <c r="ACB43" s="437"/>
      <c r="ACC43" s="437"/>
      <c r="ACD43" s="437"/>
      <c r="ACE43" s="437"/>
      <c r="ACF43" s="437"/>
      <c r="ACG43" s="437"/>
      <c r="ACH43" s="437"/>
      <c r="ACI43" s="437"/>
      <c r="ACJ43" s="437"/>
      <c r="ACK43" s="437"/>
      <c r="ACL43" s="437"/>
      <c r="ACM43" s="437"/>
      <c r="ACN43" s="437"/>
      <c r="ACO43" s="437"/>
      <c r="ACP43" s="437"/>
      <c r="ACQ43" s="437"/>
      <c r="ACR43" s="437"/>
      <c r="ACS43" s="437"/>
      <c r="ACT43" s="437"/>
      <c r="ACU43" s="437"/>
      <c r="ACV43" s="437"/>
      <c r="ACW43" s="437"/>
      <c r="ACX43" s="437"/>
      <c r="ACY43" s="437"/>
      <c r="ACZ43" s="437"/>
      <c r="ADA43" s="437"/>
      <c r="ADB43" s="437"/>
      <c r="ADC43" s="437"/>
      <c r="ADD43" s="437"/>
      <c r="ADE43" s="437"/>
      <c r="ADF43" s="437"/>
      <c r="ADG43" s="437"/>
      <c r="ADH43" s="437"/>
      <c r="ADI43" s="437"/>
      <c r="ADJ43" s="437"/>
      <c r="ADK43" s="437"/>
      <c r="ADL43" s="437"/>
      <c r="ADM43" s="437"/>
      <c r="ADN43" s="437"/>
      <c r="ADO43" s="437"/>
      <c r="ADP43" s="437"/>
      <c r="ADQ43" s="437"/>
      <c r="ADR43" s="437"/>
      <c r="ADS43" s="437"/>
      <c r="ADT43" s="437"/>
      <c r="ADU43" s="437"/>
      <c r="ADV43" s="437"/>
      <c r="ADW43" s="437"/>
      <c r="ADX43" s="437"/>
      <c r="ADY43" s="437"/>
      <c r="ADZ43" s="437"/>
      <c r="AEA43" s="437"/>
      <c r="AEB43" s="437"/>
      <c r="AEC43" s="437"/>
      <c r="AED43" s="437"/>
      <c r="AEE43" s="437"/>
      <c r="AEF43" s="437"/>
      <c r="AEG43" s="437"/>
      <c r="AEH43" s="437"/>
      <c r="AEI43" s="437"/>
      <c r="AEJ43" s="437"/>
      <c r="AEK43" s="437"/>
      <c r="AEL43" s="437"/>
      <c r="AEM43" s="437"/>
      <c r="AEN43" s="437"/>
      <c r="AEO43" s="437"/>
      <c r="AEP43" s="437"/>
      <c r="AEQ43" s="437"/>
      <c r="AER43" s="437"/>
      <c r="AES43" s="437"/>
      <c r="AET43" s="437"/>
      <c r="AEU43" s="437"/>
      <c r="AEV43" s="437"/>
      <c r="AEW43" s="437"/>
      <c r="AEX43" s="437"/>
      <c r="AEY43" s="437"/>
      <c r="AEZ43" s="437"/>
      <c r="AFA43" s="437"/>
      <c r="AFB43" s="437"/>
      <c r="AFC43" s="437"/>
      <c r="AFD43" s="437"/>
      <c r="AFE43" s="437"/>
      <c r="AFF43" s="437"/>
      <c r="AFG43" s="437"/>
      <c r="AFH43" s="437"/>
      <c r="AFI43" s="437"/>
      <c r="AFJ43" s="437"/>
      <c r="AFK43" s="437"/>
      <c r="AFL43" s="437"/>
      <c r="AFM43" s="437"/>
      <c r="AFN43" s="437"/>
      <c r="AFO43" s="437"/>
      <c r="AFP43" s="437"/>
      <c r="AFQ43" s="437"/>
      <c r="AFR43" s="437"/>
      <c r="AFS43" s="437"/>
      <c r="AFT43" s="437"/>
      <c r="AFU43" s="437"/>
      <c r="AFV43" s="437"/>
      <c r="AFW43" s="437"/>
      <c r="AFX43" s="437"/>
      <c r="AFY43" s="437"/>
      <c r="AFZ43" s="437"/>
      <c r="AGA43" s="437"/>
      <c r="AGB43" s="437"/>
      <c r="AGC43" s="437"/>
      <c r="AGD43" s="437"/>
      <c r="AGE43" s="437"/>
      <c r="AGF43" s="437"/>
      <c r="AGG43" s="437"/>
      <c r="AGH43" s="437"/>
      <c r="AGI43" s="437"/>
      <c r="AGJ43" s="437"/>
      <c r="AGK43" s="437"/>
      <c r="AGL43" s="437"/>
      <c r="AGM43" s="437"/>
      <c r="AGN43" s="437"/>
      <c r="AGO43" s="437"/>
      <c r="AGP43" s="437"/>
      <c r="AGQ43" s="437"/>
      <c r="AGR43" s="437"/>
      <c r="AGS43" s="437"/>
      <c r="AGT43" s="437"/>
      <c r="AGU43" s="437"/>
      <c r="AGV43" s="437"/>
      <c r="AGW43" s="437"/>
      <c r="AGX43" s="437"/>
      <c r="AGY43" s="437"/>
      <c r="AGZ43" s="437"/>
      <c r="AHA43" s="437"/>
      <c r="AHB43" s="437"/>
      <c r="AHC43" s="437"/>
      <c r="AHD43" s="437"/>
      <c r="AHE43" s="437"/>
      <c r="AHF43" s="437"/>
      <c r="AHG43" s="437"/>
      <c r="AHH43" s="437"/>
      <c r="AHI43" s="437"/>
      <c r="AHJ43" s="437"/>
      <c r="AHK43" s="437"/>
      <c r="AHL43" s="437"/>
      <c r="AHM43" s="437"/>
      <c r="AHN43" s="437"/>
      <c r="AHO43" s="437"/>
      <c r="AHP43" s="437"/>
      <c r="AHQ43" s="437"/>
      <c r="AHR43" s="437"/>
      <c r="AHS43" s="437"/>
      <c r="AHT43" s="437"/>
      <c r="AHU43" s="437"/>
      <c r="AHV43" s="437"/>
      <c r="AHW43" s="437"/>
      <c r="AHX43" s="437"/>
      <c r="AHY43" s="437"/>
      <c r="AHZ43" s="437"/>
      <c r="AIA43" s="437"/>
      <c r="AIB43" s="437"/>
      <c r="AIC43" s="437"/>
      <c r="AID43" s="437"/>
      <c r="AIE43" s="437"/>
      <c r="AIF43" s="437"/>
      <c r="AIG43" s="437"/>
      <c r="AIH43" s="437"/>
      <c r="AII43" s="437"/>
      <c r="AIJ43" s="437"/>
      <c r="AIK43" s="437"/>
      <c r="AIL43" s="437"/>
      <c r="AIM43" s="437"/>
      <c r="AIN43" s="437"/>
      <c r="AIO43" s="437"/>
      <c r="AIP43" s="437"/>
      <c r="AIQ43" s="437"/>
      <c r="AIR43" s="437"/>
      <c r="AIS43" s="437"/>
      <c r="AIT43" s="437"/>
      <c r="AIU43" s="437"/>
      <c r="AIV43" s="437"/>
      <c r="AIW43" s="437"/>
      <c r="AIX43" s="437"/>
      <c r="AIY43" s="437"/>
      <c r="AIZ43" s="437"/>
      <c r="AJA43" s="437"/>
      <c r="AJB43" s="437"/>
      <c r="AJC43" s="437"/>
      <c r="AJD43" s="437"/>
      <c r="AJE43" s="437"/>
      <c r="AJF43" s="437"/>
      <c r="AJG43" s="437"/>
      <c r="AJH43" s="437"/>
      <c r="AJI43" s="437"/>
      <c r="AJJ43" s="437"/>
      <c r="AJK43" s="437"/>
      <c r="AJL43" s="437"/>
      <c r="AJM43" s="437"/>
      <c r="AJN43" s="437"/>
      <c r="AJO43" s="437"/>
      <c r="AJP43" s="437"/>
      <c r="AJQ43" s="437"/>
      <c r="AJR43" s="437"/>
      <c r="AJS43" s="437"/>
      <c r="AJT43" s="437"/>
      <c r="AJU43" s="437"/>
      <c r="AJV43" s="437"/>
      <c r="AJW43" s="437"/>
      <c r="AJX43" s="437"/>
      <c r="AJY43" s="437"/>
      <c r="AJZ43" s="437"/>
      <c r="AKA43" s="437"/>
      <c r="AKB43" s="437"/>
      <c r="AKC43" s="437"/>
      <c r="AKD43" s="437"/>
      <c r="AKE43" s="437"/>
      <c r="AKF43" s="437"/>
      <c r="AKG43" s="437"/>
      <c r="AKH43" s="437"/>
      <c r="AKI43" s="437"/>
      <c r="AKJ43" s="437"/>
      <c r="AKK43" s="437"/>
      <c r="AKL43" s="437"/>
      <c r="AKM43" s="437"/>
      <c r="AKN43" s="437"/>
      <c r="AKO43" s="437"/>
      <c r="AKP43" s="437"/>
      <c r="AKQ43" s="437"/>
      <c r="AKR43" s="437"/>
      <c r="AKS43" s="437"/>
      <c r="AKT43" s="437"/>
      <c r="AKU43" s="437"/>
      <c r="AKV43" s="437"/>
      <c r="AKW43" s="437"/>
      <c r="AKX43" s="437"/>
      <c r="AKY43" s="437"/>
      <c r="AKZ43" s="437"/>
      <c r="ALA43" s="437"/>
      <c r="ALB43" s="437"/>
      <c r="ALC43" s="437"/>
      <c r="ALD43" s="437"/>
      <c r="ALE43" s="437"/>
      <c r="ALF43" s="437"/>
      <c r="ALG43" s="437"/>
      <c r="ALH43" s="437"/>
      <c r="ALI43" s="437"/>
      <c r="ALJ43" s="437"/>
      <c r="ALK43" s="437"/>
      <c r="ALL43" s="437"/>
      <c r="ALM43" s="437"/>
      <c r="ALN43" s="437"/>
      <c r="ALO43" s="437"/>
      <c r="ALP43" s="437"/>
      <c r="ALQ43" s="437"/>
      <c r="ALR43" s="437"/>
      <c r="ALS43" s="437"/>
      <c r="ALT43" s="437"/>
      <c r="ALU43" s="437"/>
      <c r="ALV43" s="437"/>
      <c r="ALW43" s="437"/>
      <c r="ALX43" s="437"/>
      <c r="ALY43" s="437"/>
      <c r="ALZ43" s="437"/>
      <c r="AMA43" s="437"/>
      <c r="AMB43" s="437"/>
      <c r="AMC43" s="437"/>
      <c r="AMD43" s="437"/>
      <c r="AME43" s="437"/>
      <c r="AMF43" s="437"/>
      <c r="AMG43" s="437"/>
      <c r="AMH43" s="437"/>
      <c r="AMI43" s="437"/>
      <c r="AMJ43" s="437"/>
      <c r="AMK43" s="437"/>
      <c r="AML43" s="437"/>
      <c r="AMM43" s="437"/>
      <c r="AMN43" s="437"/>
      <c r="AMO43" s="437"/>
      <c r="AMP43" s="437"/>
      <c r="AMQ43" s="437"/>
      <c r="AMR43" s="437"/>
      <c r="AMS43" s="437"/>
      <c r="AMT43" s="437"/>
      <c r="AMU43" s="437"/>
      <c r="AMV43" s="437"/>
      <c r="AMW43" s="437"/>
      <c r="AMX43" s="437"/>
      <c r="AMY43" s="437"/>
      <c r="AMZ43" s="437"/>
      <c r="ANA43" s="437"/>
      <c r="ANB43" s="437"/>
      <c r="ANC43" s="437"/>
      <c r="AND43" s="437"/>
      <c r="ANE43" s="437"/>
      <c r="ANF43" s="437"/>
      <c r="ANG43" s="437"/>
      <c r="ANH43" s="437"/>
      <c r="ANI43" s="437"/>
      <c r="ANJ43" s="437"/>
      <c r="ANK43" s="437"/>
      <c r="ANL43" s="437"/>
      <c r="ANM43" s="437"/>
      <c r="ANN43" s="437"/>
      <c r="ANO43" s="437"/>
      <c r="ANP43" s="437"/>
      <c r="ANQ43" s="437"/>
      <c r="ANR43" s="437"/>
      <c r="ANS43" s="437"/>
      <c r="ANT43" s="437"/>
      <c r="ANU43" s="437"/>
      <c r="ANV43" s="437"/>
      <c r="ANW43" s="437"/>
      <c r="ANX43" s="437"/>
      <c r="ANY43" s="437"/>
      <c r="ANZ43" s="437"/>
      <c r="AOA43" s="437"/>
      <c r="AOB43" s="437"/>
      <c r="AOC43" s="437"/>
      <c r="AOD43" s="437"/>
      <c r="AOE43" s="437"/>
      <c r="AOF43" s="437"/>
      <c r="AOG43" s="437"/>
      <c r="AOH43" s="437"/>
      <c r="AOI43" s="437"/>
      <c r="AOJ43" s="437"/>
      <c r="AOK43" s="437"/>
      <c r="AOL43" s="437"/>
      <c r="AOM43" s="437"/>
      <c r="AON43" s="437"/>
      <c r="AOO43" s="437"/>
      <c r="AOP43" s="437"/>
      <c r="AOQ43" s="437"/>
      <c r="AOR43" s="437"/>
      <c r="AOS43" s="437"/>
      <c r="AOT43" s="437"/>
      <c r="AOU43" s="437"/>
      <c r="AOV43" s="437"/>
      <c r="AOW43" s="437"/>
      <c r="AOX43" s="437"/>
      <c r="AOY43" s="437"/>
      <c r="AOZ43" s="437"/>
      <c r="APA43" s="437"/>
      <c r="APB43" s="437"/>
      <c r="APC43" s="437"/>
      <c r="APD43" s="437"/>
      <c r="APE43" s="437"/>
      <c r="APF43" s="437"/>
      <c r="APG43" s="437"/>
      <c r="APH43" s="437"/>
      <c r="API43" s="437"/>
      <c r="APJ43" s="437"/>
      <c r="APK43" s="437"/>
      <c r="APL43" s="437"/>
      <c r="APM43" s="437"/>
      <c r="APN43" s="437"/>
      <c r="APO43" s="437"/>
      <c r="APP43" s="437"/>
      <c r="APQ43" s="437"/>
      <c r="APR43" s="437"/>
      <c r="APS43" s="437"/>
      <c r="APT43" s="437"/>
      <c r="APU43" s="437"/>
      <c r="APV43" s="437"/>
      <c r="APW43" s="437"/>
      <c r="APX43" s="437"/>
      <c r="APY43" s="437"/>
      <c r="APZ43" s="437"/>
      <c r="AQA43" s="437"/>
      <c r="AQB43" s="437"/>
      <c r="AQC43" s="437"/>
      <c r="AQD43" s="437"/>
      <c r="AQE43" s="437"/>
      <c r="AQF43" s="437"/>
      <c r="AQG43" s="437"/>
      <c r="AQH43" s="437"/>
      <c r="AQI43" s="437"/>
      <c r="AQJ43" s="437"/>
      <c r="AQK43" s="437"/>
      <c r="AQL43" s="437"/>
      <c r="AQM43" s="437"/>
      <c r="AQN43" s="437"/>
      <c r="AQO43" s="437"/>
      <c r="AQP43" s="437"/>
      <c r="AQQ43" s="437"/>
      <c r="AQR43" s="437"/>
      <c r="AQS43" s="437"/>
      <c r="AQT43" s="437"/>
      <c r="AQU43" s="437"/>
      <c r="AQV43" s="437"/>
      <c r="AQW43" s="437"/>
      <c r="AQX43" s="437"/>
      <c r="AQY43" s="437"/>
      <c r="AQZ43" s="437"/>
      <c r="ARA43" s="437"/>
      <c r="ARB43" s="437"/>
      <c r="ARC43" s="437"/>
      <c r="ARD43" s="437"/>
      <c r="ARE43" s="437"/>
      <c r="ARF43" s="437"/>
      <c r="ARG43" s="437"/>
      <c r="ARH43" s="437"/>
      <c r="ARI43" s="437"/>
      <c r="ARJ43" s="437"/>
      <c r="ARK43" s="437"/>
      <c r="ARL43" s="437"/>
      <c r="ARM43" s="437"/>
      <c r="ARN43" s="437"/>
      <c r="ARO43" s="437"/>
      <c r="ARP43" s="437"/>
      <c r="ARQ43" s="437"/>
      <c r="ARR43" s="437"/>
      <c r="ARS43" s="437"/>
      <c r="ART43" s="437"/>
      <c r="ARU43" s="437"/>
      <c r="ARV43" s="437"/>
      <c r="ARW43" s="437"/>
      <c r="ARX43" s="437"/>
      <c r="ARY43" s="437"/>
      <c r="ARZ43" s="437"/>
      <c r="ASA43" s="437"/>
      <c r="ASB43" s="437"/>
      <c r="ASC43" s="437"/>
      <c r="ASD43" s="437"/>
      <c r="ASE43" s="437"/>
      <c r="ASF43" s="437"/>
      <c r="ASG43" s="437"/>
      <c r="ASH43" s="437"/>
      <c r="ASI43" s="437"/>
      <c r="ASJ43" s="437"/>
      <c r="ASK43" s="437"/>
      <c r="ASL43" s="437"/>
      <c r="ASM43" s="437"/>
      <c r="ASN43" s="437"/>
      <c r="ASO43" s="437"/>
      <c r="ASP43" s="437"/>
      <c r="ASQ43" s="437"/>
      <c r="ASR43" s="437"/>
      <c r="ASS43" s="437"/>
      <c r="AST43" s="437"/>
      <c r="ASU43" s="437"/>
      <c r="ASV43" s="437"/>
      <c r="ASW43" s="437"/>
      <c r="ASX43" s="437"/>
      <c r="ASY43" s="437"/>
      <c r="ASZ43" s="437"/>
      <c r="ATA43" s="437"/>
      <c r="ATB43" s="437"/>
      <c r="ATC43" s="437"/>
      <c r="ATD43" s="437"/>
      <c r="ATE43" s="437"/>
      <c r="ATF43" s="437"/>
      <c r="ATG43" s="437"/>
      <c r="ATH43" s="437"/>
      <c r="ATI43" s="437"/>
      <c r="ATJ43" s="437"/>
      <c r="ATK43" s="437"/>
      <c r="ATL43" s="437"/>
      <c r="ATM43" s="437"/>
      <c r="ATN43" s="437"/>
      <c r="ATO43" s="437"/>
      <c r="ATP43" s="437"/>
      <c r="ATQ43" s="437"/>
      <c r="ATR43" s="437"/>
      <c r="ATS43" s="437"/>
      <c r="ATT43" s="437"/>
      <c r="ATU43" s="437"/>
      <c r="ATV43" s="437"/>
      <c r="ATW43" s="437"/>
      <c r="ATX43" s="437"/>
      <c r="ATY43" s="437"/>
      <c r="ATZ43" s="437"/>
      <c r="AUA43" s="437"/>
      <c r="AUB43" s="437"/>
      <c r="AUC43" s="437"/>
      <c r="AUD43" s="437"/>
      <c r="AUE43" s="437"/>
      <c r="AUF43" s="437"/>
      <c r="AUG43" s="437"/>
      <c r="AUH43" s="437"/>
      <c r="AUI43" s="437"/>
      <c r="AUJ43" s="437"/>
      <c r="AUK43" s="437"/>
      <c r="AUL43" s="437"/>
      <c r="AUM43" s="437"/>
      <c r="AUN43" s="437"/>
      <c r="AUO43" s="437"/>
      <c r="AUP43" s="437"/>
      <c r="AUQ43" s="437"/>
      <c r="AUR43" s="437"/>
      <c r="AUS43" s="437"/>
      <c r="AUT43" s="437"/>
      <c r="AUU43" s="437"/>
      <c r="AUV43" s="437"/>
      <c r="AUW43" s="437"/>
      <c r="AUX43" s="437"/>
      <c r="AUY43" s="437"/>
      <c r="AUZ43" s="437"/>
      <c r="AVA43" s="437"/>
      <c r="AVB43" s="437"/>
      <c r="AVC43" s="437"/>
      <c r="AVD43" s="437"/>
      <c r="AVE43" s="437"/>
      <c r="AVF43" s="437"/>
      <c r="AVG43" s="437"/>
      <c r="AVH43" s="437"/>
      <c r="AVI43" s="437"/>
      <c r="AVJ43" s="437"/>
      <c r="AVK43" s="437"/>
      <c r="AVL43" s="437"/>
      <c r="AVM43" s="437"/>
      <c r="AVN43" s="437"/>
      <c r="AVO43" s="437"/>
      <c r="AVP43" s="437"/>
      <c r="AVQ43" s="437"/>
      <c r="AVR43" s="437"/>
      <c r="AVS43" s="437"/>
      <c r="AVT43" s="437"/>
      <c r="AVU43" s="437"/>
      <c r="AVV43" s="437"/>
      <c r="AVW43" s="437"/>
      <c r="AVX43" s="437"/>
      <c r="AVY43" s="437"/>
      <c r="AVZ43" s="437"/>
      <c r="AWA43" s="437"/>
      <c r="AWB43" s="437"/>
      <c r="AWC43" s="437"/>
      <c r="AWD43" s="437"/>
      <c r="AWE43" s="437"/>
      <c r="AWF43" s="437"/>
      <c r="AWG43" s="437"/>
      <c r="AWH43" s="437"/>
      <c r="AWI43" s="437"/>
      <c r="AWJ43" s="437"/>
      <c r="AWK43" s="437"/>
      <c r="AWL43" s="437"/>
      <c r="AWM43" s="437"/>
      <c r="AWN43" s="437"/>
      <c r="AWO43" s="437"/>
      <c r="AWP43" s="437"/>
      <c r="AWQ43" s="437"/>
      <c r="AWR43" s="437"/>
      <c r="AWS43" s="437"/>
      <c r="AWT43" s="437"/>
      <c r="AWU43" s="437"/>
      <c r="AWV43" s="437"/>
      <c r="AWW43" s="437"/>
      <c r="AWX43" s="437"/>
      <c r="AWY43" s="437"/>
      <c r="AWZ43" s="437"/>
      <c r="AXA43" s="437"/>
      <c r="AXB43" s="437"/>
      <c r="AXC43" s="437"/>
      <c r="AXD43" s="437"/>
      <c r="AXE43" s="437"/>
      <c r="AXF43" s="437"/>
      <c r="AXG43" s="437"/>
      <c r="AXH43" s="437"/>
      <c r="AXI43" s="437"/>
      <c r="AXJ43" s="437"/>
      <c r="AXK43" s="437"/>
      <c r="AXL43" s="437"/>
      <c r="AXM43" s="437"/>
      <c r="AXN43" s="437"/>
      <c r="AXO43" s="437"/>
      <c r="AXP43" s="437"/>
      <c r="AXQ43" s="437"/>
      <c r="AXR43" s="437"/>
      <c r="AXS43" s="437"/>
      <c r="AXT43" s="437"/>
      <c r="AXU43" s="437"/>
      <c r="AXV43" s="437"/>
      <c r="AXW43" s="437"/>
      <c r="AXX43" s="437"/>
      <c r="AXY43" s="437"/>
      <c r="AXZ43" s="437"/>
      <c r="AYA43" s="437"/>
      <c r="AYB43" s="437"/>
      <c r="AYC43" s="437"/>
      <c r="AYD43" s="437"/>
      <c r="AYE43" s="437"/>
      <c r="AYF43" s="437"/>
      <c r="AYG43" s="437"/>
      <c r="AYH43" s="437"/>
      <c r="AYI43" s="437"/>
      <c r="AYJ43" s="437"/>
      <c r="AYK43" s="437"/>
      <c r="AYL43" s="437"/>
      <c r="AYM43" s="437"/>
      <c r="AYN43" s="437"/>
      <c r="AYO43" s="437"/>
      <c r="AYP43" s="437"/>
      <c r="AYQ43" s="437"/>
      <c r="AYR43" s="437"/>
      <c r="AYS43" s="437"/>
      <c r="AYT43" s="437"/>
      <c r="AYU43" s="437"/>
      <c r="AYV43" s="437"/>
      <c r="AYW43" s="437"/>
      <c r="AYX43" s="437"/>
      <c r="AYY43" s="437"/>
      <c r="AYZ43" s="437"/>
      <c r="AZA43" s="437"/>
      <c r="AZB43" s="437"/>
      <c r="AZC43" s="437"/>
      <c r="AZD43" s="437"/>
      <c r="AZE43" s="437"/>
      <c r="AZF43" s="437"/>
      <c r="AZG43" s="437"/>
      <c r="AZH43" s="437"/>
      <c r="AZI43" s="437"/>
      <c r="AZJ43" s="437"/>
      <c r="AZK43" s="437"/>
      <c r="AZL43" s="437"/>
      <c r="AZM43" s="437"/>
      <c r="AZN43" s="437"/>
      <c r="AZO43" s="437"/>
      <c r="AZP43" s="437"/>
      <c r="AZQ43" s="437"/>
      <c r="AZR43" s="437"/>
      <c r="AZS43" s="437"/>
      <c r="AZT43" s="437"/>
      <c r="AZU43" s="437"/>
      <c r="AZV43" s="437"/>
      <c r="AZW43" s="437"/>
      <c r="AZX43" s="437"/>
      <c r="AZY43" s="437"/>
      <c r="AZZ43" s="437"/>
      <c r="BAA43" s="437"/>
      <c r="BAB43" s="437"/>
      <c r="BAC43" s="437"/>
      <c r="BAD43" s="437"/>
      <c r="BAE43" s="437"/>
      <c r="BAF43" s="437"/>
      <c r="BAG43" s="437"/>
      <c r="BAH43" s="437"/>
      <c r="BAI43" s="437"/>
      <c r="BAJ43" s="437"/>
      <c r="BAK43" s="437"/>
      <c r="BAL43" s="437"/>
      <c r="BAM43" s="437"/>
      <c r="BAN43" s="437"/>
      <c r="BAO43" s="437"/>
      <c r="BAP43" s="437"/>
      <c r="BAQ43" s="437"/>
      <c r="BAR43" s="437"/>
      <c r="BAS43" s="437"/>
      <c r="BAT43" s="437"/>
      <c r="BAU43" s="437"/>
      <c r="BAV43" s="437"/>
      <c r="BAW43" s="437"/>
      <c r="BAX43" s="437"/>
      <c r="BAY43" s="437"/>
      <c r="BAZ43" s="437"/>
      <c r="BBA43" s="437"/>
      <c r="BBB43" s="437"/>
      <c r="BBC43" s="437"/>
      <c r="BBD43" s="437"/>
      <c r="BBE43" s="437"/>
      <c r="BBF43" s="437"/>
      <c r="BBG43" s="437"/>
      <c r="BBH43" s="437"/>
      <c r="BBI43" s="437"/>
      <c r="BBJ43" s="437"/>
      <c r="BBK43" s="437"/>
      <c r="BBL43" s="437"/>
      <c r="BBM43" s="437"/>
      <c r="BBN43" s="437"/>
      <c r="BBO43" s="437"/>
      <c r="BBP43" s="437"/>
      <c r="BBQ43" s="437"/>
      <c r="BBR43" s="437"/>
      <c r="BBS43" s="437"/>
      <c r="BBT43" s="437"/>
      <c r="BBU43" s="437"/>
      <c r="BBV43" s="437"/>
      <c r="BBW43" s="437"/>
      <c r="BBX43" s="437"/>
      <c r="BBY43" s="437"/>
      <c r="BBZ43" s="437"/>
      <c r="BCA43" s="437"/>
      <c r="BCB43" s="437"/>
      <c r="BCC43" s="437"/>
      <c r="BCD43" s="437"/>
      <c r="BCE43" s="437"/>
      <c r="BCF43" s="437"/>
      <c r="BCG43" s="437"/>
      <c r="BCH43" s="437"/>
      <c r="BCI43" s="437"/>
      <c r="BCJ43" s="437"/>
      <c r="BCK43" s="437"/>
      <c r="BCL43" s="437"/>
      <c r="BCM43" s="437"/>
      <c r="BCN43" s="437"/>
      <c r="BCO43" s="437"/>
      <c r="BCP43" s="437"/>
      <c r="BCQ43" s="437"/>
      <c r="BCR43" s="437"/>
      <c r="BCS43" s="437"/>
      <c r="BCT43" s="437"/>
      <c r="BCU43" s="437"/>
      <c r="BCV43" s="437"/>
      <c r="BCW43" s="437"/>
      <c r="BCX43" s="437"/>
      <c r="BCY43" s="437"/>
      <c r="BCZ43" s="437"/>
      <c r="BDA43" s="437"/>
      <c r="BDB43" s="437"/>
      <c r="BDC43" s="437"/>
      <c r="BDD43" s="437"/>
      <c r="BDE43" s="437"/>
      <c r="BDF43" s="437"/>
      <c r="BDG43" s="437"/>
      <c r="BDH43" s="437"/>
      <c r="BDI43" s="437"/>
      <c r="BDJ43" s="437"/>
      <c r="BDK43" s="437"/>
      <c r="BDL43" s="437"/>
      <c r="BDM43" s="437"/>
      <c r="BDN43" s="437"/>
      <c r="BDO43" s="437"/>
      <c r="BDP43" s="437"/>
      <c r="BDQ43" s="437"/>
      <c r="BDR43" s="437"/>
      <c r="BDS43" s="437"/>
      <c r="BDT43" s="437"/>
      <c r="BDU43" s="437"/>
      <c r="BDV43" s="437"/>
      <c r="BDW43" s="437"/>
      <c r="BDX43" s="437"/>
      <c r="BDY43" s="437"/>
      <c r="BDZ43" s="437"/>
      <c r="BEA43" s="437"/>
      <c r="BEB43" s="437"/>
      <c r="BEC43" s="437"/>
      <c r="BED43" s="437"/>
      <c r="BEE43" s="437"/>
      <c r="BEF43" s="437"/>
      <c r="BEG43" s="437"/>
      <c r="BEH43" s="437"/>
      <c r="BEI43" s="437"/>
      <c r="BEJ43" s="437"/>
      <c r="BEK43" s="437"/>
      <c r="BEL43" s="437"/>
      <c r="BEM43" s="437"/>
      <c r="BEN43" s="437"/>
      <c r="BEO43" s="437"/>
      <c r="BEP43" s="437"/>
      <c r="BEQ43" s="437"/>
      <c r="BER43" s="437"/>
      <c r="BES43" s="437"/>
      <c r="BET43" s="437"/>
      <c r="BEU43" s="437"/>
      <c r="BEV43" s="437"/>
      <c r="BEW43" s="437"/>
      <c r="BEX43" s="437"/>
      <c r="BEY43" s="437"/>
      <c r="BEZ43" s="437"/>
      <c r="BFA43" s="437"/>
      <c r="BFB43" s="437"/>
      <c r="BFC43" s="437"/>
      <c r="BFD43" s="437"/>
      <c r="BFE43" s="437"/>
      <c r="BFF43" s="437"/>
      <c r="BFG43" s="437"/>
      <c r="BFH43" s="437"/>
      <c r="BFI43" s="437"/>
      <c r="BFJ43" s="437"/>
      <c r="BFK43" s="437"/>
      <c r="BFL43" s="437"/>
      <c r="BFM43" s="437"/>
      <c r="BFN43" s="437"/>
      <c r="BFO43" s="437"/>
      <c r="BFP43" s="437"/>
      <c r="BFQ43" s="437"/>
      <c r="BFR43" s="437"/>
      <c r="BFS43" s="437"/>
      <c r="BFT43" s="437"/>
      <c r="BFU43" s="437"/>
      <c r="BFV43" s="437"/>
      <c r="BFW43" s="437"/>
      <c r="BFX43" s="437"/>
      <c r="BFY43" s="437"/>
      <c r="BFZ43" s="437"/>
      <c r="BGA43" s="437"/>
      <c r="BGB43" s="437"/>
      <c r="BGC43" s="437"/>
      <c r="BGD43" s="437"/>
      <c r="BGE43" s="437"/>
      <c r="BGF43" s="437"/>
      <c r="BGG43" s="437"/>
      <c r="BGH43" s="437"/>
      <c r="BGI43" s="437"/>
      <c r="BGJ43" s="437"/>
      <c r="BGK43" s="437"/>
      <c r="BGL43" s="437"/>
      <c r="BGM43" s="437"/>
      <c r="BGN43" s="437"/>
      <c r="BGO43" s="437"/>
      <c r="BGP43" s="437"/>
      <c r="BGQ43" s="437"/>
      <c r="BGR43" s="437"/>
      <c r="BGS43" s="437"/>
      <c r="BGT43" s="437"/>
      <c r="BGU43" s="437"/>
      <c r="BGV43" s="437"/>
      <c r="BGW43" s="437"/>
      <c r="BGX43" s="437"/>
      <c r="BGY43" s="437"/>
      <c r="BGZ43" s="437"/>
      <c r="BHA43" s="437"/>
      <c r="BHB43" s="437"/>
      <c r="BHC43" s="437"/>
      <c r="BHD43" s="437"/>
      <c r="BHE43" s="437"/>
      <c r="BHF43" s="437"/>
      <c r="BHG43" s="437"/>
      <c r="BHH43" s="437"/>
      <c r="BHI43" s="437"/>
      <c r="BHJ43" s="437"/>
      <c r="BHK43" s="437"/>
      <c r="BHL43" s="437"/>
      <c r="BHM43" s="437"/>
      <c r="BHN43" s="437"/>
      <c r="BHO43" s="437"/>
      <c r="BHP43" s="437"/>
      <c r="BHQ43" s="437"/>
      <c r="BHR43" s="437"/>
      <c r="BHS43" s="437"/>
      <c r="BHT43" s="437"/>
      <c r="BHU43" s="437"/>
      <c r="BHV43" s="437"/>
      <c r="BHW43" s="437"/>
      <c r="BHX43" s="437"/>
      <c r="BHY43" s="437"/>
      <c r="BHZ43" s="437"/>
      <c r="BIA43" s="437"/>
      <c r="BIB43" s="437"/>
      <c r="BIC43" s="437"/>
      <c r="BID43" s="437"/>
      <c r="BIE43" s="437"/>
      <c r="BIF43" s="437"/>
      <c r="BIG43" s="437"/>
      <c r="BIH43" s="437"/>
      <c r="BII43" s="437"/>
      <c r="BIJ43" s="437"/>
      <c r="BIK43" s="437"/>
      <c r="BIL43" s="437"/>
      <c r="BIM43" s="437"/>
      <c r="BIN43" s="437"/>
      <c r="BIO43" s="437"/>
      <c r="BIP43" s="437"/>
      <c r="BIQ43" s="437"/>
      <c r="BIR43" s="437"/>
      <c r="BIS43" s="437"/>
      <c r="BIT43" s="437"/>
      <c r="BIU43" s="437"/>
      <c r="BIV43" s="437"/>
      <c r="BIW43" s="437"/>
      <c r="BIX43" s="437"/>
      <c r="BIY43" s="437"/>
      <c r="BIZ43" s="437"/>
      <c r="BJA43" s="437"/>
      <c r="BJB43" s="437"/>
      <c r="BJC43" s="437"/>
      <c r="BJD43" s="437"/>
      <c r="BJE43" s="437"/>
      <c r="BJF43" s="437"/>
      <c r="BJG43" s="437"/>
      <c r="BJH43" s="437"/>
      <c r="BJI43" s="437"/>
      <c r="BJJ43" s="437"/>
      <c r="BJK43" s="437"/>
      <c r="BJL43" s="437"/>
      <c r="BJM43" s="437"/>
      <c r="BJN43" s="437"/>
      <c r="BJO43" s="437"/>
      <c r="BJP43" s="437"/>
      <c r="BJQ43" s="437"/>
      <c r="BJR43" s="437"/>
      <c r="BJS43" s="437"/>
      <c r="BJT43" s="437"/>
      <c r="BJU43" s="437"/>
      <c r="BJV43" s="437"/>
      <c r="BJW43" s="437"/>
      <c r="BJX43" s="437"/>
      <c r="BJY43" s="437"/>
      <c r="BJZ43" s="437"/>
      <c r="BKA43" s="437"/>
      <c r="BKB43" s="437"/>
      <c r="BKC43" s="437"/>
      <c r="BKD43" s="437"/>
      <c r="BKE43" s="437"/>
      <c r="BKF43" s="437"/>
      <c r="BKG43" s="437"/>
      <c r="BKH43" s="437"/>
      <c r="BKI43" s="437"/>
      <c r="BKJ43" s="437"/>
      <c r="BKK43" s="437"/>
      <c r="BKL43" s="437"/>
      <c r="BKM43" s="437"/>
      <c r="BKN43" s="437"/>
      <c r="BKO43" s="437"/>
      <c r="BKP43" s="437"/>
      <c r="BKQ43" s="437"/>
      <c r="BKR43" s="437"/>
      <c r="BKS43" s="437"/>
      <c r="BKT43" s="437"/>
      <c r="BKU43" s="437"/>
      <c r="BKV43" s="437"/>
      <c r="BKW43" s="437"/>
      <c r="BKX43" s="437"/>
      <c r="BKY43" s="437"/>
      <c r="BKZ43" s="437"/>
      <c r="BLA43" s="437"/>
      <c r="BLB43" s="437"/>
      <c r="BLC43" s="437"/>
      <c r="BLD43" s="437"/>
      <c r="BLE43" s="437"/>
      <c r="BLF43" s="437"/>
      <c r="BLG43" s="437"/>
      <c r="BLH43" s="437"/>
      <c r="BLI43" s="437"/>
      <c r="BLJ43" s="437"/>
      <c r="BLK43" s="437"/>
      <c r="BLL43" s="437"/>
      <c r="BLM43" s="437"/>
      <c r="BLN43" s="437"/>
      <c r="BLO43" s="437"/>
      <c r="BLP43" s="437"/>
      <c r="BLQ43" s="437"/>
      <c r="BLR43" s="437"/>
      <c r="BLS43" s="437"/>
      <c r="BLT43" s="437"/>
      <c r="BLU43" s="437"/>
      <c r="BLV43" s="437"/>
      <c r="BLW43" s="437"/>
      <c r="BLX43" s="437"/>
      <c r="BLY43" s="437"/>
      <c r="BLZ43" s="437"/>
      <c r="BMA43" s="437"/>
      <c r="BMB43" s="437"/>
      <c r="BMC43" s="437"/>
      <c r="BMD43" s="437"/>
      <c r="BME43" s="437"/>
      <c r="BMF43" s="437"/>
      <c r="BMG43" s="437"/>
      <c r="BMH43" s="437"/>
      <c r="BMI43" s="437"/>
      <c r="BMJ43" s="437"/>
      <c r="BMK43" s="437"/>
      <c r="BML43" s="437"/>
      <c r="BMM43" s="437"/>
      <c r="BMN43" s="437"/>
      <c r="BMO43" s="437"/>
      <c r="BMP43" s="437"/>
      <c r="BMQ43" s="437"/>
      <c r="BMR43" s="437"/>
      <c r="BMS43" s="437"/>
      <c r="BMT43" s="437"/>
      <c r="BMU43" s="437"/>
      <c r="BMV43" s="437"/>
      <c r="BMW43" s="437"/>
      <c r="BMX43" s="437"/>
      <c r="BMY43" s="437"/>
      <c r="BMZ43" s="437"/>
      <c r="BNA43" s="437"/>
      <c r="BNB43" s="437"/>
      <c r="BNC43" s="437"/>
      <c r="BND43" s="437"/>
      <c r="BNE43" s="437"/>
      <c r="BNF43" s="437"/>
      <c r="BNG43" s="437"/>
      <c r="BNH43" s="437"/>
      <c r="BNI43" s="437"/>
      <c r="BNJ43" s="437"/>
      <c r="BNK43" s="437"/>
      <c r="BNL43" s="437"/>
      <c r="BNM43" s="437"/>
      <c r="BNN43" s="437"/>
      <c r="BNO43" s="437"/>
      <c r="BNP43" s="437"/>
      <c r="BNQ43" s="437"/>
      <c r="BNR43" s="437"/>
      <c r="BNS43" s="437"/>
      <c r="BNT43" s="437"/>
      <c r="BNU43" s="437"/>
      <c r="BNV43" s="437"/>
      <c r="BNW43" s="437"/>
      <c r="BNX43" s="437"/>
      <c r="BNY43" s="437"/>
      <c r="BNZ43" s="437"/>
      <c r="BOA43" s="437"/>
      <c r="BOB43" s="437"/>
      <c r="BOC43" s="437"/>
      <c r="BOD43" s="437"/>
      <c r="BOE43" s="437"/>
      <c r="BOF43" s="437"/>
      <c r="BOG43" s="437"/>
      <c r="BOH43" s="437"/>
      <c r="BOI43" s="437"/>
      <c r="BOJ43" s="437"/>
      <c r="BOK43" s="437"/>
      <c r="BOL43" s="437"/>
      <c r="BOM43" s="437"/>
      <c r="BON43" s="437"/>
      <c r="BOO43" s="437"/>
      <c r="BOP43" s="437"/>
      <c r="BOQ43" s="437"/>
      <c r="BOR43" s="437"/>
      <c r="BOS43" s="437"/>
      <c r="BOT43" s="437"/>
      <c r="BOU43" s="437"/>
      <c r="BOV43" s="437"/>
      <c r="BOW43" s="437"/>
      <c r="BOX43" s="437"/>
      <c r="BOY43" s="437"/>
      <c r="BOZ43" s="437"/>
      <c r="BPA43" s="437"/>
      <c r="BPB43" s="437"/>
      <c r="BPC43" s="437"/>
      <c r="BPD43" s="437"/>
      <c r="BPE43" s="437"/>
      <c r="BPF43" s="437"/>
      <c r="BPG43" s="437"/>
      <c r="BPH43" s="437"/>
      <c r="BPI43" s="437"/>
      <c r="BPJ43" s="437"/>
      <c r="BPK43" s="437"/>
      <c r="BPL43" s="437"/>
      <c r="BPM43" s="437"/>
      <c r="BPN43" s="437"/>
      <c r="BPO43" s="437"/>
      <c r="BPP43" s="437"/>
      <c r="BPQ43" s="437"/>
      <c r="BPR43" s="437"/>
      <c r="BPS43" s="437"/>
      <c r="BPT43" s="437"/>
      <c r="BPU43" s="437"/>
      <c r="BPV43" s="437"/>
      <c r="BPW43" s="437"/>
      <c r="BPX43" s="437"/>
      <c r="BPY43" s="437"/>
      <c r="BPZ43" s="437"/>
      <c r="BQA43" s="437"/>
      <c r="BQB43" s="437"/>
      <c r="BQC43" s="437"/>
      <c r="BQD43" s="437"/>
      <c r="BQE43" s="437"/>
      <c r="BQF43" s="437"/>
      <c r="BQG43" s="437"/>
      <c r="BQH43" s="437"/>
      <c r="BQI43" s="437"/>
      <c r="BQJ43" s="437"/>
      <c r="BQK43" s="437"/>
      <c r="BQL43" s="437"/>
      <c r="BQM43" s="437"/>
      <c r="BQN43" s="437"/>
      <c r="BQO43" s="437"/>
      <c r="BQP43" s="437"/>
      <c r="BQQ43" s="437"/>
      <c r="BQR43" s="437"/>
      <c r="BQS43" s="437"/>
      <c r="BQT43" s="437"/>
      <c r="BQU43" s="437"/>
      <c r="BQV43" s="437"/>
      <c r="BQW43" s="437"/>
      <c r="BQX43" s="437"/>
      <c r="BQY43" s="437"/>
      <c r="BQZ43" s="437"/>
      <c r="BRA43" s="437"/>
      <c r="BRB43" s="437"/>
      <c r="BRC43" s="437"/>
      <c r="BRD43" s="437"/>
      <c r="BRE43" s="437"/>
      <c r="BRF43" s="437"/>
      <c r="BRG43" s="437"/>
      <c r="BRH43" s="437"/>
      <c r="BRI43" s="437"/>
      <c r="BRJ43" s="437"/>
      <c r="BRK43" s="437"/>
      <c r="BRL43" s="437"/>
      <c r="BRM43" s="437"/>
      <c r="BRN43" s="437"/>
      <c r="BRO43" s="437"/>
      <c r="BRP43" s="437"/>
      <c r="BRQ43" s="437"/>
      <c r="BRR43" s="437"/>
      <c r="BRS43" s="437"/>
      <c r="BRT43" s="437"/>
      <c r="BRU43" s="437"/>
      <c r="BRV43" s="437"/>
      <c r="BRW43" s="437"/>
      <c r="BRX43" s="437"/>
      <c r="BRY43" s="437"/>
      <c r="BRZ43" s="437"/>
      <c r="BSA43" s="437"/>
      <c r="BSB43" s="437"/>
      <c r="BSC43" s="437"/>
      <c r="BSD43" s="437"/>
      <c r="BSE43" s="437"/>
      <c r="BSF43" s="437"/>
      <c r="BSG43" s="437"/>
      <c r="BSH43" s="437"/>
      <c r="BSI43" s="437"/>
      <c r="BSJ43" s="437"/>
      <c r="BSK43" s="437"/>
      <c r="BSL43" s="437"/>
      <c r="BSM43" s="437"/>
      <c r="BSN43" s="437"/>
      <c r="BSO43" s="437"/>
      <c r="BSP43" s="437"/>
      <c r="BSQ43" s="437"/>
      <c r="BSR43" s="437"/>
      <c r="BSS43" s="437"/>
      <c r="BST43" s="437"/>
      <c r="BSU43" s="437"/>
      <c r="BSV43" s="437"/>
      <c r="BSW43" s="437"/>
      <c r="BSX43" s="437"/>
      <c r="BSY43" s="437"/>
      <c r="BSZ43" s="437"/>
      <c r="BTA43" s="437"/>
      <c r="BTB43" s="437"/>
      <c r="BTC43" s="437"/>
      <c r="BTD43" s="437"/>
      <c r="BTE43" s="437"/>
      <c r="BTF43" s="437"/>
      <c r="BTG43" s="437"/>
      <c r="BTH43" s="437"/>
      <c r="BTI43" s="437"/>
      <c r="BTJ43" s="437"/>
      <c r="BTK43" s="437"/>
      <c r="BTL43" s="437"/>
      <c r="BTM43" s="437"/>
      <c r="BTN43" s="437"/>
      <c r="BTO43" s="437"/>
      <c r="BTP43" s="437"/>
      <c r="BTQ43" s="437"/>
      <c r="BTR43" s="437"/>
      <c r="BTS43" s="437"/>
      <c r="BTT43" s="437"/>
      <c r="BTU43" s="437"/>
      <c r="BTV43" s="437"/>
      <c r="BTW43" s="437"/>
      <c r="BTX43" s="437"/>
      <c r="BTY43" s="437"/>
      <c r="BTZ43" s="437"/>
      <c r="BUA43" s="437"/>
      <c r="BUB43" s="437"/>
      <c r="BUC43" s="437"/>
      <c r="BUD43" s="437"/>
      <c r="BUE43" s="437"/>
      <c r="BUF43" s="437"/>
      <c r="BUG43" s="437"/>
      <c r="BUH43" s="437"/>
      <c r="BUI43" s="437"/>
      <c r="BUJ43" s="437"/>
      <c r="BUK43" s="437"/>
      <c r="BUL43" s="437"/>
      <c r="BUM43" s="437"/>
      <c r="BUN43" s="437"/>
      <c r="BUO43" s="437"/>
      <c r="BUP43" s="437"/>
      <c r="BUQ43" s="437"/>
      <c r="BUR43" s="437"/>
      <c r="BUS43" s="437"/>
      <c r="BUT43" s="437"/>
      <c r="BUU43" s="437"/>
      <c r="BUV43" s="437"/>
      <c r="BUW43" s="437"/>
      <c r="BUX43" s="437"/>
      <c r="BUY43" s="437"/>
      <c r="BUZ43" s="437"/>
      <c r="BVA43" s="437"/>
      <c r="BVB43" s="437"/>
      <c r="BVC43" s="437"/>
      <c r="BVD43" s="437"/>
      <c r="BVE43" s="437"/>
      <c r="BVF43" s="437"/>
      <c r="BVG43" s="437"/>
      <c r="BVH43" s="437"/>
      <c r="BVI43" s="437"/>
      <c r="BVJ43" s="437"/>
      <c r="BVK43" s="437"/>
      <c r="BVL43" s="437"/>
      <c r="BVM43" s="437"/>
      <c r="BVN43" s="437"/>
      <c r="BVO43" s="437"/>
      <c r="BVP43" s="437"/>
      <c r="BVQ43" s="437"/>
      <c r="BVR43" s="437"/>
      <c r="BVS43" s="437"/>
      <c r="BVT43" s="437"/>
      <c r="BVU43" s="437"/>
      <c r="BVV43" s="437"/>
      <c r="BVW43" s="437"/>
      <c r="BVX43" s="437"/>
      <c r="BVY43" s="437"/>
      <c r="BVZ43" s="437"/>
      <c r="BWA43" s="437"/>
      <c r="BWB43" s="437"/>
      <c r="BWC43" s="437"/>
      <c r="BWD43" s="437"/>
      <c r="BWE43" s="437"/>
      <c r="BWF43" s="437"/>
      <c r="BWG43" s="437"/>
      <c r="BWH43" s="437"/>
      <c r="BWI43" s="437"/>
      <c r="BWJ43" s="437"/>
      <c r="BWK43" s="437"/>
      <c r="BWL43" s="437"/>
      <c r="BWM43" s="437"/>
      <c r="BWN43" s="437"/>
      <c r="BWO43" s="437"/>
      <c r="BWP43" s="437"/>
      <c r="BWQ43" s="437"/>
      <c r="BWR43" s="437"/>
      <c r="BWS43" s="437"/>
      <c r="BWT43" s="437"/>
      <c r="BWU43" s="437"/>
      <c r="BWV43" s="437"/>
      <c r="BWW43" s="437"/>
      <c r="BWX43" s="437"/>
      <c r="BWY43" s="437"/>
      <c r="BWZ43" s="437"/>
      <c r="BXA43" s="437"/>
      <c r="BXB43" s="437"/>
      <c r="BXC43" s="437"/>
      <c r="BXD43" s="437"/>
      <c r="BXE43" s="437"/>
      <c r="BXF43" s="437"/>
      <c r="BXG43" s="437"/>
      <c r="BXH43" s="437"/>
      <c r="BXI43" s="437"/>
      <c r="BXJ43" s="437"/>
      <c r="BXK43" s="437"/>
      <c r="BXL43" s="437"/>
      <c r="BXM43" s="437"/>
      <c r="BXN43" s="437"/>
      <c r="BXO43" s="437"/>
      <c r="BXP43" s="437"/>
      <c r="BXQ43" s="437"/>
      <c r="BXR43" s="437"/>
      <c r="BXS43" s="437"/>
      <c r="BXT43" s="437"/>
      <c r="BXU43" s="437"/>
      <c r="BXV43" s="437"/>
      <c r="BXW43" s="437"/>
      <c r="BXX43" s="437"/>
      <c r="BXY43" s="437"/>
      <c r="BXZ43" s="437"/>
      <c r="BYA43" s="437"/>
      <c r="BYB43" s="437"/>
      <c r="BYC43" s="437"/>
      <c r="BYD43" s="437"/>
      <c r="BYE43" s="437"/>
      <c r="BYF43" s="437"/>
      <c r="BYG43" s="437"/>
      <c r="BYH43" s="437"/>
      <c r="BYI43" s="437"/>
      <c r="BYJ43" s="437"/>
      <c r="BYK43" s="437"/>
      <c r="BYL43" s="437"/>
      <c r="BYM43" s="437"/>
      <c r="BYN43" s="437"/>
      <c r="BYO43" s="437"/>
      <c r="BYP43" s="437"/>
      <c r="BYQ43" s="437"/>
      <c r="BYR43" s="437"/>
      <c r="BYS43" s="437"/>
      <c r="BYT43" s="437"/>
      <c r="BYU43" s="437"/>
      <c r="BYV43" s="437"/>
      <c r="BYW43" s="437"/>
      <c r="BYX43" s="437"/>
      <c r="BYY43" s="437"/>
      <c r="BYZ43" s="437"/>
      <c r="BZA43" s="437"/>
      <c r="BZB43" s="437"/>
      <c r="BZC43" s="437"/>
      <c r="BZD43" s="437"/>
      <c r="BZE43" s="437"/>
      <c r="BZF43" s="437"/>
      <c r="BZG43" s="437"/>
      <c r="BZH43" s="437"/>
      <c r="BZI43" s="437"/>
      <c r="BZJ43" s="437"/>
      <c r="BZK43" s="437"/>
      <c r="BZL43" s="437"/>
      <c r="BZM43" s="437"/>
      <c r="BZN43" s="437"/>
      <c r="BZO43" s="437"/>
      <c r="BZP43" s="437"/>
      <c r="BZQ43" s="437"/>
      <c r="BZR43" s="437"/>
      <c r="BZS43" s="437"/>
      <c r="BZT43" s="437"/>
      <c r="BZU43" s="437"/>
      <c r="BZV43" s="437"/>
      <c r="BZW43" s="437"/>
      <c r="BZX43" s="437"/>
      <c r="BZY43" s="437"/>
      <c r="BZZ43" s="437"/>
      <c r="CAA43" s="437"/>
      <c r="CAB43" s="437"/>
      <c r="CAC43" s="437"/>
      <c r="CAD43" s="437"/>
      <c r="CAE43" s="437"/>
      <c r="CAF43" s="437"/>
      <c r="CAG43" s="437"/>
      <c r="CAH43" s="437"/>
      <c r="CAI43" s="437"/>
      <c r="CAJ43" s="437"/>
      <c r="CAK43" s="437"/>
      <c r="CAL43" s="437"/>
      <c r="CAM43" s="437"/>
      <c r="CAN43" s="437"/>
      <c r="CAO43" s="437"/>
      <c r="CAP43" s="437"/>
      <c r="CAQ43" s="437"/>
      <c r="CAR43" s="437"/>
      <c r="CAS43" s="437"/>
      <c r="CAT43" s="437"/>
      <c r="CAU43" s="437"/>
      <c r="CAV43" s="437"/>
      <c r="CAW43" s="437"/>
      <c r="CAX43" s="437"/>
      <c r="CAY43" s="437"/>
      <c r="CAZ43" s="437"/>
      <c r="CBA43" s="437"/>
      <c r="CBB43" s="437"/>
      <c r="CBC43" s="437"/>
      <c r="CBD43" s="437"/>
      <c r="CBE43" s="437"/>
      <c r="CBF43" s="437"/>
      <c r="CBG43" s="437"/>
      <c r="CBH43" s="437"/>
      <c r="CBI43" s="437"/>
      <c r="CBJ43" s="437"/>
      <c r="CBK43" s="437"/>
      <c r="CBL43" s="437"/>
      <c r="CBM43" s="437"/>
      <c r="CBN43" s="437"/>
      <c r="CBO43" s="437"/>
      <c r="CBP43" s="437"/>
      <c r="CBQ43" s="437"/>
      <c r="CBR43" s="437"/>
      <c r="CBS43" s="437"/>
      <c r="CBT43" s="437"/>
      <c r="CBU43" s="437"/>
      <c r="CBV43" s="437"/>
      <c r="CBW43" s="437"/>
      <c r="CBX43" s="437"/>
      <c r="CBY43" s="437"/>
      <c r="CBZ43" s="437"/>
      <c r="CCA43" s="437"/>
      <c r="CCB43" s="437"/>
      <c r="CCC43" s="437"/>
      <c r="CCD43" s="437"/>
      <c r="CCE43" s="437"/>
      <c r="CCF43" s="437"/>
      <c r="CCG43" s="437"/>
      <c r="CCH43" s="437"/>
      <c r="CCI43" s="437"/>
      <c r="CCJ43" s="437"/>
      <c r="CCK43" s="437"/>
      <c r="CCL43" s="437"/>
      <c r="CCM43" s="437"/>
      <c r="CCN43" s="437"/>
      <c r="CCO43" s="437"/>
      <c r="CCP43" s="437"/>
      <c r="CCQ43" s="437"/>
      <c r="CCR43" s="437"/>
      <c r="CCS43" s="437"/>
      <c r="CCT43" s="437"/>
      <c r="CCU43" s="437"/>
      <c r="CCV43" s="437"/>
      <c r="CCW43" s="437"/>
      <c r="CCX43" s="437"/>
      <c r="CCY43" s="437"/>
      <c r="CCZ43" s="437"/>
      <c r="CDA43" s="437"/>
      <c r="CDB43" s="437"/>
      <c r="CDC43" s="437"/>
      <c r="CDD43" s="437"/>
      <c r="CDE43" s="437"/>
      <c r="CDF43" s="437"/>
      <c r="CDG43" s="437"/>
      <c r="CDH43" s="437"/>
      <c r="CDI43" s="437"/>
      <c r="CDJ43" s="437"/>
      <c r="CDK43" s="437"/>
      <c r="CDL43" s="437"/>
      <c r="CDM43" s="437"/>
      <c r="CDN43" s="437"/>
      <c r="CDO43" s="437"/>
      <c r="CDP43" s="437"/>
      <c r="CDQ43" s="437"/>
      <c r="CDR43" s="437"/>
      <c r="CDS43" s="437"/>
      <c r="CDT43" s="437"/>
      <c r="CDU43" s="437"/>
      <c r="CDV43" s="437"/>
      <c r="CDW43" s="437"/>
      <c r="CDX43" s="437"/>
      <c r="CDY43" s="437"/>
      <c r="CDZ43" s="437"/>
      <c r="CEA43" s="437"/>
      <c r="CEB43" s="437"/>
      <c r="CEC43" s="437"/>
      <c r="CED43" s="437"/>
      <c r="CEE43" s="437"/>
      <c r="CEF43" s="437"/>
      <c r="CEG43" s="437"/>
      <c r="CEH43" s="437"/>
      <c r="CEI43" s="437"/>
      <c r="CEJ43" s="437"/>
      <c r="CEK43" s="437"/>
      <c r="CEL43" s="437"/>
      <c r="CEM43" s="437"/>
      <c r="CEN43" s="437"/>
      <c r="CEO43" s="437"/>
      <c r="CEP43" s="437"/>
      <c r="CEQ43" s="437"/>
      <c r="CER43" s="437"/>
      <c r="CES43" s="437"/>
      <c r="CET43" s="437"/>
      <c r="CEU43" s="437"/>
      <c r="CEV43" s="437"/>
      <c r="CEW43" s="437"/>
      <c r="CEX43" s="437"/>
      <c r="CEY43" s="437"/>
      <c r="CEZ43" s="437"/>
      <c r="CFA43" s="437"/>
      <c r="CFB43" s="437"/>
      <c r="CFC43" s="437"/>
      <c r="CFD43" s="437"/>
      <c r="CFE43" s="437"/>
      <c r="CFF43" s="437"/>
      <c r="CFG43" s="437"/>
      <c r="CFH43" s="437"/>
      <c r="CFI43" s="437"/>
      <c r="CFJ43" s="437"/>
      <c r="CFK43" s="437"/>
      <c r="CFL43" s="437"/>
      <c r="CFM43" s="437"/>
      <c r="CFN43" s="437"/>
      <c r="CFO43" s="437"/>
      <c r="CFP43" s="437"/>
      <c r="CFQ43" s="437"/>
      <c r="CFR43" s="437"/>
      <c r="CFS43" s="437"/>
      <c r="CFT43" s="437"/>
      <c r="CFU43" s="437"/>
      <c r="CFV43" s="437"/>
      <c r="CFW43" s="437"/>
      <c r="CFX43" s="437"/>
      <c r="CFY43" s="437"/>
      <c r="CFZ43" s="437"/>
      <c r="CGA43" s="437"/>
      <c r="CGB43" s="437"/>
      <c r="CGC43" s="437"/>
      <c r="CGD43" s="437"/>
      <c r="CGE43" s="437"/>
      <c r="CGF43" s="437"/>
      <c r="CGG43" s="437"/>
      <c r="CGH43" s="437"/>
      <c r="CGI43" s="437"/>
      <c r="CGJ43" s="437"/>
      <c r="CGK43" s="437"/>
      <c r="CGL43" s="437"/>
      <c r="CGM43" s="437"/>
      <c r="CGN43" s="437"/>
      <c r="CGO43" s="437"/>
      <c r="CGP43" s="437"/>
      <c r="CGQ43" s="437"/>
      <c r="CGR43" s="437"/>
      <c r="CGS43" s="437"/>
      <c r="CGT43" s="437"/>
      <c r="CGU43" s="437"/>
      <c r="CGV43" s="437"/>
      <c r="CGW43" s="437"/>
      <c r="CGX43" s="437"/>
      <c r="CGY43" s="437"/>
      <c r="CGZ43" s="437"/>
      <c r="CHA43" s="437"/>
      <c r="CHB43" s="437"/>
      <c r="CHC43" s="437"/>
      <c r="CHD43" s="437"/>
      <c r="CHE43" s="437"/>
      <c r="CHF43" s="437"/>
      <c r="CHG43" s="437"/>
      <c r="CHH43" s="437"/>
      <c r="CHI43" s="437"/>
      <c r="CHJ43" s="437"/>
      <c r="CHK43" s="437"/>
      <c r="CHL43" s="437"/>
      <c r="CHM43" s="437"/>
      <c r="CHN43" s="437"/>
      <c r="CHO43" s="437"/>
      <c r="CHP43" s="437"/>
      <c r="CHQ43" s="437"/>
      <c r="CHR43" s="437"/>
      <c r="CHS43" s="437"/>
      <c r="CHT43" s="437"/>
      <c r="CHU43" s="437"/>
      <c r="CHV43" s="437"/>
      <c r="CHW43" s="437"/>
      <c r="CHX43" s="437"/>
      <c r="CHY43" s="437"/>
      <c r="CHZ43" s="437"/>
      <c r="CIA43" s="437"/>
      <c r="CIB43" s="437"/>
      <c r="CIC43" s="437"/>
      <c r="CID43" s="437"/>
      <c r="CIE43" s="437"/>
      <c r="CIF43" s="437"/>
      <c r="CIG43" s="437"/>
      <c r="CIH43" s="437"/>
      <c r="CII43" s="437"/>
      <c r="CIJ43" s="437"/>
      <c r="CIK43" s="437"/>
      <c r="CIL43" s="437"/>
      <c r="CIM43" s="437"/>
      <c r="CIN43" s="437"/>
      <c r="CIO43" s="437"/>
      <c r="CIP43" s="437"/>
      <c r="CIQ43" s="437"/>
      <c r="CIR43" s="437"/>
      <c r="CIS43" s="437"/>
      <c r="CIT43" s="437"/>
      <c r="CIU43" s="437"/>
      <c r="CIV43" s="437"/>
      <c r="CIW43" s="437"/>
      <c r="CIX43" s="437"/>
      <c r="CIY43" s="437"/>
      <c r="CIZ43" s="437"/>
      <c r="CJA43" s="437"/>
      <c r="CJB43" s="437"/>
      <c r="CJC43" s="437"/>
      <c r="CJD43" s="437"/>
      <c r="CJE43" s="437"/>
      <c r="CJF43" s="437"/>
      <c r="CJG43" s="437"/>
      <c r="CJH43" s="437"/>
      <c r="CJI43" s="437"/>
      <c r="CJJ43" s="437"/>
      <c r="CJK43" s="437"/>
      <c r="CJL43" s="437"/>
      <c r="CJM43" s="437"/>
      <c r="CJN43" s="437"/>
      <c r="CJO43" s="437"/>
      <c r="CJP43" s="437"/>
      <c r="CJQ43" s="437"/>
      <c r="CJR43" s="437"/>
      <c r="CJS43" s="437"/>
      <c r="CJT43" s="437"/>
      <c r="CJU43" s="437"/>
      <c r="CJV43" s="437"/>
      <c r="CJW43" s="437"/>
      <c r="CJX43" s="437"/>
      <c r="CJY43" s="437"/>
      <c r="CJZ43" s="437"/>
      <c r="CKA43" s="437"/>
      <c r="CKB43" s="437"/>
      <c r="CKC43" s="437"/>
      <c r="CKD43" s="437"/>
      <c r="CKE43" s="437"/>
      <c r="CKF43" s="437"/>
      <c r="CKG43" s="437"/>
      <c r="CKH43" s="437"/>
      <c r="CKI43" s="437"/>
      <c r="CKJ43" s="437"/>
      <c r="CKK43" s="437"/>
      <c r="CKL43" s="437"/>
      <c r="CKM43" s="437"/>
      <c r="CKN43" s="437"/>
      <c r="CKO43" s="437"/>
      <c r="CKP43" s="437"/>
      <c r="CKQ43" s="437"/>
      <c r="CKR43" s="437"/>
      <c r="CKS43" s="437"/>
      <c r="CKT43" s="437"/>
      <c r="CKU43" s="437"/>
      <c r="CKV43" s="437"/>
      <c r="CKW43" s="437"/>
      <c r="CKX43" s="437"/>
      <c r="CKY43" s="437"/>
      <c r="CKZ43" s="437"/>
      <c r="CLA43" s="437"/>
      <c r="CLB43" s="437"/>
      <c r="CLC43" s="437"/>
      <c r="CLD43" s="437"/>
      <c r="CLE43" s="437"/>
      <c r="CLF43" s="437"/>
      <c r="CLG43" s="437"/>
      <c r="CLH43" s="437"/>
      <c r="CLI43" s="437"/>
      <c r="CLJ43" s="437"/>
      <c r="CLK43" s="437"/>
      <c r="CLL43" s="437"/>
      <c r="CLM43" s="437"/>
      <c r="CLN43" s="437"/>
      <c r="CLO43" s="437"/>
      <c r="CLP43" s="437"/>
      <c r="CLQ43" s="437"/>
      <c r="CLR43" s="437"/>
      <c r="CLS43" s="437"/>
      <c r="CLT43" s="437"/>
      <c r="CLU43" s="437"/>
      <c r="CLV43" s="437"/>
      <c r="CLW43" s="437"/>
      <c r="CLX43" s="437"/>
      <c r="CLY43" s="437"/>
      <c r="CLZ43" s="437"/>
      <c r="CMA43" s="437"/>
      <c r="CMB43" s="437"/>
      <c r="CMC43" s="437"/>
      <c r="CMD43" s="437"/>
      <c r="CME43" s="437"/>
      <c r="CMF43" s="437"/>
      <c r="CMG43" s="437"/>
      <c r="CMH43" s="437"/>
      <c r="CMI43" s="437"/>
      <c r="CMJ43" s="437"/>
      <c r="CMK43" s="437"/>
      <c r="CML43" s="437"/>
      <c r="CMM43" s="437"/>
      <c r="CMN43" s="437"/>
      <c r="CMO43" s="437"/>
      <c r="CMP43" s="437"/>
      <c r="CMQ43" s="437"/>
      <c r="CMR43" s="437"/>
      <c r="CMS43" s="437"/>
      <c r="CMT43" s="437"/>
      <c r="CMU43" s="437"/>
      <c r="CMV43" s="437"/>
      <c r="CMW43" s="437"/>
      <c r="CMX43" s="437"/>
      <c r="CMY43" s="437"/>
      <c r="CMZ43" s="437"/>
      <c r="CNA43" s="437"/>
      <c r="CNB43" s="437"/>
      <c r="CNC43" s="437"/>
      <c r="CND43" s="437"/>
      <c r="CNE43" s="437"/>
      <c r="CNF43" s="437"/>
      <c r="CNG43" s="437"/>
      <c r="CNH43" s="437"/>
      <c r="CNI43" s="437"/>
      <c r="CNJ43" s="437"/>
      <c r="CNK43" s="437"/>
      <c r="CNL43" s="437"/>
      <c r="CNM43" s="437"/>
      <c r="CNN43" s="437"/>
      <c r="CNO43" s="437"/>
      <c r="CNP43" s="437"/>
      <c r="CNQ43" s="437"/>
      <c r="CNR43" s="437"/>
      <c r="CNS43" s="437"/>
      <c r="CNT43" s="437"/>
      <c r="CNU43" s="437"/>
      <c r="CNV43" s="437"/>
      <c r="CNW43" s="437"/>
      <c r="CNX43" s="437"/>
      <c r="CNY43" s="437"/>
      <c r="CNZ43" s="437"/>
      <c r="COA43" s="437"/>
      <c r="COB43" s="437"/>
      <c r="COC43" s="437"/>
      <c r="COD43" s="437"/>
      <c r="COE43" s="437"/>
      <c r="COF43" s="437"/>
      <c r="COG43" s="437"/>
      <c r="COH43" s="437"/>
      <c r="COI43" s="437"/>
      <c r="COJ43" s="437"/>
      <c r="COK43" s="437"/>
      <c r="COL43" s="437"/>
      <c r="COM43" s="437"/>
      <c r="CON43" s="437"/>
      <c r="COO43" s="437"/>
      <c r="COP43" s="437"/>
      <c r="COQ43" s="437"/>
      <c r="COR43" s="437"/>
      <c r="COS43" s="437"/>
      <c r="COT43" s="437"/>
      <c r="COU43" s="437"/>
      <c r="COV43" s="437"/>
      <c r="COW43" s="437"/>
      <c r="COX43" s="437"/>
      <c r="COY43" s="437"/>
      <c r="COZ43" s="437"/>
      <c r="CPA43" s="437"/>
      <c r="CPB43" s="437"/>
      <c r="CPC43" s="437"/>
      <c r="CPD43" s="437"/>
      <c r="CPE43" s="437"/>
      <c r="CPF43" s="437"/>
      <c r="CPG43" s="437"/>
      <c r="CPH43" s="437"/>
      <c r="CPI43" s="437"/>
      <c r="CPJ43" s="437"/>
      <c r="CPK43" s="437"/>
      <c r="CPL43" s="437"/>
      <c r="CPM43" s="437"/>
      <c r="CPN43" s="437"/>
      <c r="CPO43" s="437"/>
      <c r="CPP43" s="437"/>
      <c r="CPQ43" s="437"/>
      <c r="CPR43" s="437"/>
      <c r="CPS43" s="437"/>
      <c r="CPT43" s="437"/>
      <c r="CPU43" s="437"/>
      <c r="CPV43" s="437"/>
      <c r="CPW43" s="437"/>
      <c r="CPX43" s="437"/>
      <c r="CPY43" s="437"/>
      <c r="CPZ43" s="437"/>
      <c r="CQA43" s="437"/>
      <c r="CQB43" s="437"/>
      <c r="CQC43" s="437"/>
      <c r="CQD43" s="437"/>
      <c r="CQE43" s="437"/>
      <c r="CQF43" s="437"/>
      <c r="CQG43" s="437"/>
      <c r="CQH43" s="437"/>
      <c r="CQI43" s="437"/>
      <c r="CQJ43" s="437"/>
      <c r="CQK43" s="437"/>
      <c r="CQL43" s="437"/>
      <c r="CQM43" s="437"/>
      <c r="CQN43" s="437"/>
      <c r="CQO43" s="437"/>
      <c r="CQP43" s="437"/>
      <c r="CQQ43" s="437"/>
      <c r="CQR43" s="437"/>
      <c r="CQS43" s="437"/>
      <c r="CQT43" s="437"/>
      <c r="CQU43" s="437"/>
      <c r="CQV43" s="437"/>
      <c r="CQW43" s="437"/>
      <c r="CQX43" s="437"/>
      <c r="CQY43" s="437"/>
      <c r="CQZ43" s="437"/>
      <c r="CRA43" s="437"/>
      <c r="CRB43" s="437"/>
      <c r="CRC43" s="437"/>
      <c r="CRD43" s="437"/>
      <c r="CRE43" s="437"/>
      <c r="CRF43" s="437"/>
      <c r="CRG43" s="437"/>
      <c r="CRH43" s="437"/>
      <c r="CRI43" s="437"/>
      <c r="CRJ43" s="437"/>
      <c r="CRK43" s="437"/>
      <c r="CRL43" s="437"/>
      <c r="CRM43" s="437"/>
      <c r="CRN43" s="437"/>
      <c r="CRO43" s="437"/>
      <c r="CRP43" s="437"/>
      <c r="CRQ43" s="437"/>
      <c r="CRR43" s="437"/>
      <c r="CRS43" s="437"/>
      <c r="CRT43" s="437"/>
      <c r="CRU43" s="437"/>
      <c r="CRV43" s="437"/>
      <c r="CRW43" s="437"/>
      <c r="CRX43" s="437"/>
      <c r="CRY43" s="437"/>
      <c r="CRZ43" s="437"/>
      <c r="CSA43" s="437"/>
      <c r="CSB43" s="437"/>
      <c r="CSC43" s="437"/>
      <c r="CSD43" s="437"/>
      <c r="CSE43" s="437"/>
      <c r="CSF43" s="437"/>
      <c r="CSG43" s="437"/>
      <c r="CSH43" s="437"/>
      <c r="CSI43" s="437"/>
      <c r="CSJ43" s="437"/>
      <c r="CSK43" s="437"/>
      <c r="CSL43" s="437"/>
      <c r="CSM43" s="437"/>
      <c r="CSN43" s="437"/>
      <c r="CSO43" s="437"/>
      <c r="CSP43" s="437"/>
      <c r="CSQ43" s="437"/>
      <c r="CSR43" s="437"/>
      <c r="CSS43" s="437"/>
      <c r="CST43" s="437"/>
      <c r="CSU43" s="437"/>
      <c r="CSV43" s="437"/>
      <c r="CSW43" s="437"/>
      <c r="CSX43" s="437"/>
      <c r="CSY43" s="437"/>
      <c r="CSZ43" s="437"/>
      <c r="CTA43" s="437"/>
      <c r="CTB43" s="437"/>
      <c r="CTC43" s="437"/>
      <c r="CTD43" s="437"/>
      <c r="CTE43" s="437"/>
      <c r="CTF43" s="437"/>
      <c r="CTG43" s="437"/>
      <c r="CTH43" s="437"/>
      <c r="CTI43" s="437"/>
      <c r="CTJ43" s="437"/>
      <c r="CTK43" s="437"/>
      <c r="CTL43" s="437"/>
      <c r="CTM43" s="437"/>
      <c r="CTN43" s="437"/>
      <c r="CTO43" s="437"/>
      <c r="CTP43" s="437"/>
      <c r="CTQ43" s="437"/>
      <c r="CTR43" s="437"/>
      <c r="CTS43" s="437"/>
      <c r="CTT43" s="437"/>
      <c r="CTU43" s="437"/>
      <c r="CTV43" s="437"/>
      <c r="CTW43" s="437"/>
      <c r="CTX43" s="437"/>
      <c r="CTY43" s="437"/>
      <c r="CTZ43" s="437"/>
      <c r="CUA43" s="437"/>
      <c r="CUB43" s="437"/>
      <c r="CUC43" s="437"/>
      <c r="CUD43" s="437"/>
      <c r="CUE43" s="437"/>
      <c r="CUF43" s="437"/>
      <c r="CUG43" s="437"/>
      <c r="CUH43" s="437"/>
      <c r="CUI43" s="437"/>
      <c r="CUJ43" s="437"/>
      <c r="CUK43" s="437"/>
      <c r="CUL43" s="437"/>
      <c r="CUM43" s="437"/>
      <c r="CUN43" s="437"/>
      <c r="CUO43" s="437"/>
      <c r="CUP43" s="437"/>
      <c r="CUQ43" s="437"/>
      <c r="CUR43" s="437"/>
      <c r="CUS43" s="437"/>
      <c r="CUT43" s="437"/>
      <c r="CUU43" s="437"/>
      <c r="CUV43" s="437"/>
      <c r="CUW43" s="437"/>
      <c r="CUX43" s="437"/>
      <c r="CUY43" s="437"/>
      <c r="CUZ43" s="437"/>
      <c r="CVA43" s="437"/>
      <c r="CVB43" s="437"/>
      <c r="CVC43" s="437"/>
      <c r="CVD43" s="437"/>
      <c r="CVE43" s="437"/>
      <c r="CVF43" s="437"/>
      <c r="CVG43" s="437"/>
      <c r="CVH43" s="437"/>
      <c r="CVI43" s="437"/>
      <c r="CVJ43" s="437"/>
      <c r="CVK43" s="437"/>
      <c r="CVL43" s="437"/>
      <c r="CVM43" s="437"/>
      <c r="CVN43" s="437"/>
      <c r="CVO43" s="437"/>
      <c r="CVP43" s="437"/>
      <c r="CVQ43" s="437"/>
      <c r="CVR43" s="437"/>
      <c r="CVS43" s="437"/>
      <c r="CVT43" s="437"/>
      <c r="CVU43" s="437"/>
      <c r="CVV43" s="437"/>
      <c r="CVW43" s="437"/>
      <c r="CVX43" s="437"/>
      <c r="CVY43" s="437"/>
      <c r="CVZ43" s="437"/>
      <c r="CWA43" s="437"/>
      <c r="CWB43" s="437"/>
      <c r="CWC43" s="437"/>
      <c r="CWD43" s="437"/>
      <c r="CWE43" s="437"/>
      <c r="CWF43" s="437"/>
      <c r="CWG43" s="437"/>
      <c r="CWH43" s="437"/>
      <c r="CWI43" s="437"/>
      <c r="CWJ43" s="437"/>
      <c r="CWK43" s="437"/>
      <c r="CWL43" s="437"/>
      <c r="CWM43" s="437"/>
      <c r="CWN43" s="437"/>
      <c r="CWO43" s="437"/>
      <c r="CWP43" s="437"/>
      <c r="CWQ43" s="437"/>
      <c r="CWR43" s="437"/>
      <c r="CWS43" s="437"/>
      <c r="CWT43" s="437"/>
      <c r="CWU43" s="437"/>
      <c r="CWV43" s="437"/>
      <c r="CWW43" s="437"/>
      <c r="CWX43" s="437"/>
      <c r="CWY43" s="437"/>
      <c r="CWZ43" s="437"/>
      <c r="CXA43" s="437"/>
      <c r="CXB43" s="437"/>
      <c r="CXC43" s="437"/>
      <c r="CXD43" s="437"/>
      <c r="CXE43" s="437"/>
      <c r="CXF43" s="437"/>
      <c r="CXG43" s="437"/>
      <c r="CXH43" s="437"/>
      <c r="CXI43" s="437"/>
      <c r="CXJ43" s="437"/>
      <c r="CXK43" s="437"/>
      <c r="CXL43" s="437"/>
      <c r="CXM43" s="437"/>
      <c r="CXN43" s="437"/>
      <c r="CXO43" s="437"/>
      <c r="CXP43" s="437"/>
      <c r="CXQ43" s="437"/>
      <c r="CXR43" s="437"/>
      <c r="CXS43" s="437"/>
      <c r="CXT43" s="437"/>
      <c r="CXU43" s="437"/>
      <c r="CXV43" s="437"/>
      <c r="CXW43" s="437"/>
      <c r="CXX43" s="437"/>
      <c r="CXY43" s="437"/>
      <c r="CXZ43" s="437"/>
      <c r="CYA43" s="437"/>
      <c r="CYB43" s="437"/>
      <c r="CYC43" s="437"/>
      <c r="CYD43" s="437"/>
      <c r="CYE43" s="437"/>
      <c r="CYF43" s="437"/>
      <c r="CYG43" s="437"/>
      <c r="CYH43" s="437"/>
      <c r="CYI43" s="437"/>
      <c r="CYJ43" s="437"/>
      <c r="CYK43" s="437"/>
      <c r="CYL43" s="437"/>
      <c r="CYM43" s="437"/>
      <c r="CYN43" s="437"/>
      <c r="CYO43" s="437"/>
      <c r="CYP43" s="437"/>
      <c r="CYQ43" s="437"/>
      <c r="CYR43" s="437"/>
      <c r="CYS43" s="437"/>
      <c r="CYT43" s="437"/>
      <c r="CYU43" s="437"/>
      <c r="CYV43" s="437"/>
      <c r="CYW43" s="437"/>
      <c r="CYX43" s="437"/>
      <c r="CYY43" s="437"/>
      <c r="CYZ43" s="437"/>
      <c r="CZA43" s="437"/>
      <c r="CZB43" s="437"/>
      <c r="CZC43" s="437"/>
      <c r="CZD43" s="437"/>
      <c r="CZE43" s="437"/>
      <c r="CZF43" s="437"/>
      <c r="CZG43" s="437"/>
      <c r="CZH43" s="437"/>
      <c r="CZI43" s="437"/>
      <c r="CZJ43" s="437"/>
      <c r="CZK43" s="437"/>
      <c r="CZL43" s="437"/>
      <c r="CZM43" s="437"/>
      <c r="CZN43" s="437"/>
      <c r="CZO43" s="437"/>
      <c r="CZP43" s="437"/>
      <c r="CZQ43" s="437"/>
      <c r="CZR43" s="437"/>
      <c r="CZS43" s="437"/>
      <c r="CZT43" s="437"/>
      <c r="CZU43" s="437"/>
      <c r="CZV43" s="437"/>
      <c r="CZW43" s="437"/>
      <c r="CZX43" s="437"/>
      <c r="CZY43" s="437"/>
      <c r="CZZ43" s="437"/>
      <c r="DAA43" s="437"/>
      <c r="DAB43" s="437"/>
      <c r="DAC43" s="437"/>
      <c r="DAD43" s="437"/>
      <c r="DAE43" s="437"/>
      <c r="DAF43" s="437"/>
      <c r="DAG43" s="437"/>
      <c r="DAH43" s="437"/>
      <c r="DAI43" s="437"/>
      <c r="DAJ43" s="437"/>
      <c r="DAK43" s="437"/>
      <c r="DAL43" s="437"/>
      <c r="DAM43" s="437"/>
      <c r="DAN43" s="437"/>
      <c r="DAO43" s="437"/>
      <c r="DAP43" s="437"/>
      <c r="DAQ43" s="437"/>
      <c r="DAR43" s="437"/>
      <c r="DAS43" s="437"/>
      <c r="DAT43" s="437"/>
      <c r="DAU43" s="437"/>
      <c r="DAV43" s="437"/>
      <c r="DAW43" s="437"/>
      <c r="DAX43" s="437"/>
      <c r="DAY43" s="437"/>
      <c r="DAZ43" s="437"/>
      <c r="DBA43" s="437"/>
      <c r="DBB43" s="437"/>
      <c r="DBC43" s="437"/>
      <c r="DBD43" s="437"/>
      <c r="DBE43" s="437"/>
      <c r="DBF43" s="437"/>
      <c r="DBG43" s="437"/>
      <c r="DBH43" s="437"/>
      <c r="DBI43" s="437"/>
      <c r="DBJ43" s="437"/>
      <c r="DBK43" s="437"/>
      <c r="DBL43" s="437"/>
      <c r="DBM43" s="437"/>
      <c r="DBN43" s="437"/>
      <c r="DBO43" s="437"/>
      <c r="DBP43" s="437"/>
      <c r="DBQ43" s="437"/>
      <c r="DBR43" s="437"/>
      <c r="DBS43" s="437"/>
      <c r="DBT43" s="437"/>
      <c r="DBU43" s="437"/>
      <c r="DBV43" s="437"/>
      <c r="DBW43" s="437"/>
      <c r="DBX43" s="437"/>
      <c r="DBY43" s="437"/>
      <c r="DBZ43" s="437"/>
      <c r="DCA43" s="437"/>
      <c r="DCB43" s="437"/>
      <c r="DCC43" s="437"/>
      <c r="DCD43" s="437"/>
      <c r="DCE43" s="437"/>
      <c r="DCF43" s="437"/>
      <c r="DCG43" s="437"/>
      <c r="DCH43" s="437"/>
      <c r="DCI43" s="437"/>
      <c r="DCJ43" s="437"/>
      <c r="DCK43" s="437"/>
      <c r="DCL43" s="437"/>
      <c r="DCM43" s="437"/>
      <c r="DCN43" s="437"/>
      <c r="DCO43" s="437"/>
      <c r="DCP43" s="437"/>
      <c r="DCQ43" s="437"/>
      <c r="DCR43" s="437"/>
      <c r="DCS43" s="437"/>
      <c r="DCT43" s="437"/>
      <c r="DCU43" s="437"/>
      <c r="DCV43" s="437"/>
      <c r="DCW43" s="437"/>
      <c r="DCX43" s="437"/>
      <c r="DCY43" s="437"/>
      <c r="DCZ43" s="437"/>
      <c r="DDA43" s="437"/>
      <c r="DDB43" s="437"/>
      <c r="DDC43" s="437"/>
      <c r="DDD43" s="437"/>
      <c r="DDE43" s="437"/>
      <c r="DDF43" s="437"/>
      <c r="DDG43" s="437"/>
      <c r="DDH43" s="437"/>
      <c r="DDI43" s="437"/>
      <c r="DDJ43" s="437"/>
      <c r="DDK43" s="437"/>
      <c r="DDL43" s="437"/>
      <c r="DDM43" s="437"/>
      <c r="DDN43" s="437"/>
      <c r="DDO43" s="437"/>
      <c r="DDP43" s="437"/>
      <c r="DDQ43" s="437"/>
      <c r="DDR43" s="437"/>
      <c r="DDS43" s="437"/>
      <c r="DDT43" s="437"/>
      <c r="DDU43" s="437"/>
      <c r="DDV43" s="437"/>
      <c r="DDW43" s="437"/>
      <c r="DDX43" s="437"/>
      <c r="DDY43" s="437"/>
      <c r="DDZ43" s="437"/>
      <c r="DEA43" s="437"/>
      <c r="DEB43" s="437"/>
      <c r="DEC43" s="437"/>
      <c r="DED43" s="437"/>
      <c r="DEE43" s="437"/>
      <c r="DEF43" s="437"/>
      <c r="DEG43" s="437"/>
      <c r="DEH43" s="437"/>
      <c r="DEI43" s="437"/>
      <c r="DEJ43" s="437"/>
      <c r="DEK43" s="437"/>
      <c r="DEL43" s="437"/>
      <c r="DEM43" s="437"/>
      <c r="DEN43" s="437"/>
      <c r="DEO43" s="437"/>
      <c r="DEP43" s="437"/>
      <c r="DEQ43" s="437"/>
      <c r="DER43" s="437"/>
      <c r="DES43" s="437"/>
      <c r="DET43" s="437"/>
      <c r="DEU43" s="437"/>
      <c r="DEV43" s="437"/>
      <c r="DEW43" s="437"/>
      <c r="DEX43" s="437"/>
      <c r="DEY43" s="437"/>
      <c r="DEZ43" s="437"/>
      <c r="DFA43" s="437"/>
      <c r="DFB43" s="437"/>
      <c r="DFC43" s="437"/>
      <c r="DFD43" s="437"/>
      <c r="DFE43" s="437"/>
      <c r="DFF43" s="437"/>
      <c r="DFG43" s="437"/>
      <c r="DFH43" s="437"/>
      <c r="DFI43" s="437"/>
      <c r="DFJ43" s="437"/>
      <c r="DFK43" s="437"/>
      <c r="DFL43" s="437"/>
      <c r="DFM43" s="437"/>
      <c r="DFN43" s="437"/>
      <c r="DFO43" s="437"/>
      <c r="DFP43" s="437"/>
      <c r="DFQ43" s="437"/>
      <c r="DFR43" s="437"/>
      <c r="DFS43" s="437"/>
      <c r="DFT43" s="437"/>
      <c r="DFU43" s="437"/>
      <c r="DFV43" s="437"/>
      <c r="DFW43" s="437"/>
      <c r="DFX43" s="437"/>
      <c r="DFY43" s="437"/>
      <c r="DFZ43" s="437"/>
      <c r="DGA43" s="437"/>
      <c r="DGB43" s="437"/>
      <c r="DGC43" s="437"/>
      <c r="DGD43" s="437"/>
      <c r="DGE43" s="437"/>
      <c r="DGF43" s="437"/>
      <c r="DGG43" s="437"/>
      <c r="DGH43" s="437"/>
      <c r="DGI43" s="437"/>
      <c r="DGJ43" s="437"/>
      <c r="DGK43" s="437"/>
      <c r="DGL43" s="437"/>
      <c r="DGM43" s="437"/>
      <c r="DGN43" s="437"/>
      <c r="DGO43" s="437"/>
      <c r="DGP43" s="437"/>
      <c r="DGQ43" s="437"/>
      <c r="DGR43" s="437"/>
      <c r="DGS43" s="437"/>
      <c r="DGT43" s="437"/>
      <c r="DGU43" s="437"/>
      <c r="DGV43" s="437"/>
      <c r="DGW43" s="437"/>
      <c r="DGX43" s="437"/>
      <c r="DGY43" s="437"/>
      <c r="DGZ43" s="437"/>
      <c r="DHA43" s="437"/>
      <c r="DHB43" s="437"/>
      <c r="DHC43" s="437"/>
      <c r="DHD43" s="437"/>
      <c r="DHE43" s="437"/>
      <c r="DHF43" s="437"/>
      <c r="DHG43" s="437"/>
      <c r="DHH43" s="437"/>
      <c r="DHI43" s="437"/>
      <c r="DHJ43" s="437"/>
      <c r="DHK43" s="437"/>
      <c r="DHL43" s="437"/>
      <c r="DHM43" s="437"/>
      <c r="DHN43" s="437"/>
      <c r="DHO43" s="437"/>
      <c r="DHP43" s="437"/>
      <c r="DHQ43" s="437"/>
      <c r="DHR43" s="437"/>
      <c r="DHS43" s="437"/>
      <c r="DHT43" s="437"/>
      <c r="DHU43" s="437"/>
      <c r="DHV43" s="437"/>
      <c r="DHW43" s="437"/>
      <c r="DHX43" s="437"/>
      <c r="DHY43" s="437"/>
      <c r="DHZ43" s="437"/>
      <c r="DIA43" s="437"/>
      <c r="DIB43" s="437"/>
      <c r="DIC43" s="437"/>
      <c r="DID43" s="437"/>
      <c r="DIE43" s="437"/>
      <c r="DIF43" s="437"/>
      <c r="DIG43" s="437"/>
      <c r="DIH43" s="437"/>
      <c r="DII43" s="437"/>
      <c r="DIJ43" s="437"/>
      <c r="DIK43" s="437"/>
      <c r="DIL43" s="437"/>
      <c r="DIM43" s="437"/>
      <c r="DIN43" s="437"/>
      <c r="DIO43" s="437"/>
      <c r="DIP43" s="437"/>
      <c r="DIQ43" s="437"/>
      <c r="DIR43" s="437"/>
      <c r="DIS43" s="437"/>
      <c r="DIT43" s="437"/>
      <c r="DIU43" s="437"/>
      <c r="DIV43" s="437"/>
      <c r="DIW43" s="437"/>
      <c r="DIX43" s="437"/>
      <c r="DIY43" s="437"/>
      <c r="DIZ43" s="437"/>
      <c r="DJA43" s="437"/>
      <c r="DJB43" s="437"/>
      <c r="DJC43" s="437"/>
      <c r="DJD43" s="437"/>
      <c r="DJE43" s="437"/>
      <c r="DJF43" s="437"/>
      <c r="DJG43" s="437"/>
      <c r="DJH43" s="437"/>
      <c r="DJI43" s="437"/>
      <c r="DJJ43" s="437"/>
      <c r="DJK43" s="437"/>
      <c r="DJL43" s="437"/>
      <c r="DJM43" s="437"/>
      <c r="DJN43" s="437"/>
      <c r="DJO43" s="437"/>
      <c r="DJP43" s="437"/>
      <c r="DJQ43" s="437"/>
      <c r="DJR43" s="437"/>
      <c r="DJS43" s="437"/>
      <c r="DJT43" s="437"/>
      <c r="DJU43" s="437"/>
      <c r="DJV43" s="437"/>
      <c r="DJW43" s="437"/>
      <c r="DJX43" s="437"/>
      <c r="DJY43" s="437"/>
      <c r="DJZ43" s="437"/>
      <c r="DKA43" s="437"/>
      <c r="DKB43" s="437"/>
      <c r="DKC43" s="437"/>
      <c r="DKD43" s="437"/>
      <c r="DKE43" s="437"/>
      <c r="DKF43" s="437"/>
      <c r="DKG43" s="437"/>
      <c r="DKH43" s="437"/>
      <c r="DKI43" s="437"/>
      <c r="DKJ43" s="437"/>
      <c r="DKK43" s="437"/>
      <c r="DKL43" s="437"/>
      <c r="DKM43" s="437"/>
      <c r="DKN43" s="437"/>
      <c r="DKO43" s="437"/>
      <c r="DKP43" s="437"/>
      <c r="DKQ43" s="437"/>
      <c r="DKR43" s="437"/>
      <c r="DKS43" s="437"/>
      <c r="DKT43" s="437"/>
      <c r="DKU43" s="437"/>
      <c r="DKV43" s="437"/>
      <c r="DKW43" s="437"/>
      <c r="DKX43" s="437"/>
      <c r="DKY43" s="437"/>
      <c r="DKZ43" s="437"/>
      <c r="DLA43" s="437"/>
      <c r="DLB43" s="437"/>
      <c r="DLC43" s="437"/>
      <c r="DLD43" s="437"/>
      <c r="DLE43" s="437"/>
      <c r="DLF43" s="437"/>
      <c r="DLG43" s="437"/>
      <c r="DLH43" s="437"/>
      <c r="DLI43" s="437"/>
      <c r="DLJ43" s="437"/>
      <c r="DLK43" s="437"/>
      <c r="DLL43" s="437"/>
      <c r="DLM43" s="437"/>
      <c r="DLN43" s="437"/>
      <c r="DLO43" s="437"/>
      <c r="DLP43" s="437"/>
      <c r="DLQ43" s="437"/>
      <c r="DLR43" s="437"/>
      <c r="DLS43" s="437"/>
      <c r="DLT43" s="437"/>
      <c r="DLU43" s="437"/>
      <c r="DLV43" s="437"/>
      <c r="DLW43" s="437"/>
      <c r="DLX43" s="437"/>
      <c r="DLY43" s="437"/>
      <c r="DLZ43" s="437"/>
      <c r="DMA43" s="437"/>
      <c r="DMB43" s="437"/>
      <c r="DMC43" s="437"/>
      <c r="DMD43" s="437"/>
      <c r="DME43" s="437"/>
      <c r="DMF43" s="437"/>
      <c r="DMG43" s="437"/>
      <c r="DMH43" s="437"/>
      <c r="DMI43" s="437"/>
      <c r="DMJ43" s="437"/>
      <c r="DMK43" s="437"/>
      <c r="DML43" s="437"/>
      <c r="DMM43" s="437"/>
      <c r="DMN43" s="437"/>
      <c r="DMO43" s="437"/>
      <c r="DMP43" s="437"/>
      <c r="DMQ43" s="437"/>
      <c r="DMR43" s="437"/>
      <c r="DMS43" s="437"/>
      <c r="DMT43" s="437"/>
      <c r="DMU43" s="437"/>
      <c r="DMV43" s="437"/>
      <c r="DMW43" s="437"/>
      <c r="DMX43" s="437"/>
      <c r="DMY43" s="437"/>
      <c r="DMZ43" s="437"/>
      <c r="DNA43" s="437"/>
      <c r="DNB43" s="437"/>
      <c r="DNC43" s="437"/>
      <c r="DND43" s="437"/>
      <c r="DNE43" s="437"/>
      <c r="DNF43" s="437"/>
      <c r="DNG43" s="437"/>
      <c r="DNH43" s="437"/>
      <c r="DNI43" s="437"/>
      <c r="DNJ43" s="437"/>
      <c r="DNK43" s="437"/>
      <c r="DNL43" s="437"/>
      <c r="DNM43" s="437"/>
      <c r="DNN43" s="437"/>
      <c r="DNO43" s="437"/>
      <c r="DNP43" s="437"/>
      <c r="DNQ43" s="437"/>
      <c r="DNR43" s="437"/>
      <c r="DNS43" s="437"/>
      <c r="DNT43" s="437"/>
      <c r="DNU43" s="437"/>
      <c r="DNV43" s="437"/>
      <c r="DNW43" s="437"/>
      <c r="DNX43" s="437"/>
      <c r="DNY43" s="437"/>
      <c r="DNZ43" s="437"/>
      <c r="DOA43" s="437"/>
      <c r="DOB43" s="437"/>
      <c r="DOC43" s="437"/>
      <c r="DOD43" s="437"/>
      <c r="DOE43" s="437"/>
      <c r="DOF43" s="437"/>
      <c r="DOG43" s="437"/>
      <c r="DOH43" s="437"/>
      <c r="DOI43" s="437"/>
      <c r="DOJ43" s="437"/>
      <c r="DOK43" s="437"/>
      <c r="DOL43" s="437"/>
      <c r="DOM43" s="437"/>
      <c r="DON43" s="437"/>
      <c r="DOO43" s="437"/>
      <c r="DOP43" s="437"/>
      <c r="DOQ43" s="437"/>
      <c r="DOR43" s="437"/>
      <c r="DOS43" s="437"/>
      <c r="DOT43" s="437"/>
      <c r="DOU43" s="437"/>
      <c r="DOV43" s="437"/>
      <c r="DOW43" s="437"/>
      <c r="DOX43" s="437"/>
      <c r="DOY43" s="437"/>
      <c r="DOZ43" s="437"/>
      <c r="DPA43" s="437"/>
      <c r="DPB43" s="437"/>
      <c r="DPC43" s="437"/>
      <c r="DPD43" s="437"/>
      <c r="DPE43" s="437"/>
      <c r="DPF43" s="437"/>
      <c r="DPG43" s="437"/>
      <c r="DPH43" s="437"/>
      <c r="DPI43" s="437"/>
      <c r="DPJ43" s="437"/>
      <c r="DPK43" s="437"/>
      <c r="DPL43" s="437"/>
      <c r="DPM43" s="437"/>
      <c r="DPN43" s="437"/>
      <c r="DPO43" s="437"/>
      <c r="DPP43" s="437"/>
      <c r="DPQ43" s="437"/>
      <c r="DPR43" s="437"/>
      <c r="DPS43" s="437"/>
      <c r="DPT43" s="437"/>
      <c r="DPU43" s="437"/>
      <c r="DPV43" s="437"/>
      <c r="DPW43" s="437"/>
      <c r="DPX43" s="437"/>
      <c r="DPY43" s="437"/>
      <c r="DPZ43" s="437"/>
      <c r="DQA43" s="437"/>
      <c r="DQB43" s="437"/>
      <c r="DQC43" s="437"/>
      <c r="DQD43" s="437"/>
      <c r="DQE43" s="437"/>
      <c r="DQF43" s="437"/>
      <c r="DQG43" s="437"/>
      <c r="DQH43" s="437"/>
      <c r="DQI43" s="437"/>
      <c r="DQJ43" s="437"/>
      <c r="DQK43" s="437"/>
      <c r="DQL43" s="437"/>
      <c r="DQM43" s="437"/>
      <c r="DQN43" s="437"/>
      <c r="DQO43" s="437"/>
      <c r="DQP43" s="437"/>
      <c r="DQQ43" s="437"/>
      <c r="DQR43" s="437"/>
      <c r="DQS43" s="437"/>
      <c r="DQT43" s="437"/>
      <c r="DQU43" s="437"/>
      <c r="DQV43" s="437"/>
      <c r="DQW43" s="437"/>
      <c r="DQX43" s="437"/>
      <c r="DQY43" s="437"/>
      <c r="DQZ43" s="437"/>
      <c r="DRA43" s="437"/>
      <c r="DRB43" s="437"/>
      <c r="DRC43" s="437"/>
      <c r="DRD43" s="437"/>
      <c r="DRE43" s="437"/>
      <c r="DRF43" s="437"/>
      <c r="DRG43" s="437"/>
      <c r="DRH43" s="437"/>
      <c r="DRI43" s="437"/>
      <c r="DRJ43" s="437"/>
      <c r="DRK43" s="437"/>
      <c r="DRL43" s="437"/>
      <c r="DRM43" s="437"/>
      <c r="DRN43" s="437"/>
      <c r="DRO43" s="437"/>
      <c r="DRP43" s="437"/>
      <c r="DRQ43" s="437"/>
      <c r="DRR43" s="437"/>
      <c r="DRS43" s="437"/>
      <c r="DRT43" s="437"/>
      <c r="DRU43" s="437"/>
      <c r="DRV43" s="437"/>
      <c r="DRW43" s="437"/>
      <c r="DRX43" s="437"/>
      <c r="DRY43" s="437"/>
      <c r="DRZ43" s="437"/>
      <c r="DSA43" s="437"/>
      <c r="DSB43" s="437"/>
      <c r="DSC43" s="437"/>
      <c r="DSD43" s="437"/>
      <c r="DSE43" s="437"/>
      <c r="DSF43" s="437"/>
      <c r="DSG43" s="437"/>
      <c r="DSH43" s="437"/>
      <c r="DSI43" s="437"/>
      <c r="DSJ43" s="437"/>
      <c r="DSK43" s="437"/>
      <c r="DSL43" s="437"/>
      <c r="DSM43" s="437"/>
      <c r="DSN43" s="437"/>
      <c r="DSO43" s="437"/>
      <c r="DSP43" s="437"/>
      <c r="DSQ43" s="437"/>
      <c r="DSR43" s="437"/>
      <c r="DSS43" s="437"/>
      <c r="DST43" s="437"/>
      <c r="DSU43" s="437"/>
      <c r="DSV43" s="437"/>
      <c r="DSW43" s="437"/>
      <c r="DSX43" s="437"/>
      <c r="DSY43" s="437"/>
      <c r="DSZ43" s="437"/>
      <c r="DTA43" s="437"/>
      <c r="DTB43" s="437"/>
      <c r="DTC43" s="437"/>
      <c r="DTD43" s="437"/>
      <c r="DTE43" s="437"/>
      <c r="DTF43" s="437"/>
      <c r="DTG43" s="437"/>
      <c r="DTH43" s="437"/>
      <c r="DTI43" s="437"/>
      <c r="DTJ43" s="437"/>
      <c r="DTK43" s="437"/>
      <c r="DTL43" s="437"/>
      <c r="DTM43" s="437"/>
      <c r="DTN43" s="437"/>
      <c r="DTO43" s="437"/>
      <c r="DTP43" s="437"/>
      <c r="DTQ43" s="437"/>
      <c r="DTR43" s="437"/>
      <c r="DTS43" s="437"/>
      <c r="DTT43" s="437"/>
      <c r="DTU43" s="437"/>
      <c r="DTV43" s="437"/>
      <c r="DTW43" s="437"/>
      <c r="DTX43" s="437"/>
      <c r="DTY43" s="437"/>
      <c r="DTZ43" s="437"/>
      <c r="DUA43" s="437"/>
      <c r="DUB43" s="437"/>
      <c r="DUC43" s="437"/>
      <c r="DUD43" s="437"/>
      <c r="DUE43" s="437"/>
      <c r="DUF43" s="437"/>
      <c r="DUG43" s="437"/>
      <c r="DUH43" s="437"/>
      <c r="DUI43" s="437"/>
      <c r="DUJ43" s="437"/>
      <c r="DUK43" s="437"/>
      <c r="DUL43" s="437"/>
      <c r="DUM43" s="437"/>
      <c r="DUN43" s="437"/>
      <c r="DUO43" s="437"/>
      <c r="DUP43" s="437"/>
      <c r="DUQ43" s="437"/>
      <c r="DUR43" s="437"/>
      <c r="DUS43" s="437"/>
      <c r="DUT43" s="437"/>
      <c r="DUU43" s="437"/>
      <c r="DUV43" s="437"/>
      <c r="DUW43" s="437"/>
      <c r="DUX43" s="437"/>
      <c r="DUY43" s="437"/>
      <c r="DUZ43" s="437"/>
      <c r="DVA43" s="437"/>
      <c r="DVB43" s="437"/>
      <c r="DVC43" s="437"/>
      <c r="DVD43" s="437"/>
      <c r="DVE43" s="437"/>
      <c r="DVF43" s="437"/>
      <c r="DVG43" s="437"/>
      <c r="DVH43" s="437"/>
      <c r="DVI43" s="437"/>
      <c r="DVJ43" s="437"/>
      <c r="DVK43" s="437"/>
      <c r="DVL43" s="437"/>
      <c r="DVM43" s="437"/>
      <c r="DVN43" s="437"/>
      <c r="DVO43" s="437"/>
      <c r="DVP43" s="437"/>
      <c r="DVQ43" s="437"/>
      <c r="DVR43" s="437"/>
      <c r="DVS43" s="437"/>
      <c r="DVT43" s="437"/>
      <c r="DVU43" s="437"/>
      <c r="DVV43" s="437"/>
      <c r="DVW43" s="437"/>
      <c r="DVX43" s="437"/>
      <c r="DVY43" s="437"/>
      <c r="DVZ43" s="437"/>
      <c r="DWA43" s="437"/>
      <c r="DWB43" s="437"/>
      <c r="DWC43" s="437"/>
      <c r="DWD43" s="437"/>
      <c r="DWE43" s="437"/>
      <c r="DWF43" s="437"/>
      <c r="DWG43" s="437"/>
      <c r="DWH43" s="437"/>
      <c r="DWI43" s="437"/>
      <c r="DWJ43" s="437"/>
      <c r="DWK43" s="437"/>
      <c r="DWL43" s="437"/>
      <c r="DWM43" s="437"/>
      <c r="DWN43" s="437"/>
      <c r="DWO43" s="437"/>
      <c r="DWP43" s="437"/>
      <c r="DWQ43" s="437"/>
      <c r="DWR43" s="437"/>
      <c r="DWS43" s="437"/>
      <c r="DWT43" s="437"/>
      <c r="DWU43" s="437"/>
      <c r="DWV43" s="437"/>
      <c r="DWW43" s="437"/>
      <c r="DWX43" s="437"/>
      <c r="DWY43" s="437"/>
      <c r="DWZ43" s="437"/>
      <c r="DXA43" s="437"/>
      <c r="DXB43" s="437"/>
      <c r="DXC43" s="437"/>
      <c r="DXD43" s="437"/>
      <c r="DXE43" s="437"/>
      <c r="DXF43" s="437"/>
      <c r="DXG43" s="437"/>
      <c r="DXH43" s="437"/>
      <c r="DXI43" s="437"/>
      <c r="DXJ43" s="437"/>
      <c r="DXK43" s="437"/>
      <c r="DXL43" s="437"/>
      <c r="DXM43" s="437"/>
      <c r="DXN43" s="437"/>
      <c r="DXO43" s="437"/>
      <c r="DXP43" s="437"/>
      <c r="DXQ43" s="437"/>
      <c r="DXR43" s="437"/>
      <c r="DXS43" s="437"/>
      <c r="DXT43" s="437"/>
      <c r="DXU43" s="437"/>
      <c r="DXV43" s="437"/>
      <c r="DXW43" s="437"/>
      <c r="DXX43" s="437"/>
      <c r="DXY43" s="437"/>
      <c r="DXZ43" s="437"/>
      <c r="DYA43" s="437"/>
      <c r="DYB43" s="437"/>
      <c r="DYC43" s="437"/>
      <c r="DYD43" s="437"/>
      <c r="DYE43" s="437"/>
      <c r="DYF43" s="437"/>
      <c r="DYG43" s="437"/>
      <c r="DYH43" s="437"/>
      <c r="DYI43" s="437"/>
      <c r="DYJ43" s="437"/>
      <c r="DYK43" s="437"/>
      <c r="DYL43" s="437"/>
      <c r="DYM43" s="437"/>
      <c r="DYN43" s="437"/>
      <c r="DYO43" s="437"/>
      <c r="DYP43" s="437"/>
      <c r="DYQ43" s="437"/>
      <c r="DYR43" s="437"/>
      <c r="DYS43" s="437"/>
      <c r="DYT43" s="437"/>
      <c r="DYU43" s="437"/>
      <c r="DYV43" s="437"/>
      <c r="DYW43" s="437"/>
      <c r="DYX43" s="437"/>
      <c r="DYY43" s="437"/>
      <c r="DYZ43" s="437"/>
      <c r="DZA43" s="437"/>
      <c r="DZB43" s="437"/>
      <c r="DZC43" s="437"/>
      <c r="DZD43" s="437"/>
      <c r="DZE43" s="437"/>
      <c r="DZF43" s="437"/>
      <c r="DZG43" s="437"/>
      <c r="DZH43" s="437"/>
      <c r="DZI43" s="437"/>
      <c r="DZJ43" s="437"/>
      <c r="DZK43" s="437"/>
      <c r="DZL43" s="437"/>
      <c r="DZM43" s="437"/>
      <c r="DZN43" s="437"/>
      <c r="DZO43" s="437"/>
      <c r="DZP43" s="437"/>
      <c r="DZQ43" s="437"/>
      <c r="DZR43" s="437"/>
      <c r="DZS43" s="437"/>
      <c r="DZT43" s="437"/>
      <c r="DZU43" s="437"/>
      <c r="DZV43" s="437"/>
      <c r="DZW43" s="437"/>
      <c r="DZX43" s="437"/>
      <c r="DZY43" s="437"/>
      <c r="DZZ43" s="437"/>
      <c r="EAA43" s="437"/>
      <c r="EAB43" s="437"/>
      <c r="EAC43" s="437"/>
      <c r="EAD43" s="437"/>
      <c r="EAE43" s="437"/>
      <c r="EAF43" s="437"/>
      <c r="EAG43" s="437"/>
      <c r="EAH43" s="437"/>
      <c r="EAI43" s="437"/>
      <c r="EAJ43" s="437"/>
      <c r="EAK43" s="437"/>
      <c r="EAL43" s="437"/>
      <c r="EAM43" s="437"/>
      <c r="EAN43" s="437"/>
      <c r="EAO43" s="437"/>
      <c r="EAP43" s="437"/>
      <c r="EAQ43" s="437"/>
      <c r="EAR43" s="437"/>
      <c r="EAS43" s="437"/>
      <c r="EAT43" s="437"/>
      <c r="EAU43" s="437"/>
      <c r="EAV43" s="437"/>
      <c r="EAW43" s="437"/>
      <c r="EAX43" s="437"/>
      <c r="EAY43" s="437"/>
      <c r="EAZ43" s="437"/>
      <c r="EBA43" s="437"/>
      <c r="EBB43" s="437"/>
      <c r="EBC43" s="437"/>
      <c r="EBD43" s="437"/>
      <c r="EBE43" s="437"/>
      <c r="EBF43" s="437"/>
      <c r="EBG43" s="437"/>
      <c r="EBH43" s="437"/>
      <c r="EBI43" s="437"/>
      <c r="EBJ43" s="437"/>
      <c r="EBK43" s="437"/>
      <c r="EBL43" s="437"/>
      <c r="EBM43" s="437"/>
      <c r="EBN43" s="437"/>
      <c r="EBO43" s="437"/>
      <c r="EBP43" s="437"/>
      <c r="EBQ43" s="437"/>
      <c r="EBR43" s="437"/>
      <c r="EBS43" s="437"/>
      <c r="EBT43" s="437"/>
      <c r="EBU43" s="437"/>
      <c r="EBV43" s="437"/>
      <c r="EBW43" s="437"/>
      <c r="EBX43" s="437"/>
      <c r="EBY43" s="437"/>
      <c r="EBZ43" s="437"/>
      <c r="ECA43" s="437"/>
      <c r="ECB43" s="437"/>
      <c r="ECC43" s="437"/>
      <c r="ECD43" s="437"/>
      <c r="ECE43" s="437"/>
      <c r="ECF43" s="437"/>
      <c r="ECG43" s="437"/>
      <c r="ECH43" s="437"/>
      <c r="ECI43" s="437"/>
      <c r="ECJ43" s="437"/>
      <c r="ECK43" s="437"/>
      <c r="ECL43" s="437"/>
      <c r="ECM43" s="437"/>
      <c r="ECN43" s="437"/>
      <c r="ECO43" s="437"/>
      <c r="ECP43" s="437"/>
      <c r="ECQ43" s="437"/>
      <c r="ECR43" s="437"/>
      <c r="ECS43" s="437"/>
      <c r="ECT43" s="437"/>
      <c r="ECU43" s="437"/>
      <c r="ECV43" s="437"/>
      <c r="ECW43" s="437"/>
      <c r="ECX43" s="437"/>
      <c r="ECY43" s="437"/>
      <c r="ECZ43" s="437"/>
      <c r="EDA43" s="437"/>
      <c r="EDB43" s="437"/>
      <c r="EDC43" s="437"/>
      <c r="EDD43" s="437"/>
      <c r="EDE43" s="437"/>
      <c r="EDF43" s="437"/>
      <c r="EDG43" s="437"/>
      <c r="EDH43" s="437"/>
      <c r="EDI43" s="437"/>
      <c r="EDJ43" s="437"/>
      <c r="EDK43" s="437"/>
      <c r="EDL43" s="437"/>
      <c r="EDM43" s="437"/>
      <c r="EDN43" s="437"/>
      <c r="EDO43" s="437"/>
      <c r="EDP43" s="437"/>
      <c r="EDQ43" s="437"/>
      <c r="EDR43" s="437"/>
      <c r="EDS43" s="437"/>
      <c r="EDT43" s="437"/>
      <c r="EDU43" s="437"/>
      <c r="EDV43" s="437"/>
      <c r="EDW43" s="437"/>
      <c r="EDX43" s="437"/>
      <c r="EDY43" s="437"/>
      <c r="EDZ43" s="437"/>
      <c r="EEA43" s="437"/>
      <c r="EEB43" s="437"/>
      <c r="EEC43" s="437"/>
      <c r="EED43" s="437"/>
      <c r="EEE43" s="437"/>
      <c r="EEF43" s="437"/>
      <c r="EEG43" s="437"/>
      <c r="EEH43" s="437"/>
      <c r="EEI43" s="437"/>
      <c r="EEJ43" s="437"/>
      <c r="EEK43" s="437"/>
      <c r="EEL43" s="437"/>
      <c r="EEM43" s="437"/>
      <c r="EEN43" s="437"/>
      <c r="EEO43" s="437"/>
      <c r="EEP43" s="437"/>
      <c r="EEQ43" s="437"/>
      <c r="EER43" s="437"/>
      <c r="EES43" s="437"/>
      <c r="EET43" s="437"/>
      <c r="EEU43" s="437"/>
      <c r="EEV43" s="437"/>
      <c r="EEW43" s="437"/>
      <c r="EEX43" s="437"/>
      <c r="EEY43" s="437"/>
      <c r="EEZ43" s="437"/>
      <c r="EFA43" s="437"/>
      <c r="EFB43" s="437"/>
      <c r="EFC43" s="437"/>
      <c r="EFD43" s="437"/>
      <c r="EFE43" s="437"/>
      <c r="EFF43" s="437"/>
      <c r="EFG43" s="437"/>
      <c r="EFH43" s="437"/>
      <c r="EFI43" s="437"/>
      <c r="EFJ43" s="437"/>
      <c r="EFK43" s="437"/>
      <c r="EFL43" s="437"/>
      <c r="EFM43" s="437"/>
      <c r="EFN43" s="437"/>
      <c r="EFO43" s="437"/>
      <c r="EFP43" s="437"/>
      <c r="EFQ43" s="437"/>
      <c r="EFR43" s="437"/>
      <c r="EFS43" s="437"/>
      <c r="EFT43" s="437"/>
      <c r="EFU43" s="437"/>
      <c r="EFV43" s="437"/>
      <c r="EFW43" s="437"/>
      <c r="EFX43" s="437"/>
      <c r="EFY43" s="437"/>
      <c r="EFZ43" s="437"/>
      <c r="EGA43" s="437"/>
      <c r="EGB43" s="437"/>
      <c r="EGC43" s="437"/>
      <c r="EGD43" s="437"/>
      <c r="EGE43" s="437"/>
      <c r="EGF43" s="437"/>
      <c r="EGG43" s="437"/>
      <c r="EGH43" s="437"/>
      <c r="EGI43" s="437"/>
      <c r="EGJ43" s="437"/>
      <c r="EGK43" s="437"/>
      <c r="EGL43" s="437"/>
      <c r="EGM43" s="437"/>
      <c r="EGN43" s="437"/>
      <c r="EGO43" s="437"/>
      <c r="EGP43" s="437"/>
      <c r="EGQ43" s="437"/>
      <c r="EGR43" s="437"/>
      <c r="EGS43" s="437"/>
      <c r="EGT43" s="437"/>
      <c r="EGU43" s="437"/>
      <c r="EGV43" s="437"/>
      <c r="EGW43" s="437"/>
      <c r="EGX43" s="437"/>
      <c r="EGY43" s="437"/>
      <c r="EGZ43" s="437"/>
      <c r="EHA43" s="437"/>
      <c r="EHB43" s="437"/>
      <c r="EHC43" s="437"/>
      <c r="EHD43" s="437"/>
      <c r="EHE43" s="437"/>
      <c r="EHF43" s="437"/>
      <c r="EHG43" s="437"/>
      <c r="EHH43" s="437"/>
      <c r="EHI43" s="437"/>
      <c r="EHJ43" s="437"/>
      <c r="EHK43" s="437"/>
      <c r="EHL43" s="437"/>
      <c r="EHM43" s="437"/>
      <c r="EHN43" s="437"/>
      <c r="EHO43" s="437"/>
      <c r="EHP43" s="437"/>
      <c r="EHQ43" s="437"/>
      <c r="EHR43" s="437"/>
      <c r="EHS43" s="437"/>
      <c r="EHT43" s="437"/>
      <c r="EHU43" s="437"/>
      <c r="EHV43" s="437"/>
      <c r="EHW43" s="437"/>
      <c r="EHX43" s="437"/>
      <c r="EHY43" s="437"/>
      <c r="EHZ43" s="437"/>
      <c r="EIA43" s="437"/>
      <c r="EIB43" s="437"/>
      <c r="EIC43" s="437"/>
      <c r="EID43" s="437"/>
      <c r="EIE43" s="437"/>
      <c r="EIF43" s="437"/>
      <c r="EIG43" s="437"/>
      <c r="EIH43" s="437"/>
      <c r="EII43" s="437"/>
      <c r="EIJ43" s="437"/>
      <c r="EIK43" s="437"/>
      <c r="EIL43" s="437"/>
      <c r="EIM43" s="437"/>
      <c r="EIN43" s="437"/>
      <c r="EIO43" s="437"/>
      <c r="EIP43" s="437"/>
      <c r="EIQ43" s="437"/>
      <c r="EIR43" s="437"/>
      <c r="EIS43" s="437"/>
      <c r="EIT43" s="437"/>
      <c r="EIU43" s="437"/>
      <c r="EIV43" s="437"/>
      <c r="EIW43" s="437"/>
      <c r="EIX43" s="437"/>
      <c r="EIY43" s="437"/>
      <c r="EIZ43" s="437"/>
      <c r="EJA43" s="437"/>
      <c r="EJB43" s="437"/>
      <c r="EJC43" s="437"/>
      <c r="EJD43" s="437"/>
      <c r="EJE43" s="437"/>
      <c r="EJF43" s="437"/>
      <c r="EJG43" s="437"/>
      <c r="EJH43" s="437"/>
      <c r="EJI43" s="437"/>
      <c r="EJJ43" s="437"/>
      <c r="EJK43" s="437"/>
      <c r="EJL43" s="437"/>
      <c r="EJM43" s="437"/>
      <c r="EJN43" s="437"/>
      <c r="EJO43" s="437"/>
      <c r="EJP43" s="437"/>
      <c r="EJQ43" s="437"/>
      <c r="EJR43" s="437"/>
      <c r="EJS43" s="437"/>
      <c r="EJT43" s="437"/>
      <c r="EJU43" s="437"/>
      <c r="EJV43" s="437"/>
      <c r="EJW43" s="437"/>
      <c r="EJX43" s="437"/>
      <c r="EJY43" s="437"/>
      <c r="EJZ43" s="437"/>
      <c r="EKA43" s="437"/>
      <c r="EKB43" s="437"/>
      <c r="EKC43" s="437"/>
      <c r="EKD43" s="437"/>
      <c r="EKE43" s="437"/>
      <c r="EKF43" s="437"/>
      <c r="EKG43" s="437"/>
      <c r="EKH43" s="437"/>
      <c r="EKI43" s="437"/>
      <c r="EKJ43" s="437"/>
      <c r="EKK43" s="437"/>
      <c r="EKL43" s="437"/>
      <c r="EKM43" s="437"/>
      <c r="EKN43" s="437"/>
      <c r="EKO43" s="437"/>
      <c r="EKP43" s="437"/>
      <c r="EKQ43" s="437"/>
      <c r="EKR43" s="437"/>
      <c r="EKS43" s="437"/>
      <c r="EKT43" s="437"/>
      <c r="EKU43" s="437"/>
      <c r="EKV43" s="437"/>
      <c r="EKW43" s="437"/>
      <c r="EKX43" s="437"/>
      <c r="EKY43" s="437"/>
      <c r="EKZ43" s="437"/>
      <c r="ELA43" s="437"/>
      <c r="ELB43" s="437"/>
      <c r="ELC43" s="437"/>
      <c r="ELD43" s="437"/>
      <c r="ELE43" s="437"/>
      <c r="ELF43" s="437"/>
      <c r="ELG43" s="437"/>
      <c r="ELH43" s="437"/>
      <c r="ELI43" s="437"/>
      <c r="ELJ43" s="437"/>
      <c r="ELK43" s="437"/>
      <c r="ELL43" s="437"/>
      <c r="ELM43" s="437"/>
      <c r="ELN43" s="437"/>
      <c r="ELO43" s="437"/>
      <c r="ELP43" s="437"/>
      <c r="ELQ43" s="437"/>
      <c r="ELR43" s="437"/>
      <c r="ELS43" s="437"/>
      <c r="ELT43" s="437"/>
      <c r="ELU43" s="437"/>
      <c r="ELV43" s="437"/>
      <c r="ELW43" s="437"/>
      <c r="ELX43" s="437"/>
      <c r="ELY43" s="437"/>
      <c r="ELZ43" s="437"/>
      <c r="EMA43" s="437"/>
      <c r="EMB43" s="437"/>
      <c r="EMC43" s="437"/>
      <c r="EMD43" s="437"/>
      <c r="EME43" s="437"/>
      <c r="EMF43" s="437"/>
      <c r="EMG43" s="437"/>
      <c r="EMH43" s="437"/>
      <c r="EMI43" s="437"/>
      <c r="EMJ43" s="437"/>
      <c r="EMK43" s="437"/>
      <c r="EML43" s="437"/>
      <c r="EMM43" s="437"/>
      <c r="EMN43" s="437"/>
      <c r="EMO43" s="437"/>
      <c r="EMP43" s="437"/>
      <c r="EMQ43" s="437"/>
      <c r="EMR43" s="437"/>
      <c r="EMS43" s="437"/>
      <c r="EMT43" s="437"/>
      <c r="EMU43" s="437"/>
      <c r="EMV43" s="437"/>
      <c r="EMW43" s="437"/>
      <c r="EMX43" s="437"/>
      <c r="EMY43" s="437"/>
      <c r="EMZ43" s="437"/>
      <c r="ENA43" s="437"/>
      <c r="ENB43" s="437"/>
      <c r="ENC43" s="437"/>
      <c r="END43" s="437"/>
      <c r="ENE43" s="437"/>
      <c r="ENF43" s="437"/>
      <c r="ENG43" s="437"/>
      <c r="ENH43" s="437"/>
      <c r="ENI43" s="437"/>
      <c r="ENJ43" s="437"/>
      <c r="ENK43" s="437"/>
      <c r="ENL43" s="437"/>
      <c r="ENM43" s="437"/>
      <c r="ENN43" s="437"/>
      <c r="ENO43" s="437"/>
      <c r="ENP43" s="437"/>
      <c r="ENQ43" s="437"/>
      <c r="ENR43" s="437"/>
      <c r="ENS43" s="437"/>
      <c r="ENT43" s="437"/>
      <c r="ENU43" s="437"/>
      <c r="ENV43" s="437"/>
      <c r="ENW43" s="437"/>
      <c r="ENX43" s="437"/>
      <c r="ENY43" s="437"/>
      <c r="ENZ43" s="437"/>
      <c r="EOA43" s="437"/>
      <c r="EOB43" s="437"/>
      <c r="EOC43" s="437"/>
      <c r="EOD43" s="437"/>
      <c r="EOE43" s="437"/>
      <c r="EOF43" s="437"/>
      <c r="EOG43" s="437"/>
      <c r="EOH43" s="437"/>
      <c r="EOI43" s="437"/>
      <c r="EOJ43" s="437"/>
      <c r="EOK43" s="437"/>
      <c r="EOL43" s="437"/>
      <c r="EOM43" s="437"/>
      <c r="EON43" s="437"/>
      <c r="EOO43" s="437"/>
      <c r="EOP43" s="437"/>
      <c r="EOQ43" s="437"/>
      <c r="EOR43" s="437"/>
      <c r="EOS43" s="437"/>
      <c r="EOT43" s="437"/>
      <c r="EOU43" s="437"/>
      <c r="EOV43" s="437"/>
      <c r="EOW43" s="437"/>
      <c r="EOX43" s="437"/>
      <c r="EOY43" s="437"/>
      <c r="EOZ43" s="437"/>
      <c r="EPA43" s="437"/>
      <c r="EPB43" s="437"/>
      <c r="EPC43" s="437"/>
      <c r="EPD43" s="437"/>
      <c r="EPE43" s="437"/>
      <c r="EPF43" s="437"/>
      <c r="EPG43" s="437"/>
      <c r="EPH43" s="437"/>
      <c r="EPI43" s="437"/>
      <c r="EPJ43" s="437"/>
      <c r="EPK43" s="437"/>
      <c r="EPL43" s="437"/>
      <c r="EPM43" s="437"/>
      <c r="EPN43" s="437"/>
      <c r="EPO43" s="437"/>
      <c r="EPP43" s="437"/>
      <c r="EPQ43" s="437"/>
      <c r="EPR43" s="437"/>
      <c r="EPS43" s="437"/>
      <c r="EPT43" s="437"/>
      <c r="EPU43" s="437"/>
      <c r="EPV43" s="437"/>
      <c r="EPW43" s="437"/>
      <c r="EPX43" s="437"/>
      <c r="EPY43" s="437"/>
      <c r="EPZ43" s="437"/>
      <c r="EQA43" s="437"/>
      <c r="EQB43" s="437"/>
      <c r="EQC43" s="437"/>
      <c r="EQD43" s="437"/>
      <c r="EQE43" s="437"/>
      <c r="EQF43" s="437"/>
      <c r="EQG43" s="437"/>
      <c r="EQH43" s="437"/>
      <c r="EQI43" s="437"/>
      <c r="EQJ43" s="437"/>
      <c r="EQK43" s="437"/>
      <c r="EQL43" s="437"/>
      <c r="EQM43" s="437"/>
      <c r="EQN43" s="437"/>
      <c r="EQO43" s="437"/>
      <c r="EQP43" s="437"/>
      <c r="EQQ43" s="437"/>
      <c r="EQR43" s="437"/>
      <c r="EQS43" s="437"/>
      <c r="EQT43" s="437"/>
      <c r="EQU43" s="437"/>
      <c r="EQV43" s="437"/>
      <c r="EQW43" s="437"/>
      <c r="EQX43" s="437"/>
      <c r="EQY43" s="437"/>
      <c r="EQZ43" s="437"/>
      <c r="ERA43" s="437"/>
      <c r="ERB43" s="437"/>
      <c r="ERC43" s="437"/>
      <c r="ERD43" s="437"/>
      <c r="ERE43" s="437"/>
      <c r="ERF43" s="437"/>
      <c r="ERG43" s="437"/>
      <c r="ERH43" s="437"/>
      <c r="ERI43" s="437"/>
      <c r="ERJ43" s="437"/>
      <c r="ERK43" s="437"/>
      <c r="ERL43" s="437"/>
      <c r="ERM43" s="437"/>
      <c r="ERN43" s="437"/>
      <c r="ERO43" s="437"/>
      <c r="ERP43" s="437"/>
      <c r="ERQ43" s="437"/>
      <c r="ERR43" s="437"/>
      <c r="ERS43" s="437"/>
      <c r="ERT43" s="437"/>
      <c r="ERU43" s="437"/>
      <c r="ERV43" s="437"/>
      <c r="ERW43" s="437"/>
      <c r="ERX43" s="437"/>
      <c r="ERY43" s="437"/>
      <c r="ERZ43" s="437"/>
      <c r="ESA43" s="437"/>
      <c r="ESB43" s="437"/>
      <c r="ESC43" s="437"/>
      <c r="ESD43" s="437"/>
      <c r="ESE43" s="437"/>
      <c r="ESF43" s="437"/>
      <c r="ESG43" s="437"/>
      <c r="ESH43" s="437"/>
      <c r="ESI43" s="437"/>
      <c r="ESJ43" s="437"/>
      <c r="ESK43" s="437"/>
      <c r="ESL43" s="437"/>
      <c r="ESM43" s="437"/>
      <c r="ESN43" s="437"/>
      <c r="ESO43" s="437"/>
      <c r="ESP43" s="437"/>
      <c r="ESQ43" s="437"/>
      <c r="ESR43" s="437"/>
      <c r="ESS43" s="437"/>
      <c r="EST43" s="437"/>
      <c r="ESU43" s="437"/>
      <c r="ESV43" s="437"/>
      <c r="ESW43" s="437"/>
      <c r="ESX43" s="437"/>
      <c r="ESY43" s="437"/>
      <c r="ESZ43" s="437"/>
      <c r="ETA43" s="437"/>
      <c r="ETB43" s="437"/>
      <c r="ETC43" s="437"/>
      <c r="ETD43" s="437"/>
      <c r="ETE43" s="437"/>
      <c r="ETF43" s="437"/>
      <c r="ETG43" s="437"/>
      <c r="ETH43" s="437"/>
      <c r="ETI43" s="437"/>
      <c r="ETJ43" s="437"/>
      <c r="ETK43" s="437"/>
      <c r="ETL43" s="437"/>
      <c r="ETM43" s="437"/>
      <c r="ETN43" s="437"/>
      <c r="ETO43" s="437"/>
      <c r="ETP43" s="437"/>
      <c r="ETQ43" s="437"/>
      <c r="ETR43" s="437"/>
      <c r="ETS43" s="437"/>
      <c r="ETT43" s="437"/>
      <c r="ETU43" s="437"/>
      <c r="ETV43" s="437"/>
      <c r="ETW43" s="437"/>
      <c r="ETX43" s="437"/>
      <c r="ETY43" s="437"/>
      <c r="ETZ43" s="437"/>
      <c r="EUA43" s="437"/>
      <c r="EUB43" s="437"/>
      <c r="EUC43" s="437"/>
      <c r="EUD43" s="437"/>
      <c r="EUE43" s="437"/>
      <c r="EUF43" s="437"/>
      <c r="EUG43" s="437"/>
      <c r="EUH43" s="437"/>
      <c r="EUI43" s="437"/>
      <c r="EUJ43" s="437"/>
      <c r="EUK43" s="437"/>
      <c r="EUL43" s="437"/>
      <c r="EUM43" s="437"/>
      <c r="EUN43" s="437"/>
      <c r="EUO43" s="437"/>
      <c r="EUP43" s="437"/>
      <c r="EUQ43" s="437"/>
      <c r="EUR43" s="437"/>
      <c r="EUS43" s="437"/>
      <c r="EUT43" s="437"/>
      <c r="EUU43" s="437"/>
      <c r="EUV43" s="437"/>
      <c r="EUW43" s="437"/>
      <c r="EUX43" s="437"/>
      <c r="EUY43" s="437"/>
      <c r="EUZ43" s="437"/>
      <c r="EVA43" s="437"/>
      <c r="EVB43" s="437"/>
      <c r="EVC43" s="437"/>
      <c r="EVD43" s="437"/>
      <c r="EVE43" s="437"/>
      <c r="EVF43" s="437"/>
      <c r="EVG43" s="437"/>
      <c r="EVH43" s="437"/>
      <c r="EVI43" s="437"/>
      <c r="EVJ43" s="437"/>
      <c r="EVK43" s="437"/>
      <c r="EVL43" s="437"/>
      <c r="EVM43" s="437"/>
      <c r="EVN43" s="437"/>
      <c r="EVO43" s="437"/>
      <c r="EVP43" s="437"/>
      <c r="EVQ43" s="437"/>
      <c r="EVR43" s="437"/>
      <c r="EVS43" s="437"/>
      <c r="EVT43" s="437"/>
      <c r="EVU43" s="437"/>
      <c r="EVV43" s="437"/>
      <c r="EVW43" s="437"/>
      <c r="EVX43" s="437"/>
      <c r="EVY43" s="437"/>
      <c r="EVZ43" s="437"/>
      <c r="EWA43" s="437"/>
      <c r="EWB43" s="437"/>
      <c r="EWC43" s="437"/>
      <c r="EWD43" s="437"/>
      <c r="EWE43" s="437"/>
      <c r="EWF43" s="437"/>
      <c r="EWG43" s="437"/>
      <c r="EWH43" s="437"/>
      <c r="EWI43" s="437"/>
      <c r="EWJ43" s="437"/>
      <c r="EWK43" s="437"/>
      <c r="EWL43" s="437"/>
      <c r="EWM43" s="437"/>
      <c r="EWN43" s="437"/>
      <c r="EWO43" s="437"/>
      <c r="EWP43" s="437"/>
      <c r="EWQ43" s="437"/>
      <c r="EWR43" s="437"/>
      <c r="EWS43" s="437"/>
      <c r="EWT43" s="437"/>
      <c r="EWU43" s="437"/>
      <c r="EWV43" s="437"/>
      <c r="EWW43" s="437"/>
      <c r="EWX43" s="437"/>
      <c r="EWY43" s="437"/>
      <c r="EWZ43" s="437"/>
      <c r="EXA43" s="437"/>
      <c r="EXB43" s="437"/>
      <c r="EXC43" s="437"/>
      <c r="EXD43" s="437"/>
      <c r="EXE43" s="437"/>
      <c r="EXF43" s="437"/>
      <c r="EXG43" s="437"/>
      <c r="EXH43" s="437"/>
      <c r="EXI43" s="437"/>
      <c r="EXJ43" s="437"/>
      <c r="EXK43" s="437"/>
      <c r="EXL43" s="437"/>
      <c r="EXM43" s="437"/>
      <c r="EXN43" s="437"/>
      <c r="EXO43" s="437"/>
      <c r="EXP43" s="437"/>
      <c r="EXQ43" s="437"/>
      <c r="EXR43" s="437"/>
      <c r="EXS43" s="437"/>
      <c r="EXT43" s="437"/>
      <c r="EXU43" s="437"/>
      <c r="EXV43" s="437"/>
      <c r="EXW43" s="437"/>
      <c r="EXX43" s="437"/>
      <c r="EXY43" s="437"/>
      <c r="EXZ43" s="437"/>
      <c r="EYA43" s="437"/>
      <c r="EYB43" s="437"/>
      <c r="EYC43" s="437"/>
      <c r="EYD43" s="437"/>
      <c r="EYE43" s="437"/>
      <c r="EYF43" s="437"/>
      <c r="EYG43" s="437"/>
      <c r="EYH43" s="437"/>
      <c r="EYI43" s="437"/>
      <c r="EYJ43" s="437"/>
      <c r="EYK43" s="437"/>
      <c r="EYL43" s="437"/>
      <c r="EYM43" s="437"/>
      <c r="EYN43" s="437"/>
      <c r="EYO43" s="437"/>
      <c r="EYP43" s="437"/>
      <c r="EYQ43" s="437"/>
      <c r="EYR43" s="437"/>
      <c r="EYS43" s="437"/>
      <c r="EYT43" s="437"/>
      <c r="EYU43" s="437"/>
      <c r="EYV43" s="437"/>
      <c r="EYW43" s="437"/>
      <c r="EYX43" s="437"/>
      <c r="EYY43" s="437"/>
      <c r="EYZ43" s="437"/>
      <c r="EZA43" s="437"/>
      <c r="EZB43" s="437"/>
      <c r="EZC43" s="437"/>
      <c r="EZD43" s="437"/>
      <c r="EZE43" s="437"/>
      <c r="EZF43" s="437"/>
      <c r="EZG43" s="437"/>
      <c r="EZH43" s="437"/>
      <c r="EZI43" s="437"/>
      <c r="EZJ43" s="437"/>
      <c r="EZK43" s="437"/>
      <c r="EZL43" s="437"/>
      <c r="EZM43" s="437"/>
      <c r="EZN43" s="437"/>
      <c r="EZO43" s="437"/>
      <c r="EZP43" s="437"/>
      <c r="EZQ43" s="437"/>
      <c r="EZR43" s="437"/>
      <c r="EZS43" s="437"/>
      <c r="EZT43" s="437"/>
      <c r="EZU43" s="437"/>
      <c r="EZV43" s="437"/>
      <c r="EZW43" s="437"/>
      <c r="EZX43" s="437"/>
      <c r="EZY43" s="437"/>
      <c r="EZZ43" s="437"/>
      <c r="FAA43" s="437"/>
      <c r="FAB43" s="437"/>
      <c r="FAC43" s="437"/>
      <c r="FAD43" s="437"/>
      <c r="FAE43" s="437"/>
      <c r="FAF43" s="437"/>
      <c r="FAG43" s="437"/>
      <c r="FAH43" s="437"/>
      <c r="FAI43" s="437"/>
      <c r="FAJ43" s="437"/>
      <c r="FAK43" s="437"/>
      <c r="FAL43" s="437"/>
      <c r="FAM43" s="437"/>
      <c r="FAN43" s="437"/>
      <c r="FAO43" s="437"/>
      <c r="FAP43" s="437"/>
      <c r="FAQ43" s="437"/>
      <c r="FAR43" s="437"/>
      <c r="FAS43" s="437"/>
      <c r="FAT43" s="437"/>
      <c r="FAU43" s="437"/>
      <c r="FAV43" s="437"/>
      <c r="FAW43" s="437"/>
      <c r="FAX43" s="437"/>
      <c r="FAY43" s="437"/>
      <c r="FAZ43" s="437"/>
      <c r="FBA43" s="437"/>
      <c r="FBB43" s="437"/>
      <c r="FBC43" s="437"/>
      <c r="FBD43" s="437"/>
      <c r="FBE43" s="437"/>
      <c r="FBF43" s="437"/>
      <c r="FBG43" s="437"/>
      <c r="FBH43" s="437"/>
      <c r="FBI43" s="437"/>
      <c r="FBJ43" s="437"/>
      <c r="FBK43" s="437"/>
      <c r="FBL43" s="437"/>
      <c r="FBM43" s="437"/>
      <c r="FBN43" s="437"/>
      <c r="FBO43" s="437"/>
      <c r="FBP43" s="437"/>
      <c r="FBQ43" s="437"/>
      <c r="FBR43" s="437"/>
      <c r="FBS43" s="437"/>
      <c r="FBT43" s="437"/>
      <c r="FBU43" s="437"/>
      <c r="FBV43" s="437"/>
      <c r="FBW43" s="437"/>
      <c r="FBX43" s="437"/>
      <c r="FBY43" s="437"/>
      <c r="FBZ43" s="437"/>
      <c r="FCA43" s="437"/>
      <c r="FCB43" s="437"/>
      <c r="FCC43" s="437"/>
      <c r="FCD43" s="437"/>
      <c r="FCE43" s="437"/>
      <c r="FCF43" s="437"/>
      <c r="FCG43" s="437"/>
      <c r="FCH43" s="437"/>
      <c r="FCI43" s="437"/>
      <c r="FCJ43" s="437"/>
      <c r="FCK43" s="437"/>
      <c r="FCL43" s="437"/>
      <c r="FCM43" s="437"/>
      <c r="FCN43" s="437"/>
      <c r="FCO43" s="437"/>
      <c r="FCP43" s="437"/>
      <c r="FCQ43" s="437"/>
      <c r="FCR43" s="437"/>
      <c r="FCS43" s="437"/>
      <c r="FCT43" s="437"/>
      <c r="FCU43" s="437"/>
      <c r="FCV43" s="437"/>
      <c r="FCW43" s="437"/>
      <c r="FCX43" s="437"/>
      <c r="FCY43" s="437"/>
      <c r="FCZ43" s="437"/>
      <c r="FDA43" s="437"/>
      <c r="FDB43" s="437"/>
      <c r="FDC43" s="437"/>
      <c r="FDD43" s="437"/>
      <c r="FDE43" s="437"/>
      <c r="FDF43" s="437"/>
      <c r="FDG43" s="437"/>
      <c r="FDH43" s="437"/>
      <c r="FDI43" s="437"/>
      <c r="FDJ43" s="437"/>
      <c r="FDK43" s="437"/>
      <c r="FDL43" s="437"/>
      <c r="FDM43" s="437"/>
      <c r="FDN43" s="437"/>
      <c r="FDO43" s="437"/>
      <c r="FDP43" s="437"/>
      <c r="FDQ43" s="437"/>
      <c r="FDR43" s="437"/>
      <c r="FDS43" s="437"/>
      <c r="FDT43" s="437"/>
      <c r="FDU43" s="437"/>
      <c r="FDV43" s="437"/>
      <c r="FDW43" s="437"/>
      <c r="FDX43" s="437"/>
      <c r="FDY43" s="437"/>
      <c r="FDZ43" s="437"/>
      <c r="FEA43" s="437"/>
      <c r="FEB43" s="437"/>
      <c r="FEC43" s="437"/>
      <c r="FED43" s="437"/>
      <c r="FEE43" s="437"/>
      <c r="FEF43" s="437"/>
      <c r="FEG43" s="437"/>
      <c r="FEH43" s="437"/>
      <c r="FEI43" s="437"/>
      <c r="FEJ43" s="437"/>
      <c r="FEK43" s="437"/>
      <c r="FEL43" s="437"/>
      <c r="FEM43" s="437"/>
      <c r="FEN43" s="437"/>
      <c r="FEO43" s="437"/>
      <c r="FEP43" s="437"/>
      <c r="FEQ43" s="437"/>
      <c r="FER43" s="437"/>
      <c r="FES43" s="437"/>
      <c r="FET43" s="437"/>
      <c r="FEU43" s="437"/>
      <c r="FEV43" s="437"/>
      <c r="FEW43" s="437"/>
      <c r="FEX43" s="437"/>
      <c r="FEY43" s="437"/>
      <c r="FEZ43" s="437"/>
      <c r="FFA43" s="437"/>
      <c r="FFB43" s="437"/>
      <c r="FFC43" s="437"/>
      <c r="FFD43" s="437"/>
      <c r="FFE43" s="437"/>
      <c r="FFF43" s="437"/>
      <c r="FFG43" s="437"/>
      <c r="FFH43" s="437"/>
      <c r="FFI43" s="437"/>
      <c r="FFJ43" s="437"/>
      <c r="FFK43" s="437"/>
      <c r="FFL43" s="437"/>
      <c r="FFM43" s="437"/>
      <c r="FFN43" s="437"/>
      <c r="FFO43" s="437"/>
      <c r="FFP43" s="437"/>
      <c r="FFQ43" s="437"/>
      <c r="FFR43" s="437"/>
      <c r="FFS43" s="437"/>
      <c r="FFT43" s="437"/>
      <c r="FFU43" s="437"/>
      <c r="FFV43" s="437"/>
      <c r="FFW43" s="437"/>
      <c r="FFX43" s="437"/>
      <c r="FFY43" s="437"/>
      <c r="FFZ43" s="437"/>
      <c r="FGA43" s="437"/>
      <c r="FGB43" s="437"/>
      <c r="FGC43" s="437"/>
      <c r="FGD43" s="437"/>
      <c r="FGE43" s="437"/>
      <c r="FGF43" s="437"/>
      <c r="FGG43" s="437"/>
      <c r="FGH43" s="437"/>
      <c r="FGI43" s="437"/>
      <c r="FGJ43" s="437"/>
      <c r="FGK43" s="437"/>
      <c r="FGL43" s="437"/>
      <c r="FGM43" s="437"/>
      <c r="FGN43" s="437"/>
      <c r="FGO43" s="437"/>
      <c r="FGP43" s="437"/>
      <c r="FGQ43" s="437"/>
      <c r="FGR43" s="437"/>
      <c r="FGS43" s="437"/>
      <c r="FGT43" s="437"/>
      <c r="FGU43" s="437"/>
      <c r="FGV43" s="437"/>
      <c r="FGW43" s="437"/>
      <c r="FGX43" s="437"/>
      <c r="FGY43" s="437"/>
      <c r="FGZ43" s="437"/>
      <c r="FHA43" s="437"/>
    </row>
    <row r="44" spans="1:4265" ht="12">
      <c r="A44" s="456" t="s">
        <v>416</v>
      </c>
      <c r="B44" s="168" t="s">
        <v>267</v>
      </c>
      <c r="C44" s="457"/>
      <c r="D44" s="457"/>
      <c r="E44" s="457"/>
      <c r="F44" s="457"/>
      <c r="G44" s="457"/>
      <c r="H44" s="457"/>
      <c r="I44" s="45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7"/>
      <c r="AZ44" s="437"/>
      <c r="BA44" s="437"/>
      <c r="BB44" s="437"/>
      <c r="BC44" s="437"/>
      <c r="BD44" s="437"/>
      <c r="BE44" s="437"/>
      <c r="BF44" s="437"/>
      <c r="BG44" s="437"/>
      <c r="BH44" s="437"/>
      <c r="BI44" s="437"/>
      <c r="BJ44" s="437"/>
      <c r="BK44" s="437"/>
      <c r="BL44" s="437"/>
      <c r="BM44" s="437"/>
      <c r="BN44" s="437"/>
      <c r="BO44" s="437"/>
      <c r="BP44" s="437"/>
      <c r="BQ44" s="437"/>
      <c r="BR44" s="437"/>
      <c r="BS44" s="437"/>
      <c r="BT44" s="437"/>
      <c r="BU44" s="437"/>
      <c r="BV44" s="437"/>
      <c r="BW44" s="437"/>
      <c r="BX44" s="437"/>
      <c r="BY44" s="437"/>
      <c r="BZ44" s="437"/>
      <c r="CA44" s="437"/>
      <c r="CB44" s="437"/>
      <c r="CC44" s="437"/>
      <c r="CD44" s="437"/>
      <c r="CE44" s="437"/>
      <c r="CF44" s="437"/>
      <c r="CG44" s="437"/>
      <c r="CH44" s="437"/>
      <c r="CI44" s="437"/>
      <c r="CJ44" s="437"/>
      <c r="CK44" s="437"/>
      <c r="CL44" s="437"/>
      <c r="CM44" s="437"/>
      <c r="CN44" s="437"/>
      <c r="CO44" s="437"/>
      <c r="CP44" s="437"/>
      <c r="CQ44" s="437"/>
      <c r="CR44" s="437"/>
      <c r="CS44" s="437"/>
      <c r="CT44" s="437"/>
      <c r="CU44" s="437"/>
      <c r="CV44" s="437"/>
      <c r="CW44" s="437"/>
      <c r="CX44" s="437"/>
      <c r="CY44" s="437"/>
      <c r="CZ44" s="437"/>
      <c r="DA44" s="437"/>
      <c r="DB44" s="437"/>
      <c r="DC44" s="437"/>
      <c r="DD44" s="437"/>
      <c r="DE44" s="437"/>
      <c r="DF44" s="437"/>
      <c r="DG44" s="437"/>
      <c r="DH44" s="437"/>
      <c r="DI44" s="437"/>
      <c r="DJ44" s="437"/>
      <c r="DK44" s="437"/>
      <c r="DL44" s="437"/>
      <c r="DM44" s="437"/>
      <c r="DN44" s="437"/>
      <c r="DO44" s="437"/>
      <c r="DP44" s="437"/>
      <c r="DQ44" s="437"/>
      <c r="DR44" s="437"/>
      <c r="DS44" s="437"/>
      <c r="DT44" s="437"/>
      <c r="DU44" s="437"/>
      <c r="DV44" s="437"/>
      <c r="DW44" s="437"/>
      <c r="DX44" s="437"/>
      <c r="DY44" s="437"/>
      <c r="DZ44" s="437"/>
      <c r="EA44" s="437"/>
      <c r="EB44" s="437"/>
      <c r="EC44" s="437"/>
      <c r="ED44" s="437"/>
      <c r="EE44" s="437"/>
      <c r="EF44" s="437"/>
      <c r="EG44" s="437"/>
      <c r="EH44" s="437"/>
      <c r="EI44" s="437"/>
      <c r="EJ44" s="437"/>
      <c r="EK44" s="437"/>
      <c r="EL44" s="437"/>
      <c r="EM44" s="437"/>
      <c r="EN44" s="437"/>
      <c r="EO44" s="437"/>
      <c r="EP44" s="437"/>
      <c r="EQ44" s="437"/>
      <c r="ER44" s="437"/>
      <c r="ES44" s="437"/>
      <c r="ET44" s="437"/>
      <c r="EU44" s="437"/>
      <c r="EV44" s="437"/>
      <c r="EW44" s="437"/>
      <c r="EX44" s="437"/>
      <c r="EY44" s="437"/>
      <c r="EZ44" s="437"/>
      <c r="FA44" s="437"/>
      <c r="FB44" s="437"/>
      <c r="FC44" s="437"/>
      <c r="FD44" s="437"/>
      <c r="FE44" s="437"/>
      <c r="FF44" s="437"/>
      <c r="FG44" s="437"/>
      <c r="FH44" s="437"/>
      <c r="FI44" s="437"/>
      <c r="FJ44" s="437"/>
      <c r="FK44" s="437"/>
      <c r="FL44" s="437"/>
      <c r="FM44" s="437"/>
      <c r="FN44" s="437"/>
      <c r="FO44" s="437"/>
      <c r="FP44" s="437"/>
      <c r="FQ44" s="437"/>
      <c r="FR44" s="437"/>
      <c r="FS44" s="437"/>
      <c r="FT44" s="437"/>
      <c r="FU44" s="437"/>
      <c r="FV44" s="437"/>
      <c r="FW44" s="437"/>
      <c r="FX44" s="437"/>
      <c r="FY44" s="437"/>
      <c r="FZ44" s="437"/>
      <c r="GA44" s="437"/>
      <c r="GB44" s="437"/>
      <c r="GC44" s="437"/>
      <c r="GD44" s="437"/>
      <c r="GE44" s="437"/>
      <c r="GF44" s="437"/>
      <c r="GG44" s="437"/>
      <c r="GH44" s="437"/>
      <c r="GI44" s="437"/>
      <c r="GJ44" s="437"/>
      <c r="GK44" s="437"/>
      <c r="GL44" s="437"/>
      <c r="GM44" s="437"/>
      <c r="GN44" s="437"/>
      <c r="GO44" s="437"/>
      <c r="GP44" s="437"/>
      <c r="GQ44" s="437"/>
      <c r="GR44" s="437"/>
      <c r="GS44" s="437"/>
      <c r="GT44" s="437"/>
      <c r="GU44" s="437"/>
      <c r="GV44" s="437"/>
      <c r="GW44" s="437"/>
      <c r="GX44" s="437"/>
      <c r="GY44" s="437"/>
      <c r="GZ44" s="437"/>
      <c r="HA44" s="437"/>
      <c r="HB44" s="437"/>
      <c r="HC44" s="437"/>
      <c r="HD44" s="437"/>
      <c r="HE44" s="437"/>
      <c r="HF44" s="437"/>
      <c r="HG44" s="437"/>
      <c r="HH44" s="437"/>
      <c r="HI44" s="437"/>
      <c r="HJ44" s="437"/>
      <c r="HK44" s="437"/>
      <c r="HL44" s="437"/>
      <c r="HM44" s="437"/>
      <c r="HN44" s="437"/>
      <c r="HO44" s="437"/>
      <c r="HP44" s="437"/>
      <c r="HQ44" s="437"/>
      <c r="HR44" s="437"/>
      <c r="HS44" s="437"/>
      <c r="HT44" s="437"/>
      <c r="HU44" s="437"/>
      <c r="HV44" s="437"/>
      <c r="HW44" s="437"/>
      <c r="HX44" s="437"/>
      <c r="HY44" s="437"/>
      <c r="HZ44" s="437"/>
      <c r="IA44" s="437"/>
      <c r="IB44" s="437"/>
      <c r="IC44" s="437"/>
      <c r="ID44" s="437"/>
      <c r="IE44" s="437"/>
      <c r="IF44" s="437"/>
      <c r="IG44" s="437"/>
      <c r="IH44" s="437"/>
      <c r="II44" s="437"/>
      <c r="IJ44" s="437"/>
      <c r="IK44" s="437"/>
      <c r="IL44" s="437"/>
      <c r="IM44" s="437"/>
      <c r="IN44" s="437"/>
      <c r="IO44" s="437"/>
      <c r="IP44" s="437"/>
      <c r="IQ44" s="437"/>
      <c r="IR44" s="437"/>
      <c r="IS44" s="437"/>
      <c r="IT44" s="437"/>
      <c r="IU44" s="437"/>
      <c r="IV44" s="437"/>
      <c r="IW44" s="437"/>
      <c r="IX44" s="437"/>
      <c r="IY44" s="437"/>
      <c r="IZ44" s="437"/>
      <c r="JA44" s="437"/>
      <c r="JB44" s="437"/>
      <c r="JC44" s="437"/>
      <c r="JD44" s="437"/>
      <c r="JE44" s="437"/>
      <c r="JF44" s="437"/>
      <c r="JG44" s="437"/>
      <c r="JH44" s="437"/>
      <c r="JI44" s="437"/>
      <c r="JJ44" s="437"/>
      <c r="JK44" s="437"/>
      <c r="JL44" s="437"/>
      <c r="JM44" s="437"/>
      <c r="JN44" s="437"/>
      <c r="JO44" s="437"/>
      <c r="JP44" s="437"/>
      <c r="JQ44" s="437"/>
      <c r="JR44" s="437"/>
      <c r="JS44" s="437"/>
      <c r="JT44" s="437"/>
      <c r="JU44" s="437"/>
      <c r="JV44" s="437"/>
      <c r="JW44" s="437"/>
      <c r="JX44" s="437"/>
      <c r="JY44" s="437"/>
      <c r="JZ44" s="437"/>
      <c r="KA44" s="437"/>
      <c r="KB44" s="437"/>
      <c r="KC44" s="437"/>
      <c r="KD44" s="437"/>
      <c r="KE44" s="437"/>
      <c r="KF44" s="437"/>
      <c r="KG44" s="437"/>
      <c r="KH44" s="437"/>
      <c r="KI44" s="437"/>
      <c r="KJ44" s="437"/>
      <c r="KK44" s="437"/>
      <c r="KL44" s="437"/>
      <c r="KM44" s="437"/>
      <c r="KN44" s="437"/>
      <c r="KO44" s="437"/>
      <c r="KP44" s="437"/>
      <c r="KQ44" s="437"/>
      <c r="KR44" s="437"/>
      <c r="KS44" s="437"/>
      <c r="KT44" s="437"/>
      <c r="KU44" s="437"/>
      <c r="KV44" s="437"/>
      <c r="KW44" s="437"/>
      <c r="KX44" s="437"/>
      <c r="KY44" s="437"/>
      <c r="KZ44" s="437"/>
      <c r="LA44" s="437"/>
      <c r="LB44" s="437"/>
      <c r="LC44" s="437"/>
      <c r="LD44" s="437"/>
      <c r="LE44" s="437"/>
      <c r="LF44" s="437"/>
      <c r="LG44" s="437"/>
      <c r="LH44" s="437"/>
      <c r="LI44" s="437"/>
      <c r="LJ44" s="437"/>
      <c r="LK44" s="437"/>
      <c r="LL44" s="437"/>
      <c r="LM44" s="437"/>
      <c r="LN44" s="437"/>
      <c r="LO44" s="437"/>
      <c r="LP44" s="437"/>
      <c r="LQ44" s="437"/>
      <c r="LR44" s="437"/>
      <c r="LS44" s="437"/>
      <c r="LT44" s="437"/>
      <c r="LU44" s="437"/>
      <c r="LV44" s="437"/>
      <c r="LW44" s="437"/>
      <c r="LX44" s="437"/>
      <c r="LY44" s="437"/>
      <c r="LZ44" s="437"/>
      <c r="MA44" s="437"/>
      <c r="MB44" s="437"/>
      <c r="MC44" s="437"/>
      <c r="MD44" s="437"/>
      <c r="ME44" s="437"/>
      <c r="MF44" s="437"/>
      <c r="MG44" s="437"/>
      <c r="MH44" s="437"/>
      <c r="MI44" s="437"/>
      <c r="MJ44" s="437"/>
      <c r="MK44" s="437"/>
      <c r="ML44" s="437"/>
      <c r="MM44" s="437"/>
      <c r="MN44" s="437"/>
      <c r="MO44" s="437"/>
      <c r="MP44" s="437"/>
      <c r="MQ44" s="437"/>
      <c r="MR44" s="437"/>
      <c r="MS44" s="437"/>
      <c r="MT44" s="437"/>
      <c r="MU44" s="437"/>
      <c r="MV44" s="437"/>
      <c r="MW44" s="437"/>
      <c r="MX44" s="437"/>
      <c r="MY44" s="437"/>
      <c r="MZ44" s="437"/>
      <c r="NA44" s="437"/>
      <c r="NB44" s="437"/>
      <c r="NC44" s="437"/>
      <c r="ND44" s="437"/>
      <c r="NE44" s="437"/>
      <c r="NF44" s="437"/>
      <c r="NG44" s="437"/>
      <c r="NH44" s="437"/>
      <c r="NI44" s="437"/>
      <c r="NJ44" s="437"/>
      <c r="NK44" s="437"/>
      <c r="NL44" s="437"/>
      <c r="NM44" s="437"/>
      <c r="NN44" s="437"/>
      <c r="NO44" s="437"/>
      <c r="NP44" s="437"/>
      <c r="NQ44" s="437"/>
      <c r="NR44" s="437"/>
      <c r="NS44" s="437"/>
      <c r="NT44" s="437"/>
      <c r="NU44" s="437"/>
      <c r="NV44" s="437"/>
      <c r="NW44" s="437"/>
      <c r="NX44" s="437"/>
      <c r="NY44" s="437"/>
      <c r="NZ44" s="437"/>
      <c r="OA44" s="437"/>
      <c r="OB44" s="437"/>
      <c r="OC44" s="437"/>
      <c r="OD44" s="437"/>
      <c r="OE44" s="437"/>
      <c r="OF44" s="437"/>
      <c r="OG44" s="437"/>
      <c r="OH44" s="437"/>
      <c r="OI44" s="437"/>
      <c r="OJ44" s="437"/>
      <c r="OK44" s="437"/>
      <c r="OL44" s="437"/>
      <c r="OM44" s="437"/>
      <c r="ON44" s="437"/>
      <c r="OO44" s="437"/>
      <c r="OP44" s="437"/>
      <c r="OQ44" s="437"/>
      <c r="OR44" s="437"/>
      <c r="OS44" s="437"/>
      <c r="OT44" s="437"/>
      <c r="OU44" s="437"/>
      <c r="OV44" s="437"/>
      <c r="OW44" s="437"/>
      <c r="OX44" s="437"/>
      <c r="OY44" s="437"/>
      <c r="OZ44" s="437"/>
      <c r="PA44" s="437"/>
      <c r="PB44" s="437"/>
      <c r="PC44" s="437"/>
      <c r="PD44" s="437"/>
      <c r="PE44" s="437"/>
      <c r="PF44" s="437"/>
      <c r="PG44" s="437"/>
      <c r="PH44" s="437"/>
      <c r="PI44" s="437"/>
      <c r="PJ44" s="437"/>
      <c r="PK44" s="437"/>
      <c r="PL44" s="437"/>
      <c r="PM44" s="437"/>
      <c r="PN44" s="437"/>
      <c r="PO44" s="437"/>
      <c r="PP44" s="437"/>
      <c r="PQ44" s="437"/>
      <c r="PR44" s="437"/>
      <c r="PS44" s="437"/>
      <c r="PT44" s="437"/>
      <c r="PU44" s="437"/>
      <c r="PV44" s="437"/>
      <c r="PW44" s="437"/>
      <c r="PX44" s="437"/>
      <c r="PY44" s="437"/>
      <c r="PZ44" s="437"/>
      <c r="QA44" s="437"/>
      <c r="QB44" s="437"/>
      <c r="QC44" s="437"/>
      <c r="QD44" s="437"/>
      <c r="QE44" s="437"/>
      <c r="QF44" s="437"/>
      <c r="QG44" s="437"/>
      <c r="QH44" s="437"/>
      <c r="QI44" s="437"/>
      <c r="QJ44" s="437"/>
      <c r="QK44" s="437"/>
      <c r="QL44" s="437"/>
      <c r="QM44" s="437"/>
      <c r="QN44" s="437"/>
      <c r="QO44" s="437"/>
      <c r="QP44" s="437"/>
      <c r="QQ44" s="437"/>
      <c r="QR44" s="437"/>
      <c r="QS44" s="437"/>
      <c r="QT44" s="437"/>
      <c r="QU44" s="437"/>
      <c r="QV44" s="437"/>
      <c r="QW44" s="437"/>
      <c r="QX44" s="437"/>
      <c r="QY44" s="437"/>
      <c r="QZ44" s="437"/>
      <c r="RA44" s="437"/>
      <c r="RB44" s="437"/>
      <c r="RC44" s="437"/>
      <c r="RD44" s="437"/>
      <c r="RE44" s="437"/>
      <c r="RF44" s="437"/>
      <c r="RG44" s="437"/>
      <c r="RH44" s="437"/>
      <c r="RI44" s="437"/>
      <c r="RJ44" s="437"/>
      <c r="RK44" s="437"/>
      <c r="RL44" s="437"/>
      <c r="RM44" s="437"/>
      <c r="RN44" s="437"/>
      <c r="RO44" s="437"/>
      <c r="RP44" s="437"/>
      <c r="RQ44" s="437"/>
      <c r="RR44" s="437"/>
      <c r="RS44" s="437"/>
      <c r="RT44" s="437"/>
      <c r="RU44" s="437"/>
      <c r="RV44" s="437"/>
      <c r="RW44" s="437"/>
      <c r="RX44" s="437"/>
      <c r="RY44" s="437"/>
      <c r="RZ44" s="437"/>
      <c r="SA44" s="437"/>
      <c r="SB44" s="437"/>
      <c r="SC44" s="437"/>
      <c r="SD44" s="437"/>
      <c r="SE44" s="437"/>
      <c r="SF44" s="437"/>
      <c r="SG44" s="437"/>
      <c r="SH44" s="437"/>
      <c r="SI44" s="437"/>
      <c r="SJ44" s="437"/>
      <c r="SK44" s="437"/>
      <c r="SL44" s="437"/>
      <c r="SM44" s="437"/>
      <c r="SN44" s="437"/>
      <c r="SO44" s="437"/>
      <c r="SP44" s="437"/>
      <c r="SQ44" s="437"/>
      <c r="SR44" s="437"/>
      <c r="SS44" s="437"/>
      <c r="ST44" s="437"/>
      <c r="SU44" s="437"/>
      <c r="SV44" s="437"/>
      <c r="SW44" s="437"/>
      <c r="SX44" s="437"/>
      <c r="SY44" s="437"/>
      <c r="SZ44" s="437"/>
      <c r="TA44" s="437"/>
      <c r="TB44" s="437"/>
      <c r="TC44" s="437"/>
      <c r="TD44" s="437"/>
      <c r="TE44" s="437"/>
      <c r="TF44" s="437"/>
      <c r="TG44" s="437"/>
      <c r="TH44" s="437"/>
      <c r="TI44" s="437"/>
      <c r="TJ44" s="437"/>
      <c r="TK44" s="437"/>
      <c r="TL44" s="437"/>
      <c r="TM44" s="437"/>
      <c r="TN44" s="437"/>
      <c r="TO44" s="437"/>
      <c r="TP44" s="437"/>
      <c r="TQ44" s="437"/>
      <c r="TR44" s="437"/>
      <c r="TS44" s="437"/>
      <c r="TT44" s="437"/>
      <c r="TU44" s="437"/>
      <c r="TV44" s="437"/>
      <c r="TW44" s="437"/>
      <c r="TX44" s="437"/>
      <c r="TY44" s="437"/>
      <c r="TZ44" s="437"/>
      <c r="UA44" s="437"/>
      <c r="UB44" s="437"/>
      <c r="UC44" s="437"/>
      <c r="UD44" s="437"/>
      <c r="UE44" s="437"/>
      <c r="UF44" s="437"/>
      <c r="UG44" s="437"/>
      <c r="UH44" s="437"/>
      <c r="UI44" s="437"/>
      <c r="UJ44" s="437"/>
      <c r="UK44" s="437"/>
      <c r="UL44" s="437"/>
      <c r="UM44" s="437"/>
      <c r="UN44" s="437"/>
      <c r="UO44" s="437"/>
      <c r="UP44" s="437"/>
      <c r="UQ44" s="437"/>
      <c r="UR44" s="437"/>
      <c r="US44" s="437"/>
      <c r="UT44" s="437"/>
      <c r="UU44" s="437"/>
      <c r="UV44" s="437"/>
      <c r="UW44" s="437"/>
      <c r="UX44" s="437"/>
      <c r="UY44" s="437"/>
      <c r="UZ44" s="437"/>
      <c r="VA44" s="437"/>
      <c r="VB44" s="437"/>
      <c r="VC44" s="437"/>
      <c r="VD44" s="437"/>
      <c r="VE44" s="437"/>
      <c r="VF44" s="437"/>
      <c r="VG44" s="437"/>
      <c r="VH44" s="437"/>
      <c r="VI44" s="437"/>
      <c r="VJ44" s="437"/>
      <c r="VK44" s="437"/>
      <c r="VL44" s="437"/>
      <c r="VM44" s="437"/>
      <c r="VN44" s="437"/>
      <c r="VO44" s="437"/>
      <c r="VP44" s="437"/>
      <c r="VQ44" s="437"/>
      <c r="VR44" s="437"/>
      <c r="VS44" s="437"/>
      <c r="VT44" s="437"/>
      <c r="VU44" s="437"/>
      <c r="VV44" s="437"/>
      <c r="VW44" s="437"/>
      <c r="VX44" s="437"/>
      <c r="VY44" s="437"/>
      <c r="VZ44" s="437"/>
      <c r="WA44" s="437"/>
      <c r="WB44" s="437"/>
      <c r="WC44" s="437"/>
      <c r="WD44" s="437"/>
      <c r="WE44" s="437"/>
      <c r="WF44" s="437"/>
      <c r="WG44" s="437"/>
      <c r="WH44" s="437"/>
      <c r="WI44" s="437"/>
      <c r="WJ44" s="437"/>
      <c r="WK44" s="437"/>
      <c r="WL44" s="437"/>
      <c r="WM44" s="437"/>
      <c r="WN44" s="437"/>
      <c r="WO44" s="437"/>
      <c r="WP44" s="437"/>
      <c r="WQ44" s="437"/>
      <c r="WR44" s="437"/>
      <c r="WS44" s="437"/>
      <c r="WT44" s="437"/>
      <c r="WU44" s="437"/>
      <c r="WV44" s="437"/>
      <c r="WW44" s="437"/>
      <c r="WX44" s="437"/>
      <c r="WY44" s="437"/>
      <c r="WZ44" s="437"/>
      <c r="XA44" s="437"/>
      <c r="XB44" s="437"/>
      <c r="XC44" s="437"/>
      <c r="XD44" s="437"/>
      <c r="XE44" s="437"/>
      <c r="XF44" s="437"/>
      <c r="XG44" s="437"/>
      <c r="XH44" s="437"/>
      <c r="XI44" s="437"/>
      <c r="XJ44" s="437"/>
      <c r="XK44" s="437"/>
      <c r="XL44" s="437"/>
      <c r="XM44" s="437"/>
      <c r="XN44" s="437"/>
      <c r="XO44" s="437"/>
      <c r="XP44" s="437"/>
      <c r="XQ44" s="437"/>
      <c r="XR44" s="437"/>
      <c r="XS44" s="437"/>
      <c r="XT44" s="437"/>
      <c r="XU44" s="437"/>
      <c r="XV44" s="437"/>
      <c r="XW44" s="437"/>
      <c r="XX44" s="437"/>
      <c r="XY44" s="437"/>
      <c r="XZ44" s="437"/>
      <c r="YA44" s="437"/>
      <c r="YB44" s="437"/>
      <c r="YC44" s="437"/>
      <c r="YD44" s="437"/>
      <c r="YE44" s="437"/>
      <c r="YF44" s="437"/>
      <c r="YG44" s="437"/>
      <c r="YH44" s="437"/>
      <c r="YI44" s="437"/>
      <c r="YJ44" s="437"/>
      <c r="YK44" s="437"/>
      <c r="YL44" s="437"/>
      <c r="YM44" s="437"/>
      <c r="YN44" s="437"/>
      <c r="YO44" s="437"/>
      <c r="YP44" s="437"/>
      <c r="YQ44" s="437"/>
      <c r="YR44" s="437"/>
      <c r="YS44" s="437"/>
      <c r="YT44" s="437"/>
      <c r="YU44" s="437"/>
      <c r="YV44" s="437"/>
      <c r="YW44" s="437"/>
      <c r="YX44" s="437"/>
      <c r="YY44" s="437"/>
      <c r="YZ44" s="437"/>
      <c r="ZA44" s="437"/>
      <c r="ZB44" s="437"/>
      <c r="ZC44" s="437"/>
      <c r="ZD44" s="437"/>
      <c r="ZE44" s="437"/>
      <c r="ZF44" s="437"/>
      <c r="ZG44" s="437"/>
      <c r="ZH44" s="437"/>
      <c r="ZI44" s="437"/>
      <c r="ZJ44" s="437"/>
      <c r="ZK44" s="437"/>
      <c r="ZL44" s="437"/>
      <c r="ZM44" s="437"/>
      <c r="ZN44" s="437"/>
      <c r="ZO44" s="437"/>
      <c r="ZP44" s="437"/>
      <c r="ZQ44" s="437"/>
      <c r="ZR44" s="437"/>
      <c r="ZS44" s="437"/>
      <c r="ZT44" s="437"/>
      <c r="ZU44" s="437"/>
      <c r="ZV44" s="437"/>
      <c r="ZW44" s="437"/>
      <c r="ZX44" s="437"/>
      <c r="ZY44" s="437"/>
      <c r="ZZ44" s="437"/>
      <c r="AAA44" s="437"/>
      <c r="AAB44" s="437"/>
      <c r="AAC44" s="437"/>
      <c r="AAD44" s="437"/>
      <c r="AAE44" s="437"/>
      <c r="AAF44" s="437"/>
      <c r="AAG44" s="437"/>
      <c r="AAH44" s="437"/>
      <c r="AAI44" s="437"/>
      <c r="AAJ44" s="437"/>
      <c r="AAK44" s="437"/>
      <c r="AAL44" s="437"/>
      <c r="AAM44" s="437"/>
      <c r="AAN44" s="437"/>
      <c r="AAO44" s="437"/>
      <c r="AAP44" s="437"/>
      <c r="AAQ44" s="437"/>
      <c r="AAR44" s="437"/>
      <c r="AAS44" s="437"/>
      <c r="AAT44" s="437"/>
      <c r="AAU44" s="437"/>
      <c r="AAV44" s="437"/>
      <c r="AAW44" s="437"/>
      <c r="AAX44" s="437"/>
      <c r="AAY44" s="437"/>
      <c r="AAZ44" s="437"/>
      <c r="ABA44" s="437"/>
      <c r="ABB44" s="437"/>
      <c r="ABC44" s="437"/>
      <c r="ABD44" s="437"/>
      <c r="ABE44" s="437"/>
      <c r="ABF44" s="437"/>
      <c r="ABG44" s="437"/>
      <c r="ABH44" s="437"/>
      <c r="ABI44" s="437"/>
      <c r="ABJ44" s="437"/>
      <c r="ABK44" s="437"/>
      <c r="ABL44" s="437"/>
      <c r="ABM44" s="437"/>
      <c r="ABN44" s="437"/>
      <c r="ABO44" s="437"/>
      <c r="ABP44" s="437"/>
      <c r="ABQ44" s="437"/>
      <c r="ABR44" s="437"/>
      <c r="ABS44" s="437"/>
      <c r="ABT44" s="437"/>
      <c r="ABU44" s="437"/>
      <c r="ABV44" s="437"/>
      <c r="ABW44" s="437"/>
      <c r="ABX44" s="437"/>
      <c r="ABY44" s="437"/>
      <c r="ABZ44" s="437"/>
      <c r="ACA44" s="437"/>
      <c r="ACB44" s="437"/>
      <c r="ACC44" s="437"/>
      <c r="ACD44" s="437"/>
      <c r="ACE44" s="437"/>
      <c r="ACF44" s="437"/>
      <c r="ACG44" s="437"/>
      <c r="ACH44" s="437"/>
      <c r="ACI44" s="437"/>
      <c r="ACJ44" s="437"/>
      <c r="ACK44" s="437"/>
      <c r="ACL44" s="437"/>
      <c r="ACM44" s="437"/>
      <c r="ACN44" s="437"/>
      <c r="ACO44" s="437"/>
      <c r="ACP44" s="437"/>
      <c r="ACQ44" s="437"/>
      <c r="ACR44" s="437"/>
      <c r="ACS44" s="437"/>
      <c r="ACT44" s="437"/>
      <c r="ACU44" s="437"/>
      <c r="ACV44" s="437"/>
      <c r="ACW44" s="437"/>
      <c r="ACX44" s="437"/>
      <c r="ACY44" s="437"/>
      <c r="ACZ44" s="437"/>
      <c r="ADA44" s="437"/>
      <c r="ADB44" s="437"/>
      <c r="ADC44" s="437"/>
      <c r="ADD44" s="437"/>
      <c r="ADE44" s="437"/>
      <c r="ADF44" s="437"/>
      <c r="ADG44" s="437"/>
      <c r="ADH44" s="437"/>
      <c r="ADI44" s="437"/>
      <c r="ADJ44" s="437"/>
      <c r="ADK44" s="437"/>
      <c r="ADL44" s="437"/>
      <c r="ADM44" s="437"/>
      <c r="ADN44" s="437"/>
      <c r="ADO44" s="437"/>
      <c r="ADP44" s="437"/>
      <c r="ADQ44" s="437"/>
      <c r="ADR44" s="437"/>
      <c r="ADS44" s="437"/>
      <c r="ADT44" s="437"/>
      <c r="ADU44" s="437"/>
      <c r="ADV44" s="437"/>
      <c r="ADW44" s="437"/>
      <c r="ADX44" s="437"/>
      <c r="ADY44" s="437"/>
      <c r="ADZ44" s="437"/>
      <c r="AEA44" s="437"/>
      <c r="AEB44" s="437"/>
      <c r="AEC44" s="437"/>
      <c r="AED44" s="437"/>
      <c r="AEE44" s="437"/>
      <c r="AEF44" s="437"/>
      <c r="AEG44" s="437"/>
      <c r="AEH44" s="437"/>
      <c r="AEI44" s="437"/>
      <c r="AEJ44" s="437"/>
      <c r="AEK44" s="437"/>
      <c r="AEL44" s="437"/>
      <c r="AEM44" s="437"/>
      <c r="AEN44" s="437"/>
      <c r="AEO44" s="437"/>
      <c r="AEP44" s="437"/>
      <c r="AEQ44" s="437"/>
      <c r="AER44" s="437"/>
      <c r="AES44" s="437"/>
      <c r="AET44" s="437"/>
      <c r="AEU44" s="437"/>
      <c r="AEV44" s="437"/>
      <c r="AEW44" s="437"/>
      <c r="AEX44" s="437"/>
      <c r="AEY44" s="437"/>
      <c r="AEZ44" s="437"/>
      <c r="AFA44" s="437"/>
      <c r="AFB44" s="437"/>
      <c r="AFC44" s="437"/>
      <c r="AFD44" s="437"/>
      <c r="AFE44" s="437"/>
      <c r="AFF44" s="437"/>
      <c r="AFG44" s="437"/>
      <c r="AFH44" s="437"/>
      <c r="AFI44" s="437"/>
      <c r="AFJ44" s="437"/>
      <c r="AFK44" s="437"/>
      <c r="AFL44" s="437"/>
      <c r="AFM44" s="437"/>
      <c r="AFN44" s="437"/>
      <c r="AFO44" s="437"/>
      <c r="AFP44" s="437"/>
      <c r="AFQ44" s="437"/>
      <c r="AFR44" s="437"/>
      <c r="AFS44" s="437"/>
      <c r="AFT44" s="437"/>
      <c r="AFU44" s="437"/>
      <c r="AFV44" s="437"/>
      <c r="AFW44" s="437"/>
      <c r="AFX44" s="437"/>
      <c r="AFY44" s="437"/>
      <c r="AFZ44" s="437"/>
      <c r="AGA44" s="437"/>
      <c r="AGB44" s="437"/>
      <c r="AGC44" s="437"/>
      <c r="AGD44" s="437"/>
      <c r="AGE44" s="437"/>
      <c r="AGF44" s="437"/>
      <c r="AGG44" s="437"/>
      <c r="AGH44" s="437"/>
      <c r="AGI44" s="437"/>
      <c r="AGJ44" s="437"/>
      <c r="AGK44" s="437"/>
      <c r="AGL44" s="437"/>
      <c r="AGM44" s="437"/>
      <c r="AGN44" s="437"/>
      <c r="AGO44" s="437"/>
      <c r="AGP44" s="437"/>
      <c r="AGQ44" s="437"/>
      <c r="AGR44" s="437"/>
      <c r="AGS44" s="437"/>
      <c r="AGT44" s="437"/>
      <c r="AGU44" s="437"/>
      <c r="AGV44" s="437"/>
      <c r="AGW44" s="437"/>
      <c r="AGX44" s="437"/>
      <c r="AGY44" s="437"/>
      <c r="AGZ44" s="437"/>
      <c r="AHA44" s="437"/>
      <c r="AHB44" s="437"/>
      <c r="AHC44" s="437"/>
      <c r="AHD44" s="437"/>
      <c r="AHE44" s="437"/>
      <c r="AHF44" s="437"/>
      <c r="AHG44" s="437"/>
      <c r="AHH44" s="437"/>
      <c r="AHI44" s="437"/>
      <c r="AHJ44" s="437"/>
      <c r="AHK44" s="437"/>
      <c r="AHL44" s="437"/>
      <c r="AHM44" s="437"/>
      <c r="AHN44" s="437"/>
      <c r="AHO44" s="437"/>
      <c r="AHP44" s="437"/>
      <c r="AHQ44" s="437"/>
      <c r="AHR44" s="437"/>
      <c r="AHS44" s="437"/>
      <c r="AHT44" s="437"/>
      <c r="AHU44" s="437"/>
      <c r="AHV44" s="437"/>
      <c r="AHW44" s="437"/>
      <c r="AHX44" s="437"/>
      <c r="AHY44" s="437"/>
      <c r="AHZ44" s="437"/>
      <c r="AIA44" s="437"/>
      <c r="AIB44" s="437"/>
      <c r="AIC44" s="437"/>
      <c r="AID44" s="437"/>
      <c r="AIE44" s="437"/>
      <c r="AIF44" s="437"/>
      <c r="AIG44" s="437"/>
      <c r="AIH44" s="437"/>
      <c r="AII44" s="437"/>
      <c r="AIJ44" s="437"/>
      <c r="AIK44" s="437"/>
      <c r="AIL44" s="437"/>
      <c r="AIM44" s="437"/>
      <c r="AIN44" s="437"/>
      <c r="AIO44" s="437"/>
      <c r="AIP44" s="437"/>
      <c r="AIQ44" s="437"/>
      <c r="AIR44" s="437"/>
      <c r="AIS44" s="437"/>
      <c r="AIT44" s="437"/>
      <c r="AIU44" s="437"/>
      <c r="AIV44" s="437"/>
      <c r="AIW44" s="437"/>
      <c r="AIX44" s="437"/>
      <c r="AIY44" s="437"/>
      <c r="AIZ44" s="437"/>
      <c r="AJA44" s="437"/>
      <c r="AJB44" s="437"/>
      <c r="AJC44" s="437"/>
      <c r="AJD44" s="437"/>
      <c r="AJE44" s="437"/>
      <c r="AJF44" s="437"/>
      <c r="AJG44" s="437"/>
      <c r="AJH44" s="437"/>
      <c r="AJI44" s="437"/>
      <c r="AJJ44" s="437"/>
      <c r="AJK44" s="437"/>
      <c r="AJL44" s="437"/>
      <c r="AJM44" s="437"/>
      <c r="AJN44" s="437"/>
      <c r="AJO44" s="437"/>
      <c r="AJP44" s="437"/>
      <c r="AJQ44" s="437"/>
      <c r="AJR44" s="437"/>
      <c r="AJS44" s="437"/>
      <c r="AJT44" s="437"/>
      <c r="AJU44" s="437"/>
      <c r="AJV44" s="437"/>
      <c r="AJW44" s="437"/>
      <c r="AJX44" s="437"/>
      <c r="AJY44" s="437"/>
      <c r="AJZ44" s="437"/>
      <c r="AKA44" s="437"/>
      <c r="AKB44" s="437"/>
      <c r="AKC44" s="437"/>
      <c r="AKD44" s="437"/>
      <c r="AKE44" s="437"/>
      <c r="AKF44" s="437"/>
      <c r="AKG44" s="437"/>
      <c r="AKH44" s="437"/>
      <c r="AKI44" s="437"/>
      <c r="AKJ44" s="437"/>
      <c r="AKK44" s="437"/>
      <c r="AKL44" s="437"/>
      <c r="AKM44" s="437"/>
      <c r="AKN44" s="437"/>
      <c r="AKO44" s="437"/>
      <c r="AKP44" s="437"/>
      <c r="AKQ44" s="437"/>
      <c r="AKR44" s="437"/>
      <c r="AKS44" s="437"/>
      <c r="AKT44" s="437"/>
      <c r="AKU44" s="437"/>
      <c r="AKV44" s="437"/>
      <c r="AKW44" s="437"/>
      <c r="AKX44" s="437"/>
      <c r="AKY44" s="437"/>
      <c r="AKZ44" s="437"/>
      <c r="ALA44" s="437"/>
      <c r="ALB44" s="437"/>
      <c r="ALC44" s="437"/>
      <c r="ALD44" s="437"/>
      <c r="ALE44" s="437"/>
      <c r="ALF44" s="437"/>
      <c r="ALG44" s="437"/>
      <c r="ALH44" s="437"/>
      <c r="ALI44" s="437"/>
      <c r="ALJ44" s="437"/>
      <c r="ALK44" s="437"/>
      <c r="ALL44" s="437"/>
      <c r="ALM44" s="437"/>
      <c r="ALN44" s="437"/>
      <c r="ALO44" s="437"/>
      <c r="ALP44" s="437"/>
      <c r="ALQ44" s="437"/>
      <c r="ALR44" s="437"/>
      <c r="ALS44" s="437"/>
      <c r="ALT44" s="437"/>
      <c r="ALU44" s="437"/>
      <c r="ALV44" s="437"/>
      <c r="ALW44" s="437"/>
      <c r="ALX44" s="437"/>
      <c r="ALY44" s="437"/>
      <c r="ALZ44" s="437"/>
      <c r="AMA44" s="437"/>
      <c r="AMB44" s="437"/>
      <c r="AMC44" s="437"/>
      <c r="AMD44" s="437"/>
      <c r="AME44" s="437"/>
      <c r="AMF44" s="437"/>
      <c r="AMG44" s="437"/>
      <c r="AMH44" s="437"/>
      <c r="AMI44" s="437"/>
      <c r="AMJ44" s="437"/>
      <c r="AMK44" s="437"/>
      <c r="AML44" s="437"/>
      <c r="AMM44" s="437"/>
      <c r="AMN44" s="437"/>
      <c r="AMO44" s="437"/>
      <c r="AMP44" s="437"/>
      <c r="AMQ44" s="437"/>
      <c r="AMR44" s="437"/>
      <c r="AMS44" s="437"/>
      <c r="AMT44" s="437"/>
      <c r="AMU44" s="437"/>
      <c r="AMV44" s="437"/>
      <c r="AMW44" s="437"/>
      <c r="AMX44" s="437"/>
      <c r="AMY44" s="437"/>
      <c r="AMZ44" s="437"/>
      <c r="ANA44" s="437"/>
      <c r="ANB44" s="437"/>
      <c r="ANC44" s="437"/>
      <c r="AND44" s="437"/>
      <c r="ANE44" s="437"/>
      <c r="ANF44" s="437"/>
      <c r="ANG44" s="437"/>
      <c r="ANH44" s="437"/>
      <c r="ANI44" s="437"/>
      <c r="ANJ44" s="437"/>
      <c r="ANK44" s="437"/>
      <c r="ANL44" s="437"/>
      <c r="ANM44" s="437"/>
      <c r="ANN44" s="437"/>
      <c r="ANO44" s="437"/>
      <c r="ANP44" s="437"/>
      <c r="ANQ44" s="437"/>
      <c r="ANR44" s="437"/>
      <c r="ANS44" s="437"/>
      <c r="ANT44" s="437"/>
      <c r="ANU44" s="437"/>
      <c r="ANV44" s="437"/>
      <c r="ANW44" s="437"/>
      <c r="ANX44" s="437"/>
      <c r="ANY44" s="437"/>
      <c r="ANZ44" s="437"/>
      <c r="AOA44" s="437"/>
      <c r="AOB44" s="437"/>
      <c r="AOC44" s="437"/>
      <c r="AOD44" s="437"/>
      <c r="AOE44" s="437"/>
      <c r="AOF44" s="437"/>
      <c r="AOG44" s="437"/>
      <c r="AOH44" s="437"/>
      <c r="AOI44" s="437"/>
      <c r="AOJ44" s="437"/>
      <c r="AOK44" s="437"/>
      <c r="AOL44" s="437"/>
      <c r="AOM44" s="437"/>
      <c r="AON44" s="437"/>
      <c r="AOO44" s="437"/>
      <c r="AOP44" s="437"/>
      <c r="AOQ44" s="437"/>
      <c r="AOR44" s="437"/>
      <c r="AOS44" s="437"/>
      <c r="AOT44" s="437"/>
      <c r="AOU44" s="437"/>
      <c r="AOV44" s="437"/>
      <c r="AOW44" s="437"/>
      <c r="AOX44" s="437"/>
      <c r="AOY44" s="437"/>
      <c r="AOZ44" s="437"/>
      <c r="APA44" s="437"/>
      <c r="APB44" s="437"/>
      <c r="APC44" s="437"/>
      <c r="APD44" s="437"/>
      <c r="APE44" s="437"/>
      <c r="APF44" s="437"/>
      <c r="APG44" s="437"/>
      <c r="APH44" s="437"/>
      <c r="API44" s="437"/>
      <c r="APJ44" s="437"/>
      <c r="APK44" s="437"/>
      <c r="APL44" s="437"/>
      <c r="APM44" s="437"/>
      <c r="APN44" s="437"/>
      <c r="APO44" s="437"/>
      <c r="APP44" s="437"/>
      <c r="APQ44" s="437"/>
      <c r="APR44" s="437"/>
      <c r="APS44" s="437"/>
      <c r="APT44" s="437"/>
      <c r="APU44" s="437"/>
      <c r="APV44" s="437"/>
      <c r="APW44" s="437"/>
      <c r="APX44" s="437"/>
      <c r="APY44" s="437"/>
      <c r="APZ44" s="437"/>
      <c r="AQA44" s="437"/>
      <c r="AQB44" s="437"/>
      <c r="AQC44" s="437"/>
      <c r="AQD44" s="437"/>
      <c r="AQE44" s="437"/>
      <c r="AQF44" s="437"/>
      <c r="AQG44" s="437"/>
      <c r="AQH44" s="437"/>
      <c r="AQI44" s="437"/>
      <c r="AQJ44" s="437"/>
      <c r="AQK44" s="437"/>
      <c r="AQL44" s="437"/>
      <c r="AQM44" s="437"/>
      <c r="AQN44" s="437"/>
      <c r="AQO44" s="437"/>
      <c r="AQP44" s="437"/>
      <c r="AQQ44" s="437"/>
      <c r="AQR44" s="437"/>
      <c r="AQS44" s="437"/>
      <c r="AQT44" s="437"/>
      <c r="AQU44" s="437"/>
      <c r="AQV44" s="437"/>
      <c r="AQW44" s="437"/>
      <c r="AQX44" s="437"/>
      <c r="AQY44" s="437"/>
      <c r="AQZ44" s="437"/>
      <c r="ARA44" s="437"/>
      <c r="ARB44" s="437"/>
      <c r="ARC44" s="437"/>
      <c r="ARD44" s="437"/>
      <c r="ARE44" s="437"/>
      <c r="ARF44" s="437"/>
      <c r="ARG44" s="437"/>
      <c r="ARH44" s="437"/>
      <c r="ARI44" s="437"/>
      <c r="ARJ44" s="437"/>
      <c r="ARK44" s="437"/>
      <c r="ARL44" s="437"/>
      <c r="ARM44" s="437"/>
      <c r="ARN44" s="437"/>
      <c r="ARO44" s="437"/>
      <c r="ARP44" s="437"/>
      <c r="ARQ44" s="437"/>
      <c r="ARR44" s="437"/>
      <c r="ARS44" s="437"/>
      <c r="ART44" s="437"/>
      <c r="ARU44" s="437"/>
      <c r="ARV44" s="437"/>
      <c r="ARW44" s="437"/>
      <c r="ARX44" s="437"/>
      <c r="ARY44" s="437"/>
      <c r="ARZ44" s="437"/>
      <c r="ASA44" s="437"/>
      <c r="ASB44" s="437"/>
      <c r="ASC44" s="437"/>
      <c r="ASD44" s="437"/>
      <c r="ASE44" s="437"/>
      <c r="ASF44" s="437"/>
      <c r="ASG44" s="437"/>
      <c r="ASH44" s="437"/>
      <c r="ASI44" s="437"/>
      <c r="ASJ44" s="437"/>
      <c r="ASK44" s="437"/>
      <c r="ASL44" s="437"/>
      <c r="ASM44" s="437"/>
      <c r="ASN44" s="437"/>
      <c r="ASO44" s="437"/>
      <c r="ASP44" s="437"/>
      <c r="ASQ44" s="437"/>
      <c r="ASR44" s="437"/>
      <c r="ASS44" s="437"/>
      <c r="AST44" s="437"/>
      <c r="ASU44" s="437"/>
      <c r="ASV44" s="437"/>
      <c r="ASW44" s="437"/>
      <c r="ASX44" s="437"/>
      <c r="ASY44" s="437"/>
      <c r="ASZ44" s="437"/>
      <c r="ATA44" s="437"/>
      <c r="ATB44" s="437"/>
      <c r="ATC44" s="437"/>
      <c r="ATD44" s="437"/>
      <c r="ATE44" s="437"/>
      <c r="ATF44" s="437"/>
      <c r="ATG44" s="437"/>
      <c r="ATH44" s="437"/>
      <c r="ATI44" s="437"/>
      <c r="ATJ44" s="437"/>
      <c r="ATK44" s="437"/>
      <c r="ATL44" s="437"/>
      <c r="ATM44" s="437"/>
      <c r="ATN44" s="437"/>
      <c r="ATO44" s="437"/>
      <c r="ATP44" s="437"/>
      <c r="ATQ44" s="437"/>
      <c r="ATR44" s="437"/>
      <c r="ATS44" s="437"/>
      <c r="ATT44" s="437"/>
      <c r="ATU44" s="437"/>
      <c r="ATV44" s="437"/>
      <c r="ATW44" s="437"/>
      <c r="ATX44" s="437"/>
      <c r="ATY44" s="437"/>
      <c r="ATZ44" s="437"/>
      <c r="AUA44" s="437"/>
      <c r="AUB44" s="437"/>
      <c r="AUC44" s="437"/>
      <c r="AUD44" s="437"/>
      <c r="AUE44" s="437"/>
      <c r="AUF44" s="437"/>
      <c r="AUG44" s="437"/>
      <c r="AUH44" s="437"/>
      <c r="AUI44" s="437"/>
      <c r="AUJ44" s="437"/>
      <c r="AUK44" s="437"/>
      <c r="AUL44" s="437"/>
      <c r="AUM44" s="437"/>
      <c r="AUN44" s="437"/>
      <c r="AUO44" s="437"/>
      <c r="AUP44" s="437"/>
      <c r="AUQ44" s="437"/>
      <c r="AUR44" s="437"/>
      <c r="AUS44" s="437"/>
      <c r="AUT44" s="437"/>
      <c r="AUU44" s="437"/>
      <c r="AUV44" s="437"/>
      <c r="AUW44" s="437"/>
      <c r="AUX44" s="437"/>
      <c r="AUY44" s="437"/>
      <c r="AUZ44" s="437"/>
      <c r="AVA44" s="437"/>
      <c r="AVB44" s="437"/>
      <c r="AVC44" s="437"/>
      <c r="AVD44" s="437"/>
      <c r="AVE44" s="437"/>
      <c r="AVF44" s="437"/>
      <c r="AVG44" s="437"/>
      <c r="AVH44" s="437"/>
      <c r="AVI44" s="437"/>
      <c r="AVJ44" s="437"/>
      <c r="AVK44" s="437"/>
      <c r="AVL44" s="437"/>
      <c r="AVM44" s="437"/>
      <c r="AVN44" s="437"/>
      <c r="AVO44" s="437"/>
      <c r="AVP44" s="437"/>
      <c r="AVQ44" s="437"/>
      <c r="AVR44" s="437"/>
      <c r="AVS44" s="437"/>
      <c r="AVT44" s="437"/>
      <c r="AVU44" s="437"/>
      <c r="AVV44" s="437"/>
      <c r="AVW44" s="437"/>
      <c r="AVX44" s="437"/>
      <c r="AVY44" s="437"/>
      <c r="AVZ44" s="437"/>
      <c r="AWA44" s="437"/>
      <c r="AWB44" s="437"/>
      <c r="AWC44" s="437"/>
      <c r="AWD44" s="437"/>
      <c r="AWE44" s="437"/>
      <c r="AWF44" s="437"/>
      <c r="AWG44" s="437"/>
      <c r="AWH44" s="437"/>
      <c r="AWI44" s="437"/>
      <c r="AWJ44" s="437"/>
      <c r="AWK44" s="437"/>
      <c r="AWL44" s="437"/>
      <c r="AWM44" s="437"/>
      <c r="AWN44" s="437"/>
      <c r="AWO44" s="437"/>
      <c r="AWP44" s="437"/>
      <c r="AWQ44" s="437"/>
      <c r="AWR44" s="437"/>
      <c r="AWS44" s="437"/>
      <c r="AWT44" s="437"/>
      <c r="AWU44" s="437"/>
      <c r="AWV44" s="437"/>
      <c r="AWW44" s="437"/>
      <c r="AWX44" s="437"/>
      <c r="AWY44" s="437"/>
      <c r="AWZ44" s="437"/>
      <c r="AXA44" s="437"/>
      <c r="AXB44" s="437"/>
      <c r="AXC44" s="437"/>
      <c r="AXD44" s="437"/>
      <c r="AXE44" s="437"/>
      <c r="AXF44" s="437"/>
      <c r="AXG44" s="437"/>
      <c r="AXH44" s="437"/>
      <c r="AXI44" s="437"/>
      <c r="AXJ44" s="437"/>
      <c r="AXK44" s="437"/>
      <c r="AXL44" s="437"/>
      <c r="AXM44" s="437"/>
      <c r="AXN44" s="437"/>
      <c r="AXO44" s="437"/>
      <c r="AXP44" s="437"/>
      <c r="AXQ44" s="437"/>
      <c r="AXR44" s="437"/>
      <c r="AXS44" s="437"/>
      <c r="AXT44" s="437"/>
      <c r="AXU44" s="437"/>
      <c r="AXV44" s="437"/>
      <c r="AXW44" s="437"/>
      <c r="AXX44" s="437"/>
      <c r="AXY44" s="437"/>
      <c r="AXZ44" s="437"/>
      <c r="AYA44" s="437"/>
      <c r="AYB44" s="437"/>
      <c r="AYC44" s="437"/>
      <c r="AYD44" s="437"/>
      <c r="AYE44" s="437"/>
      <c r="AYF44" s="437"/>
      <c r="AYG44" s="437"/>
      <c r="AYH44" s="437"/>
      <c r="AYI44" s="437"/>
      <c r="AYJ44" s="437"/>
      <c r="AYK44" s="437"/>
      <c r="AYL44" s="437"/>
      <c r="AYM44" s="437"/>
      <c r="AYN44" s="437"/>
      <c r="AYO44" s="437"/>
      <c r="AYP44" s="437"/>
      <c r="AYQ44" s="437"/>
      <c r="AYR44" s="437"/>
      <c r="AYS44" s="437"/>
      <c r="AYT44" s="437"/>
      <c r="AYU44" s="437"/>
      <c r="AYV44" s="437"/>
      <c r="AYW44" s="437"/>
      <c r="AYX44" s="437"/>
      <c r="AYY44" s="437"/>
      <c r="AYZ44" s="437"/>
      <c r="AZA44" s="437"/>
      <c r="AZB44" s="437"/>
      <c r="AZC44" s="437"/>
      <c r="AZD44" s="437"/>
      <c r="AZE44" s="437"/>
      <c r="AZF44" s="437"/>
      <c r="AZG44" s="437"/>
      <c r="AZH44" s="437"/>
      <c r="AZI44" s="437"/>
      <c r="AZJ44" s="437"/>
      <c r="AZK44" s="437"/>
      <c r="AZL44" s="437"/>
      <c r="AZM44" s="437"/>
      <c r="AZN44" s="437"/>
      <c r="AZO44" s="437"/>
      <c r="AZP44" s="437"/>
      <c r="AZQ44" s="437"/>
      <c r="AZR44" s="437"/>
      <c r="AZS44" s="437"/>
      <c r="AZT44" s="437"/>
      <c r="AZU44" s="437"/>
      <c r="AZV44" s="437"/>
      <c r="AZW44" s="437"/>
      <c r="AZX44" s="437"/>
      <c r="AZY44" s="437"/>
      <c r="AZZ44" s="437"/>
      <c r="BAA44" s="437"/>
      <c r="BAB44" s="437"/>
      <c r="BAC44" s="437"/>
      <c r="BAD44" s="437"/>
      <c r="BAE44" s="437"/>
      <c r="BAF44" s="437"/>
      <c r="BAG44" s="437"/>
      <c r="BAH44" s="437"/>
      <c r="BAI44" s="437"/>
      <c r="BAJ44" s="437"/>
      <c r="BAK44" s="437"/>
      <c r="BAL44" s="437"/>
      <c r="BAM44" s="437"/>
      <c r="BAN44" s="437"/>
      <c r="BAO44" s="437"/>
      <c r="BAP44" s="437"/>
      <c r="BAQ44" s="437"/>
      <c r="BAR44" s="437"/>
      <c r="BAS44" s="437"/>
      <c r="BAT44" s="437"/>
      <c r="BAU44" s="437"/>
      <c r="BAV44" s="437"/>
      <c r="BAW44" s="437"/>
      <c r="BAX44" s="437"/>
      <c r="BAY44" s="437"/>
      <c r="BAZ44" s="437"/>
      <c r="BBA44" s="437"/>
      <c r="BBB44" s="437"/>
      <c r="BBC44" s="437"/>
      <c r="BBD44" s="437"/>
      <c r="BBE44" s="437"/>
      <c r="BBF44" s="437"/>
      <c r="BBG44" s="437"/>
      <c r="BBH44" s="437"/>
      <c r="BBI44" s="437"/>
      <c r="BBJ44" s="437"/>
      <c r="BBK44" s="437"/>
      <c r="BBL44" s="437"/>
      <c r="BBM44" s="437"/>
      <c r="BBN44" s="437"/>
      <c r="BBO44" s="437"/>
      <c r="BBP44" s="437"/>
      <c r="BBQ44" s="437"/>
      <c r="BBR44" s="437"/>
      <c r="BBS44" s="437"/>
      <c r="BBT44" s="437"/>
      <c r="BBU44" s="437"/>
      <c r="BBV44" s="437"/>
      <c r="BBW44" s="437"/>
      <c r="BBX44" s="437"/>
      <c r="BBY44" s="437"/>
      <c r="BBZ44" s="437"/>
      <c r="BCA44" s="437"/>
      <c r="BCB44" s="437"/>
      <c r="BCC44" s="437"/>
      <c r="BCD44" s="437"/>
      <c r="BCE44" s="437"/>
      <c r="BCF44" s="437"/>
      <c r="BCG44" s="437"/>
      <c r="BCH44" s="437"/>
      <c r="BCI44" s="437"/>
      <c r="BCJ44" s="437"/>
      <c r="BCK44" s="437"/>
      <c r="BCL44" s="437"/>
      <c r="BCM44" s="437"/>
      <c r="BCN44" s="437"/>
      <c r="BCO44" s="437"/>
      <c r="BCP44" s="437"/>
      <c r="BCQ44" s="437"/>
      <c r="BCR44" s="437"/>
      <c r="BCS44" s="437"/>
      <c r="BCT44" s="437"/>
      <c r="BCU44" s="437"/>
      <c r="BCV44" s="437"/>
      <c r="BCW44" s="437"/>
      <c r="BCX44" s="437"/>
      <c r="BCY44" s="437"/>
      <c r="BCZ44" s="437"/>
      <c r="BDA44" s="437"/>
      <c r="BDB44" s="437"/>
      <c r="BDC44" s="437"/>
      <c r="BDD44" s="437"/>
      <c r="BDE44" s="437"/>
      <c r="BDF44" s="437"/>
      <c r="BDG44" s="437"/>
      <c r="BDH44" s="437"/>
      <c r="BDI44" s="437"/>
      <c r="BDJ44" s="437"/>
      <c r="BDK44" s="437"/>
      <c r="BDL44" s="437"/>
      <c r="BDM44" s="437"/>
      <c r="BDN44" s="437"/>
      <c r="BDO44" s="437"/>
      <c r="BDP44" s="437"/>
      <c r="BDQ44" s="437"/>
      <c r="BDR44" s="437"/>
      <c r="BDS44" s="437"/>
      <c r="BDT44" s="437"/>
      <c r="BDU44" s="437"/>
      <c r="BDV44" s="437"/>
      <c r="BDW44" s="437"/>
      <c r="BDX44" s="437"/>
      <c r="BDY44" s="437"/>
      <c r="BDZ44" s="437"/>
      <c r="BEA44" s="437"/>
      <c r="BEB44" s="437"/>
      <c r="BEC44" s="437"/>
      <c r="BED44" s="437"/>
      <c r="BEE44" s="437"/>
      <c r="BEF44" s="437"/>
      <c r="BEG44" s="437"/>
      <c r="BEH44" s="437"/>
      <c r="BEI44" s="437"/>
      <c r="BEJ44" s="437"/>
      <c r="BEK44" s="437"/>
      <c r="BEL44" s="437"/>
      <c r="BEM44" s="437"/>
      <c r="BEN44" s="437"/>
      <c r="BEO44" s="437"/>
      <c r="BEP44" s="437"/>
      <c r="BEQ44" s="437"/>
      <c r="BER44" s="437"/>
      <c r="BES44" s="437"/>
      <c r="BET44" s="437"/>
      <c r="BEU44" s="437"/>
      <c r="BEV44" s="437"/>
      <c r="BEW44" s="437"/>
      <c r="BEX44" s="437"/>
      <c r="BEY44" s="437"/>
      <c r="BEZ44" s="437"/>
      <c r="BFA44" s="437"/>
      <c r="BFB44" s="437"/>
      <c r="BFC44" s="437"/>
      <c r="BFD44" s="437"/>
      <c r="BFE44" s="437"/>
      <c r="BFF44" s="437"/>
      <c r="BFG44" s="437"/>
      <c r="BFH44" s="437"/>
      <c r="BFI44" s="437"/>
      <c r="BFJ44" s="437"/>
      <c r="BFK44" s="437"/>
      <c r="BFL44" s="437"/>
      <c r="BFM44" s="437"/>
      <c r="BFN44" s="437"/>
      <c r="BFO44" s="437"/>
      <c r="BFP44" s="437"/>
      <c r="BFQ44" s="437"/>
      <c r="BFR44" s="437"/>
      <c r="BFS44" s="437"/>
      <c r="BFT44" s="437"/>
      <c r="BFU44" s="437"/>
      <c r="BFV44" s="437"/>
      <c r="BFW44" s="437"/>
      <c r="BFX44" s="437"/>
      <c r="BFY44" s="437"/>
      <c r="BFZ44" s="437"/>
      <c r="BGA44" s="437"/>
      <c r="BGB44" s="437"/>
      <c r="BGC44" s="437"/>
      <c r="BGD44" s="437"/>
      <c r="BGE44" s="437"/>
      <c r="BGF44" s="437"/>
      <c r="BGG44" s="437"/>
      <c r="BGH44" s="437"/>
      <c r="BGI44" s="437"/>
      <c r="BGJ44" s="437"/>
      <c r="BGK44" s="437"/>
      <c r="BGL44" s="437"/>
      <c r="BGM44" s="437"/>
      <c r="BGN44" s="437"/>
      <c r="BGO44" s="437"/>
      <c r="BGP44" s="437"/>
      <c r="BGQ44" s="437"/>
      <c r="BGR44" s="437"/>
      <c r="BGS44" s="437"/>
      <c r="BGT44" s="437"/>
      <c r="BGU44" s="437"/>
      <c r="BGV44" s="437"/>
      <c r="BGW44" s="437"/>
      <c r="BGX44" s="437"/>
      <c r="BGY44" s="437"/>
      <c r="BGZ44" s="437"/>
      <c r="BHA44" s="437"/>
      <c r="BHB44" s="437"/>
      <c r="BHC44" s="437"/>
      <c r="BHD44" s="437"/>
      <c r="BHE44" s="437"/>
      <c r="BHF44" s="437"/>
      <c r="BHG44" s="437"/>
      <c r="BHH44" s="437"/>
      <c r="BHI44" s="437"/>
      <c r="BHJ44" s="437"/>
      <c r="BHK44" s="437"/>
      <c r="BHL44" s="437"/>
      <c r="BHM44" s="437"/>
      <c r="BHN44" s="437"/>
      <c r="BHO44" s="437"/>
      <c r="BHP44" s="437"/>
      <c r="BHQ44" s="437"/>
      <c r="BHR44" s="437"/>
      <c r="BHS44" s="437"/>
      <c r="BHT44" s="437"/>
      <c r="BHU44" s="437"/>
      <c r="BHV44" s="437"/>
      <c r="BHW44" s="437"/>
      <c r="BHX44" s="437"/>
      <c r="BHY44" s="437"/>
      <c r="BHZ44" s="437"/>
      <c r="BIA44" s="437"/>
      <c r="BIB44" s="437"/>
      <c r="BIC44" s="437"/>
      <c r="BID44" s="437"/>
      <c r="BIE44" s="437"/>
      <c r="BIF44" s="437"/>
      <c r="BIG44" s="437"/>
      <c r="BIH44" s="437"/>
      <c r="BII44" s="437"/>
      <c r="BIJ44" s="437"/>
      <c r="BIK44" s="437"/>
      <c r="BIL44" s="437"/>
      <c r="BIM44" s="437"/>
      <c r="BIN44" s="437"/>
      <c r="BIO44" s="437"/>
      <c r="BIP44" s="437"/>
      <c r="BIQ44" s="437"/>
      <c r="BIR44" s="437"/>
      <c r="BIS44" s="437"/>
      <c r="BIT44" s="437"/>
      <c r="BIU44" s="437"/>
      <c r="BIV44" s="437"/>
      <c r="BIW44" s="437"/>
      <c r="BIX44" s="437"/>
      <c r="BIY44" s="437"/>
      <c r="BIZ44" s="437"/>
      <c r="BJA44" s="437"/>
      <c r="BJB44" s="437"/>
      <c r="BJC44" s="437"/>
      <c r="BJD44" s="437"/>
      <c r="BJE44" s="437"/>
      <c r="BJF44" s="437"/>
      <c r="BJG44" s="437"/>
      <c r="BJH44" s="437"/>
      <c r="BJI44" s="437"/>
      <c r="BJJ44" s="437"/>
      <c r="BJK44" s="437"/>
      <c r="BJL44" s="437"/>
      <c r="BJM44" s="437"/>
      <c r="BJN44" s="437"/>
      <c r="BJO44" s="437"/>
      <c r="BJP44" s="437"/>
      <c r="BJQ44" s="437"/>
      <c r="BJR44" s="437"/>
      <c r="BJS44" s="437"/>
      <c r="BJT44" s="437"/>
      <c r="BJU44" s="437"/>
      <c r="BJV44" s="437"/>
      <c r="BJW44" s="437"/>
      <c r="BJX44" s="437"/>
      <c r="BJY44" s="437"/>
      <c r="BJZ44" s="437"/>
      <c r="BKA44" s="437"/>
      <c r="BKB44" s="437"/>
      <c r="BKC44" s="437"/>
      <c r="BKD44" s="437"/>
      <c r="BKE44" s="437"/>
      <c r="BKF44" s="437"/>
      <c r="BKG44" s="437"/>
      <c r="BKH44" s="437"/>
      <c r="BKI44" s="437"/>
      <c r="BKJ44" s="437"/>
      <c r="BKK44" s="437"/>
      <c r="BKL44" s="437"/>
      <c r="BKM44" s="437"/>
      <c r="BKN44" s="437"/>
      <c r="BKO44" s="437"/>
      <c r="BKP44" s="437"/>
      <c r="BKQ44" s="437"/>
      <c r="BKR44" s="437"/>
      <c r="BKS44" s="437"/>
      <c r="BKT44" s="437"/>
      <c r="BKU44" s="437"/>
      <c r="BKV44" s="437"/>
      <c r="BKW44" s="437"/>
      <c r="BKX44" s="437"/>
      <c r="BKY44" s="437"/>
      <c r="BKZ44" s="437"/>
      <c r="BLA44" s="437"/>
      <c r="BLB44" s="437"/>
      <c r="BLC44" s="437"/>
      <c r="BLD44" s="437"/>
      <c r="BLE44" s="437"/>
      <c r="BLF44" s="437"/>
      <c r="BLG44" s="437"/>
      <c r="BLH44" s="437"/>
      <c r="BLI44" s="437"/>
      <c r="BLJ44" s="437"/>
      <c r="BLK44" s="437"/>
      <c r="BLL44" s="437"/>
      <c r="BLM44" s="437"/>
      <c r="BLN44" s="437"/>
      <c r="BLO44" s="437"/>
      <c r="BLP44" s="437"/>
      <c r="BLQ44" s="437"/>
      <c r="BLR44" s="437"/>
      <c r="BLS44" s="437"/>
      <c r="BLT44" s="437"/>
      <c r="BLU44" s="437"/>
      <c r="BLV44" s="437"/>
      <c r="BLW44" s="437"/>
      <c r="BLX44" s="437"/>
      <c r="BLY44" s="437"/>
      <c r="BLZ44" s="437"/>
      <c r="BMA44" s="437"/>
      <c r="BMB44" s="437"/>
      <c r="BMC44" s="437"/>
      <c r="BMD44" s="437"/>
      <c r="BME44" s="437"/>
      <c r="BMF44" s="437"/>
      <c r="BMG44" s="437"/>
      <c r="BMH44" s="437"/>
      <c r="BMI44" s="437"/>
      <c r="BMJ44" s="437"/>
      <c r="BMK44" s="437"/>
      <c r="BML44" s="437"/>
      <c r="BMM44" s="437"/>
      <c r="BMN44" s="437"/>
      <c r="BMO44" s="437"/>
      <c r="BMP44" s="437"/>
      <c r="BMQ44" s="437"/>
      <c r="BMR44" s="437"/>
      <c r="BMS44" s="437"/>
      <c r="BMT44" s="437"/>
      <c r="BMU44" s="437"/>
      <c r="BMV44" s="437"/>
      <c r="BMW44" s="437"/>
      <c r="BMX44" s="437"/>
      <c r="BMY44" s="437"/>
      <c r="BMZ44" s="437"/>
      <c r="BNA44" s="437"/>
      <c r="BNB44" s="437"/>
      <c r="BNC44" s="437"/>
      <c r="BND44" s="437"/>
      <c r="BNE44" s="437"/>
      <c r="BNF44" s="437"/>
      <c r="BNG44" s="437"/>
      <c r="BNH44" s="437"/>
      <c r="BNI44" s="437"/>
      <c r="BNJ44" s="437"/>
      <c r="BNK44" s="437"/>
      <c r="BNL44" s="437"/>
      <c r="BNM44" s="437"/>
      <c r="BNN44" s="437"/>
      <c r="BNO44" s="437"/>
      <c r="BNP44" s="437"/>
      <c r="BNQ44" s="437"/>
      <c r="BNR44" s="437"/>
      <c r="BNS44" s="437"/>
      <c r="BNT44" s="437"/>
      <c r="BNU44" s="437"/>
      <c r="BNV44" s="437"/>
      <c r="BNW44" s="437"/>
      <c r="BNX44" s="437"/>
      <c r="BNY44" s="437"/>
      <c r="BNZ44" s="437"/>
      <c r="BOA44" s="437"/>
      <c r="BOB44" s="437"/>
      <c r="BOC44" s="437"/>
      <c r="BOD44" s="437"/>
      <c r="BOE44" s="437"/>
      <c r="BOF44" s="437"/>
      <c r="BOG44" s="437"/>
      <c r="BOH44" s="437"/>
      <c r="BOI44" s="437"/>
      <c r="BOJ44" s="437"/>
      <c r="BOK44" s="437"/>
      <c r="BOL44" s="437"/>
      <c r="BOM44" s="437"/>
      <c r="BON44" s="437"/>
      <c r="BOO44" s="437"/>
      <c r="BOP44" s="437"/>
      <c r="BOQ44" s="437"/>
      <c r="BOR44" s="437"/>
      <c r="BOS44" s="437"/>
      <c r="BOT44" s="437"/>
      <c r="BOU44" s="437"/>
      <c r="BOV44" s="437"/>
      <c r="BOW44" s="437"/>
      <c r="BOX44" s="437"/>
      <c r="BOY44" s="437"/>
      <c r="BOZ44" s="437"/>
      <c r="BPA44" s="437"/>
      <c r="BPB44" s="437"/>
      <c r="BPC44" s="437"/>
      <c r="BPD44" s="437"/>
      <c r="BPE44" s="437"/>
      <c r="BPF44" s="437"/>
      <c r="BPG44" s="437"/>
      <c r="BPH44" s="437"/>
      <c r="BPI44" s="437"/>
      <c r="BPJ44" s="437"/>
      <c r="BPK44" s="437"/>
      <c r="BPL44" s="437"/>
      <c r="BPM44" s="437"/>
      <c r="BPN44" s="437"/>
      <c r="BPO44" s="437"/>
      <c r="BPP44" s="437"/>
      <c r="BPQ44" s="437"/>
      <c r="BPR44" s="437"/>
      <c r="BPS44" s="437"/>
      <c r="BPT44" s="437"/>
      <c r="BPU44" s="437"/>
      <c r="BPV44" s="437"/>
      <c r="BPW44" s="437"/>
      <c r="BPX44" s="437"/>
      <c r="BPY44" s="437"/>
      <c r="BPZ44" s="437"/>
      <c r="BQA44" s="437"/>
      <c r="BQB44" s="437"/>
      <c r="BQC44" s="437"/>
      <c r="BQD44" s="437"/>
      <c r="BQE44" s="437"/>
      <c r="BQF44" s="437"/>
      <c r="BQG44" s="437"/>
      <c r="BQH44" s="437"/>
      <c r="BQI44" s="437"/>
      <c r="BQJ44" s="437"/>
      <c r="BQK44" s="437"/>
      <c r="BQL44" s="437"/>
      <c r="BQM44" s="437"/>
      <c r="BQN44" s="437"/>
      <c r="BQO44" s="437"/>
      <c r="BQP44" s="437"/>
      <c r="BQQ44" s="437"/>
      <c r="BQR44" s="437"/>
      <c r="BQS44" s="437"/>
      <c r="BQT44" s="437"/>
      <c r="BQU44" s="437"/>
      <c r="BQV44" s="437"/>
      <c r="BQW44" s="437"/>
      <c r="BQX44" s="437"/>
      <c r="BQY44" s="437"/>
      <c r="BQZ44" s="437"/>
      <c r="BRA44" s="437"/>
      <c r="BRB44" s="437"/>
      <c r="BRC44" s="437"/>
      <c r="BRD44" s="437"/>
      <c r="BRE44" s="437"/>
      <c r="BRF44" s="437"/>
      <c r="BRG44" s="437"/>
      <c r="BRH44" s="437"/>
      <c r="BRI44" s="437"/>
      <c r="BRJ44" s="437"/>
      <c r="BRK44" s="437"/>
      <c r="BRL44" s="437"/>
      <c r="BRM44" s="437"/>
      <c r="BRN44" s="437"/>
      <c r="BRO44" s="437"/>
      <c r="BRP44" s="437"/>
      <c r="BRQ44" s="437"/>
      <c r="BRR44" s="437"/>
      <c r="BRS44" s="437"/>
      <c r="BRT44" s="437"/>
      <c r="BRU44" s="437"/>
      <c r="BRV44" s="437"/>
      <c r="BRW44" s="437"/>
      <c r="BRX44" s="437"/>
      <c r="BRY44" s="437"/>
      <c r="BRZ44" s="437"/>
      <c r="BSA44" s="437"/>
      <c r="BSB44" s="437"/>
      <c r="BSC44" s="437"/>
      <c r="BSD44" s="437"/>
      <c r="BSE44" s="437"/>
      <c r="BSF44" s="437"/>
      <c r="BSG44" s="437"/>
      <c r="BSH44" s="437"/>
      <c r="BSI44" s="437"/>
      <c r="BSJ44" s="437"/>
      <c r="BSK44" s="437"/>
      <c r="BSL44" s="437"/>
      <c r="BSM44" s="437"/>
      <c r="BSN44" s="437"/>
      <c r="BSO44" s="437"/>
      <c r="BSP44" s="437"/>
      <c r="BSQ44" s="437"/>
      <c r="BSR44" s="437"/>
      <c r="BSS44" s="437"/>
      <c r="BST44" s="437"/>
      <c r="BSU44" s="437"/>
      <c r="BSV44" s="437"/>
      <c r="BSW44" s="437"/>
      <c r="BSX44" s="437"/>
      <c r="BSY44" s="437"/>
      <c r="BSZ44" s="437"/>
      <c r="BTA44" s="437"/>
      <c r="BTB44" s="437"/>
      <c r="BTC44" s="437"/>
      <c r="BTD44" s="437"/>
      <c r="BTE44" s="437"/>
      <c r="BTF44" s="437"/>
      <c r="BTG44" s="437"/>
      <c r="BTH44" s="437"/>
      <c r="BTI44" s="437"/>
      <c r="BTJ44" s="437"/>
      <c r="BTK44" s="437"/>
      <c r="BTL44" s="437"/>
      <c r="BTM44" s="437"/>
      <c r="BTN44" s="437"/>
      <c r="BTO44" s="437"/>
      <c r="BTP44" s="437"/>
      <c r="BTQ44" s="437"/>
      <c r="BTR44" s="437"/>
      <c r="BTS44" s="437"/>
      <c r="BTT44" s="437"/>
      <c r="BTU44" s="437"/>
      <c r="BTV44" s="437"/>
      <c r="BTW44" s="437"/>
      <c r="BTX44" s="437"/>
      <c r="BTY44" s="437"/>
      <c r="BTZ44" s="437"/>
      <c r="BUA44" s="437"/>
      <c r="BUB44" s="437"/>
      <c r="BUC44" s="437"/>
      <c r="BUD44" s="437"/>
      <c r="BUE44" s="437"/>
      <c r="BUF44" s="437"/>
      <c r="BUG44" s="437"/>
      <c r="BUH44" s="437"/>
      <c r="BUI44" s="437"/>
      <c r="BUJ44" s="437"/>
      <c r="BUK44" s="437"/>
      <c r="BUL44" s="437"/>
      <c r="BUM44" s="437"/>
      <c r="BUN44" s="437"/>
      <c r="BUO44" s="437"/>
      <c r="BUP44" s="437"/>
      <c r="BUQ44" s="437"/>
      <c r="BUR44" s="437"/>
      <c r="BUS44" s="437"/>
      <c r="BUT44" s="437"/>
      <c r="BUU44" s="437"/>
      <c r="BUV44" s="437"/>
      <c r="BUW44" s="437"/>
      <c r="BUX44" s="437"/>
      <c r="BUY44" s="437"/>
      <c r="BUZ44" s="437"/>
      <c r="BVA44" s="437"/>
      <c r="BVB44" s="437"/>
      <c r="BVC44" s="437"/>
      <c r="BVD44" s="437"/>
      <c r="BVE44" s="437"/>
      <c r="BVF44" s="437"/>
      <c r="BVG44" s="437"/>
      <c r="BVH44" s="437"/>
      <c r="BVI44" s="437"/>
      <c r="BVJ44" s="437"/>
      <c r="BVK44" s="437"/>
      <c r="BVL44" s="437"/>
      <c r="BVM44" s="437"/>
      <c r="BVN44" s="437"/>
      <c r="BVO44" s="437"/>
      <c r="BVP44" s="437"/>
      <c r="BVQ44" s="437"/>
      <c r="BVR44" s="437"/>
      <c r="BVS44" s="437"/>
      <c r="BVT44" s="437"/>
      <c r="BVU44" s="437"/>
      <c r="BVV44" s="437"/>
      <c r="BVW44" s="437"/>
      <c r="BVX44" s="437"/>
      <c r="BVY44" s="437"/>
      <c r="BVZ44" s="437"/>
      <c r="BWA44" s="437"/>
      <c r="BWB44" s="437"/>
      <c r="BWC44" s="437"/>
      <c r="BWD44" s="437"/>
      <c r="BWE44" s="437"/>
      <c r="BWF44" s="437"/>
      <c r="BWG44" s="437"/>
      <c r="BWH44" s="437"/>
      <c r="BWI44" s="437"/>
      <c r="BWJ44" s="437"/>
      <c r="BWK44" s="437"/>
      <c r="BWL44" s="437"/>
      <c r="BWM44" s="437"/>
      <c r="BWN44" s="437"/>
      <c r="BWO44" s="437"/>
      <c r="BWP44" s="437"/>
      <c r="BWQ44" s="437"/>
      <c r="BWR44" s="437"/>
      <c r="BWS44" s="437"/>
      <c r="BWT44" s="437"/>
      <c r="BWU44" s="437"/>
      <c r="BWV44" s="437"/>
      <c r="BWW44" s="437"/>
      <c r="BWX44" s="437"/>
      <c r="BWY44" s="437"/>
      <c r="BWZ44" s="437"/>
      <c r="BXA44" s="437"/>
      <c r="BXB44" s="437"/>
      <c r="BXC44" s="437"/>
      <c r="BXD44" s="437"/>
      <c r="BXE44" s="437"/>
      <c r="BXF44" s="437"/>
      <c r="BXG44" s="437"/>
      <c r="BXH44" s="437"/>
      <c r="BXI44" s="437"/>
      <c r="BXJ44" s="437"/>
      <c r="BXK44" s="437"/>
      <c r="BXL44" s="437"/>
      <c r="BXM44" s="437"/>
      <c r="BXN44" s="437"/>
      <c r="BXO44" s="437"/>
      <c r="BXP44" s="437"/>
      <c r="BXQ44" s="437"/>
      <c r="BXR44" s="437"/>
      <c r="BXS44" s="437"/>
      <c r="BXT44" s="437"/>
      <c r="BXU44" s="437"/>
      <c r="BXV44" s="437"/>
      <c r="BXW44" s="437"/>
      <c r="BXX44" s="437"/>
      <c r="BXY44" s="437"/>
      <c r="BXZ44" s="437"/>
      <c r="BYA44" s="437"/>
      <c r="BYB44" s="437"/>
      <c r="BYC44" s="437"/>
      <c r="BYD44" s="437"/>
      <c r="BYE44" s="437"/>
      <c r="BYF44" s="437"/>
      <c r="BYG44" s="437"/>
      <c r="BYH44" s="437"/>
      <c r="BYI44" s="437"/>
      <c r="BYJ44" s="437"/>
      <c r="BYK44" s="437"/>
      <c r="BYL44" s="437"/>
      <c r="BYM44" s="437"/>
      <c r="BYN44" s="437"/>
      <c r="BYO44" s="437"/>
      <c r="BYP44" s="437"/>
      <c r="BYQ44" s="437"/>
      <c r="BYR44" s="437"/>
      <c r="BYS44" s="437"/>
      <c r="BYT44" s="437"/>
      <c r="BYU44" s="437"/>
      <c r="BYV44" s="437"/>
      <c r="BYW44" s="437"/>
      <c r="BYX44" s="437"/>
      <c r="BYY44" s="437"/>
      <c r="BYZ44" s="437"/>
      <c r="BZA44" s="437"/>
      <c r="BZB44" s="437"/>
      <c r="BZC44" s="437"/>
      <c r="BZD44" s="437"/>
      <c r="BZE44" s="437"/>
      <c r="BZF44" s="437"/>
      <c r="BZG44" s="437"/>
      <c r="BZH44" s="437"/>
      <c r="BZI44" s="437"/>
      <c r="BZJ44" s="437"/>
      <c r="BZK44" s="437"/>
      <c r="BZL44" s="437"/>
      <c r="BZM44" s="437"/>
      <c r="BZN44" s="437"/>
      <c r="BZO44" s="437"/>
      <c r="BZP44" s="437"/>
      <c r="BZQ44" s="437"/>
      <c r="BZR44" s="437"/>
      <c r="BZS44" s="437"/>
      <c r="BZT44" s="437"/>
      <c r="BZU44" s="437"/>
      <c r="BZV44" s="437"/>
      <c r="BZW44" s="437"/>
      <c r="BZX44" s="437"/>
      <c r="BZY44" s="437"/>
      <c r="BZZ44" s="437"/>
      <c r="CAA44" s="437"/>
      <c r="CAB44" s="437"/>
      <c r="CAC44" s="437"/>
      <c r="CAD44" s="437"/>
      <c r="CAE44" s="437"/>
      <c r="CAF44" s="437"/>
      <c r="CAG44" s="437"/>
      <c r="CAH44" s="437"/>
      <c r="CAI44" s="437"/>
      <c r="CAJ44" s="437"/>
      <c r="CAK44" s="437"/>
      <c r="CAL44" s="437"/>
      <c r="CAM44" s="437"/>
      <c r="CAN44" s="437"/>
      <c r="CAO44" s="437"/>
      <c r="CAP44" s="437"/>
      <c r="CAQ44" s="437"/>
      <c r="CAR44" s="437"/>
      <c r="CAS44" s="437"/>
      <c r="CAT44" s="437"/>
      <c r="CAU44" s="437"/>
      <c r="CAV44" s="437"/>
      <c r="CAW44" s="437"/>
      <c r="CAX44" s="437"/>
      <c r="CAY44" s="437"/>
      <c r="CAZ44" s="437"/>
      <c r="CBA44" s="437"/>
      <c r="CBB44" s="437"/>
      <c r="CBC44" s="437"/>
      <c r="CBD44" s="437"/>
      <c r="CBE44" s="437"/>
      <c r="CBF44" s="437"/>
      <c r="CBG44" s="437"/>
      <c r="CBH44" s="437"/>
      <c r="CBI44" s="437"/>
      <c r="CBJ44" s="437"/>
      <c r="CBK44" s="437"/>
      <c r="CBL44" s="437"/>
      <c r="CBM44" s="437"/>
      <c r="CBN44" s="437"/>
      <c r="CBO44" s="437"/>
      <c r="CBP44" s="437"/>
      <c r="CBQ44" s="437"/>
      <c r="CBR44" s="437"/>
      <c r="CBS44" s="437"/>
      <c r="CBT44" s="437"/>
      <c r="CBU44" s="437"/>
      <c r="CBV44" s="437"/>
      <c r="CBW44" s="437"/>
      <c r="CBX44" s="437"/>
      <c r="CBY44" s="437"/>
      <c r="CBZ44" s="437"/>
      <c r="CCA44" s="437"/>
      <c r="CCB44" s="437"/>
      <c r="CCC44" s="437"/>
      <c r="CCD44" s="437"/>
      <c r="CCE44" s="437"/>
      <c r="CCF44" s="437"/>
      <c r="CCG44" s="437"/>
      <c r="CCH44" s="437"/>
      <c r="CCI44" s="437"/>
      <c r="CCJ44" s="437"/>
      <c r="CCK44" s="437"/>
      <c r="CCL44" s="437"/>
      <c r="CCM44" s="437"/>
      <c r="CCN44" s="437"/>
      <c r="CCO44" s="437"/>
      <c r="CCP44" s="437"/>
      <c r="CCQ44" s="437"/>
      <c r="CCR44" s="437"/>
      <c r="CCS44" s="437"/>
      <c r="CCT44" s="437"/>
      <c r="CCU44" s="437"/>
      <c r="CCV44" s="437"/>
      <c r="CCW44" s="437"/>
      <c r="CCX44" s="437"/>
      <c r="CCY44" s="437"/>
      <c r="CCZ44" s="437"/>
      <c r="CDA44" s="437"/>
      <c r="CDB44" s="437"/>
      <c r="CDC44" s="437"/>
      <c r="CDD44" s="437"/>
      <c r="CDE44" s="437"/>
      <c r="CDF44" s="437"/>
      <c r="CDG44" s="437"/>
      <c r="CDH44" s="437"/>
      <c r="CDI44" s="437"/>
      <c r="CDJ44" s="437"/>
      <c r="CDK44" s="437"/>
      <c r="CDL44" s="437"/>
      <c r="CDM44" s="437"/>
      <c r="CDN44" s="437"/>
      <c r="CDO44" s="437"/>
      <c r="CDP44" s="437"/>
      <c r="CDQ44" s="437"/>
      <c r="CDR44" s="437"/>
      <c r="CDS44" s="437"/>
      <c r="CDT44" s="437"/>
      <c r="CDU44" s="437"/>
      <c r="CDV44" s="437"/>
      <c r="CDW44" s="437"/>
      <c r="CDX44" s="437"/>
      <c r="CDY44" s="437"/>
      <c r="CDZ44" s="437"/>
      <c r="CEA44" s="437"/>
      <c r="CEB44" s="437"/>
      <c r="CEC44" s="437"/>
      <c r="CED44" s="437"/>
      <c r="CEE44" s="437"/>
      <c r="CEF44" s="437"/>
      <c r="CEG44" s="437"/>
      <c r="CEH44" s="437"/>
      <c r="CEI44" s="437"/>
      <c r="CEJ44" s="437"/>
      <c r="CEK44" s="437"/>
      <c r="CEL44" s="437"/>
      <c r="CEM44" s="437"/>
      <c r="CEN44" s="437"/>
      <c r="CEO44" s="437"/>
      <c r="CEP44" s="437"/>
      <c r="CEQ44" s="437"/>
      <c r="CER44" s="437"/>
      <c r="CES44" s="437"/>
      <c r="CET44" s="437"/>
      <c r="CEU44" s="437"/>
      <c r="CEV44" s="437"/>
      <c r="CEW44" s="437"/>
      <c r="CEX44" s="437"/>
      <c r="CEY44" s="437"/>
      <c r="CEZ44" s="437"/>
      <c r="CFA44" s="437"/>
      <c r="CFB44" s="437"/>
      <c r="CFC44" s="437"/>
      <c r="CFD44" s="437"/>
      <c r="CFE44" s="437"/>
      <c r="CFF44" s="437"/>
      <c r="CFG44" s="437"/>
      <c r="CFH44" s="437"/>
      <c r="CFI44" s="437"/>
      <c r="CFJ44" s="437"/>
      <c r="CFK44" s="437"/>
      <c r="CFL44" s="437"/>
      <c r="CFM44" s="437"/>
      <c r="CFN44" s="437"/>
      <c r="CFO44" s="437"/>
      <c r="CFP44" s="437"/>
      <c r="CFQ44" s="437"/>
      <c r="CFR44" s="437"/>
      <c r="CFS44" s="437"/>
      <c r="CFT44" s="437"/>
      <c r="CFU44" s="437"/>
      <c r="CFV44" s="437"/>
      <c r="CFW44" s="437"/>
      <c r="CFX44" s="437"/>
      <c r="CFY44" s="437"/>
      <c r="CFZ44" s="437"/>
      <c r="CGA44" s="437"/>
      <c r="CGB44" s="437"/>
      <c r="CGC44" s="437"/>
      <c r="CGD44" s="437"/>
      <c r="CGE44" s="437"/>
      <c r="CGF44" s="437"/>
      <c r="CGG44" s="437"/>
      <c r="CGH44" s="437"/>
      <c r="CGI44" s="437"/>
      <c r="CGJ44" s="437"/>
      <c r="CGK44" s="437"/>
      <c r="CGL44" s="437"/>
      <c r="CGM44" s="437"/>
      <c r="CGN44" s="437"/>
      <c r="CGO44" s="437"/>
      <c r="CGP44" s="437"/>
      <c r="CGQ44" s="437"/>
      <c r="CGR44" s="437"/>
      <c r="CGS44" s="437"/>
      <c r="CGT44" s="437"/>
      <c r="CGU44" s="437"/>
      <c r="CGV44" s="437"/>
      <c r="CGW44" s="437"/>
      <c r="CGX44" s="437"/>
      <c r="CGY44" s="437"/>
      <c r="CGZ44" s="437"/>
      <c r="CHA44" s="437"/>
      <c r="CHB44" s="437"/>
      <c r="CHC44" s="437"/>
      <c r="CHD44" s="437"/>
      <c r="CHE44" s="437"/>
      <c r="CHF44" s="437"/>
      <c r="CHG44" s="437"/>
      <c r="CHH44" s="437"/>
      <c r="CHI44" s="437"/>
      <c r="CHJ44" s="437"/>
      <c r="CHK44" s="437"/>
      <c r="CHL44" s="437"/>
      <c r="CHM44" s="437"/>
      <c r="CHN44" s="437"/>
      <c r="CHO44" s="437"/>
      <c r="CHP44" s="437"/>
      <c r="CHQ44" s="437"/>
      <c r="CHR44" s="437"/>
      <c r="CHS44" s="437"/>
      <c r="CHT44" s="437"/>
      <c r="CHU44" s="437"/>
      <c r="CHV44" s="437"/>
      <c r="CHW44" s="437"/>
      <c r="CHX44" s="437"/>
      <c r="CHY44" s="437"/>
      <c r="CHZ44" s="437"/>
      <c r="CIA44" s="437"/>
      <c r="CIB44" s="437"/>
      <c r="CIC44" s="437"/>
      <c r="CID44" s="437"/>
      <c r="CIE44" s="437"/>
      <c r="CIF44" s="437"/>
      <c r="CIG44" s="437"/>
      <c r="CIH44" s="437"/>
      <c r="CII44" s="437"/>
      <c r="CIJ44" s="437"/>
      <c r="CIK44" s="437"/>
      <c r="CIL44" s="437"/>
      <c r="CIM44" s="437"/>
      <c r="CIN44" s="437"/>
      <c r="CIO44" s="437"/>
      <c r="CIP44" s="437"/>
      <c r="CIQ44" s="437"/>
      <c r="CIR44" s="437"/>
      <c r="CIS44" s="437"/>
      <c r="CIT44" s="437"/>
      <c r="CIU44" s="437"/>
      <c r="CIV44" s="437"/>
      <c r="CIW44" s="437"/>
      <c r="CIX44" s="437"/>
      <c r="CIY44" s="437"/>
      <c r="CIZ44" s="437"/>
      <c r="CJA44" s="437"/>
      <c r="CJB44" s="437"/>
      <c r="CJC44" s="437"/>
      <c r="CJD44" s="437"/>
      <c r="CJE44" s="437"/>
      <c r="CJF44" s="437"/>
      <c r="CJG44" s="437"/>
      <c r="CJH44" s="437"/>
      <c r="CJI44" s="437"/>
      <c r="CJJ44" s="437"/>
      <c r="CJK44" s="437"/>
      <c r="CJL44" s="437"/>
      <c r="CJM44" s="437"/>
      <c r="CJN44" s="437"/>
      <c r="CJO44" s="437"/>
      <c r="CJP44" s="437"/>
      <c r="CJQ44" s="437"/>
      <c r="CJR44" s="437"/>
      <c r="CJS44" s="437"/>
      <c r="CJT44" s="437"/>
      <c r="CJU44" s="437"/>
      <c r="CJV44" s="437"/>
      <c r="CJW44" s="437"/>
      <c r="CJX44" s="437"/>
      <c r="CJY44" s="437"/>
      <c r="CJZ44" s="437"/>
      <c r="CKA44" s="437"/>
      <c r="CKB44" s="437"/>
      <c r="CKC44" s="437"/>
      <c r="CKD44" s="437"/>
      <c r="CKE44" s="437"/>
      <c r="CKF44" s="437"/>
      <c r="CKG44" s="437"/>
      <c r="CKH44" s="437"/>
      <c r="CKI44" s="437"/>
      <c r="CKJ44" s="437"/>
      <c r="CKK44" s="437"/>
      <c r="CKL44" s="437"/>
      <c r="CKM44" s="437"/>
      <c r="CKN44" s="437"/>
      <c r="CKO44" s="437"/>
      <c r="CKP44" s="437"/>
      <c r="CKQ44" s="437"/>
      <c r="CKR44" s="437"/>
      <c r="CKS44" s="437"/>
      <c r="CKT44" s="437"/>
      <c r="CKU44" s="437"/>
      <c r="CKV44" s="437"/>
      <c r="CKW44" s="437"/>
      <c r="CKX44" s="437"/>
      <c r="CKY44" s="437"/>
      <c r="CKZ44" s="437"/>
      <c r="CLA44" s="437"/>
      <c r="CLB44" s="437"/>
      <c r="CLC44" s="437"/>
      <c r="CLD44" s="437"/>
      <c r="CLE44" s="437"/>
      <c r="CLF44" s="437"/>
      <c r="CLG44" s="437"/>
      <c r="CLH44" s="437"/>
      <c r="CLI44" s="437"/>
      <c r="CLJ44" s="437"/>
      <c r="CLK44" s="437"/>
      <c r="CLL44" s="437"/>
      <c r="CLM44" s="437"/>
      <c r="CLN44" s="437"/>
      <c r="CLO44" s="437"/>
      <c r="CLP44" s="437"/>
      <c r="CLQ44" s="437"/>
      <c r="CLR44" s="437"/>
      <c r="CLS44" s="437"/>
      <c r="CLT44" s="437"/>
      <c r="CLU44" s="437"/>
      <c r="CLV44" s="437"/>
      <c r="CLW44" s="437"/>
      <c r="CLX44" s="437"/>
      <c r="CLY44" s="437"/>
      <c r="CLZ44" s="437"/>
      <c r="CMA44" s="437"/>
      <c r="CMB44" s="437"/>
      <c r="CMC44" s="437"/>
      <c r="CMD44" s="437"/>
      <c r="CME44" s="437"/>
      <c r="CMF44" s="437"/>
      <c r="CMG44" s="437"/>
      <c r="CMH44" s="437"/>
      <c r="CMI44" s="437"/>
      <c r="CMJ44" s="437"/>
      <c r="CMK44" s="437"/>
      <c r="CML44" s="437"/>
      <c r="CMM44" s="437"/>
      <c r="CMN44" s="437"/>
      <c r="CMO44" s="437"/>
      <c r="CMP44" s="437"/>
      <c r="CMQ44" s="437"/>
      <c r="CMR44" s="437"/>
      <c r="CMS44" s="437"/>
      <c r="CMT44" s="437"/>
      <c r="CMU44" s="437"/>
      <c r="CMV44" s="437"/>
      <c r="CMW44" s="437"/>
      <c r="CMX44" s="437"/>
      <c r="CMY44" s="437"/>
      <c r="CMZ44" s="437"/>
      <c r="CNA44" s="437"/>
      <c r="CNB44" s="437"/>
      <c r="CNC44" s="437"/>
      <c r="CND44" s="437"/>
      <c r="CNE44" s="437"/>
      <c r="CNF44" s="437"/>
      <c r="CNG44" s="437"/>
      <c r="CNH44" s="437"/>
      <c r="CNI44" s="437"/>
      <c r="CNJ44" s="437"/>
      <c r="CNK44" s="437"/>
      <c r="CNL44" s="437"/>
      <c r="CNM44" s="437"/>
      <c r="CNN44" s="437"/>
      <c r="CNO44" s="437"/>
      <c r="CNP44" s="437"/>
      <c r="CNQ44" s="437"/>
      <c r="CNR44" s="437"/>
      <c r="CNS44" s="437"/>
      <c r="CNT44" s="437"/>
      <c r="CNU44" s="437"/>
      <c r="CNV44" s="437"/>
      <c r="CNW44" s="437"/>
      <c r="CNX44" s="437"/>
      <c r="CNY44" s="437"/>
      <c r="CNZ44" s="437"/>
      <c r="COA44" s="437"/>
      <c r="COB44" s="437"/>
      <c r="COC44" s="437"/>
      <c r="COD44" s="437"/>
      <c r="COE44" s="437"/>
      <c r="COF44" s="437"/>
      <c r="COG44" s="437"/>
      <c r="COH44" s="437"/>
      <c r="COI44" s="437"/>
      <c r="COJ44" s="437"/>
      <c r="COK44" s="437"/>
      <c r="COL44" s="437"/>
      <c r="COM44" s="437"/>
      <c r="CON44" s="437"/>
      <c r="COO44" s="437"/>
      <c r="COP44" s="437"/>
      <c r="COQ44" s="437"/>
      <c r="COR44" s="437"/>
      <c r="COS44" s="437"/>
      <c r="COT44" s="437"/>
      <c r="COU44" s="437"/>
      <c r="COV44" s="437"/>
      <c r="COW44" s="437"/>
      <c r="COX44" s="437"/>
      <c r="COY44" s="437"/>
      <c r="COZ44" s="437"/>
      <c r="CPA44" s="437"/>
      <c r="CPB44" s="437"/>
      <c r="CPC44" s="437"/>
      <c r="CPD44" s="437"/>
      <c r="CPE44" s="437"/>
      <c r="CPF44" s="437"/>
      <c r="CPG44" s="437"/>
      <c r="CPH44" s="437"/>
      <c r="CPI44" s="437"/>
      <c r="CPJ44" s="437"/>
      <c r="CPK44" s="437"/>
      <c r="CPL44" s="437"/>
      <c r="CPM44" s="437"/>
      <c r="CPN44" s="437"/>
      <c r="CPO44" s="437"/>
      <c r="CPP44" s="437"/>
      <c r="CPQ44" s="437"/>
      <c r="CPR44" s="437"/>
      <c r="CPS44" s="437"/>
      <c r="CPT44" s="437"/>
      <c r="CPU44" s="437"/>
      <c r="CPV44" s="437"/>
      <c r="CPW44" s="437"/>
      <c r="CPX44" s="437"/>
      <c r="CPY44" s="437"/>
      <c r="CPZ44" s="437"/>
      <c r="CQA44" s="437"/>
      <c r="CQB44" s="437"/>
      <c r="CQC44" s="437"/>
      <c r="CQD44" s="437"/>
      <c r="CQE44" s="437"/>
      <c r="CQF44" s="437"/>
      <c r="CQG44" s="437"/>
      <c r="CQH44" s="437"/>
      <c r="CQI44" s="437"/>
      <c r="CQJ44" s="437"/>
      <c r="CQK44" s="437"/>
      <c r="CQL44" s="437"/>
      <c r="CQM44" s="437"/>
      <c r="CQN44" s="437"/>
      <c r="CQO44" s="437"/>
      <c r="CQP44" s="437"/>
      <c r="CQQ44" s="437"/>
      <c r="CQR44" s="437"/>
      <c r="CQS44" s="437"/>
      <c r="CQT44" s="437"/>
      <c r="CQU44" s="437"/>
      <c r="CQV44" s="437"/>
      <c r="CQW44" s="437"/>
      <c r="CQX44" s="437"/>
      <c r="CQY44" s="437"/>
      <c r="CQZ44" s="437"/>
      <c r="CRA44" s="437"/>
      <c r="CRB44" s="437"/>
      <c r="CRC44" s="437"/>
      <c r="CRD44" s="437"/>
      <c r="CRE44" s="437"/>
      <c r="CRF44" s="437"/>
      <c r="CRG44" s="437"/>
      <c r="CRH44" s="437"/>
      <c r="CRI44" s="437"/>
      <c r="CRJ44" s="437"/>
      <c r="CRK44" s="437"/>
      <c r="CRL44" s="437"/>
      <c r="CRM44" s="437"/>
      <c r="CRN44" s="437"/>
      <c r="CRO44" s="437"/>
      <c r="CRP44" s="437"/>
      <c r="CRQ44" s="437"/>
      <c r="CRR44" s="437"/>
      <c r="CRS44" s="437"/>
      <c r="CRT44" s="437"/>
      <c r="CRU44" s="437"/>
      <c r="CRV44" s="437"/>
      <c r="CRW44" s="437"/>
      <c r="CRX44" s="437"/>
      <c r="CRY44" s="437"/>
      <c r="CRZ44" s="437"/>
      <c r="CSA44" s="437"/>
      <c r="CSB44" s="437"/>
      <c r="CSC44" s="437"/>
      <c r="CSD44" s="437"/>
      <c r="CSE44" s="437"/>
      <c r="CSF44" s="437"/>
      <c r="CSG44" s="437"/>
      <c r="CSH44" s="437"/>
      <c r="CSI44" s="437"/>
      <c r="CSJ44" s="437"/>
      <c r="CSK44" s="437"/>
      <c r="CSL44" s="437"/>
      <c r="CSM44" s="437"/>
      <c r="CSN44" s="437"/>
      <c r="CSO44" s="437"/>
      <c r="CSP44" s="437"/>
      <c r="CSQ44" s="437"/>
      <c r="CSR44" s="437"/>
      <c r="CSS44" s="437"/>
      <c r="CST44" s="437"/>
      <c r="CSU44" s="437"/>
      <c r="CSV44" s="437"/>
      <c r="CSW44" s="437"/>
      <c r="CSX44" s="437"/>
      <c r="CSY44" s="437"/>
      <c r="CSZ44" s="437"/>
      <c r="CTA44" s="437"/>
      <c r="CTB44" s="437"/>
      <c r="CTC44" s="437"/>
      <c r="CTD44" s="437"/>
      <c r="CTE44" s="437"/>
      <c r="CTF44" s="437"/>
      <c r="CTG44" s="437"/>
      <c r="CTH44" s="437"/>
      <c r="CTI44" s="437"/>
      <c r="CTJ44" s="437"/>
      <c r="CTK44" s="437"/>
      <c r="CTL44" s="437"/>
      <c r="CTM44" s="437"/>
      <c r="CTN44" s="437"/>
      <c r="CTO44" s="437"/>
      <c r="CTP44" s="437"/>
      <c r="CTQ44" s="437"/>
      <c r="CTR44" s="437"/>
      <c r="CTS44" s="437"/>
      <c r="CTT44" s="437"/>
      <c r="CTU44" s="437"/>
      <c r="CTV44" s="437"/>
      <c r="CTW44" s="437"/>
      <c r="CTX44" s="437"/>
      <c r="CTY44" s="437"/>
      <c r="CTZ44" s="437"/>
      <c r="CUA44" s="437"/>
      <c r="CUB44" s="437"/>
      <c r="CUC44" s="437"/>
      <c r="CUD44" s="437"/>
      <c r="CUE44" s="437"/>
      <c r="CUF44" s="437"/>
      <c r="CUG44" s="437"/>
      <c r="CUH44" s="437"/>
      <c r="CUI44" s="437"/>
      <c r="CUJ44" s="437"/>
      <c r="CUK44" s="437"/>
      <c r="CUL44" s="437"/>
      <c r="CUM44" s="437"/>
      <c r="CUN44" s="437"/>
      <c r="CUO44" s="437"/>
      <c r="CUP44" s="437"/>
      <c r="CUQ44" s="437"/>
      <c r="CUR44" s="437"/>
      <c r="CUS44" s="437"/>
      <c r="CUT44" s="437"/>
      <c r="CUU44" s="437"/>
      <c r="CUV44" s="437"/>
      <c r="CUW44" s="437"/>
      <c r="CUX44" s="437"/>
      <c r="CUY44" s="437"/>
      <c r="CUZ44" s="437"/>
      <c r="CVA44" s="437"/>
      <c r="CVB44" s="437"/>
      <c r="CVC44" s="437"/>
      <c r="CVD44" s="437"/>
      <c r="CVE44" s="437"/>
      <c r="CVF44" s="437"/>
      <c r="CVG44" s="437"/>
      <c r="CVH44" s="437"/>
      <c r="CVI44" s="437"/>
      <c r="CVJ44" s="437"/>
      <c r="CVK44" s="437"/>
      <c r="CVL44" s="437"/>
      <c r="CVM44" s="437"/>
      <c r="CVN44" s="437"/>
      <c r="CVO44" s="437"/>
      <c r="CVP44" s="437"/>
      <c r="CVQ44" s="437"/>
      <c r="CVR44" s="437"/>
      <c r="CVS44" s="437"/>
      <c r="CVT44" s="437"/>
      <c r="CVU44" s="437"/>
      <c r="CVV44" s="437"/>
      <c r="CVW44" s="437"/>
      <c r="CVX44" s="437"/>
      <c r="CVY44" s="437"/>
      <c r="CVZ44" s="437"/>
      <c r="CWA44" s="437"/>
      <c r="CWB44" s="437"/>
      <c r="CWC44" s="437"/>
      <c r="CWD44" s="437"/>
      <c r="CWE44" s="437"/>
      <c r="CWF44" s="437"/>
      <c r="CWG44" s="437"/>
      <c r="CWH44" s="437"/>
      <c r="CWI44" s="437"/>
      <c r="CWJ44" s="437"/>
      <c r="CWK44" s="437"/>
      <c r="CWL44" s="437"/>
      <c r="CWM44" s="437"/>
      <c r="CWN44" s="437"/>
      <c r="CWO44" s="437"/>
      <c r="CWP44" s="437"/>
      <c r="CWQ44" s="437"/>
      <c r="CWR44" s="437"/>
      <c r="CWS44" s="437"/>
      <c r="CWT44" s="437"/>
      <c r="CWU44" s="437"/>
      <c r="CWV44" s="437"/>
      <c r="CWW44" s="437"/>
      <c r="CWX44" s="437"/>
      <c r="CWY44" s="437"/>
      <c r="CWZ44" s="437"/>
      <c r="CXA44" s="437"/>
      <c r="CXB44" s="437"/>
      <c r="CXC44" s="437"/>
      <c r="CXD44" s="437"/>
      <c r="CXE44" s="437"/>
      <c r="CXF44" s="437"/>
      <c r="CXG44" s="437"/>
      <c r="CXH44" s="437"/>
      <c r="CXI44" s="437"/>
      <c r="CXJ44" s="437"/>
      <c r="CXK44" s="437"/>
      <c r="CXL44" s="437"/>
      <c r="CXM44" s="437"/>
      <c r="CXN44" s="437"/>
      <c r="CXO44" s="437"/>
      <c r="CXP44" s="437"/>
      <c r="CXQ44" s="437"/>
      <c r="CXR44" s="437"/>
      <c r="CXS44" s="437"/>
      <c r="CXT44" s="437"/>
      <c r="CXU44" s="437"/>
      <c r="CXV44" s="437"/>
      <c r="CXW44" s="437"/>
      <c r="CXX44" s="437"/>
      <c r="CXY44" s="437"/>
      <c r="CXZ44" s="437"/>
      <c r="CYA44" s="437"/>
      <c r="CYB44" s="437"/>
      <c r="CYC44" s="437"/>
      <c r="CYD44" s="437"/>
      <c r="CYE44" s="437"/>
      <c r="CYF44" s="437"/>
      <c r="CYG44" s="437"/>
      <c r="CYH44" s="437"/>
      <c r="CYI44" s="437"/>
      <c r="CYJ44" s="437"/>
      <c r="CYK44" s="437"/>
      <c r="CYL44" s="437"/>
      <c r="CYM44" s="437"/>
      <c r="CYN44" s="437"/>
      <c r="CYO44" s="437"/>
      <c r="CYP44" s="437"/>
      <c r="CYQ44" s="437"/>
      <c r="CYR44" s="437"/>
      <c r="CYS44" s="437"/>
      <c r="CYT44" s="437"/>
      <c r="CYU44" s="437"/>
      <c r="CYV44" s="437"/>
      <c r="CYW44" s="437"/>
      <c r="CYX44" s="437"/>
      <c r="CYY44" s="437"/>
      <c r="CYZ44" s="437"/>
      <c r="CZA44" s="437"/>
      <c r="CZB44" s="437"/>
      <c r="CZC44" s="437"/>
      <c r="CZD44" s="437"/>
      <c r="CZE44" s="437"/>
      <c r="CZF44" s="437"/>
      <c r="CZG44" s="437"/>
      <c r="CZH44" s="437"/>
      <c r="CZI44" s="437"/>
      <c r="CZJ44" s="437"/>
      <c r="CZK44" s="437"/>
      <c r="CZL44" s="437"/>
      <c r="CZM44" s="437"/>
      <c r="CZN44" s="437"/>
      <c r="CZO44" s="437"/>
      <c r="CZP44" s="437"/>
      <c r="CZQ44" s="437"/>
      <c r="CZR44" s="437"/>
      <c r="CZS44" s="437"/>
      <c r="CZT44" s="437"/>
      <c r="CZU44" s="437"/>
      <c r="CZV44" s="437"/>
      <c r="CZW44" s="437"/>
      <c r="CZX44" s="437"/>
      <c r="CZY44" s="437"/>
      <c r="CZZ44" s="437"/>
      <c r="DAA44" s="437"/>
      <c r="DAB44" s="437"/>
      <c r="DAC44" s="437"/>
      <c r="DAD44" s="437"/>
      <c r="DAE44" s="437"/>
      <c r="DAF44" s="437"/>
      <c r="DAG44" s="437"/>
      <c r="DAH44" s="437"/>
      <c r="DAI44" s="437"/>
      <c r="DAJ44" s="437"/>
      <c r="DAK44" s="437"/>
      <c r="DAL44" s="437"/>
      <c r="DAM44" s="437"/>
      <c r="DAN44" s="437"/>
      <c r="DAO44" s="437"/>
      <c r="DAP44" s="437"/>
      <c r="DAQ44" s="437"/>
      <c r="DAR44" s="437"/>
      <c r="DAS44" s="437"/>
      <c r="DAT44" s="437"/>
      <c r="DAU44" s="437"/>
      <c r="DAV44" s="437"/>
      <c r="DAW44" s="437"/>
      <c r="DAX44" s="437"/>
      <c r="DAY44" s="437"/>
      <c r="DAZ44" s="437"/>
      <c r="DBA44" s="437"/>
      <c r="DBB44" s="437"/>
      <c r="DBC44" s="437"/>
      <c r="DBD44" s="437"/>
      <c r="DBE44" s="437"/>
      <c r="DBF44" s="437"/>
      <c r="DBG44" s="437"/>
      <c r="DBH44" s="437"/>
      <c r="DBI44" s="437"/>
      <c r="DBJ44" s="437"/>
      <c r="DBK44" s="437"/>
      <c r="DBL44" s="437"/>
      <c r="DBM44" s="437"/>
      <c r="DBN44" s="437"/>
      <c r="DBO44" s="437"/>
      <c r="DBP44" s="437"/>
      <c r="DBQ44" s="437"/>
      <c r="DBR44" s="437"/>
      <c r="DBS44" s="437"/>
      <c r="DBT44" s="437"/>
      <c r="DBU44" s="437"/>
      <c r="DBV44" s="437"/>
      <c r="DBW44" s="437"/>
      <c r="DBX44" s="437"/>
      <c r="DBY44" s="437"/>
      <c r="DBZ44" s="437"/>
      <c r="DCA44" s="437"/>
      <c r="DCB44" s="437"/>
      <c r="DCC44" s="437"/>
      <c r="DCD44" s="437"/>
      <c r="DCE44" s="437"/>
      <c r="DCF44" s="437"/>
      <c r="DCG44" s="437"/>
      <c r="DCH44" s="437"/>
      <c r="DCI44" s="437"/>
      <c r="DCJ44" s="437"/>
      <c r="DCK44" s="437"/>
      <c r="DCL44" s="437"/>
      <c r="DCM44" s="437"/>
      <c r="DCN44" s="437"/>
      <c r="DCO44" s="437"/>
      <c r="DCP44" s="437"/>
      <c r="DCQ44" s="437"/>
      <c r="DCR44" s="437"/>
      <c r="DCS44" s="437"/>
      <c r="DCT44" s="437"/>
      <c r="DCU44" s="437"/>
      <c r="DCV44" s="437"/>
      <c r="DCW44" s="437"/>
      <c r="DCX44" s="437"/>
      <c r="DCY44" s="437"/>
      <c r="DCZ44" s="437"/>
      <c r="DDA44" s="437"/>
      <c r="DDB44" s="437"/>
      <c r="DDC44" s="437"/>
      <c r="DDD44" s="437"/>
      <c r="DDE44" s="437"/>
      <c r="DDF44" s="437"/>
      <c r="DDG44" s="437"/>
      <c r="DDH44" s="437"/>
      <c r="DDI44" s="437"/>
      <c r="DDJ44" s="437"/>
      <c r="DDK44" s="437"/>
      <c r="DDL44" s="437"/>
      <c r="DDM44" s="437"/>
      <c r="DDN44" s="437"/>
      <c r="DDO44" s="437"/>
      <c r="DDP44" s="437"/>
      <c r="DDQ44" s="437"/>
      <c r="DDR44" s="437"/>
      <c r="DDS44" s="437"/>
      <c r="DDT44" s="437"/>
      <c r="DDU44" s="437"/>
      <c r="DDV44" s="437"/>
      <c r="DDW44" s="437"/>
      <c r="DDX44" s="437"/>
      <c r="DDY44" s="437"/>
      <c r="DDZ44" s="437"/>
      <c r="DEA44" s="437"/>
      <c r="DEB44" s="437"/>
      <c r="DEC44" s="437"/>
      <c r="DED44" s="437"/>
      <c r="DEE44" s="437"/>
      <c r="DEF44" s="437"/>
      <c r="DEG44" s="437"/>
      <c r="DEH44" s="437"/>
      <c r="DEI44" s="437"/>
      <c r="DEJ44" s="437"/>
      <c r="DEK44" s="437"/>
      <c r="DEL44" s="437"/>
      <c r="DEM44" s="437"/>
      <c r="DEN44" s="437"/>
      <c r="DEO44" s="437"/>
      <c r="DEP44" s="437"/>
      <c r="DEQ44" s="437"/>
      <c r="DER44" s="437"/>
      <c r="DES44" s="437"/>
      <c r="DET44" s="437"/>
      <c r="DEU44" s="437"/>
      <c r="DEV44" s="437"/>
      <c r="DEW44" s="437"/>
      <c r="DEX44" s="437"/>
      <c r="DEY44" s="437"/>
      <c r="DEZ44" s="437"/>
      <c r="DFA44" s="437"/>
      <c r="DFB44" s="437"/>
      <c r="DFC44" s="437"/>
      <c r="DFD44" s="437"/>
      <c r="DFE44" s="437"/>
      <c r="DFF44" s="437"/>
      <c r="DFG44" s="437"/>
      <c r="DFH44" s="437"/>
      <c r="DFI44" s="437"/>
      <c r="DFJ44" s="437"/>
      <c r="DFK44" s="437"/>
      <c r="DFL44" s="437"/>
      <c r="DFM44" s="437"/>
      <c r="DFN44" s="437"/>
      <c r="DFO44" s="437"/>
      <c r="DFP44" s="437"/>
      <c r="DFQ44" s="437"/>
      <c r="DFR44" s="437"/>
      <c r="DFS44" s="437"/>
      <c r="DFT44" s="437"/>
      <c r="DFU44" s="437"/>
      <c r="DFV44" s="437"/>
      <c r="DFW44" s="437"/>
      <c r="DFX44" s="437"/>
      <c r="DFY44" s="437"/>
      <c r="DFZ44" s="437"/>
      <c r="DGA44" s="437"/>
      <c r="DGB44" s="437"/>
      <c r="DGC44" s="437"/>
      <c r="DGD44" s="437"/>
      <c r="DGE44" s="437"/>
      <c r="DGF44" s="437"/>
      <c r="DGG44" s="437"/>
      <c r="DGH44" s="437"/>
      <c r="DGI44" s="437"/>
      <c r="DGJ44" s="437"/>
      <c r="DGK44" s="437"/>
      <c r="DGL44" s="437"/>
      <c r="DGM44" s="437"/>
      <c r="DGN44" s="437"/>
      <c r="DGO44" s="437"/>
      <c r="DGP44" s="437"/>
      <c r="DGQ44" s="437"/>
      <c r="DGR44" s="437"/>
      <c r="DGS44" s="437"/>
      <c r="DGT44" s="437"/>
      <c r="DGU44" s="437"/>
      <c r="DGV44" s="437"/>
      <c r="DGW44" s="437"/>
      <c r="DGX44" s="437"/>
      <c r="DGY44" s="437"/>
      <c r="DGZ44" s="437"/>
      <c r="DHA44" s="437"/>
      <c r="DHB44" s="437"/>
      <c r="DHC44" s="437"/>
      <c r="DHD44" s="437"/>
      <c r="DHE44" s="437"/>
      <c r="DHF44" s="437"/>
      <c r="DHG44" s="437"/>
      <c r="DHH44" s="437"/>
      <c r="DHI44" s="437"/>
      <c r="DHJ44" s="437"/>
      <c r="DHK44" s="437"/>
      <c r="DHL44" s="437"/>
      <c r="DHM44" s="437"/>
      <c r="DHN44" s="437"/>
      <c r="DHO44" s="437"/>
      <c r="DHP44" s="437"/>
      <c r="DHQ44" s="437"/>
      <c r="DHR44" s="437"/>
      <c r="DHS44" s="437"/>
      <c r="DHT44" s="437"/>
      <c r="DHU44" s="437"/>
      <c r="DHV44" s="437"/>
      <c r="DHW44" s="437"/>
      <c r="DHX44" s="437"/>
      <c r="DHY44" s="437"/>
      <c r="DHZ44" s="437"/>
      <c r="DIA44" s="437"/>
      <c r="DIB44" s="437"/>
      <c r="DIC44" s="437"/>
      <c r="DID44" s="437"/>
      <c r="DIE44" s="437"/>
      <c r="DIF44" s="437"/>
      <c r="DIG44" s="437"/>
      <c r="DIH44" s="437"/>
      <c r="DII44" s="437"/>
      <c r="DIJ44" s="437"/>
      <c r="DIK44" s="437"/>
      <c r="DIL44" s="437"/>
      <c r="DIM44" s="437"/>
      <c r="DIN44" s="437"/>
      <c r="DIO44" s="437"/>
      <c r="DIP44" s="437"/>
      <c r="DIQ44" s="437"/>
      <c r="DIR44" s="437"/>
      <c r="DIS44" s="437"/>
      <c r="DIT44" s="437"/>
      <c r="DIU44" s="437"/>
      <c r="DIV44" s="437"/>
      <c r="DIW44" s="437"/>
      <c r="DIX44" s="437"/>
      <c r="DIY44" s="437"/>
      <c r="DIZ44" s="437"/>
      <c r="DJA44" s="437"/>
      <c r="DJB44" s="437"/>
      <c r="DJC44" s="437"/>
      <c r="DJD44" s="437"/>
      <c r="DJE44" s="437"/>
      <c r="DJF44" s="437"/>
      <c r="DJG44" s="437"/>
      <c r="DJH44" s="437"/>
      <c r="DJI44" s="437"/>
      <c r="DJJ44" s="437"/>
      <c r="DJK44" s="437"/>
      <c r="DJL44" s="437"/>
      <c r="DJM44" s="437"/>
      <c r="DJN44" s="437"/>
      <c r="DJO44" s="437"/>
      <c r="DJP44" s="437"/>
      <c r="DJQ44" s="437"/>
      <c r="DJR44" s="437"/>
      <c r="DJS44" s="437"/>
      <c r="DJT44" s="437"/>
      <c r="DJU44" s="437"/>
      <c r="DJV44" s="437"/>
      <c r="DJW44" s="437"/>
      <c r="DJX44" s="437"/>
      <c r="DJY44" s="437"/>
      <c r="DJZ44" s="437"/>
      <c r="DKA44" s="437"/>
      <c r="DKB44" s="437"/>
      <c r="DKC44" s="437"/>
      <c r="DKD44" s="437"/>
      <c r="DKE44" s="437"/>
      <c r="DKF44" s="437"/>
      <c r="DKG44" s="437"/>
      <c r="DKH44" s="437"/>
      <c r="DKI44" s="437"/>
      <c r="DKJ44" s="437"/>
      <c r="DKK44" s="437"/>
      <c r="DKL44" s="437"/>
      <c r="DKM44" s="437"/>
      <c r="DKN44" s="437"/>
      <c r="DKO44" s="437"/>
      <c r="DKP44" s="437"/>
      <c r="DKQ44" s="437"/>
      <c r="DKR44" s="437"/>
      <c r="DKS44" s="437"/>
      <c r="DKT44" s="437"/>
      <c r="DKU44" s="437"/>
      <c r="DKV44" s="437"/>
      <c r="DKW44" s="437"/>
      <c r="DKX44" s="437"/>
      <c r="DKY44" s="437"/>
      <c r="DKZ44" s="437"/>
      <c r="DLA44" s="437"/>
      <c r="DLB44" s="437"/>
      <c r="DLC44" s="437"/>
      <c r="DLD44" s="437"/>
      <c r="DLE44" s="437"/>
      <c r="DLF44" s="437"/>
      <c r="DLG44" s="437"/>
      <c r="DLH44" s="437"/>
      <c r="DLI44" s="437"/>
      <c r="DLJ44" s="437"/>
      <c r="DLK44" s="437"/>
      <c r="DLL44" s="437"/>
      <c r="DLM44" s="437"/>
      <c r="DLN44" s="437"/>
      <c r="DLO44" s="437"/>
      <c r="DLP44" s="437"/>
      <c r="DLQ44" s="437"/>
      <c r="DLR44" s="437"/>
      <c r="DLS44" s="437"/>
      <c r="DLT44" s="437"/>
      <c r="DLU44" s="437"/>
      <c r="DLV44" s="437"/>
      <c r="DLW44" s="437"/>
      <c r="DLX44" s="437"/>
      <c r="DLY44" s="437"/>
      <c r="DLZ44" s="437"/>
      <c r="DMA44" s="437"/>
      <c r="DMB44" s="437"/>
      <c r="DMC44" s="437"/>
      <c r="DMD44" s="437"/>
      <c r="DME44" s="437"/>
      <c r="DMF44" s="437"/>
      <c r="DMG44" s="437"/>
      <c r="DMH44" s="437"/>
      <c r="DMI44" s="437"/>
      <c r="DMJ44" s="437"/>
      <c r="DMK44" s="437"/>
      <c r="DML44" s="437"/>
      <c r="DMM44" s="437"/>
      <c r="DMN44" s="437"/>
      <c r="DMO44" s="437"/>
      <c r="DMP44" s="437"/>
      <c r="DMQ44" s="437"/>
      <c r="DMR44" s="437"/>
      <c r="DMS44" s="437"/>
      <c r="DMT44" s="437"/>
      <c r="DMU44" s="437"/>
      <c r="DMV44" s="437"/>
      <c r="DMW44" s="437"/>
      <c r="DMX44" s="437"/>
      <c r="DMY44" s="437"/>
      <c r="DMZ44" s="437"/>
      <c r="DNA44" s="437"/>
      <c r="DNB44" s="437"/>
      <c r="DNC44" s="437"/>
      <c r="DND44" s="437"/>
      <c r="DNE44" s="437"/>
      <c r="DNF44" s="437"/>
      <c r="DNG44" s="437"/>
      <c r="DNH44" s="437"/>
      <c r="DNI44" s="437"/>
      <c r="DNJ44" s="437"/>
      <c r="DNK44" s="437"/>
      <c r="DNL44" s="437"/>
      <c r="DNM44" s="437"/>
      <c r="DNN44" s="437"/>
      <c r="DNO44" s="437"/>
      <c r="DNP44" s="437"/>
      <c r="DNQ44" s="437"/>
      <c r="DNR44" s="437"/>
      <c r="DNS44" s="437"/>
      <c r="DNT44" s="437"/>
      <c r="DNU44" s="437"/>
      <c r="DNV44" s="437"/>
      <c r="DNW44" s="437"/>
      <c r="DNX44" s="437"/>
      <c r="DNY44" s="437"/>
      <c r="DNZ44" s="437"/>
      <c r="DOA44" s="437"/>
      <c r="DOB44" s="437"/>
      <c r="DOC44" s="437"/>
      <c r="DOD44" s="437"/>
      <c r="DOE44" s="437"/>
      <c r="DOF44" s="437"/>
      <c r="DOG44" s="437"/>
      <c r="DOH44" s="437"/>
      <c r="DOI44" s="437"/>
      <c r="DOJ44" s="437"/>
      <c r="DOK44" s="437"/>
      <c r="DOL44" s="437"/>
      <c r="DOM44" s="437"/>
      <c r="DON44" s="437"/>
      <c r="DOO44" s="437"/>
      <c r="DOP44" s="437"/>
      <c r="DOQ44" s="437"/>
      <c r="DOR44" s="437"/>
      <c r="DOS44" s="437"/>
      <c r="DOT44" s="437"/>
      <c r="DOU44" s="437"/>
      <c r="DOV44" s="437"/>
      <c r="DOW44" s="437"/>
      <c r="DOX44" s="437"/>
      <c r="DOY44" s="437"/>
      <c r="DOZ44" s="437"/>
      <c r="DPA44" s="437"/>
      <c r="DPB44" s="437"/>
      <c r="DPC44" s="437"/>
      <c r="DPD44" s="437"/>
      <c r="DPE44" s="437"/>
      <c r="DPF44" s="437"/>
      <c r="DPG44" s="437"/>
      <c r="DPH44" s="437"/>
      <c r="DPI44" s="437"/>
      <c r="DPJ44" s="437"/>
      <c r="DPK44" s="437"/>
      <c r="DPL44" s="437"/>
      <c r="DPM44" s="437"/>
      <c r="DPN44" s="437"/>
      <c r="DPO44" s="437"/>
      <c r="DPP44" s="437"/>
      <c r="DPQ44" s="437"/>
      <c r="DPR44" s="437"/>
      <c r="DPS44" s="437"/>
      <c r="DPT44" s="437"/>
      <c r="DPU44" s="437"/>
      <c r="DPV44" s="437"/>
      <c r="DPW44" s="437"/>
      <c r="DPX44" s="437"/>
      <c r="DPY44" s="437"/>
      <c r="DPZ44" s="437"/>
      <c r="DQA44" s="437"/>
      <c r="DQB44" s="437"/>
      <c r="DQC44" s="437"/>
      <c r="DQD44" s="437"/>
      <c r="DQE44" s="437"/>
      <c r="DQF44" s="437"/>
      <c r="DQG44" s="437"/>
      <c r="DQH44" s="437"/>
      <c r="DQI44" s="437"/>
      <c r="DQJ44" s="437"/>
      <c r="DQK44" s="437"/>
      <c r="DQL44" s="437"/>
      <c r="DQM44" s="437"/>
      <c r="DQN44" s="437"/>
      <c r="DQO44" s="437"/>
      <c r="DQP44" s="437"/>
      <c r="DQQ44" s="437"/>
      <c r="DQR44" s="437"/>
      <c r="DQS44" s="437"/>
      <c r="DQT44" s="437"/>
      <c r="DQU44" s="437"/>
      <c r="DQV44" s="437"/>
      <c r="DQW44" s="437"/>
      <c r="DQX44" s="437"/>
      <c r="DQY44" s="437"/>
      <c r="DQZ44" s="437"/>
      <c r="DRA44" s="437"/>
      <c r="DRB44" s="437"/>
      <c r="DRC44" s="437"/>
      <c r="DRD44" s="437"/>
      <c r="DRE44" s="437"/>
      <c r="DRF44" s="437"/>
      <c r="DRG44" s="437"/>
      <c r="DRH44" s="437"/>
      <c r="DRI44" s="437"/>
      <c r="DRJ44" s="437"/>
      <c r="DRK44" s="437"/>
      <c r="DRL44" s="437"/>
      <c r="DRM44" s="437"/>
      <c r="DRN44" s="437"/>
      <c r="DRO44" s="437"/>
      <c r="DRP44" s="437"/>
      <c r="DRQ44" s="437"/>
      <c r="DRR44" s="437"/>
      <c r="DRS44" s="437"/>
      <c r="DRT44" s="437"/>
      <c r="DRU44" s="437"/>
      <c r="DRV44" s="437"/>
      <c r="DRW44" s="437"/>
      <c r="DRX44" s="437"/>
      <c r="DRY44" s="437"/>
      <c r="DRZ44" s="437"/>
      <c r="DSA44" s="437"/>
      <c r="DSB44" s="437"/>
      <c r="DSC44" s="437"/>
      <c r="DSD44" s="437"/>
      <c r="DSE44" s="437"/>
      <c r="DSF44" s="437"/>
      <c r="DSG44" s="437"/>
      <c r="DSH44" s="437"/>
      <c r="DSI44" s="437"/>
      <c r="DSJ44" s="437"/>
      <c r="DSK44" s="437"/>
      <c r="DSL44" s="437"/>
      <c r="DSM44" s="437"/>
      <c r="DSN44" s="437"/>
      <c r="DSO44" s="437"/>
      <c r="DSP44" s="437"/>
      <c r="DSQ44" s="437"/>
      <c r="DSR44" s="437"/>
      <c r="DSS44" s="437"/>
      <c r="DST44" s="437"/>
      <c r="DSU44" s="437"/>
      <c r="DSV44" s="437"/>
      <c r="DSW44" s="437"/>
      <c r="DSX44" s="437"/>
      <c r="DSY44" s="437"/>
      <c r="DSZ44" s="437"/>
      <c r="DTA44" s="437"/>
      <c r="DTB44" s="437"/>
      <c r="DTC44" s="437"/>
      <c r="DTD44" s="437"/>
      <c r="DTE44" s="437"/>
      <c r="DTF44" s="437"/>
      <c r="DTG44" s="437"/>
      <c r="DTH44" s="437"/>
      <c r="DTI44" s="437"/>
      <c r="DTJ44" s="437"/>
      <c r="DTK44" s="437"/>
      <c r="DTL44" s="437"/>
      <c r="DTM44" s="437"/>
      <c r="DTN44" s="437"/>
      <c r="DTO44" s="437"/>
      <c r="DTP44" s="437"/>
      <c r="DTQ44" s="437"/>
      <c r="DTR44" s="437"/>
      <c r="DTS44" s="437"/>
      <c r="DTT44" s="437"/>
      <c r="DTU44" s="437"/>
      <c r="DTV44" s="437"/>
      <c r="DTW44" s="437"/>
      <c r="DTX44" s="437"/>
      <c r="DTY44" s="437"/>
      <c r="DTZ44" s="437"/>
      <c r="DUA44" s="437"/>
      <c r="DUB44" s="437"/>
      <c r="DUC44" s="437"/>
      <c r="DUD44" s="437"/>
      <c r="DUE44" s="437"/>
      <c r="DUF44" s="437"/>
      <c r="DUG44" s="437"/>
      <c r="DUH44" s="437"/>
      <c r="DUI44" s="437"/>
      <c r="DUJ44" s="437"/>
      <c r="DUK44" s="437"/>
      <c r="DUL44" s="437"/>
      <c r="DUM44" s="437"/>
      <c r="DUN44" s="437"/>
      <c r="DUO44" s="437"/>
      <c r="DUP44" s="437"/>
      <c r="DUQ44" s="437"/>
      <c r="DUR44" s="437"/>
      <c r="DUS44" s="437"/>
      <c r="DUT44" s="437"/>
      <c r="DUU44" s="437"/>
      <c r="DUV44" s="437"/>
      <c r="DUW44" s="437"/>
      <c r="DUX44" s="437"/>
      <c r="DUY44" s="437"/>
      <c r="DUZ44" s="437"/>
      <c r="DVA44" s="437"/>
      <c r="DVB44" s="437"/>
      <c r="DVC44" s="437"/>
      <c r="DVD44" s="437"/>
      <c r="DVE44" s="437"/>
      <c r="DVF44" s="437"/>
      <c r="DVG44" s="437"/>
      <c r="DVH44" s="437"/>
      <c r="DVI44" s="437"/>
      <c r="DVJ44" s="437"/>
      <c r="DVK44" s="437"/>
      <c r="DVL44" s="437"/>
      <c r="DVM44" s="437"/>
      <c r="DVN44" s="437"/>
      <c r="DVO44" s="437"/>
      <c r="DVP44" s="437"/>
      <c r="DVQ44" s="437"/>
      <c r="DVR44" s="437"/>
      <c r="DVS44" s="437"/>
      <c r="DVT44" s="437"/>
      <c r="DVU44" s="437"/>
      <c r="DVV44" s="437"/>
      <c r="DVW44" s="437"/>
      <c r="DVX44" s="437"/>
      <c r="DVY44" s="437"/>
      <c r="DVZ44" s="437"/>
      <c r="DWA44" s="437"/>
      <c r="DWB44" s="437"/>
      <c r="DWC44" s="437"/>
      <c r="DWD44" s="437"/>
      <c r="DWE44" s="437"/>
      <c r="DWF44" s="437"/>
      <c r="DWG44" s="437"/>
      <c r="DWH44" s="437"/>
      <c r="DWI44" s="437"/>
      <c r="DWJ44" s="437"/>
      <c r="DWK44" s="437"/>
      <c r="DWL44" s="437"/>
      <c r="DWM44" s="437"/>
      <c r="DWN44" s="437"/>
      <c r="DWO44" s="437"/>
      <c r="DWP44" s="437"/>
      <c r="DWQ44" s="437"/>
      <c r="DWR44" s="437"/>
      <c r="DWS44" s="437"/>
      <c r="DWT44" s="437"/>
      <c r="DWU44" s="437"/>
      <c r="DWV44" s="437"/>
      <c r="DWW44" s="437"/>
      <c r="DWX44" s="437"/>
      <c r="DWY44" s="437"/>
      <c r="DWZ44" s="437"/>
      <c r="DXA44" s="437"/>
      <c r="DXB44" s="437"/>
      <c r="DXC44" s="437"/>
      <c r="DXD44" s="437"/>
      <c r="DXE44" s="437"/>
      <c r="DXF44" s="437"/>
      <c r="DXG44" s="437"/>
      <c r="DXH44" s="437"/>
      <c r="DXI44" s="437"/>
      <c r="DXJ44" s="437"/>
      <c r="DXK44" s="437"/>
      <c r="DXL44" s="437"/>
      <c r="DXM44" s="437"/>
      <c r="DXN44" s="437"/>
      <c r="DXO44" s="437"/>
      <c r="DXP44" s="437"/>
      <c r="DXQ44" s="437"/>
      <c r="DXR44" s="437"/>
      <c r="DXS44" s="437"/>
      <c r="DXT44" s="437"/>
      <c r="DXU44" s="437"/>
      <c r="DXV44" s="437"/>
      <c r="DXW44" s="437"/>
      <c r="DXX44" s="437"/>
      <c r="DXY44" s="437"/>
      <c r="DXZ44" s="437"/>
      <c r="DYA44" s="437"/>
      <c r="DYB44" s="437"/>
      <c r="DYC44" s="437"/>
      <c r="DYD44" s="437"/>
      <c r="DYE44" s="437"/>
      <c r="DYF44" s="437"/>
      <c r="DYG44" s="437"/>
      <c r="DYH44" s="437"/>
      <c r="DYI44" s="437"/>
      <c r="DYJ44" s="437"/>
      <c r="DYK44" s="437"/>
      <c r="DYL44" s="437"/>
      <c r="DYM44" s="437"/>
      <c r="DYN44" s="437"/>
      <c r="DYO44" s="437"/>
      <c r="DYP44" s="437"/>
      <c r="DYQ44" s="437"/>
      <c r="DYR44" s="437"/>
      <c r="DYS44" s="437"/>
      <c r="DYT44" s="437"/>
      <c r="DYU44" s="437"/>
      <c r="DYV44" s="437"/>
      <c r="DYW44" s="437"/>
      <c r="DYX44" s="437"/>
      <c r="DYY44" s="437"/>
      <c r="DYZ44" s="437"/>
      <c r="DZA44" s="437"/>
      <c r="DZB44" s="437"/>
      <c r="DZC44" s="437"/>
      <c r="DZD44" s="437"/>
      <c r="DZE44" s="437"/>
      <c r="DZF44" s="437"/>
      <c r="DZG44" s="437"/>
      <c r="DZH44" s="437"/>
      <c r="DZI44" s="437"/>
      <c r="DZJ44" s="437"/>
      <c r="DZK44" s="437"/>
      <c r="DZL44" s="437"/>
      <c r="DZM44" s="437"/>
      <c r="DZN44" s="437"/>
      <c r="DZO44" s="437"/>
      <c r="DZP44" s="437"/>
      <c r="DZQ44" s="437"/>
      <c r="DZR44" s="437"/>
      <c r="DZS44" s="437"/>
      <c r="DZT44" s="437"/>
      <c r="DZU44" s="437"/>
      <c r="DZV44" s="437"/>
      <c r="DZW44" s="437"/>
      <c r="DZX44" s="437"/>
      <c r="DZY44" s="437"/>
      <c r="DZZ44" s="437"/>
      <c r="EAA44" s="437"/>
      <c r="EAB44" s="437"/>
      <c r="EAC44" s="437"/>
      <c r="EAD44" s="437"/>
      <c r="EAE44" s="437"/>
      <c r="EAF44" s="437"/>
      <c r="EAG44" s="437"/>
      <c r="EAH44" s="437"/>
      <c r="EAI44" s="437"/>
      <c r="EAJ44" s="437"/>
      <c r="EAK44" s="437"/>
      <c r="EAL44" s="437"/>
      <c r="EAM44" s="437"/>
      <c r="EAN44" s="437"/>
      <c r="EAO44" s="437"/>
      <c r="EAP44" s="437"/>
      <c r="EAQ44" s="437"/>
      <c r="EAR44" s="437"/>
      <c r="EAS44" s="437"/>
      <c r="EAT44" s="437"/>
      <c r="EAU44" s="437"/>
      <c r="EAV44" s="437"/>
      <c r="EAW44" s="437"/>
      <c r="EAX44" s="437"/>
      <c r="EAY44" s="437"/>
      <c r="EAZ44" s="437"/>
      <c r="EBA44" s="437"/>
      <c r="EBB44" s="437"/>
      <c r="EBC44" s="437"/>
      <c r="EBD44" s="437"/>
      <c r="EBE44" s="437"/>
      <c r="EBF44" s="437"/>
      <c r="EBG44" s="437"/>
      <c r="EBH44" s="437"/>
      <c r="EBI44" s="437"/>
      <c r="EBJ44" s="437"/>
      <c r="EBK44" s="437"/>
      <c r="EBL44" s="437"/>
      <c r="EBM44" s="437"/>
      <c r="EBN44" s="437"/>
      <c r="EBO44" s="437"/>
      <c r="EBP44" s="437"/>
      <c r="EBQ44" s="437"/>
      <c r="EBR44" s="437"/>
      <c r="EBS44" s="437"/>
      <c r="EBT44" s="437"/>
      <c r="EBU44" s="437"/>
      <c r="EBV44" s="437"/>
      <c r="EBW44" s="437"/>
      <c r="EBX44" s="437"/>
      <c r="EBY44" s="437"/>
      <c r="EBZ44" s="437"/>
      <c r="ECA44" s="437"/>
      <c r="ECB44" s="437"/>
      <c r="ECC44" s="437"/>
      <c r="ECD44" s="437"/>
      <c r="ECE44" s="437"/>
      <c r="ECF44" s="437"/>
      <c r="ECG44" s="437"/>
      <c r="ECH44" s="437"/>
      <c r="ECI44" s="437"/>
      <c r="ECJ44" s="437"/>
      <c r="ECK44" s="437"/>
      <c r="ECL44" s="437"/>
      <c r="ECM44" s="437"/>
      <c r="ECN44" s="437"/>
      <c r="ECO44" s="437"/>
      <c r="ECP44" s="437"/>
      <c r="ECQ44" s="437"/>
      <c r="ECR44" s="437"/>
      <c r="ECS44" s="437"/>
      <c r="ECT44" s="437"/>
      <c r="ECU44" s="437"/>
      <c r="ECV44" s="437"/>
      <c r="ECW44" s="437"/>
      <c r="ECX44" s="437"/>
      <c r="ECY44" s="437"/>
      <c r="ECZ44" s="437"/>
      <c r="EDA44" s="437"/>
      <c r="EDB44" s="437"/>
      <c r="EDC44" s="437"/>
      <c r="EDD44" s="437"/>
      <c r="EDE44" s="437"/>
      <c r="EDF44" s="437"/>
      <c r="EDG44" s="437"/>
      <c r="EDH44" s="437"/>
      <c r="EDI44" s="437"/>
      <c r="EDJ44" s="437"/>
      <c r="EDK44" s="437"/>
      <c r="EDL44" s="437"/>
      <c r="EDM44" s="437"/>
      <c r="EDN44" s="437"/>
      <c r="EDO44" s="437"/>
      <c r="EDP44" s="437"/>
      <c r="EDQ44" s="437"/>
      <c r="EDR44" s="437"/>
      <c r="EDS44" s="437"/>
      <c r="EDT44" s="437"/>
      <c r="EDU44" s="437"/>
      <c r="EDV44" s="437"/>
      <c r="EDW44" s="437"/>
      <c r="EDX44" s="437"/>
      <c r="EDY44" s="437"/>
      <c r="EDZ44" s="437"/>
      <c r="EEA44" s="437"/>
      <c r="EEB44" s="437"/>
      <c r="EEC44" s="437"/>
      <c r="EED44" s="437"/>
      <c r="EEE44" s="437"/>
      <c r="EEF44" s="437"/>
      <c r="EEG44" s="437"/>
      <c r="EEH44" s="437"/>
      <c r="EEI44" s="437"/>
      <c r="EEJ44" s="437"/>
      <c r="EEK44" s="437"/>
      <c r="EEL44" s="437"/>
      <c r="EEM44" s="437"/>
      <c r="EEN44" s="437"/>
      <c r="EEO44" s="437"/>
      <c r="EEP44" s="437"/>
      <c r="EEQ44" s="437"/>
      <c r="EER44" s="437"/>
      <c r="EES44" s="437"/>
      <c r="EET44" s="437"/>
      <c r="EEU44" s="437"/>
      <c r="EEV44" s="437"/>
      <c r="EEW44" s="437"/>
      <c r="EEX44" s="437"/>
      <c r="EEY44" s="437"/>
      <c r="EEZ44" s="437"/>
      <c r="EFA44" s="437"/>
      <c r="EFB44" s="437"/>
      <c r="EFC44" s="437"/>
      <c r="EFD44" s="437"/>
      <c r="EFE44" s="437"/>
      <c r="EFF44" s="437"/>
      <c r="EFG44" s="437"/>
      <c r="EFH44" s="437"/>
      <c r="EFI44" s="437"/>
      <c r="EFJ44" s="437"/>
      <c r="EFK44" s="437"/>
      <c r="EFL44" s="437"/>
      <c r="EFM44" s="437"/>
      <c r="EFN44" s="437"/>
      <c r="EFO44" s="437"/>
      <c r="EFP44" s="437"/>
      <c r="EFQ44" s="437"/>
      <c r="EFR44" s="437"/>
      <c r="EFS44" s="437"/>
      <c r="EFT44" s="437"/>
      <c r="EFU44" s="437"/>
      <c r="EFV44" s="437"/>
      <c r="EFW44" s="437"/>
      <c r="EFX44" s="437"/>
      <c r="EFY44" s="437"/>
      <c r="EFZ44" s="437"/>
      <c r="EGA44" s="437"/>
      <c r="EGB44" s="437"/>
      <c r="EGC44" s="437"/>
      <c r="EGD44" s="437"/>
      <c r="EGE44" s="437"/>
      <c r="EGF44" s="437"/>
      <c r="EGG44" s="437"/>
      <c r="EGH44" s="437"/>
      <c r="EGI44" s="437"/>
      <c r="EGJ44" s="437"/>
      <c r="EGK44" s="437"/>
      <c r="EGL44" s="437"/>
      <c r="EGM44" s="437"/>
      <c r="EGN44" s="437"/>
      <c r="EGO44" s="437"/>
      <c r="EGP44" s="437"/>
      <c r="EGQ44" s="437"/>
      <c r="EGR44" s="437"/>
      <c r="EGS44" s="437"/>
      <c r="EGT44" s="437"/>
      <c r="EGU44" s="437"/>
      <c r="EGV44" s="437"/>
      <c r="EGW44" s="437"/>
      <c r="EGX44" s="437"/>
      <c r="EGY44" s="437"/>
      <c r="EGZ44" s="437"/>
      <c r="EHA44" s="437"/>
      <c r="EHB44" s="437"/>
      <c r="EHC44" s="437"/>
      <c r="EHD44" s="437"/>
      <c r="EHE44" s="437"/>
      <c r="EHF44" s="437"/>
      <c r="EHG44" s="437"/>
      <c r="EHH44" s="437"/>
      <c r="EHI44" s="437"/>
      <c r="EHJ44" s="437"/>
      <c r="EHK44" s="437"/>
      <c r="EHL44" s="437"/>
      <c r="EHM44" s="437"/>
      <c r="EHN44" s="437"/>
      <c r="EHO44" s="437"/>
      <c r="EHP44" s="437"/>
      <c r="EHQ44" s="437"/>
      <c r="EHR44" s="437"/>
      <c r="EHS44" s="437"/>
      <c r="EHT44" s="437"/>
      <c r="EHU44" s="437"/>
      <c r="EHV44" s="437"/>
      <c r="EHW44" s="437"/>
      <c r="EHX44" s="437"/>
      <c r="EHY44" s="437"/>
      <c r="EHZ44" s="437"/>
      <c r="EIA44" s="437"/>
      <c r="EIB44" s="437"/>
      <c r="EIC44" s="437"/>
      <c r="EID44" s="437"/>
      <c r="EIE44" s="437"/>
      <c r="EIF44" s="437"/>
      <c r="EIG44" s="437"/>
      <c r="EIH44" s="437"/>
      <c r="EII44" s="437"/>
      <c r="EIJ44" s="437"/>
      <c r="EIK44" s="437"/>
      <c r="EIL44" s="437"/>
      <c r="EIM44" s="437"/>
      <c r="EIN44" s="437"/>
      <c r="EIO44" s="437"/>
      <c r="EIP44" s="437"/>
      <c r="EIQ44" s="437"/>
      <c r="EIR44" s="437"/>
      <c r="EIS44" s="437"/>
      <c r="EIT44" s="437"/>
      <c r="EIU44" s="437"/>
      <c r="EIV44" s="437"/>
      <c r="EIW44" s="437"/>
      <c r="EIX44" s="437"/>
      <c r="EIY44" s="437"/>
      <c r="EIZ44" s="437"/>
      <c r="EJA44" s="437"/>
      <c r="EJB44" s="437"/>
      <c r="EJC44" s="437"/>
      <c r="EJD44" s="437"/>
      <c r="EJE44" s="437"/>
      <c r="EJF44" s="437"/>
      <c r="EJG44" s="437"/>
      <c r="EJH44" s="437"/>
      <c r="EJI44" s="437"/>
      <c r="EJJ44" s="437"/>
      <c r="EJK44" s="437"/>
      <c r="EJL44" s="437"/>
      <c r="EJM44" s="437"/>
      <c r="EJN44" s="437"/>
      <c r="EJO44" s="437"/>
      <c r="EJP44" s="437"/>
      <c r="EJQ44" s="437"/>
      <c r="EJR44" s="437"/>
      <c r="EJS44" s="437"/>
      <c r="EJT44" s="437"/>
      <c r="EJU44" s="437"/>
      <c r="EJV44" s="437"/>
      <c r="EJW44" s="437"/>
      <c r="EJX44" s="437"/>
      <c r="EJY44" s="437"/>
      <c r="EJZ44" s="437"/>
      <c r="EKA44" s="437"/>
      <c r="EKB44" s="437"/>
      <c r="EKC44" s="437"/>
      <c r="EKD44" s="437"/>
      <c r="EKE44" s="437"/>
      <c r="EKF44" s="437"/>
      <c r="EKG44" s="437"/>
      <c r="EKH44" s="437"/>
      <c r="EKI44" s="437"/>
      <c r="EKJ44" s="437"/>
      <c r="EKK44" s="437"/>
      <c r="EKL44" s="437"/>
      <c r="EKM44" s="437"/>
      <c r="EKN44" s="437"/>
      <c r="EKO44" s="437"/>
      <c r="EKP44" s="437"/>
      <c r="EKQ44" s="437"/>
      <c r="EKR44" s="437"/>
      <c r="EKS44" s="437"/>
      <c r="EKT44" s="437"/>
      <c r="EKU44" s="437"/>
      <c r="EKV44" s="437"/>
      <c r="EKW44" s="437"/>
      <c r="EKX44" s="437"/>
      <c r="EKY44" s="437"/>
      <c r="EKZ44" s="437"/>
      <c r="ELA44" s="437"/>
      <c r="ELB44" s="437"/>
      <c r="ELC44" s="437"/>
      <c r="ELD44" s="437"/>
      <c r="ELE44" s="437"/>
      <c r="ELF44" s="437"/>
      <c r="ELG44" s="437"/>
      <c r="ELH44" s="437"/>
      <c r="ELI44" s="437"/>
      <c r="ELJ44" s="437"/>
      <c r="ELK44" s="437"/>
      <c r="ELL44" s="437"/>
      <c r="ELM44" s="437"/>
      <c r="ELN44" s="437"/>
      <c r="ELO44" s="437"/>
      <c r="ELP44" s="437"/>
      <c r="ELQ44" s="437"/>
      <c r="ELR44" s="437"/>
      <c r="ELS44" s="437"/>
      <c r="ELT44" s="437"/>
      <c r="ELU44" s="437"/>
      <c r="ELV44" s="437"/>
      <c r="ELW44" s="437"/>
      <c r="ELX44" s="437"/>
      <c r="ELY44" s="437"/>
      <c r="ELZ44" s="437"/>
      <c r="EMA44" s="437"/>
      <c r="EMB44" s="437"/>
      <c r="EMC44" s="437"/>
      <c r="EMD44" s="437"/>
      <c r="EME44" s="437"/>
      <c r="EMF44" s="437"/>
      <c r="EMG44" s="437"/>
      <c r="EMH44" s="437"/>
      <c r="EMI44" s="437"/>
      <c r="EMJ44" s="437"/>
      <c r="EMK44" s="437"/>
      <c r="EML44" s="437"/>
      <c r="EMM44" s="437"/>
      <c r="EMN44" s="437"/>
      <c r="EMO44" s="437"/>
      <c r="EMP44" s="437"/>
      <c r="EMQ44" s="437"/>
      <c r="EMR44" s="437"/>
      <c r="EMS44" s="437"/>
      <c r="EMT44" s="437"/>
      <c r="EMU44" s="437"/>
      <c r="EMV44" s="437"/>
      <c r="EMW44" s="437"/>
      <c r="EMX44" s="437"/>
      <c r="EMY44" s="437"/>
      <c r="EMZ44" s="437"/>
      <c r="ENA44" s="437"/>
      <c r="ENB44" s="437"/>
      <c r="ENC44" s="437"/>
      <c r="END44" s="437"/>
      <c r="ENE44" s="437"/>
      <c r="ENF44" s="437"/>
      <c r="ENG44" s="437"/>
      <c r="ENH44" s="437"/>
      <c r="ENI44" s="437"/>
      <c r="ENJ44" s="437"/>
      <c r="ENK44" s="437"/>
      <c r="ENL44" s="437"/>
      <c r="ENM44" s="437"/>
      <c r="ENN44" s="437"/>
      <c r="ENO44" s="437"/>
      <c r="ENP44" s="437"/>
      <c r="ENQ44" s="437"/>
      <c r="ENR44" s="437"/>
      <c r="ENS44" s="437"/>
      <c r="ENT44" s="437"/>
      <c r="ENU44" s="437"/>
      <c r="ENV44" s="437"/>
      <c r="ENW44" s="437"/>
      <c r="ENX44" s="437"/>
      <c r="ENY44" s="437"/>
      <c r="ENZ44" s="437"/>
      <c r="EOA44" s="437"/>
      <c r="EOB44" s="437"/>
      <c r="EOC44" s="437"/>
      <c r="EOD44" s="437"/>
      <c r="EOE44" s="437"/>
      <c r="EOF44" s="437"/>
      <c r="EOG44" s="437"/>
      <c r="EOH44" s="437"/>
      <c r="EOI44" s="437"/>
      <c r="EOJ44" s="437"/>
      <c r="EOK44" s="437"/>
      <c r="EOL44" s="437"/>
      <c r="EOM44" s="437"/>
      <c r="EON44" s="437"/>
      <c r="EOO44" s="437"/>
      <c r="EOP44" s="437"/>
      <c r="EOQ44" s="437"/>
      <c r="EOR44" s="437"/>
      <c r="EOS44" s="437"/>
      <c r="EOT44" s="437"/>
      <c r="EOU44" s="437"/>
      <c r="EOV44" s="437"/>
      <c r="EOW44" s="437"/>
      <c r="EOX44" s="437"/>
      <c r="EOY44" s="437"/>
      <c r="EOZ44" s="437"/>
      <c r="EPA44" s="437"/>
      <c r="EPB44" s="437"/>
      <c r="EPC44" s="437"/>
      <c r="EPD44" s="437"/>
      <c r="EPE44" s="437"/>
      <c r="EPF44" s="437"/>
      <c r="EPG44" s="437"/>
      <c r="EPH44" s="437"/>
      <c r="EPI44" s="437"/>
      <c r="EPJ44" s="437"/>
      <c r="EPK44" s="437"/>
      <c r="EPL44" s="437"/>
      <c r="EPM44" s="437"/>
      <c r="EPN44" s="437"/>
      <c r="EPO44" s="437"/>
      <c r="EPP44" s="437"/>
      <c r="EPQ44" s="437"/>
      <c r="EPR44" s="437"/>
      <c r="EPS44" s="437"/>
      <c r="EPT44" s="437"/>
      <c r="EPU44" s="437"/>
      <c r="EPV44" s="437"/>
      <c r="EPW44" s="437"/>
      <c r="EPX44" s="437"/>
      <c r="EPY44" s="437"/>
      <c r="EPZ44" s="437"/>
      <c r="EQA44" s="437"/>
      <c r="EQB44" s="437"/>
      <c r="EQC44" s="437"/>
      <c r="EQD44" s="437"/>
      <c r="EQE44" s="437"/>
      <c r="EQF44" s="437"/>
      <c r="EQG44" s="437"/>
      <c r="EQH44" s="437"/>
      <c r="EQI44" s="437"/>
      <c r="EQJ44" s="437"/>
      <c r="EQK44" s="437"/>
      <c r="EQL44" s="437"/>
      <c r="EQM44" s="437"/>
      <c r="EQN44" s="437"/>
      <c r="EQO44" s="437"/>
      <c r="EQP44" s="437"/>
      <c r="EQQ44" s="437"/>
      <c r="EQR44" s="437"/>
      <c r="EQS44" s="437"/>
      <c r="EQT44" s="437"/>
      <c r="EQU44" s="437"/>
      <c r="EQV44" s="437"/>
      <c r="EQW44" s="437"/>
      <c r="EQX44" s="437"/>
      <c r="EQY44" s="437"/>
      <c r="EQZ44" s="437"/>
      <c r="ERA44" s="437"/>
      <c r="ERB44" s="437"/>
      <c r="ERC44" s="437"/>
      <c r="ERD44" s="437"/>
      <c r="ERE44" s="437"/>
      <c r="ERF44" s="437"/>
      <c r="ERG44" s="437"/>
      <c r="ERH44" s="437"/>
      <c r="ERI44" s="437"/>
      <c r="ERJ44" s="437"/>
      <c r="ERK44" s="437"/>
      <c r="ERL44" s="437"/>
      <c r="ERM44" s="437"/>
      <c r="ERN44" s="437"/>
      <c r="ERO44" s="437"/>
      <c r="ERP44" s="437"/>
      <c r="ERQ44" s="437"/>
      <c r="ERR44" s="437"/>
      <c r="ERS44" s="437"/>
      <c r="ERT44" s="437"/>
      <c r="ERU44" s="437"/>
      <c r="ERV44" s="437"/>
      <c r="ERW44" s="437"/>
      <c r="ERX44" s="437"/>
      <c r="ERY44" s="437"/>
      <c r="ERZ44" s="437"/>
      <c r="ESA44" s="437"/>
      <c r="ESB44" s="437"/>
      <c r="ESC44" s="437"/>
      <c r="ESD44" s="437"/>
      <c r="ESE44" s="437"/>
      <c r="ESF44" s="437"/>
      <c r="ESG44" s="437"/>
      <c r="ESH44" s="437"/>
      <c r="ESI44" s="437"/>
      <c r="ESJ44" s="437"/>
      <c r="ESK44" s="437"/>
      <c r="ESL44" s="437"/>
      <c r="ESM44" s="437"/>
      <c r="ESN44" s="437"/>
      <c r="ESO44" s="437"/>
      <c r="ESP44" s="437"/>
      <c r="ESQ44" s="437"/>
      <c r="ESR44" s="437"/>
      <c r="ESS44" s="437"/>
      <c r="EST44" s="437"/>
      <c r="ESU44" s="437"/>
      <c r="ESV44" s="437"/>
      <c r="ESW44" s="437"/>
      <c r="ESX44" s="437"/>
      <c r="ESY44" s="437"/>
      <c r="ESZ44" s="437"/>
      <c r="ETA44" s="437"/>
      <c r="ETB44" s="437"/>
      <c r="ETC44" s="437"/>
      <c r="ETD44" s="437"/>
      <c r="ETE44" s="437"/>
      <c r="ETF44" s="437"/>
      <c r="ETG44" s="437"/>
      <c r="ETH44" s="437"/>
      <c r="ETI44" s="437"/>
      <c r="ETJ44" s="437"/>
      <c r="ETK44" s="437"/>
      <c r="ETL44" s="437"/>
      <c r="ETM44" s="437"/>
      <c r="ETN44" s="437"/>
      <c r="ETO44" s="437"/>
      <c r="ETP44" s="437"/>
      <c r="ETQ44" s="437"/>
      <c r="ETR44" s="437"/>
      <c r="ETS44" s="437"/>
      <c r="ETT44" s="437"/>
      <c r="ETU44" s="437"/>
      <c r="ETV44" s="437"/>
      <c r="ETW44" s="437"/>
      <c r="ETX44" s="437"/>
      <c r="ETY44" s="437"/>
      <c r="ETZ44" s="437"/>
      <c r="EUA44" s="437"/>
      <c r="EUB44" s="437"/>
      <c r="EUC44" s="437"/>
      <c r="EUD44" s="437"/>
      <c r="EUE44" s="437"/>
      <c r="EUF44" s="437"/>
      <c r="EUG44" s="437"/>
      <c r="EUH44" s="437"/>
      <c r="EUI44" s="437"/>
      <c r="EUJ44" s="437"/>
      <c r="EUK44" s="437"/>
      <c r="EUL44" s="437"/>
      <c r="EUM44" s="437"/>
      <c r="EUN44" s="437"/>
      <c r="EUO44" s="437"/>
      <c r="EUP44" s="437"/>
      <c r="EUQ44" s="437"/>
      <c r="EUR44" s="437"/>
      <c r="EUS44" s="437"/>
      <c r="EUT44" s="437"/>
      <c r="EUU44" s="437"/>
      <c r="EUV44" s="437"/>
      <c r="EUW44" s="437"/>
      <c r="EUX44" s="437"/>
      <c r="EUY44" s="437"/>
      <c r="EUZ44" s="437"/>
      <c r="EVA44" s="437"/>
      <c r="EVB44" s="437"/>
      <c r="EVC44" s="437"/>
      <c r="EVD44" s="437"/>
      <c r="EVE44" s="437"/>
      <c r="EVF44" s="437"/>
      <c r="EVG44" s="437"/>
      <c r="EVH44" s="437"/>
      <c r="EVI44" s="437"/>
      <c r="EVJ44" s="437"/>
      <c r="EVK44" s="437"/>
      <c r="EVL44" s="437"/>
      <c r="EVM44" s="437"/>
      <c r="EVN44" s="437"/>
      <c r="EVO44" s="437"/>
      <c r="EVP44" s="437"/>
      <c r="EVQ44" s="437"/>
      <c r="EVR44" s="437"/>
      <c r="EVS44" s="437"/>
      <c r="EVT44" s="437"/>
      <c r="EVU44" s="437"/>
      <c r="EVV44" s="437"/>
      <c r="EVW44" s="437"/>
      <c r="EVX44" s="437"/>
      <c r="EVY44" s="437"/>
      <c r="EVZ44" s="437"/>
      <c r="EWA44" s="437"/>
      <c r="EWB44" s="437"/>
      <c r="EWC44" s="437"/>
      <c r="EWD44" s="437"/>
      <c r="EWE44" s="437"/>
      <c r="EWF44" s="437"/>
      <c r="EWG44" s="437"/>
      <c r="EWH44" s="437"/>
      <c r="EWI44" s="437"/>
      <c r="EWJ44" s="437"/>
      <c r="EWK44" s="437"/>
      <c r="EWL44" s="437"/>
      <c r="EWM44" s="437"/>
      <c r="EWN44" s="437"/>
      <c r="EWO44" s="437"/>
      <c r="EWP44" s="437"/>
      <c r="EWQ44" s="437"/>
      <c r="EWR44" s="437"/>
      <c r="EWS44" s="437"/>
      <c r="EWT44" s="437"/>
      <c r="EWU44" s="437"/>
      <c r="EWV44" s="437"/>
      <c r="EWW44" s="437"/>
      <c r="EWX44" s="437"/>
      <c r="EWY44" s="437"/>
      <c r="EWZ44" s="437"/>
      <c r="EXA44" s="437"/>
      <c r="EXB44" s="437"/>
      <c r="EXC44" s="437"/>
      <c r="EXD44" s="437"/>
      <c r="EXE44" s="437"/>
      <c r="EXF44" s="437"/>
      <c r="EXG44" s="437"/>
      <c r="EXH44" s="437"/>
      <c r="EXI44" s="437"/>
      <c r="EXJ44" s="437"/>
      <c r="EXK44" s="437"/>
      <c r="EXL44" s="437"/>
      <c r="EXM44" s="437"/>
      <c r="EXN44" s="437"/>
      <c r="EXO44" s="437"/>
      <c r="EXP44" s="437"/>
      <c r="EXQ44" s="437"/>
      <c r="EXR44" s="437"/>
      <c r="EXS44" s="437"/>
      <c r="EXT44" s="437"/>
      <c r="EXU44" s="437"/>
      <c r="EXV44" s="437"/>
      <c r="EXW44" s="437"/>
      <c r="EXX44" s="437"/>
      <c r="EXY44" s="437"/>
      <c r="EXZ44" s="437"/>
      <c r="EYA44" s="437"/>
      <c r="EYB44" s="437"/>
      <c r="EYC44" s="437"/>
      <c r="EYD44" s="437"/>
      <c r="EYE44" s="437"/>
      <c r="EYF44" s="437"/>
      <c r="EYG44" s="437"/>
      <c r="EYH44" s="437"/>
      <c r="EYI44" s="437"/>
      <c r="EYJ44" s="437"/>
      <c r="EYK44" s="437"/>
      <c r="EYL44" s="437"/>
      <c r="EYM44" s="437"/>
      <c r="EYN44" s="437"/>
      <c r="EYO44" s="437"/>
      <c r="EYP44" s="437"/>
      <c r="EYQ44" s="437"/>
      <c r="EYR44" s="437"/>
      <c r="EYS44" s="437"/>
      <c r="EYT44" s="437"/>
      <c r="EYU44" s="437"/>
      <c r="EYV44" s="437"/>
      <c r="EYW44" s="437"/>
      <c r="EYX44" s="437"/>
      <c r="EYY44" s="437"/>
      <c r="EYZ44" s="437"/>
      <c r="EZA44" s="437"/>
      <c r="EZB44" s="437"/>
      <c r="EZC44" s="437"/>
      <c r="EZD44" s="437"/>
      <c r="EZE44" s="437"/>
      <c r="EZF44" s="437"/>
      <c r="EZG44" s="437"/>
      <c r="EZH44" s="437"/>
      <c r="EZI44" s="437"/>
      <c r="EZJ44" s="437"/>
      <c r="EZK44" s="437"/>
      <c r="EZL44" s="437"/>
      <c r="EZM44" s="437"/>
      <c r="EZN44" s="437"/>
      <c r="EZO44" s="437"/>
      <c r="EZP44" s="437"/>
      <c r="EZQ44" s="437"/>
      <c r="EZR44" s="437"/>
      <c r="EZS44" s="437"/>
      <c r="EZT44" s="437"/>
      <c r="EZU44" s="437"/>
      <c r="EZV44" s="437"/>
      <c r="EZW44" s="437"/>
      <c r="EZX44" s="437"/>
      <c r="EZY44" s="437"/>
      <c r="EZZ44" s="437"/>
      <c r="FAA44" s="437"/>
      <c r="FAB44" s="437"/>
      <c r="FAC44" s="437"/>
      <c r="FAD44" s="437"/>
      <c r="FAE44" s="437"/>
      <c r="FAF44" s="437"/>
      <c r="FAG44" s="437"/>
      <c r="FAH44" s="437"/>
      <c r="FAI44" s="437"/>
      <c r="FAJ44" s="437"/>
      <c r="FAK44" s="437"/>
      <c r="FAL44" s="437"/>
      <c r="FAM44" s="437"/>
      <c r="FAN44" s="437"/>
      <c r="FAO44" s="437"/>
      <c r="FAP44" s="437"/>
      <c r="FAQ44" s="437"/>
      <c r="FAR44" s="437"/>
      <c r="FAS44" s="437"/>
      <c r="FAT44" s="437"/>
      <c r="FAU44" s="437"/>
      <c r="FAV44" s="437"/>
      <c r="FAW44" s="437"/>
      <c r="FAX44" s="437"/>
      <c r="FAY44" s="437"/>
      <c r="FAZ44" s="437"/>
      <c r="FBA44" s="437"/>
      <c r="FBB44" s="437"/>
      <c r="FBC44" s="437"/>
      <c r="FBD44" s="437"/>
      <c r="FBE44" s="437"/>
      <c r="FBF44" s="437"/>
      <c r="FBG44" s="437"/>
      <c r="FBH44" s="437"/>
      <c r="FBI44" s="437"/>
      <c r="FBJ44" s="437"/>
      <c r="FBK44" s="437"/>
      <c r="FBL44" s="437"/>
      <c r="FBM44" s="437"/>
      <c r="FBN44" s="437"/>
      <c r="FBO44" s="437"/>
      <c r="FBP44" s="437"/>
      <c r="FBQ44" s="437"/>
      <c r="FBR44" s="437"/>
      <c r="FBS44" s="437"/>
      <c r="FBT44" s="437"/>
      <c r="FBU44" s="437"/>
      <c r="FBV44" s="437"/>
      <c r="FBW44" s="437"/>
      <c r="FBX44" s="437"/>
      <c r="FBY44" s="437"/>
      <c r="FBZ44" s="437"/>
      <c r="FCA44" s="437"/>
      <c r="FCB44" s="437"/>
      <c r="FCC44" s="437"/>
      <c r="FCD44" s="437"/>
      <c r="FCE44" s="437"/>
      <c r="FCF44" s="437"/>
      <c r="FCG44" s="437"/>
      <c r="FCH44" s="437"/>
      <c r="FCI44" s="437"/>
      <c r="FCJ44" s="437"/>
      <c r="FCK44" s="437"/>
      <c r="FCL44" s="437"/>
      <c r="FCM44" s="437"/>
      <c r="FCN44" s="437"/>
      <c r="FCO44" s="437"/>
      <c r="FCP44" s="437"/>
      <c r="FCQ44" s="437"/>
      <c r="FCR44" s="437"/>
      <c r="FCS44" s="437"/>
      <c r="FCT44" s="437"/>
      <c r="FCU44" s="437"/>
      <c r="FCV44" s="437"/>
      <c r="FCW44" s="437"/>
      <c r="FCX44" s="437"/>
      <c r="FCY44" s="437"/>
      <c r="FCZ44" s="437"/>
      <c r="FDA44" s="437"/>
      <c r="FDB44" s="437"/>
      <c r="FDC44" s="437"/>
      <c r="FDD44" s="437"/>
      <c r="FDE44" s="437"/>
      <c r="FDF44" s="437"/>
      <c r="FDG44" s="437"/>
      <c r="FDH44" s="437"/>
      <c r="FDI44" s="437"/>
      <c r="FDJ44" s="437"/>
      <c r="FDK44" s="437"/>
      <c r="FDL44" s="437"/>
      <c r="FDM44" s="437"/>
      <c r="FDN44" s="437"/>
      <c r="FDO44" s="437"/>
      <c r="FDP44" s="437"/>
      <c r="FDQ44" s="437"/>
      <c r="FDR44" s="437"/>
      <c r="FDS44" s="437"/>
      <c r="FDT44" s="437"/>
      <c r="FDU44" s="437"/>
      <c r="FDV44" s="437"/>
      <c r="FDW44" s="437"/>
      <c r="FDX44" s="437"/>
      <c r="FDY44" s="437"/>
      <c r="FDZ44" s="437"/>
      <c r="FEA44" s="437"/>
      <c r="FEB44" s="437"/>
      <c r="FEC44" s="437"/>
      <c r="FED44" s="437"/>
      <c r="FEE44" s="437"/>
      <c r="FEF44" s="437"/>
      <c r="FEG44" s="437"/>
      <c r="FEH44" s="437"/>
      <c r="FEI44" s="437"/>
      <c r="FEJ44" s="437"/>
      <c r="FEK44" s="437"/>
      <c r="FEL44" s="437"/>
      <c r="FEM44" s="437"/>
      <c r="FEN44" s="437"/>
      <c r="FEO44" s="437"/>
      <c r="FEP44" s="437"/>
      <c r="FEQ44" s="437"/>
      <c r="FER44" s="437"/>
      <c r="FES44" s="437"/>
      <c r="FET44" s="437"/>
      <c r="FEU44" s="437"/>
      <c r="FEV44" s="437"/>
      <c r="FEW44" s="437"/>
      <c r="FEX44" s="437"/>
      <c r="FEY44" s="437"/>
      <c r="FEZ44" s="437"/>
      <c r="FFA44" s="437"/>
      <c r="FFB44" s="437"/>
      <c r="FFC44" s="437"/>
      <c r="FFD44" s="437"/>
      <c r="FFE44" s="437"/>
      <c r="FFF44" s="437"/>
      <c r="FFG44" s="437"/>
      <c r="FFH44" s="437"/>
      <c r="FFI44" s="437"/>
      <c r="FFJ44" s="437"/>
      <c r="FFK44" s="437"/>
      <c r="FFL44" s="437"/>
      <c r="FFM44" s="437"/>
      <c r="FFN44" s="437"/>
      <c r="FFO44" s="437"/>
      <c r="FFP44" s="437"/>
      <c r="FFQ44" s="437"/>
      <c r="FFR44" s="437"/>
      <c r="FFS44" s="437"/>
      <c r="FFT44" s="437"/>
      <c r="FFU44" s="437"/>
      <c r="FFV44" s="437"/>
      <c r="FFW44" s="437"/>
      <c r="FFX44" s="437"/>
      <c r="FFY44" s="437"/>
      <c r="FFZ44" s="437"/>
      <c r="FGA44" s="437"/>
      <c r="FGB44" s="437"/>
      <c r="FGC44" s="437"/>
      <c r="FGD44" s="437"/>
      <c r="FGE44" s="437"/>
      <c r="FGF44" s="437"/>
      <c r="FGG44" s="437"/>
      <c r="FGH44" s="437"/>
      <c r="FGI44" s="437"/>
      <c r="FGJ44" s="437"/>
      <c r="FGK44" s="437"/>
      <c r="FGL44" s="437"/>
      <c r="FGM44" s="437"/>
      <c r="FGN44" s="437"/>
      <c r="FGO44" s="437"/>
      <c r="FGP44" s="437"/>
      <c r="FGQ44" s="437"/>
      <c r="FGR44" s="437"/>
      <c r="FGS44" s="437"/>
      <c r="FGT44" s="437"/>
      <c r="FGU44" s="437"/>
      <c r="FGV44" s="437"/>
      <c r="FGW44" s="437"/>
      <c r="FGX44" s="437"/>
      <c r="FGY44" s="437"/>
      <c r="FGZ44" s="437"/>
      <c r="FHA44" s="437"/>
    </row>
    <row r="45" spans="1:4265" ht="12">
      <c r="A45" s="456" t="s">
        <v>417</v>
      </c>
      <c r="B45" s="168" t="s">
        <v>612</v>
      </c>
      <c r="C45" s="457"/>
      <c r="D45" s="457"/>
      <c r="E45" s="457"/>
      <c r="F45" s="457"/>
      <c r="G45" s="457"/>
      <c r="H45" s="457"/>
      <c r="I45" s="45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37"/>
      <c r="AU45" s="437"/>
      <c r="AV45" s="437"/>
      <c r="AW45" s="437"/>
      <c r="AX45" s="437"/>
      <c r="AY45" s="437"/>
      <c r="AZ45" s="437"/>
      <c r="BA45" s="437"/>
      <c r="BB45" s="437"/>
      <c r="BC45" s="437"/>
      <c r="BD45" s="437"/>
      <c r="BE45" s="437"/>
      <c r="BF45" s="437"/>
      <c r="BG45" s="437"/>
      <c r="BH45" s="437"/>
      <c r="BI45" s="437"/>
      <c r="BJ45" s="437"/>
      <c r="BK45" s="437"/>
      <c r="BL45" s="437"/>
      <c r="BM45" s="437"/>
      <c r="BN45" s="437"/>
      <c r="BO45" s="437"/>
      <c r="BP45" s="437"/>
      <c r="BQ45" s="437"/>
      <c r="BR45" s="437"/>
      <c r="BS45" s="437"/>
      <c r="BT45" s="437"/>
      <c r="BU45" s="437"/>
      <c r="BV45" s="437"/>
      <c r="BW45" s="437"/>
      <c r="BX45" s="437"/>
      <c r="BY45" s="437"/>
      <c r="BZ45" s="437"/>
      <c r="CA45" s="437"/>
      <c r="CB45" s="437"/>
      <c r="CC45" s="437"/>
      <c r="CD45" s="437"/>
      <c r="CE45" s="437"/>
      <c r="CF45" s="437"/>
      <c r="CG45" s="437"/>
      <c r="CH45" s="437"/>
      <c r="CI45" s="437"/>
      <c r="CJ45" s="437"/>
      <c r="CK45" s="437"/>
      <c r="CL45" s="437"/>
      <c r="CM45" s="437"/>
      <c r="CN45" s="437"/>
      <c r="CO45" s="437"/>
      <c r="CP45" s="437"/>
      <c r="CQ45" s="437"/>
      <c r="CR45" s="437"/>
      <c r="CS45" s="437"/>
      <c r="CT45" s="437"/>
      <c r="CU45" s="437"/>
      <c r="CV45" s="437"/>
      <c r="CW45" s="437"/>
      <c r="CX45" s="437"/>
      <c r="CY45" s="437"/>
      <c r="CZ45" s="437"/>
      <c r="DA45" s="437"/>
      <c r="DB45" s="437"/>
      <c r="DC45" s="437"/>
      <c r="DD45" s="437"/>
      <c r="DE45" s="437"/>
      <c r="DF45" s="437"/>
      <c r="DG45" s="437"/>
      <c r="DH45" s="437"/>
      <c r="DI45" s="437"/>
      <c r="DJ45" s="437"/>
      <c r="DK45" s="437"/>
      <c r="DL45" s="437"/>
      <c r="DM45" s="437"/>
      <c r="DN45" s="437"/>
      <c r="DO45" s="437"/>
      <c r="DP45" s="437"/>
      <c r="DQ45" s="437"/>
      <c r="DR45" s="437"/>
      <c r="DS45" s="437"/>
      <c r="DT45" s="437"/>
      <c r="DU45" s="437"/>
      <c r="DV45" s="437"/>
      <c r="DW45" s="437"/>
      <c r="DX45" s="437"/>
      <c r="DY45" s="437"/>
      <c r="DZ45" s="437"/>
      <c r="EA45" s="437"/>
      <c r="EB45" s="437"/>
      <c r="EC45" s="437"/>
      <c r="ED45" s="437"/>
      <c r="EE45" s="437"/>
      <c r="EF45" s="437"/>
      <c r="EG45" s="437"/>
      <c r="EH45" s="437"/>
      <c r="EI45" s="437"/>
      <c r="EJ45" s="437"/>
      <c r="EK45" s="437"/>
      <c r="EL45" s="437"/>
      <c r="EM45" s="437"/>
      <c r="EN45" s="437"/>
      <c r="EO45" s="437"/>
      <c r="EP45" s="437"/>
      <c r="EQ45" s="437"/>
      <c r="ER45" s="437"/>
      <c r="ES45" s="437"/>
      <c r="ET45" s="437"/>
      <c r="EU45" s="437"/>
      <c r="EV45" s="437"/>
      <c r="EW45" s="437"/>
      <c r="EX45" s="437"/>
      <c r="EY45" s="437"/>
      <c r="EZ45" s="437"/>
      <c r="FA45" s="437"/>
      <c r="FB45" s="437"/>
      <c r="FC45" s="437"/>
      <c r="FD45" s="437"/>
      <c r="FE45" s="437"/>
      <c r="FF45" s="437"/>
      <c r="FG45" s="437"/>
      <c r="FH45" s="437"/>
      <c r="FI45" s="437"/>
      <c r="FJ45" s="437"/>
      <c r="FK45" s="437"/>
      <c r="FL45" s="437"/>
      <c r="FM45" s="437"/>
      <c r="FN45" s="437"/>
      <c r="FO45" s="437"/>
      <c r="FP45" s="437"/>
      <c r="FQ45" s="437"/>
      <c r="FR45" s="437"/>
      <c r="FS45" s="437"/>
      <c r="FT45" s="437"/>
      <c r="FU45" s="437"/>
      <c r="FV45" s="437"/>
      <c r="FW45" s="437"/>
      <c r="FX45" s="437"/>
      <c r="FY45" s="437"/>
      <c r="FZ45" s="437"/>
      <c r="GA45" s="437"/>
      <c r="GB45" s="437"/>
      <c r="GC45" s="437"/>
      <c r="GD45" s="437"/>
      <c r="GE45" s="437"/>
      <c r="GF45" s="437"/>
      <c r="GG45" s="437"/>
      <c r="GH45" s="437"/>
      <c r="GI45" s="437"/>
      <c r="GJ45" s="437"/>
      <c r="GK45" s="437"/>
      <c r="GL45" s="437"/>
      <c r="GM45" s="437"/>
      <c r="GN45" s="437"/>
      <c r="GO45" s="437"/>
      <c r="GP45" s="437"/>
      <c r="GQ45" s="437"/>
      <c r="GR45" s="437"/>
      <c r="GS45" s="437"/>
      <c r="GT45" s="437"/>
      <c r="GU45" s="437"/>
      <c r="GV45" s="437"/>
      <c r="GW45" s="437"/>
      <c r="GX45" s="437"/>
      <c r="GY45" s="437"/>
      <c r="GZ45" s="437"/>
      <c r="HA45" s="437"/>
      <c r="HB45" s="437"/>
      <c r="HC45" s="437"/>
      <c r="HD45" s="437"/>
      <c r="HE45" s="437"/>
      <c r="HF45" s="437"/>
      <c r="HG45" s="437"/>
      <c r="HH45" s="437"/>
      <c r="HI45" s="437"/>
      <c r="HJ45" s="437"/>
      <c r="HK45" s="437"/>
      <c r="HL45" s="437"/>
      <c r="HM45" s="437"/>
      <c r="HN45" s="437"/>
      <c r="HO45" s="437"/>
      <c r="HP45" s="437"/>
      <c r="HQ45" s="437"/>
      <c r="HR45" s="437"/>
      <c r="HS45" s="437"/>
      <c r="HT45" s="437"/>
      <c r="HU45" s="437"/>
      <c r="HV45" s="437"/>
      <c r="HW45" s="437"/>
      <c r="HX45" s="437"/>
      <c r="HY45" s="437"/>
      <c r="HZ45" s="437"/>
      <c r="IA45" s="437"/>
      <c r="IB45" s="437"/>
      <c r="IC45" s="437"/>
      <c r="ID45" s="437"/>
      <c r="IE45" s="437"/>
      <c r="IF45" s="437"/>
      <c r="IG45" s="437"/>
      <c r="IH45" s="437"/>
      <c r="II45" s="437"/>
      <c r="IJ45" s="437"/>
      <c r="IK45" s="437"/>
      <c r="IL45" s="437"/>
      <c r="IM45" s="437"/>
      <c r="IN45" s="437"/>
      <c r="IO45" s="437"/>
      <c r="IP45" s="437"/>
      <c r="IQ45" s="437"/>
      <c r="IR45" s="437"/>
      <c r="IS45" s="437"/>
      <c r="IT45" s="437"/>
      <c r="IU45" s="437"/>
      <c r="IV45" s="437"/>
      <c r="IW45" s="437"/>
      <c r="IX45" s="437"/>
      <c r="IY45" s="437"/>
      <c r="IZ45" s="437"/>
      <c r="JA45" s="437"/>
      <c r="JB45" s="437"/>
      <c r="JC45" s="437"/>
      <c r="JD45" s="437"/>
      <c r="JE45" s="437"/>
      <c r="JF45" s="437"/>
      <c r="JG45" s="437"/>
      <c r="JH45" s="437"/>
      <c r="JI45" s="437"/>
      <c r="JJ45" s="437"/>
      <c r="JK45" s="437"/>
      <c r="JL45" s="437"/>
      <c r="JM45" s="437"/>
      <c r="JN45" s="437"/>
      <c r="JO45" s="437"/>
      <c r="JP45" s="437"/>
      <c r="JQ45" s="437"/>
      <c r="JR45" s="437"/>
      <c r="JS45" s="437"/>
      <c r="JT45" s="437"/>
      <c r="JU45" s="437"/>
      <c r="JV45" s="437"/>
      <c r="JW45" s="437"/>
      <c r="JX45" s="437"/>
      <c r="JY45" s="437"/>
      <c r="JZ45" s="437"/>
      <c r="KA45" s="437"/>
      <c r="KB45" s="437"/>
      <c r="KC45" s="437"/>
      <c r="KD45" s="437"/>
      <c r="KE45" s="437"/>
      <c r="KF45" s="437"/>
      <c r="KG45" s="437"/>
      <c r="KH45" s="437"/>
      <c r="KI45" s="437"/>
      <c r="KJ45" s="437"/>
      <c r="KK45" s="437"/>
      <c r="KL45" s="437"/>
      <c r="KM45" s="437"/>
      <c r="KN45" s="437"/>
      <c r="KO45" s="437"/>
      <c r="KP45" s="437"/>
      <c r="KQ45" s="437"/>
      <c r="KR45" s="437"/>
      <c r="KS45" s="437"/>
      <c r="KT45" s="437"/>
      <c r="KU45" s="437"/>
      <c r="KV45" s="437"/>
      <c r="KW45" s="437"/>
      <c r="KX45" s="437"/>
      <c r="KY45" s="437"/>
      <c r="KZ45" s="437"/>
      <c r="LA45" s="437"/>
      <c r="LB45" s="437"/>
      <c r="LC45" s="437"/>
      <c r="LD45" s="437"/>
      <c r="LE45" s="437"/>
      <c r="LF45" s="437"/>
      <c r="LG45" s="437"/>
      <c r="LH45" s="437"/>
      <c r="LI45" s="437"/>
      <c r="LJ45" s="437"/>
      <c r="LK45" s="437"/>
      <c r="LL45" s="437"/>
      <c r="LM45" s="437"/>
      <c r="LN45" s="437"/>
      <c r="LO45" s="437"/>
      <c r="LP45" s="437"/>
      <c r="LQ45" s="437"/>
      <c r="LR45" s="437"/>
      <c r="LS45" s="437"/>
      <c r="LT45" s="437"/>
      <c r="LU45" s="437"/>
      <c r="LV45" s="437"/>
      <c r="LW45" s="437"/>
      <c r="LX45" s="437"/>
      <c r="LY45" s="437"/>
      <c r="LZ45" s="437"/>
      <c r="MA45" s="437"/>
      <c r="MB45" s="437"/>
      <c r="MC45" s="437"/>
      <c r="MD45" s="437"/>
      <c r="ME45" s="437"/>
      <c r="MF45" s="437"/>
      <c r="MG45" s="437"/>
      <c r="MH45" s="437"/>
      <c r="MI45" s="437"/>
      <c r="MJ45" s="437"/>
      <c r="MK45" s="437"/>
      <c r="ML45" s="437"/>
      <c r="MM45" s="437"/>
      <c r="MN45" s="437"/>
      <c r="MO45" s="437"/>
      <c r="MP45" s="437"/>
      <c r="MQ45" s="437"/>
      <c r="MR45" s="437"/>
      <c r="MS45" s="437"/>
      <c r="MT45" s="437"/>
      <c r="MU45" s="437"/>
      <c r="MV45" s="437"/>
      <c r="MW45" s="437"/>
      <c r="MX45" s="437"/>
      <c r="MY45" s="437"/>
      <c r="MZ45" s="437"/>
      <c r="NA45" s="437"/>
      <c r="NB45" s="437"/>
      <c r="NC45" s="437"/>
      <c r="ND45" s="437"/>
      <c r="NE45" s="437"/>
      <c r="NF45" s="437"/>
      <c r="NG45" s="437"/>
      <c r="NH45" s="437"/>
      <c r="NI45" s="437"/>
      <c r="NJ45" s="437"/>
      <c r="NK45" s="437"/>
      <c r="NL45" s="437"/>
      <c r="NM45" s="437"/>
      <c r="NN45" s="437"/>
      <c r="NO45" s="437"/>
      <c r="NP45" s="437"/>
      <c r="NQ45" s="437"/>
      <c r="NR45" s="437"/>
      <c r="NS45" s="437"/>
      <c r="NT45" s="437"/>
      <c r="NU45" s="437"/>
      <c r="NV45" s="437"/>
      <c r="NW45" s="437"/>
      <c r="NX45" s="437"/>
      <c r="NY45" s="437"/>
      <c r="NZ45" s="437"/>
      <c r="OA45" s="437"/>
      <c r="OB45" s="437"/>
      <c r="OC45" s="437"/>
      <c r="OD45" s="437"/>
      <c r="OE45" s="437"/>
      <c r="OF45" s="437"/>
      <c r="OG45" s="437"/>
      <c r="OH45" s="437"/>
      <c r="OI45" s="437"/>
      <c r="OJ45" s="437"/>
      <c r="OK45" s="437"/>
      <c r="OL45" s="437"/>
      <c r="OM45" s="437"/>
      <c r="ON45" s="437"/>
      <c r="OO45" s="437"/>
      <c r="OP45" s="437"/>
      <c r="OQ45" s="437"/>
      <c r="OR45" s="437"/>
      <c r="OS45" s="437"/>
      <c r="OT45" s="437"/>
      <c r="OU45" s="437"/>
      <c r="OV45" s="437"/>
      <c r="OW45" s="437"/>
      <c r="OX45" s="437"/>
      <c r="OY45" s="437"/>
      <c r="OZ45" s="437"/>
      <c r="PA45" s="437"/>
      <c r="PB45" s="437"/>
      <c r="PC45" s="437"/>
      <c r="PD45" s="437"/>
      <c r="PE45" s="437"/>
      <c r="PF45" s="437"/>
      <c r="PG45" s="437"/>
      <c r="PH45" s="437"/>
      <c r="PI45" s="437"/>
      <c r="PJ45" s="437"/>
      <c r="PK45" s="437"/>
      <c r="PL45" s="437"/>
      <c r="PM45" s="437"/>
      <c r="PN45" s="437"/>
      <c r="PO45" s="437"/>
      <c r="PP45" s="437"/>
      <c r="PQ45" s="437"/>
      <c r="PR45" s="437"/>
      <c r="PS45" s="437"/>
      <c r="PT45" s="437"/>
      <c r="PU45" s="437"/>
      <c r="PV45" s="437"/>
      <c r="PW45" s="437"/>
      <c r="PX45" s="437"/>
      <c r="PY45" s="437"/>
      <c r="PZ45" s="437"/>
      <c r="QA45" s="437"/>
      <c r="QB45" s="437"/>
      <c r="QC45" s="437"/>
      <c r="QD45" s="437"/>
      <c r="QE45" s="437"/>
      <c r="QF45" s="437"/>
      <c r="QG45" s="437"/>
      <c r="QH45" s="437"/>
      <c r="QI45" s="437"/>
      <c r="QJ45" s="437"/>
      <c r="QK45" s="437"/>
      <c r="QL45" s="437"/>
      <c r="QM45" s="437"/>
      <c r="QN45" s="437"/>
      <c r="QO45" s="437"/>
      <c r="QP45" s="437"/>
      <c r="QQ45" s="437"/>
      <c r="QR45" s="437"/>
      <c r="QS45" s="437"/>
      <c r="QT45" s="437"/>
      <c r="QU45" s="437"/>
      <c r="QV45" s="437"/>
      <c r="QW45" s="437"/>
      <c r="QX45" s="437"/>
      <c r="QY45" s="437"/>
      <c r="QZ45" s="437"/>
      <c r="RA45" s="437"/>
      <c r="RB45" s="437"/>
      <c r="RC45" s="437"/>
      <c r="RD45" s="437"/>
      <c r="RE45" s="437"/>
      <c r="RF45" s="437"/>
      <c r="RG45" s="437"/>
      <c r="RH45" s="437"/>
      <c r="RI45" s="437"/>
      <c r="RJ45" s="437"/>
      <c r="RK45" s="437"/>
      <c r="RL45" s="437"/>
      <c r="RM45" s="437"/>
      <c r="RN45" s="437"/>
      <c r="RO45" s="437"/>
      <c r="RP45" s="437"/>
      <c r="RQ45" s="437"/>
      <c r="RR45" s="437"/>
      <c r="RS45" s="437"/>
      <c r="RT45" s="437"/>
      <c r="RU45" s="437"/>
      <c r="RV45" s="437"/>
      <c r="RW45" s="437"/>
      <c r="RX45" s="437"/>
      <c r="RY45" s="437"/>
      <c r="RZ45" s="437"/>
      <c r="SA45" s="437"/>
      <c r="SB45" s="437"/>
      <c r="SC45" s="437"/>
      <c r="SD45" s="437"/>
      <c r="SE45" s="437"/>
      <c r="SF45" s="437"/>
      <c r="SG45" s="437"/>
      <c r="SH45" s="437"/>
      <c r="SI45" s="437"/>
      <c r="SJ45" s="437"/>
      <c r="SK45" s="437"/>
      <c r="SL45" s="437"/>
      <c r="SM45" s="437"/>
      <c r="SN45" s="437"/>
      <c r="SO45" s="437"/>
      <c r="SP45" s="437"/>
      <c r="SQ45" s="437"/>
      <c r="SR45" s="437"/>
      <c r="SS45" s="437"/>
      <c r="ST45" s="437"/>
      <c r="SU45" s="437"/>
      <c r="SV45" s="437"/>
      <c r="SW45" s="437"/>
      <c r="SX45" s="437"/>
      <c r="SY45" s="437"/>
      <c r="SZ45" s="437"/>
      <c r="TA45" s="437"/>
      <c r="TB45" s="437"/>
      <c r="TC45" s="437"/>
      <c r="TD45" s="437"/>
      <c r="TE45" s="437"/>
      <c r="TF45" s="437"/>
      <c r="TG45" s="437"/>
      <c r="TH45" s="437"/>
      <c r="TI45" s="437"/>
      <c r="TJ45" s="437"/>
      <c r="TK45" s="437"/>
      <c r="TL45" s="437"/>
      <c r="TM45" s="437"/>
      <c r="TN45" s="437"/>
      <c r="TO45" s="437"/>
      <c r="TP45" s="437"/>
      <c r="TQ45" s="437"/>
      <c r="TR45" s="437"/>
      <c r="TS45" s="437"/>
      <c r="TT45" s="437"/>
      <c r="TU45" s="437"/>
      <c r="TV45" s="437"/>
      <c r="TW45" s="437"/>
      <c r="TX45" s="437"/>
      <c r="TY45" s="437"/>
      <c r="TZ45" s="437"/>
      <c r="UA45" s="437"/>
      <c r="UB45" s="437"/>
      <c r="UC45" s="437"/>
      <c r="UD45" s="437"/>
      <c r="UE45" s="437"/>
      <c r="UF45" s="437"/>
      <c r="UG45" s="437"/>
      <c r="UH45" s="437"/>
      <c r="UI45" s="437"/>
      <c r="UJ45" s="437"/>
      <c r="UK45" s="437"/>
      <c r="UL45" s="437"/>
      <c r="UM45" s="437"/>
      <c r="UN45" s="437"/>
      <c r="UO45" s="437"/>
      <c r="UP45" s="437"/>
      <c r="UQ45" s="437"/>
      <c r="UR45" s="437"/>
      <c r="US45" s="437"/>
      <c r="UT45" s="437"/>
      <c r="UU45" s="437"/>
      <c r="UV45" s="437"/>
      <c r="UW45" s="437"/>
      <c r="UX45" s="437"/>
      <c r="UY45" s="437"/>
      <c r="UZ45" s="437"/>
      <c r="VA45" s="437"/>
      <c r="VB45" s="437"/>
      <c r="VC45" s="437"/>
      <c r="VD45" s="437"/>
      <c r="VE45" s="437"/>
      <c r="VF45" s="437"/>
      <c r="VG45" s="437"/>
      <c r="VH45" s="437"/>
      <c r="VI45" s="437"/>
      <c r="VJ45" s="437"/>
      <c r="VK45" s="437"/>
      <c r="VL45" s="437"/>
      <c r="VM45" s="437"/>
      <c r="VN45" s="437"/>
      <c r="VO45" s="437"/>
      <c r="VP45" s="437"/>
      <c r="VQ45" s="437"/>
      <c r="VR45" s="437"/>
      <c r="VS45" s="437"/>
      <c r="VT45" s="437"/>
      <c r="VU45" s="437"/>
      <c r="VV45" s="437"/>
      <c r="VW45" s="437"/>
      <c r="VX45" s="437"/>
      <c r="VY45" s="437"/>
      <c r="VZ45" s="437"/>
      <c r="WA45" s="437"/>
      <c r="WB45" s="437"/>
      <c r="WC45" s="437"/>
      <c r="WD45" s="437"/>
      <c r="WE45" s="437"/>
      <c r="WF45" s="437"/>
      <c r="WG45" s="437"/>
      <c r="WH45" s="437"/>
      <c r="WI45" s="437"/>
      <c r="WJ45" s="437"/>
      <c r="WK45" s="437"/>
      <c r="WL45" s="437"/>
      <c r="WM45" s="437"/>
      <c r="WN45" s="437"/>
      <c r="WO45" s="437"/>
      <c r="WP45" s="437"/>
      <c r="WQ45" s="437"/>
      <c r="WR45" s="437"/>
      <c r="WS45" s="437"/>
      <c r="WT45" s="437"/>
      <c r="WU45" s="437"/>
      <c r="WV45" s="437"/>
      <c r="WW45" s="437"/>
      <c r="WX45" s="437"/>
      <c r="WY45" s="437"/>
      <c r="WZ45" s="437"/>
      <c r="XA45" s="437"/>
      <c r="XB45" s="437"/>
      <c r="XC45" s="437"/>
      <c r="XD45" s="437"/>
      <c r="XE45" s="437"/>
      <c r="XF45" s="437"/>
      <c r="XG45" s="437"/>
      <c r="XH45" s="437"/>
      <c r="XI45" s="437"/>
      <c r="XJ45" s="437"/>
      <c r="XK45" s="437"/>
      <c r="XL45" s="437"/>
      <c r="XM45" s="437"/>
      <c r="XN45" s="437"/>
      <c r="XO45" s="437"/>
      <c r="XP45" s="437"/>
      <c r="XQ45" s="437"/>
      <c r="XR45" s="437"/>
      <c r="XS45" s="437"/>
      <c r="XT45" s="437"/>
      <c r="XU45" s="437"/>
      <c r="XV45" s="437"/>
      <c r="XW45" s="437"/>
      <c r="XX45" s="437"/>
      <c r="XY45" s="437"/>
      <c r="XZ45" s="437"/>
      <c r="YA45" s="437"/>
      <c r="YB45" s="437"/>
      <c r="YC45" s="437"/>
      <c r="YD45" s="437"/>
      <c r="YE45" s="437"/>
      <c r="YF45" s="437"/>
      <c r="YG45" s="437"/>
      <c r="YH45" s="437"/>
      <c r="YI45" s="437"/>
      <c r="YJ45" s="437"/>
      <c r="YK45" s="437"/>
      <c r="YL45" s="437"/>
      <c r="YM45" s="437"/>
      <c r="YN45" s="437"/>
      <c r="YO45" s="437"/>
      <c r="YP45" s="437"/>
      <c r="YQ45" s="437"/>
      <c r="YR45" s="437"/>
      <c r="YS45" s="437"/>
      <c r="YT45" s="437"/>
      <c r="YU45" s="437"/>
      <c r="YV45" s="437"/>
      <c r="YW45" s="437"/>
      <c r="YX45" s="437"/>
      <c r="YY45" s="437"/>
      <c r="YZ45" s="437"/>
      <c r="ZA45" s="437"/>
      <c r="ZB45" s="437"/>
      <c r="ZC45" s="437"/>
      <c r="ZD45" s="437"/>
      <c r="ZE45" s="437"/>
      <c r="ZF45" s="437"/>
      <c r="ZG45" s="437"/>
      <c r="ZH45" s="437"/>
      <c r="ZI45" s="437"/>
      <c r="ZJ45" s="437"/>
      <c r="ZK45" s="437"/>
      <c r="ZL45" s="437"/>
      <c r="ZM45" s="437"/>
      <c r="ZN45" s="437"/>
      <c r="ZO45" s="437"/>
      <c r="ZP45" s="437"/>
      <c r="ZQ45" s="437"/>
      <c r="ZR45" s="437"/>
      <c r="ZS45" s="437"/>
      <c r="ZT45" s="437"/>
      <c r="ZU45" s="437"/>
      <c r="ZV45" s="437"/>
      <c r="ZW45" s="437"/>
      <c r="ZX45" s="437"/>
      <c r="ZY45" s="437"/>
      <c r="ZZ45" s="437"/>
      <c r="AAA45" s="437"/>
      <c r="AAB45" s="437"/>
      <c r="AAC45" s="437"/>
      <c r="AAD45" s="437"/>
      <c r="AAE45" s="437"/>
      <c r="AAF45" s="437"/>
      <c r="AAG45" s="437"/>
      <c r="AAH45" s="437"/>
      <c r="AAI45" s="437"/>
      <c r="AAJ45" s="437"/>
      <c r="AAK45" s="437"/>
      <c r="AAL45" s="437"/>
      <c r="AAM45" s="437"/>
      <c r="AAN45" s="437"/>
      <c r="AAO45" s="437"/>
      <c r="AAP45" s="437"/>
      <c r="AAQ45" s="437"/>
      <c r="AAR45" s="437"/>
      <c r="AAS45" s="437"/>
      <c r="AAT45" s="437"/>
      <c r="AAU45" s="437"/>
      <c r="AAV45" s="437"/>
      <c r="AAW45" s="437"/>
      <c r="AAX45" s="437"/>
      <c r="AAY45" s="437"/>
      <c r="AAZ45" s="437"/>
      <c r="ABA45" s="437"/>
      <c r="ABB45" s="437"/>
      <c r="ABC45" s="437"/>
      <c r="ABD45" s="437"/>
      <c r="ABE45" s="437"/>
      <c r="ABF45" s="437"/>
      <c r="ABG45" s="437"/>
      <c r="ABH45" s="437"/>
      <c r="ABI45" s="437"/>
      <c r="ABJ45" s="437"/>
      <c r="ABK45" s="437"/>
      <c r="ABL45" s="437"/>
      <c r="ABM45" s="437"/>
      <c r="ABN45" s="437"/>
      <c r="ABO45" s="437"/>
      <c r="ABP45" s="437"/>
      <c r="ABQ45" s="437"/>
      <c r="ABR45" s="437"/>
      <c r="ABS45" s="437"/>
      <c r="ABT45" s="437"/>
      <c r="ABU45" s="437"/>
      <c r="ABV45" s="437"/>
      <c r="ABW45" s="437"/>
      <c r="ABX45" s="437"/>
      <c r="ABY45" s="437"/>
      <c r="ABZ45" s="437"/>
      <c r="ACA45" s="437"/>
      <c r="ACB45" s="437"/>
      <c r="ACC45" s="437"/>
      <c r="ACD45" s="437"/>
      <c r="ACE45" s="437"/>
      <c r="ACF45" s="437"/>
      <c r="ACG45" s="437"/>
      <c r="ACH45" s="437"/>
      <c r="ACI45" s="437"/>
      <c r="ACJ45" s="437"/>
      <c r="ACK45" s="437"/>
      <c r="ACL45" s="437"/>
      <c r="ACM45" s="437"/>
      <c r="ACN45" s="437"/>
      <c r="ACO45" s="437"/>
      <c r="ACP45" s="437"/>
      <c r="ACQ45" s="437"/>
      <c r="ACR45" s="437"/>
      <c r="ACS45" s="437"/>
      <c r="ACT45" s="437"/>
      <c r="ACU45" s="437"/>
      <c r="ACV45" s="437"/>
      <c r="ACW45" s="437"/>
      <c r="ACX45" s="437"/>
      <c r="ACY45" s="437"/>
      <c r="ACZ45" s="437"/>
      <c r="ADA45" s="437"/>
      <c r="ADB45" s="437"/>
      <c r="ADC45" s="437"/>
      <c r="ADD45" s="437"/>
      <c r="ADE45" s="437"/>
      <c r="ADF45" s="437"/>
      <c r="ADG45" s="437"/>
      <c r="ADH45" s="437"/>
      <c r="ADI45" s="437"/>
      <c r="ADJ45" s="437"/>
      <c r="ADK45" s="437"/>
      <c r="ADL45" s="437"/>
      <c r="ADM45" s="437"/>
      <c r="ADN45" s="437"/>
      <c r="ADO45" s="437"/>
      <c r="ADP45" s="437"/>
      <c r="ADQ45" s="437"/>
      <c r="ADR45" s="437"/>
      <c r="ADS45" s="437"/>
      <c r="ADT45" s="437"/>
      <c r="ADU45" s="437"/>
      <c r="ADV45" s="437"/>
      <c r="ADW45" s="437"/>
      <c r="ADX45" s="437"/>
      <c r="ADY45" s="437"/>
      <c r="ADZ45" s="437"/>
      <c r="AEA45" s="437"/>
      <c r="AEB45" s="437"/>
      <c r="AEC45" s="437"/>
      <c r="AED45" s="437"/>
      <c r="AEE45" s="437"/>
      <c r="AEF45" s="437"/>
      <c r="AEG45" s="437"/>
      <c r="AEH45" s="437"/>
      <c r="AEI45" s="437"/>
      <c r="AEJ45" s="437"/>
      <c r="AEK45" s="437"/>
      <c r="AEL45" s="437"/>
      <c r="AEM45" s="437"/>
      <c r="AEN45" s="437"/>
      <c r="AEO45" s="437"/>
      <c r="AEP45" s="437"/>
      <c r="AEQ45" s="437"/>
      <c r="AER45" s="437"/>
      <c r="AES45" s="437"/>
      <c r="AET45" s="437"/>
      <c r="AEU45" s="437"/>
      <c r="AEV45" s="437"/>
      <c r="AEW45" s="437"/>
      <c r="AEX45" s="437"/>
      <c r="AEY45" s="437"/>
      <c r="AEZ45" s="437"/>
      <c r="AFA45" s="437"/>
      <c r="AFB45" s="437"/>
      <c r="AFC45" s="437"/>
      <c r="AFD45" s="437"/>
      <c r="AFE45" s="437"/>
      <c r="AFF45" s="437"/>
      <c r="AFG45" s="437"/>
      <c r="AFH45" s="437"/>
      <c r="AFI45" s="437"/>
      <c r="AFJ45" s="437"/>
      <c r="AFK45" s="437"/>
      <c r="AFL45" s="437"/>
      <c r="AFM45" s="437"/>
      <c r="AFN45" s="437"/>
      <c r="AFO45" s="437"/>
      <c r="AFP45" s="437"/>
      <c r="AFQ45" s="437"/>
      <c r="AFR45" s="437"/>
      <c r="AFS45" s="437"/>
      <c r="AFT45" s="437"/>
      <c r="AFU45" s="437"/>
      <c r="AFV45" s="437"/>
      <c r="AFW45" s="437"/>
      <c r="AFX45" s="437"/>
      <c r="AFY45" s="437"/>
      <c r="AFZ45" s="437"/>
      <c r="AGA45" s="437"/>
      <c r="AGB45" s="437"/>
      <c r="AGC45" s="437"/>
      <c r="AGD45" s="437"/>
      <c r="AGE45" s="437"/>
      <c r="AGF45" s="437"/>
      <c r="AGG45" s="437"/>
      <c r="AGH45" s="437"/>
      <c r="AGI45" s="437"/>
      <c r="AGJ45" s="437"/>
      <c r="AGK45" s="437"/>
      <c r="AGL45" s="437"/>
      <c r="AGM45" s="437"/>
      <c r="AGN45" s="437"/>
      <c r="AGO45" s="437"/>
      <c r="AGP45" s="437"/>
      <c r="AGQ45" s="437"/>
      <c r="AGR45" s="437"/>
      <c r="AGS45" s="437"/>
      <c r="AGT45" s="437"/>
      <c r="AGU45" s="437"/>
      <c r="AGV45" s="437"/>
      <c r="AGW45" s="437"/>
      <c r="AGX45" s="437"/>
      <c r="AGY45" s="437"/>
      <c r="AGZ45" s="437"/>
      <c r="AHA45" s="437"/>
      <c r="AHB45" s="437"/>
      <c r="AHC45" s="437"/>
      <c r="AHD45" s="437"/>
      <c r="AHE45" s="437"/>
      <c r="AHF45" s="437"/>
      <c r="AHG45" s="437"/>
      <c r="AHH45" s="437"/>
      <c r="AHI45" s="437"/>
      <c r="AHJ45" s="437"/>
      <c r="AHK45" s="437"/>
      <c r="AHL45" s="437"/>
      <c r="AHM45" s="437"/>
      <c r="AHN45" s="437"/>
      <c r="AHO45" s="437"/>
      <c r="AHP45" s="437"/>
      <c r="AHQ45" s="437"/>
      <c r="AHR45" s="437"/>
      <c r="AHS45" s="437"/>
      <c r="AHT45" s="437"/>
      <c r="AHU45" s="437"/>
      <c r="AHV45" s="437"/>
      <c r="AHW45" s="437"/>
      <c r="AHX45" s="437"/>
      <c r="AHY45" s="437"/>
      <c r="AHZ45" s="437"/>
      <c r="AIA45" s="437"/>
      <c r="AIB45" s="437"/>
      <c r="AIC45" s="437"/>
      <c r="AID45" s="437"/>
      <c r="AIE45" s="437"/>
      <c r="AIF45" s="437"/>
      <c r="AIG45" s="437"/>
      <c r="AIH45" s="437"/>
      <c r="AII45" s="437"/>
      <c r="AIJ45" s="437"/>
      <c r="AIK45" s="437"/>
      <c r="AIL45" s="437"/>
      <c r="AIM45" s="437"/>
      <c r="AIN45" s="437"/>
      <c r="AIO45" s="437"/>
      <c r="AIP45" s="437"/>
      <c r="AIQ45" s="437"/>
      <c r="AIR45" s="437"/>
      <c r="AIS45" s="437"/>
      <c r="AIT45" s="437"/>
      <c r="AIU45" s="437"/>
      <c r="AIV45" s="437"/>
      <c r="AIW45" s="437"/>
      <c r="AIX45" s="437"/>
      <c r="AIY45" s="437"/>
      <c r="AIZ45" s="437"/>
      <c r="AJA45" s="437"/>
      <c r="AJB45" s="437"/>
      <c r="AJC45" s="437"/>
      <c r="AJD45" s="437"/>
      <c r="AJE45" s="437"/>
      <c r="AJF45" s="437"/>
      <c r="AJG45" s="437"/>
      <c r="AJH45" s="437"/>
      <c r="AJI45" s="437"/>
      <c r="AJJ45" s="437"/>
      <c r="AJK45" s="437"/>
      <c r="AJL45" s="437"/>
      <c r="AJM45" s="437"/>
      <c r="AJN45" s="437"/>
      <c r="AJO45" s="437"/>
      <c r="AJP45" s="437"/>
      <c r="AJQ45" s="437"/>
      <c r="AJR45" s="437"/>
      <c r="AJS45" s="437"/>
      <c r="AJT45" s="437"/>
      <c r="AJU45" s="437"/>
      <c r="AJV45" s="437"/>
      <c r="AJW45" s="437"/>
      <c r="AJX45" s="437"/>
      <c r="AJY45" s="437"/>
      <c r="AJZ45" s="437"/>
      <c r="AKA45" s="437"/>
      <c r="AKB45" s="437"/>
      <c r="AKC45" s="437"/>
      <c r="AKD45" s="437"/>
      <c r="AKE45" s="437"/>
      <c r="AKF45" s="437"/>
      <c r="AKG45" s="437"/>
      <c r="AKH45" s="437"/>
      <c r="AKI45" s="437"/>
      <c r="AKJ45" s="437"/>
      <c r="AKK45" s="437"/>
      <c r="AKL45" s="437"/>
      <c r="AKM45" s="437"/>
      <c r="AKN45" s="437"/>
      <c r="AKO45" s="437"/>
      <c r="AKP45" s="437"/>
      <c r="AKQ45" s="437"/>
      <c r="AKR45" s="437"/>
      <c r="AKS45" s="437"/>
      <c r="AKT45" s="437"/>
      <c r="AKU45" s="437"/>
      <c r="AKV45" s="437"/>
      <c r="AKW45" s="437"/>
      <c r="AKX45" s="437"/>
      <c r="AKY45" s="437"/>
      <c r="AKZ45" s="437"/>
      <c r="ALA45" s="437"/>
      <c r="ALB45" s="437"/>
      <c r="ALC45" s="437"/>
      <c r="ALD45" s="437"/>
      <c r="ALE45" s="437"/>
      <c r="ALF45" s="437"/>
      <c r="ALG45" s="437"/>
      <c r="ALH45" s="437"/>
      <c r="ALI45" s="437"/>
      <c r="ALJ45" s="437"/>
      <c r="ALK45" s="437"/>
      <c r="ALL45" s="437"/>
      <c r="ALM45" s="437"/>
      <c r="ALN45" s="437"/>
      <c r="ALO45" s="437"/>
      <c r="ALP45" s="437"/>
      <c r="ALQ45" s="437"/>
      <c r="ALR45" s="437"/>
      <c r="ALS45" s="437"/>
      <c r="ALT45" s="437"/>
      <c r="ALU45" s="437"/>
      <c r="ALV45" s="437"/>
      <c r="ALW45" s="437"/>
      <c r="ALX45" s="437"/>
      <c r="ALY45" s="437"/>
      <c r="ALZ45" s="437"/>
      <c r="AMA45" s="437"/>
      <c r="AMB45" s="437"/>
      <c r="AMC45" s="437"/>
      <c r="AMD45" s="437"/>
      <c r="AME45" s="437"/>
      <c r="AMF45" s="437"/>
      <c r="AMG45" s="437"/>
      <c r="AMH45" s="437"/>
      <c r="AMI45" s="437"/>
      <c r="AMJ45" s="437"/>
      <c r="AMK45" s="437"/>
      <c r="AML45" s="437"/>
      <c r="AMM45" s="437"/>
      <c r="AMN45" s="437"/>
      <c r="AMO45" s="437"/>
      <c r="AMP45" s="437"/>
      <c r="AMQ45" s="437"/>
      <c r="AMR45" s="437"/>
      <c r="AMS45" s="437"/>
      <c r="AMT45" s="437"/>
      <c r="AMU45" s="437"/>
      <c r="AMV45" s="437"/>
      <c r="AMW45" s="437"/>
      <c r="AMX45" s="437"/>
      <c r="AMY45" s="437"/>
      <c r="AMZ45" s="437"/>
      <c r="ANA45" s="437"/>
      <c r="ANB45" s="437"/>
      <c r="ANC45" s="437"/>
      <c r="AND45" s="437"/>
      <c r="ANE45" s="437"/>
      <c r="ANF45" s="437"/>
      <c r="ANG45" s="437"/>
      <c r="ANH45" s="437"/>
      <c r="ANI45" s="437"/>
      <c r="ANJ45" s="437"/>
      <c r="ANK45" s="437"/>
      <c r="ANL45" s="437"/>
      <c r="ANM45" s="437"/>
      <c r="ANN45" s="437"/>
      <c r="ANO45" s="437"/>
      <c r="ANP45" s="437"/>
      <c r="ANQ45" s="437"/>
      <c r="ANR45" s="437"/>
      <c r="ANS45" s="437"/>
      <c r="ANT45" s="437"/>
      <c r="ANU45" s="437"/>
      <c r="ANV45" s="437"/>
      <c r="ANW45" s="437"/>
      <c r="ANX45" s="437"/>
      <c r="ANY45" s="437"/>
      <c r="ANZ45" s="437"/>
      <c r="AOA45" s="437"/>
      <c r="AOB45" s="437"/>
      <c r="AOC45" s="437"/>
      <c r="AOD45" s="437"/>
      <c r="AOE45" s="437"/>
      <c r="AOF45" s="437"/>
      <c r="AOG45" s="437"/>
      <c r="AOH45" s="437"/>
      <c r="AOI45" s="437"/>
      <c r="AOJ45" s="437"/>
      <c r="AOK45" s="437"/>
      <c r="AOL45" s="437"/>
      <c r="AOM45" s="437"/>
      <c r="AON45" s="437"/>
      <c r="AOO45" s="437"/>
      <c r="AOP45" s="437"/>
      <c r="AOQ45" s="437"/>
      <c r="AOR45" s="437"/>
      <c r="AOS45" s="437"/>
      <c r="AOT45" s="437"/>
      <c r="AOU45" s="437"/>
      <c r="AOV45" s="437"/>
      <c r="AOW45" s="437"/>
      <c r="AOX45" s="437"/>
      <c r="AOY45" s="437"/>
      <c r="AOZ45" s="437"/>
      <c r="APA45" s="437"/>
      <c r="APB45" s="437"/>
      <c r="APC45" s="437"/>
      <c r="APD45" s="437"/>
      <c r="APE45" s="437"/>
      <c r="APF45" s="437"/>
      <c r="APG45" s="437"/>
      <c r="APH45" s="437"/>
      <c r="API45" s="437"/>
      <c r="APJ45" s="437"/>
      <c r="APK45" s="437"/>
      <c r="APL45" s="437"/>
      <c r="APM45" s="437"/>
      <c r="APN45" s="437"/>
      <c r="APO45" s="437"/>
      <c r="APP45" s="437"/>
      <c r="APQ45" s="437"/>
      <c r="APR45" s="437"/>
      <c r="APS45" s="437"/>
      <c r="APT45" s="437"/>
      <c r="APU45" s="437"/>
      <c r="APV45" s="437"/>
      <c r="APW45" s="437"/>
      <c r="APX45" s="437"/>
      <c r="APY45" s="437"/>
      <c r="APZ45" s="437"/>
      <c r="AQA45" s="437"/>
      <c r="AQB45" s="437"/>
      <c r="AQC45" s="437"/>
      <c r="AQD45" s="437"/>
      <c r="AQE45" s="437"/>
      <c r="AQF45" s="437"/>
      <c r="AQG45" s="437"/>
      <c r="AQH45" s="437"/>
      <c r="AQI45" s="437"/>
      <c r="AQJ45" s="437"/>
      <c r="AQK45" s="437"/>
      <c r="AQL45" s="437"/>
      <c r="AQM45" s="437"/>
      <c r="AQN45" s="437"/>
      <c r="AQO45" s="437"/>
      <c r="AQP45" s="437"/>
      <c r="AQQ45" s="437"/>
      <c r="AQR45" s="437"/>
      <c r="AQS45" s="437"/>
      <c r="AQT45" s="437"/>
      <c r="AQU45" s="437"/>
      <c r="AQV45" s="437"/>
      <c r="AQW45" s="437"/>
      <c r="AQX45" s="437"/>
      <c r="AQY45" s="437"/>
      <c r="AQZ45" s="437"/>
      <c r="ARA45" s="437"/>
      <c r="ARB45" s="437"/>
      <c r="ARC45" s="437"/>
      <c r="ARD45" s="437"/>
      <c r="ARE45" s="437"/>
      <c r="ARF45" s="437"/>
      <c r="ARG45" s="437"/>
      <c r="ARH45" s="437"/>
      <c r="ARI45" s="437"/>
      <c r="ARJ45" s="437"/>
      <c r="ARK45" s="437"/>
      <c r="ARL45" s="437"/>
      <c r="ARM45" s="437"/>
      <c r="ARN45" s="437"/>
      <c r="ARO45" s="437"/>
      <c r="ARP45" s="437"/>
      <c r="ARQ45" s="437"/>
      <c r="ARR45" s="437"/>
      <c r="ARS45" s="437"/>
      <c r="ART45" s="437"/>
      <c r="ARU45" s="437"/>
      <c r="ARV45" s="437"/>
      <c r="ARW45" s="437"/>
      <c r="ARX45" s="437"/>
      <c r="ARY45" s="437"/>
      <c r="ARZ45" s="437"/>
      <c r="ASA45" s="437"/>
      <c r="ASB45" s="437"/>
      <c r="ASC45" s="437"/>
      <c r="ASD45" s="437"/>
      <c r="ASE45" s="437"/>
      <c r="ASF45" s="437"/>
      <c r="ASG45" s="437"/>
      <c r="ASH45" s="437"/>
      <c r="ASI45" s="437"/>
      <c r="ASJ45" s="437"/>
      <c r="ASK45" s="437"/>
      <c r="ASL45" s="437"/>
      <c r="ASM45" s="437"/>
      <c r="ASN45" s="437"/>
      <c r="ASO45" s="437"/>
      <c r="ASP45" s="437"/>
      <c r="ASQ45" s="437"/>
      <c r="ASR45" s="437"/>
      <c r="ASS45" s="437"/>
      <c r="AST45" s="437"/>
      <c r="ASU45" s="437"/>
      <c r="ASV45" s="437"/>
      <c r="ASW45" s="437"/>
      <c r="ASX45" s="437"/>
      <c r="ASY45" s="437"/>
      <c r="ASZ45" s="437"/>
      <c r="ATA45" s="437"/>
      <c r="ATB45" s="437"/>
      <c r="ATC45" s="437"/>
      <c r="ATD45" s="437"/>
      <c r="ATE45" s="437"/>
      <c r="ATF45" s="437"/>
      <c r="ATG45" s="437"/>
      <c r="ATH45" s="437"/>
      <c r="ATI45" s="437"/>
      <c r="ATJ45" s="437"/>
      <c r="ATK45" s="437"/>
      <c r="ATL45" s="437"/>
      <c r="ATM45" s="437"/>
      <c r="ATN45" s="437"/>
      <c r="ATO45" s="437"/>
      <c r="ATP45" s="437"/>
      <c r="ATQ45" s="437"/>
      <c r="ATR45" s="437"/>
      <c r="ATS45" s="437"/>
      <c r="ATT45" s="437"/>
      <c r="ATU45" s="437"/>
      <c r="ATV45" s="437"/>
      <c r="ATW45" s="437"/>
      <c r="ATX45" s="437"/>
      <c r="ATY45" s="437"/>
      <c r="ATZ45" s="437"/>
      <c r="AUA45" s="437"/>
      <c r="AUB45" s="437"/>
      <c r="AUC45" s="437"/>
      <c r="AUD45" s="437"/>
      <c r="AUE45" s="437"/>
      <c r="AUF45" s="437"/>
      <c r="AUG45" s="437"/>
      <c r="AUH45" s="437"/>
      <c r="AUI45" s="437"/>
      <c r="AUJ45" s="437"/>
      <c r="AUK45" s="437"/>
      <c r="AUL45" s="437"/>
      <c r="AUM45" s="437"/>
      <c r="AUN45" s="437"/>
      <c r="AUO45" s="437"/>
      <c r="AUP45" s="437"/>
      <c r="AUQ45" s="437"/>
      <c r="AUR45" s="437"/>
      <c r="AUS45" s="437"/>
      <c r="AUT45" s="437"/>
      <c r="AUU45" s="437"/>
      <c r="AUV45" s="437"/>
      <c r="AUW45" s="437"/>
      <c r="AUX45" s="437"/>
      <c r="AUY45" s="437"/>
      <c r="AUZ45" s="437"/>
      <c r="AVA45" s="437"/>
      <c r="AVB45" s="437"/>
      <c r="AVC45" s="437"/>
      <c r="AVD45" s="437"/>
      <c r="AVE45" s="437"/>
      <c r="AVF45" s="437"/>
      <c r="AVG45" s="437"/>
      <c r="AVH45" s="437"/>
      <c r="AVI45" s="437"/>
      <c r="AVJ45" s="437"/>
      <c r="AVK45" s="437"/>
      <c r="AVL45" s="437"/>
      <c r="AVM45" s="437"/>
      <c r="AVN45" s="437"/>
      <c r="AVO45" s="437"/>
      <c r="AVP45" s="437"/>
      <c r="AVQ45" s="437"/>
      <c r="AVR45" s="437"/>
      <c r="AVS45" s="437"/>
      <c r="AVT45" s="437"/>
      <c r="AVU45" s="437"/>
      <c r="AVV45" s="437"/>
      <c r="AVW45" s="437"/>
      <c r="AVX45" s="437"/>
      <c r="AVY45" s="437"/>
      <c r="AVZ45" s="437"/>
      <c r="AWA45" s="437"/>
      <c r="AWB45" s="437"/>
      <c r="AWC45" s="437"/>
      <c r="AWD45" s="437"/>
      <c r="AWE45" s="437"/>
      <c r="AWF45" s="437"/>
      <c r="AWG45" s="437"/>
      <c r="AWH45" s="437"/>
      <c r="AWI45" s="437"/>
      <c r="AWJ45" s="437"/>
      <c r="AWK45" s="437"/>
      <c r="AWL45" s="437"/>
      <c r="AWM45" s="437"/>
      <c r="AWN45" s="437"/>
      <c r="AWO45" s="437"/>
      <c r="AWP45" s="437"/>
      <c r="AWQ45" s="437"/>
      <c r="AWR45" s="437"/>
      <c r="AWS45" s="437"/>
      <c r="AWT45" s="437"/>
      <c r="AWU45" s="437"/>
      <c r="AWV45" s="437"/>
      <c r="AWW45" s="437"/>
      <c r="AWX45" s="437"/>
      <c r="AWY45" s="437"/>
      <c r="AWZ45" s="437"/>
      <c r="AXA45" s="437"/>
      <c r="AXB45" s="437"/>
      <c r="AXC45" s="437"/>
      <c r="AXD45" s="437"/>
      <c r="AXE45" s="437"/>
      <c r="AXF45" s="437"/>
      <c r="AXG45" s="437"/>
      <c r="AXH45" s="437"/>
      <c r="AXI45" s="437"/>
      <c r="AXJ45" s="437"/>
      <c r="AXK45" s="437"/>
      <c r="AXL45" s="437"/>
      <c r="AXM45" s="437"/>
      <c r="AXN45" s="437"/>
      <c r="AXO45" s="437"/>
      <c r="AXP45" s="437"/>
      <c r="AXQ45" s="437"/>
      <c r="AXR45" s="437"/>
      <c r="AXS45" s="437"/>
      <c r="AXT45" s="437"/>
      <c r="AXU45" s="437"/>
      <c r="AXV45" s="437"/>
      <c r="AXW45" s="437"/>
      <c r="AXX45" s="437"/>
      <c r="AXY45" s="437"/>
      <c r="AXZ45" s="437"/>
      <c r="AYA45" s="437"/>
      <c r="AYB45" s="437"/>
      <c r="AYC45" s="437"/>
      <c r="AYD45" s="437"/>
      <c r="AYE45" s="437"/>
      <c r="AYF45" s="437"/>
      <c r="AYG45" s="437"/>
      <c r="AYH45" s="437"/>
      <c r="AYI45" s="437"/>
      <c r="AYJ45" s="437"/>
      <c r="AYK45" s="437"/>
      <c r="AYL45" s="437"/>
      <c r="AYM45" s="437"/>
      <c r="AYN45" s="437"/>
      <c r="AYO45" s="437"/>
      <c r="AYP45" s="437"/>
      <c r="AYQ45" s="437"/>
      <c r="AYR45" s="437"/>
      <c r="AYS45" s="437"/>
      <c r="AYT45" s="437"/>
      <c r="AYU45" s="437"/>
      <c r="AYV45" s="437"/>
      <c r="AYW45" s="437"/>
      <c r="AYX45" s="437"/>
      <c r="AYY45" s="437"/>
      <c r="AYZ45" s="437"/>
      <c r="AZA45" s="437"/>
      <c r="AZB45" s="437"/>
      <c r="AZC45" s="437"/>
      <c r="AZD45" s="437"/>
      <c r="AZE45" s="437"/>
      <c r="AZF45" s="437"/>
      <c r="AZG45" s="437"/>
      <c r="AZH45" s="437"/>
      <c r="AZI45" s="437"/>
      <c r="AZJ45" s="437"/>
      <c r="AZK45" s="437"/>
      <c r="AZL45" s="437"/>
      <c r="AZM45" s="437"/>
      <c r="AZN45" s="437"/>
      <c r="AZO45" s="437"/>
      <c r="AZP45" s="437"/>
      <c r="AZQ45" s="437"/>
      <c r="AZR45" s="437"/>
      <c r="AZS45" s="437"/>
      <c r="AZT45" s="437"/>
      <c r="AZU45" s="437"/>
      <c r="AZV45" s="437"/>
      <c r="AZW45" s="437"/>
      <c r="AZX45" s="437"/>
      <c r="AZY45" s="437"/>
      <c r="AZZ45" s="437"/>
      <c r="BAA45" s="437"/>
      <c r="BAB45" s="437"/>
      <c r="BAC45" s="437"/>
      <c r="BAD45" s="437"/>
      <c r="BAE45" s="437"/>
      <c r="BAF45" s="437"/>
      <c r="BAG45" s="437"/>
      <c r="BAH45" s="437"/>
      <c r="BAI45" s="437"/>
      <c r="BAJ45" s="437"/>
      <c r="BAK45" s="437"/>
      <c r="BAL45" s="437"/>
      <c r="BAM45" s="437"/>
      <c r="BAN45" s="437"/>
      <c r="BAO45" s="437"/>
      <c r="BAP45" s="437"/>
      <c r="BAQ45" s="437"/>
      <c r="BAR45" s="437"/>
      <c r="BAS45" s="437"/>
      <c r="BAT45" s="437"/>
      <c r="BAU45" s="437"/>
      <c r="BAV45" s="437"/>
      <c r="BAW45" s="437"/>
      <c r="BAX45" s="437"/>
      <c r="BAY45" s="437"/>
      <c r="BAZ45" s="437"/>
      <c r="BBA45" s="437"/>
      <c r="BBB45" s="437"/>
      <c r="BBC45" s="437"/>
      <c r="BBD45" s="437"/>
      <c r="BBE45" s="437"/>
      <c r="BBF45" s="437"/>
      <c r="BBG45" s="437"/>
      <c r="BBH45" s="437"/>
      <c r="BBI45" s="437"/>
      <c r="BBJ45" s="437"/>
      <c r="BBK45" s="437"/>
      <c r="BBL45" s="437"/>
      <c r="BBM45" s="437"/>
      <c r="BBN45" s="437"/>
      <c r="BBO45" s="437"/>
      <c r="BBP45" s="437"/>
      <c r="BBQ45" s="437"/>
      <c r="BBR45" s="437"/>
      <c r="BBS45" s="437"/>
      <c r="BBT45" s="437"/>
      <c r="BBU45" s="437"/>
      <c r="BBV45" s="437"/>
      <c r="BBW45" s="437"/>
      <c r="BBX45" s="437"/>
      <c r="BBY45" s="437"/>
      <c r="BBZ45" s="437"/>
      <c r="BCA45" s="437"/>
      <c r="BCB45" s="437"/>
      <c r="BCC45" s="437"/>
      <c r="BCD45" s="437"/>
      <c r="BCE45" s="437"/>
      <c r="BCF45" s="437"/>
      <c r="BCG45" s="437"/>
      <c r="BCH45" s="437"/>
      <c r="BCI45" s="437"/>
      <c r="BCJ45" s="437"/>
      <c r="BCK45" s="437"/>
      <c r="BCL45" s="437"/>
      <c r="BCM45" s="437"/>
      <c r="BCN45" s="437"/>
      <c r="BCO45" s="437"/>
      <c r="BCP45" s="437"/>
      <c r="BCQ45" s="437"/>
      <c r="BCR45" s="437"/>
      <c r="BCS45" s="437"/>
      <c r="BCT45" s="437"/>
      <c r="BCU45" s="437"/>
      <c r="BCV45" s="437"/>
      <c r="BCW45" s="437"/>
      <c r="BCX45" s="437"/>
      <c r="BCY45" s="437"/>
      <c r="BCZ45" s="437"/>
      <c r="BDA45" s="437"/>
      <c r="BDB45" s="437"/>
      <c r="BDC45" s="437"/>
      <c r="BDD45" s="437"/>
      <c r="BDE45" s="437"/>
      <c r="BDF45" s="437"/>
      <c r="BDG45" s="437"/>
      <c r="BDH45" s="437"/>
      <c r="BDI45" s="437"/>
      <c r="BDJ45" s="437"/>
      <c r="BDK45" s="437"/>
      <c r="BDL45" s="437"/>
      <c r="BDM45" s="437"/>
      <c r="BDN45" s="437"/>
      <c r="BDO45" s="437"/>
      <c r="BDP45" s="437"/>
      <c r="BDQ45" s="437"/>
      <c r="BDR45" s="437"/>
      <c r="BDS45" s="437"/>
      <c r="BDT45" s="437"/>
      <c r="BDU45" s="437"/>
      <c r="BDV45" s="437"/>
      <c r="BDW45" s="437"/>
      <c r="BDX45" s="437"/>
      <c r="BDY45" s="437"/>
      <c r="BDZ45" s="437"/>
      <c r="BEA45" s="437"/>
      <c r="BEB45" s="437"/>
      <c r="BEC45" s="437"/>
      <c r="BED45" s="437"/>
      <c r="BEE45" s="437"/>
      <c r="BEF45" s="437"/>
      <c r="BEG45" s="437"/>
      <c r="BEH45" s="437"/>
      <c r="BEI45" s="437"/>
      <c r="BEJ45" s="437"/>
      <c r="BEK45" s="437"/>
      <c r="BEL45" s="437"/>
      <c r="BEM45" s="437"/>
      <c r="BEN45" s="437"/>
      <c r="BEO45" s="437"/>
      <c r="BEP45" s="437"/>
      <c r="BEQ45" s="437"/>
      <c r="BER45" s="437"/>
      <c r="BES45" s="437"/>
      <c r="BET45" s="437"/>
      <c r="BEU45" s="437"/>
      <c r="BEV45" s="437"/>
      <c r="BEW45" s="437"/>
      <c r="BEX45" s="437"/>
      <c r="BEY45" s="437"/>
      <c r="BEZ45" s="437"/>
      <c r="BFA45" s="437"/>
      <c r="BFB45" s="437"/>
      <c r="BFC45" s="437"/>
      <c r="BFD45" s="437"/>
      <c r="BFE45" s="437"/>
      <c r="BFF45" s="437"/>
      <c r="BFG45" s="437"/>
      <c r="BFH45" s="437"/>
      <c r="BFI45" s="437"/>
      <c r="BFJ45" s="437"/>
      <c r="BFK45" s="437"/>
      <c r="BFL45" s="437"/>
      <c r="BFM45" s="437"/>
      <c r="BFN45" s="437"/>
      <c r="BFO45" s="437"/>
      <c r="BFP45" s="437"/>
      <c r="BFQ45" s="437"/>
      <c r="BFR45" s="437"/>
      <c r="BFS45" s="437"/>
      <c r="BFT45" s="437"/>
      <c r="BFU45" s="437"/>
      <c r="BFV45" s="437"/>
      <c r="BFW45" s="437"/>
      <c r="BFX45" s="437"/>
      <c r="BFY45" s="437"/>
      <c r="BFZ45" s="437"/>
      <c r="BGA45" s="437"/>
      <c r="BGB45" s="437"/>
      <c r="BGC45" s="437"/>
      <c r="BGD45" s="437"/>
      <c r="BGE45" s="437"/>
      <c r="BGF45" s="437"/>
      <c r="BGG45" s="437"/>
      <c r="BGH45" s="437"/>
      <c r="BGI45" s="437"/>
      <c r="BGJ45" s="437"/>
      <c r="BGK45" s="437"/>
      <c r="BGL45" s="437"/>
      <c r="BGM45" s="437"/>
      <c r="BGN45" s="437"/>
      <c r="BGO45" s="437"/>
      <c r="BGP45" s="437"/>
      <c r="BGQ45" s="437"/>
      <c r="BGR45" s="437"/>
      <c r="BGS45" s="437"/>
      <c r="BGT45" s="437"/>
      <c r="BGU45" s="437"/>
      <c r="BGV45" s="437"/>
      <c r="BGW45" s="437"/>
      <c r="BGX45" s="437"/>
      <c r="BGY45" s="437"/>
      <c r="BGZ45" s="437"/>
      <c r="BHA45" s="437"/>
      <c r="BHB45" s="437"/>
      <c r="BHC45" s="437"/>
      <c r="BHD45" s="437"/>
      <c r="BHE45" s="437"/>
      <c r="BHF45" s="437"/>
      <c r="BHG45" s="437"/>
      <c r="BHH45" s="437"/>
      <c r="BHI45" s="437"/>
      <c r="BHJ45" s="437"/>
      <c r="BHK45" s="437"/>
      <c r="BHL45" s="437"/>
      <c r="BHM45" s="437"/>
      <c r="BHN45" s="437"/>
      <c r="BHO45" s="437"/>
      <c r="BHP45" s="437"/>
      <c r="BHQ45" s="437"/>
      <c r="BHR45" s="437"/>
      <c r="BHS45" s="437"/>
      <c r="BHT45" s="437"/>
      <c r="BHU45" s="437"/>
      <c r="BHV45" s="437"/>
      <c r="BHW45" s="437"/>
      <c r="BHX45" s="437"/>
      <c r="BHY45" s="437"/>
      <c r="BHZ45" s="437"/>
      <c r="BIA45" s="437"/>
      <c r="BIB45" s="437"/>
      <c r="BIC45" s="437"/>
      <c r="BID45" s="437"/>
      <c r="BIE45" s="437"/>
      <c r="BIF45" s="437"/>
      <c r="BIG45" s="437"/>
      <c r="BIH45" s="437"/>
      <c r="BII45" s="437"/>
      <c r="BIJ45" s="437"/>
      <c r="BIK45" s="437"/>
      <c r="BIL45" s="437"/>
      <c r="BIM45" s="437"/>
      <c r="BIN45" s="437"/>
      <c r="BIO45" s="437"/>
      <c r="BIP45" s="437"/>
      <c r="BIQ45" s="437"/>
      <c r="BIR45" s="437"/>
      <c r="BIS45" s="437"/>
      <c r="BIT45" s="437"/>
      <c r="BIU45" s="437"/>
      <c r="BIV45" s="437"/>
      <c r="BIW45" s="437"/>
      <c r="BIX45" s="437"/>
      <c r="BIY45" s="437"/>
      <c r="BIZ45" s="437"/>
      <c r="BJA45" s="437"/>
      <c r="BJB45" s="437"/>
      <c r="BJC45" s="437"/>
      <c r="BJD45" s="437"/>
      <c r="BJE45" s="437"/>
      <c r="BJF45" s="437"/>
      <c r="BJG45" s="437"/>
      <c r="BJH45" s="437"/>
      <c r="BJI45" s="437"/>
      <c r="BJJ45" s="437"/>
      <c r="BJK45" s="437"/>
      <c r="BJL45" s="437"/>
      <c r="BJM45" s="437"/>
      <c r="BJN45" s="437"/>
      <c r="BJO45" s="437"/>
      <c r="BJP45" s="437"/>
      <c r="BJQ45" s="437"/>
      <c r="BJR45" s="437"/>
      <c r="BJS45" s="437"/>
      <c r="BJT45" s="437"/>
      <c r="BJU45" s="437"/>
      <c r="BJV45" s="437"/>
      <c r="BJW45" s="437"/>
      <c r="BJX45" s="437"/>
      <c r="BJY45" s="437"/>
      <c r="BJZ45" s="437"/>
      <c r="BKA45" s="437"/>
      <c r="BKB45" s="437"/>
      <c r="BKC45" s="437"/>
      <c r="BKD45" s="437"/>
      <c r="BKE45" s="437"/>
      <c r="BKF45" s="437"/>
      <c r="BKG45" s="437"/>
      <c r="BKH45" s="437"/>
      <c r="BKI45" s="437"/>
      <c r="BKJ45" s="437"/>
      <c r="BKK45" s="437"/>
      <c r="BKL45" s="437"/>
      <c r="BKM45" s="437"/>
      <c r="BKN45" s="437"/>
      <c r="BKO45" s="437"/>
      <c r="BKP45" s="437"/>
      <c r="BKQ45" s="437"/>
      <c r="BKR45" s="437"/>
      <c r="BKS45" s="437"/>
      <c r="BKT45" s="437"/>
      <c r="BKU45" s="437"/>
      <c r="BKV45" s="437"/>
      <c r="BKW45" s="437"/>
      <c r="BKX45" s="437"/>
      <c r="BKY45" s="437"/>
      <c r="BKZ45" s="437"/>
      <c r="BLA45" s="437"/>
      <c r="BLB45" s="437"/>
      <c r="BLC45" s="437"/>
      <c r="BLD45" s="437"/>
      <c r="BLE45" s="437"/>
      <c r="BLF45" s="437"/>
      <c r="BLG45" s="437"/>
      <c r="BLH45" s="437"/>
      <c r="BLI45" s="437"/>
      <c r="BLJ45" s="437"/>
      <c r="BLK45" s="437"/>
      <c r="BLL45" s="437"/>
      <c r="BLM45" s="437"/>
      <c r="BLN45" s="437"/>
      <c r="BLO45" s="437"/>
      <c r="BLP45" s="437"/>
      <c r="BLQ45" s="437"/>
      <c r="BLR45" s="437"/>
      <c r="BLS45" s="437"/>
      <c r="BLT45" s="437"/>
      <c r="BLU45" s="437"/>
      <c r="BLV45" s="437"/>
      <c r="BLW45" s="437"/>
      <c r="BLX45" s="437"/>
      <c r="BLY45" s="437"/>
      <c r="BLZ45" s="437"/>
      <c r="BMA45" s="437"/>
      <c r="BMB45" s="437"/>
      <c r="BMC45" s="437"/>
      <c r="BMD45" s="437"/>
      <c r="BME45" s="437"/>
      <c r="BMF45" s="437"/>
      <c r="BMG45" s="437"/>
      <c r="BMH45" s="437"/>
      <c r="BMI45" s="437"/>
      <c r="BMJ45" s="437"/>
      <c r="BMK45" s="437"/>
      <c r="BML45" s="437"/>
      <c r="BMM45" s="437"/>
      <c r="BMN45" s="437"/>
      <c r="BMO45" s="437"/>
      <c r="BMP45" s="437"/>
      <c r="BMQ45" s="437"/>
      <c r="BMR45" s="437"/>
      <c r="BMS45" s="437"/>
      <c r="BMT45" s="437"/>
      <c r="BMU45" s="437"/>
      <c r="BMV45" s="437"/>
      <c r="BMW45" s="437"/>
      <c r="BMX45" s="437"/>
      <c r="BMY45" s="437"/>
      <c r="BMZ45" s="437"/>
      <c r="BNA45" s="437"/>
      <c r="BNB45" s="437"/>
      <c r="BNC45" s="437"/>
      <c r="BND45" s="437"/>
      <c r="BNE45" s="437"/>
      <c r="BNF45" s="437"/>
      <c r="BNG45" s="437"/>
      <c r="BNH45" s="437"/>
      <c r="BNI45" s="437"/>
      <c r="BNJ45" s="437"/>
      <c r="BNK45" s="437"/>
      <c r="BNL45" s="437"/>
      <c r="BNM45" s="437"/>
      <c r="BNN45" s="437"/>
      <c r="BNO45" s="437"/>
      <c r="BNP45" s="437"/>
      <c r="BNQ45" s="437"/>
      <c r="BNR45" s="437"/>
      <c r="BNS45" s="437"/>
      <c r="BNT45" s="437"/>
      <c r="BNU45" s="437"/>
      <c r="BNV45" s="437"/>
      <c r="BNW45" s="437"/>
      <c r="BNX45" s="437"/>
      <c r="BNY45" s="437"/>
      <c r="BNZ45" s="437"/>
      <c r="BOA45" s="437"/>
      <c r="BOB45" s="437"/>
      <c r="BOC45" s="437"/>
      <c r="BOD45" s="437"/>
      <c r="BOE45" s="437"/>
      <c r="BOF45" s="437"/>
      <c r="BOG45" s="437"/>
      <c r="BOH45" s="437"/>
      <c r="BOI45" s="437"/>
      <c r="BOJ45" s="437"/>
      <c r="BOK45" s="437"/>
      <c r="BOL45" s="437"/>
      <c r="BOM45" s="437"/>
      <c r="BON45" s="437"/>
      <c r="BOO45" s="437"/>
      <c r="BOP45" s="437"/>
      <c r="BOQ45" s="437"/>
      <c r="BOR45" s="437"/>
      <c r="BOS45" s="437"/>
      <c r="BOT45" s="437"/>
      <c r="BOU45" s="437"/>
      <c r="BOV45" s="437"/>
      <c r="BOW45" s="437"/>
      <c r="BOX45" s="437"/>
      <c r="BOY45" s="437"/>
      <c r="BOZ45" s="437"/>
      <c r="BPA45" s="437"/>
      <c r="BPB45" s="437"/>
      <c r="BPC45" s="437"/>
      <c r="BPD45" s="437"/>
      <c r="BPE45" s="437"/>
      <c r="BPF45" s="437"/>
      <c r="BPG45" s="437"/>
      <c r="BPH45" s="437"/>
      <c r="BPI45" s="437"/>
      <c r="BPJ45" s="437"/>
      <c r="BPK45" s="437"/>
      <c r="BPL45" s="437"/>
      <c r="BPM45" s="437"/>
      <c r="BPN45" s="437"/>
      <c r="BPO45" s="437"/>
      <c r="BPP45" s="437"/>
      <c r="BPQ45" s="437"/>
      <c r="BPR45" s="437"/>
      <c r="BPS45" s="437"/>
      <c r="BPT45" s="437"/>
      <c r="BPU45" s="437"/>
      <c r="BPV45" s="437"/>
      <c r="BPW45" s="437"/>
      <c r="BPX45" s="437"/>
      <c r="BPY45" s="437"/>
      <c r="BPZ45" s="437"/>
      <c r="BQA45" s="437"/>
      <c r="BQB45" s="437"/>
      <c r="BQC45" s="437"/>
      <c r="BQD45" s="437"/>
      <c r="BQE45" s="437"/>
      <c r="BQF45" s="437"/>
      <c r="BQG45" s="437"/>
      <c r="BQH45" s="437"/>
      <c r="BQI45" s="437"/>
      <c r="BQJ45" s="437"/>
      <c r="BQK45" s="437"/>
      <c r="BQL45" s="437"/>
      <c r="BQM45" s="437"/>
      <c r="BQN45" s="437"/>
      <c r="BQO45" s="437"/>
      <c r="BQP45" s="437"/>
      <c r="BQQ45" s="437"/>
      <c r="BQR45" s="437"/>
      <c r="BQS45" s="437"/>
      <c r="BQT45" s="437"/>
      <c r="BQU45" s="437"/>
      <c r="BQV45" s="437"/>
      <c r="BQW45" s="437"/>
      <c r="BQX45" s="437"/>
      <c r="BQY45" s="437"/>
      <c r="BQZ45" s="437"/>
      <c r="BRA45" s="437"/>
      <c r="BRB45" s="437"/>
      <c r="BRC45" s="437"/>
      <c r="BRD45" s="437"/>
      <c r="BRE45" s="437"/>
      <c r="BRF45" s="437"/>
      <c r="BRG45" s="437"/>
      <c r="BRH45" s="437"/>
      <c r="BRI45" s="437"/>
      <c r="BRJ45" s="437"/>
      <c r="BRK45" s="437"/>
      <c r="BRL45" s="437"/>
      <c r="BRM45" s="437"/>
      <c r="BRN45" s="437"/>
      <c r="BRO45" s="437"/>
      <c r="BRP45" s="437"/>
      <c r="BRQ45" s="437"/>
      <c r="BRR45" s="437"/>
      <c r="BRS45" s="437"/>
      <c r="BRT45" s="437"/>
      <c r="BRU45" s="437"/>
      <c r="BRV45" s="437"/>
      <c r="BRW45" s="437"/>
      <c r="BRX45" s="437"/>
      <c r="BRY45" s="437"/>
      <c r="BRZ45" s="437"/>
      <c r="BSA45" s="437"/>
      <c r="BSB45" s="437"/>
      <c r="BSC45" s="437"/>
      <c r="BSD45" s="437"/>
      <c r="BSE45" s="437"/>
      <c r="BSF45" s="437"/>
      <c r="BSG45" s="437"/>
      <c r="BSH45" s="437"/>
      <c r="BSI45" s="437"/>
      <c r="BSJ45" s="437"/>
      <c r="BSK45" s="437"/>
      <c r="BSL45" s="437"/>
      <c r="BSM45" s="437"/>
      <c r="BSN45" s="437"/>
      <c r="BSO45" s="437"/>
      <c r="BSP45" s="437"/>
      <c r="BSQ45" s="437"/>
      <c r="BSR45" s="437"/>
      <c r="BSS45" s="437"/>
      <c r="BST45" s="437"/>
      <c r="BSU45" s="437"/>
      <c r="BSV45" s="437"/>
      <c r="BSW45" s="437"/>
      <c r="BSX45" s="437"/>
      <c r="BSY45" s="437"/>
      <c r="BSZ45" s="437"/>
      <c r="BTA45" s="437"/>
      <c r="BTB45" s="437"/>
      <c r="BTC45" s="437"/>
      <c r="BTD45" s="437"/>
      <c r="BTE45" s="437"/>
      <c r="BTF45" s="437"/>
      <c r="BTG45" s="437"/>
      <c r="BTH45" s="437"/>
      <c r="BTI45" s="437"/>
      <c r="BTJ45" s="437"/>
      <c r="BTK45" s="437"/>
      <c r="BTL45" s="437"/>
      <c r="BTM45" s="437"/>
      <c r="BTN45" s="437"/>
      <c r="BTO45" s="437"/>
      <c r="BTP45" s="437"/>
      <c r="BTQ45" s="437"/>
      <c r="BTR45" s="437"/>
      <c r="BTS45" s="437"/>
      <c r="BTT45" s="437"/>
      <c r="BTU45" s="437"/>
      <c r="BTV45" s="437"/>
      <c r="BTW45" s="437"/>
      <c r="BTX45" s="437"/>
      <c r="BTY45" s="437"/>
      <c r="BTZ45" s="437"/>
      <c r="BUA45" s="437"/>
      <c r="BUB45" s="437"/>
      <c r="BUC45" s="437"/>
      <c r="BUD45" s="437"/>
      <c r="BUE45" s="437"/>
      <c r="BUF45" s="437"/>
      <c r="BUG45" s="437"/>
      <c r="BUH45" s="437"/>
      <c r="BUI45" s="437"/>
      <c r="BUJ45" s="437"/>
      <c r="BUK45" s="437"/>
      <c r="BUL45" s="437"/>
      <c r="BUM45" s="437"/>
      <c r="BUN45" s="437"/>
      <c r="BUO45" s="437"/>
      <c r="BUP45" s="437"/>
      <c r="BUQ45" s="437"/>
      <c r="BUR45" s="437"/>
      <c r="BUS45" s="437"/>
      <c r="BUT45" s="437"/>
      <c r="BUU45" s="437"/>
      <c r="BUV45" s="437"/>
      <c r="BUW45" s="437"/>
      <c r="BUX45" s="437"/>
      <c r="BUY45" s="437"/>
      <c r="BUZ45" s="437"/>
      <c r="BVA45" s="437"/>
      <c r="BVB45" s="437"/>
      <c r="BVC45" s="437"/>
      <c r="BVD45" s="437"/>
      <c r="BVE45" s="437"/>
      <c r="BVF45" s="437"/>
      <c r="BVG45" s="437"/>
      <c r="BVH45" s="437"/>
      <c r="BVI45" s="437"/>
      <c r="BVJ45" s="437"/>
      <c r="BVK45" s="437"/>
      <c r="BVL45" s="437"/>
      <c r="BVM45" s="437"/>
      <c r="BVN45" s="437"/>
      <c r="BVO45" s="437"/>
      <c r="BVP45" s="437"/>
      <c r="BVQ45" s="437"/>
      <c r="BVR45" s="437"/>
      <c r="BVS45" s="437"/>
      <c r="BVT45" s="437"/>
      <c r="BVU45" s="437"/>
      <c r="BVV45" s="437"/>
      <c r="BVW45" s="437"/>
      <c r="BVX45" s="437"/>
      <c r="BVY45" s="437"/>
      <c r="BVZ45" s="437"/>
      <c r="BWA45" s="437"/>
      <c r="BWB45" s="437"/>
      <c r="BWC45" s="437"/>
      <c r="BWD45" s="437"/>
      <c r="BWE45" s="437"/>
      <c r="BWF45" s="437"/>
      <c r="BWG45" s="437"/>
      <c r="BWH45" s="437"/>
      <c r="BWI45" s="437"/>
      <c r="BWJ45" s="437"/>
      <c r="BWK45" s="437"/>
      <c r="BWL45" s="437"/>
      <c r="BWM45" s="437"/>
      <c r="BWN45" s="437"/>
      <c r="BWO45" s="437"/>
      <c r="BWP45" s="437"/>
      <c r="BWQ45" s="437"/>
      <c r="BWR45" s="437"/>
      <c r="BWS45" s="437"/>
      <c r="BWT45" s="437"/>
      <c r="BWU45" s="437"/>
      <c r="BWV45" s="437"/>
      <c r="BWW45" s="437"/>
      <c r="BWX45" s="437"/>
      <c r="BWY45" s="437"/>
      <c r="BWZ45" s="437"/>
      <c r="BXA45" s="437"/>
      <c r="BXB45" s="437"/>
      <c r="BXC45" s="437"/>
      <c r="BXD45" s="437"/>
      <c r="BXE45" s="437"/>
      <c r="BXF45" s="437"/>
      <c r="BXG45" s="437"/>
      <c r="BXH45" s="437"/>
      <c r="BXI45" s="437"/>
      <c r="BXJ45" s="437"/>
      <c r="BXK45" s="437"/>
      <c r="BXL45" s="437"/>
      <c r="BXM45" s="437"/>
      <c r="BXN45" s="437"/>
      <c r="BXO45" s="437"/>
      <c r="BXP45" s="437"/>
      <c r="BXQ45" s="437"/>
      <c r="BXR45" s="437"/>
      <c r="BXS45" s="437"/>
      <c r="BXT45" s="437"/>
      <c r="BXU45" s="437"/>
      <c r="BXV45" s="437"/>
      <c r="BXW45" s="437"/>
      <c r="BXX45" s="437"/>
      <c r="BXY45" s="437"/>
      <c r="BXZ45" s="437"/>
      <c r="BYA45" s="437"/>
      <c r="BYB45" s="437"/>
      <c r="BYC45" s="437"/>
      <c r="BYD45" s="437"/>
      <c r="BYE45" s="437"/>
      <c r="BYF45" s="437"/>
      <c r="BYG45" s="437"/>
      <c r="BYH45" s="437"/>
      <c r="BYI45" s="437"/>
      <c r="BYJ45" s="437"/>
      <c r="BYK45" s="437"/>
      <c r="BYL45" s="437"/>
      <c r="BYM45" s="437"/>
      <c r="BYN45" s="437"/>
      <c r="BYO45" s="437"/>
      <c r="BYP45" s="437"/>
      <c r="BYQ45" s="437"/>
      <c r="BYR45" s="437"/>
      <c r="BYS45" s="437"/>
      <c r="BYT45" s="437"/>
      <c r="BYU45" s="437"/>
      <c r="BYV45" s="437"/>
      <c r="BYW45" s="437"/>
      <c r="BYX45" s="437"/>
      <c r="BYY45" s="437"/>
      <c r="BYZ45" s="437"/>
      <c r="BZA45" s="437"/>
      <c r="BZB45" s="437"/>
      <c r="BZC45" s="437"/>
      <c r="BZD45" s="437"/>
      <c r="BZE45" s="437"/>
      <c r="BZF45" s="437"/>
      <c r="BZG45" s="437"/>
      <c r="BZH45" s="437"/>
      <c r="BZI45" s="437"/>
      <c r="BZJ45" s="437"/>
      <c r="BZK45" s="437"/>
      <c r="BZL45" s="437"/>
      <c r="BZM45" s="437"/>
      <c r="BZN45" s="437"/>
      <c r="BZO45" s="437"/>
      <c r="BZP45" s="437"/>
      <c r="BZQ45" s="437"/>
      <c r="BZR45" s="437"/>
      <c r="BZS45" s="437"/>
      <c r="BZT45" s="437"/>
      <c r="BZU45" s="437"/>
      <c r="BZV45" s="437"/>
      <c r="BZW45" s="437"/>
      <c r="BZX45" s="437"/>
      <c r="BZY45" s="437"/>
      <c r="BZZ45" s="437"/>
      <c r="CAA45" s="437"/>
      <c r="CAB45" s="437"/>
      <c r="CAC45" s="437"/>
      <c r="CAD45" s="437"/>
      <c r="CAE45" s="437"/>
      <c r="CAF45" s="437"/>
      <c r="CAG45" s="437"/>
      <c r="CAH45" s="437"/>
      <c r="CAI45" s="437"/>
      <c r="CAJ45" s="437"/>
      <c r="CAK45" s="437"/>
      <c r="CAL45" s="437"/>
      <c r="CAM45" s="437"/>
      <c r="CAN45" s="437"/>
      <c r="CAO45" s="437"/>
      <c r="CAP45" s="437"/>
      <c r="CAQ45" s="437"/>
      <c r="CAR45" s="437"/>
      <c r="CAS45" s="437"/>
      <c r="CAT45" s="437"/>
      <c r="CAU45" s="437"/>
      <c r="CAV45" s="437"/>
      <c r="CAW45" s="437"/>
      <c r="CAX45" s="437"/>
      <c r="CAY45" s="437"/>
      <c r="CAZ45" s="437"/>
      <c r="CBA45" s="437"/>
      <c r="CBB45" s="437"/>
      <c r="CBC45" s="437"/>
      <c r="CBD45" s="437"/>
      <c r="CBE45" s="437"/>
      <c r="CBF45" s="437"/>
      <c r="CBG45" s="437"/>
      <c r="CBH45" s="437"/>
      <c r="CBI45" s="437"/>
      <c r="CBJ45" s="437"/>
      <c r="CBK45" s="437"/>
      <c r="CBL45" s="437"/>
      <c r="CBM45" s="437"/>
      <c r="CBN45" s="437"/>
      <c r="CBO45" s="437"/>
      <c r="CBP45" s="437"/>
      <c r="CBQ45" s="437"/>
      <c r="CBR45" s="437"/>
      <c r="CBS45" s="437"/>
      <c r="CBT45" s="437"/>
      <c r="CBU45" s="437"/>
      <c r="CBV45" s="437"/>
      <c r="CBW45" s="437"/>
      <c r="CBX45" s="437"/>
      <c r="CBY45" s="437"/>
      <c r="CBZ45" s="437"/>
      <c r="CCA45" s="437"/>
      <c r="CCB45" s="437"/>
      <c r="CCC45" s="437"/>
      <c r="CCD45" s="437"/>
      <c r="CCE45" s="437"/>
      <c r="CCF45" s="437"/>
      <c r="CCG45" s="437"/>
      <c r="CCH45" s="437"/>
      <c r="CCI45" s="437"/>
      <c r="CCJ45" s="437"/>
      <c r="CCK45" s="437"/>
      <c r="CCL45" s="437"/>
      <c r="CCM45" s="437"/>
      <c r="CCN45" s="437"/>
      <c r="CCO45" s="437"/>
      <c r="CCP45" s="437"/>
      <c r="CCQ45" s="437"/>
      <c r="CCR45" s="437"/>
      <c r="CCS45" s="437"/>
      <c r="CCT45" s="437"/>
      <c r="CCU45" s="437"/>
      <c r="CCV45" s="437"/>
      <c r="CCW45" s="437"/>
      <c r="CCX45" s="437"/>
      <c r="CCY45" s="437"/>
      <c r="CCZ45" s="437"/>
      <c r="CDA45" s="437"/>
      <c r="CDB45" s="437"/>
      <c r="CDC45" s="437"/>
      <c r="CDD45" s="437"/>
      <c r="CDE45" s="437"/>
      <c r="CDF45" s="437"/>
      <c r="CDG45" s="437"/>
      <c r="CDH45" s="437"/>
      <c r="CDI45" s="437"/>
      <c r="CDJ45" s="437"/>
      <c r="CDK45" s="437"/>
      <c r="CDL45" s="437"/>
      <c r="CDM45" s="437"/>
      <c r="CDN45" s="437"/>
      <c r="CDO45" s="437"/>
      <c r="CDP45" s="437"/>
      <c r="CDQ45" s="437"/>
      <c r="CDR45" s="437"/>
      <c r="CDS45" s="437"/>
      <c r="CDT45" s="437"/>
      <c r="CDU45" s="437"/>
      <c r="CDV45" s="437"/>
      <c r="CDW45" s="437"/>
      <c r="CDX45" s="437"/>
      <c r="CDY45" s="437"/>
      <c r="CDZ45" s="437"/>
      <c r="CEA45" s="437"/>
      <c r="CEB45" s="437"/>
      <c r="CEC45" s="437"/>
      <c r="CED45" s="437"/>
      <c r="CEE45" s="437"/>
      <c r="CEF45" s="437"/>
      <c r="CEG45" s="437"/>
      <c r="CEH45" s="437"/>
      <c r="CEI45" s="437"/>
      <c r="CEJ45" s="437"/>
      <c r="CEK45" s="437"/>
      <c r="CEL45" s="437"/>
      <c r="CEM45" s="437"/>
      <c r="CEN45" s="437"/>
      <c r="CEO45" s="437"/>
      <c r="CEP45" s="437"/>
      <c r="CEQ45" s="437"/>
      <c r="CER45" s="437"/>
      <c r="CES45" s="437"/>
      <c r="CET45" s="437"/>
      <c r="CEU45" s="437"/>
      <c r="CEV45" s="437"/>
      <c r="CEW45" s="437"/>
      <c r="CEX45" s="437"/>
      <c r="CEY45" s="437"/>
      <c r="CEZ45" s="437"/>
      <c r="CFA45" s="437"/>
      <c r="CFB45" s="437"/>
      <c r="CFC45" s="437"/>
      <c r="CFD45" s="437"/>
      <c r="CFE45" s="437"/>
      <c r="CFF45" s="437"/>
      <c r="CFG45" s="437"/>
      <c r="CFH45" s="437"/>
      <c r="CFI45" s="437"/>
      <c r="CFJ45" s="437"/>
      <c r="CFK45" s="437"/>
      <c r="CFL45" s="437"/>
      <c r="CFM45" s="437"/>
      <c r="CFN45" s="437"/>
      <c r="CFO45" s="437"/>
      <c r="CFP45" s="437"/>
      <c r="CFQ45" s="437"/>
      <c r="CFR45" s="437"/>
      <c r="CFS45" s="437"/>
      <c r="CFT45" s="437"/>
      <c r="CFU45" s="437"/>
      <c r="CFV45" s="437"/>
      <c r="CFW45" s="437"/>
      <c r="CFX45" s="437"/>
      <c r="CFY45" s="437"/>
      <c r="CFZ45" s="437"/>
      <c r="CGA45" s="437"/>
      <c r="CGB45" s="437"/>
      <c r="CGC45" s="437"/>
      <c r="CGD45" s="437"/>
      <c r="CGE45" s="437"/>
      <c r="CGF45" s="437"/>
      <c r="CGG45" s="437"/>
      <c r="CGH45" s="437"/>
      <c r="CGI45" s="437"/>
      <c r="CGJ45" s="437"/>
      <c r="CGK45" s="437"/>
      <c r="CGL45" s="437"/>
      <c r="CGM45" s="437"/>
      <c r="CGN45" s="437"/>
      <c r="CGO45" s="437"/>
      <c r="CGP45" s="437"/>
      <c r="CGQ45" s="437"/>
      <c r="CGR45" s="437"/>
      <c r="CGS45" s="437"/>
      <c r="CGT45" s="437"/>
      <c r="CGU45" s="437"/>
      <c r="CGV45" s="437"/>
      <c r="CGW45" s="437"/>
      <c r="CGX45" s="437"/>
      <c r="CGY45" s="437"/>
      <c r="CGZ45" s="437"/>
      <c r="CHA45" s="437"/>
      <c r="CHB45" s="437"/>
      <c r="CHC45" s="437"/>
      <c r="CHD45" s="437"/>
      <c r="CHE45" s="437"/>
      <c r="CHF45" s="437"/>
      <c r="CHG45" s="437"/>
      <c r="CHH45" s="437"/>
      <c r="CHI45" s="437"/>
      <c r="CHJ45" s="437"/>
      <c r="CHK45" s="437"/>
      <c r="CHL45" s="437"/>
      <c r="CHM45" s="437"/>
      <c r="CHN45" s="437"/>
      <c r="CHO45" s="437"/>
      <c r="CHP45" s="437"/>
      <c r="CHQ45" s="437"/>
      <c r="CHR45" s="437"/>
      <c r="CHS45" s="437"/>
      <c r="CHT45" s="437"/>
      <c r="CHU45" s="437"/>
      <c r="CHV45" s="437"/>
      <c r="CHW45" s="437"/>
      <c r="CHX45" s="437"/>
      <c r="CHY45" s="437"/>
      <c r="CHZ45" s="437"/>
      <c r="CIA45" s="437"/>
      <c r="CIB45" s="437"/>
      <c r="CIC45" s="437"/>
      <c r="CID45" s="437"/>
      <c r="CIE45" s="437"/>
      <c r="CIF45" s="437"/>
      <c r="CIG45" s="437"/>
      <c r="CIH45" s="437"/>
      <c r="CII45" s="437"/>
      <c r="CIJ45" s="437"/>
      <c r="CIK45" s="437"/>
      <c r="CIL45" s="437"/>
      <c r="CIM45" s="437"/>
      <c r="CIN45" s="437"/>
      <c r="CIO45" s="437"/>
      <c r="CIP45" s="437"/>
      <c r="CIQ45" s="437"/>
      <c r="CIR45" s="437"/>
      <c r="CIS45" s="437"/>
      <c r="CIT45" s="437"/>
      <c r="CIU45" s="437"/>
      <c r="CIV45" s="437"/>
      <c r="CIW45" s="437"/>
      <c r="CIX45" s="437"/>
      <c r="CIY45" s="437"/>
      <c r="CIZ45" s="437"/>
      <c r="CJA45" s="437"/>
      <c r="CJB45" s="437"/>
      <c r="CJC45" s="437"/>
      <c r="CJD45" s="437"/>
      <c r="CJE45" s="437"/>
      <c r="CJF45" s="437"/>
      <c r="CJG45" s="437"/>
      <c r="CJH45" s="437"/>
      <c r="CJI45" s="437"/>
      <c r="CJJ45" s="437"/>
      <c r="CJK45" s="437"/>
      <c r="CJL45" s="437"/>
      <c r="CJM45" s="437"/>
      <c r="CJN45" s="437"/>
      <c r="CJO45" s="437"/>
      <c r="CJP45" s="437"/>
      <c r="CJQ45" s="437"/>
      <c r="CJR45" s="437"/>
      <c r="CJS45" s="437"/>
      <c r="CJT45" s="437"/>
      <c r="CJU45" s="437"/>
      <c r="CJV45" s="437"/>
      <c r="CJW45" s="437"/>
      <c r="CJX45" s="437"/>
      <c r="CJY45" s="437"/>
      <c r="CJZ45" s="437"/>
      <c r="CKA45" s="437"/>
      <c r="CKB45" s="437"/>
      <c r="CKC45" s="437"/>
      <c r="CKD45" s="437"/>
      <c r="CKE45" s="437"/>
      <c r="CKF45" s="437"/>
      <c r="CKG45" s="437"/>
      <c r="CKH45" s="437"/>
      <c r="CKI45" s="437"/>
      <c r="CKJ45" s="437"/>
      <c r="CKK45" s="437"/>
      <c r="CKL45" s="437"/>
      <c r="CKM45" s="437"/>
      <c r="CKN45" s="437"/>
      <c r="CKO45" s="437"/>
      <c r="CKP45" s="437"/>
      <c r="CKQ45" s="437"/>
      <c r="CKR45" s="437"/>
      <c r="CKS45" s="437"/>
      <c r="CKT45" s="437"/>
      <c r="CKU45" s="437"/>
      <c r="CKV45" s="437"/>
      <c r="CKW45" s="437"/>
      <c r="CKX45" s="437"/>
      <c r="CKY45" s="437"/>
      <c r="CKZ45" s="437"/>
      <c r="CLA45" s="437"/>
      <c r="CLB45" s="437"/>
      <c r="CLC45" s="437"/>
      <c r="CLD45" s="437"/>
      <c r="CLE45" s="437"/>
      <c r="CLF45" s="437"/>
      <c r="CLG45" s="437"/>
      <c r="CLH45" s="437"/>
      <c r="CLI45" s="437"/>
      <c r="CLJ45" s="437"/>
      <c r="CLK45" s="437"/>
      <c r="CLL45" s="437"/>
      <c r="CLM45" s="437"/>
      <c r="CLN45" s="437"/>
      <c r="CLO45" s="437"/>
      <c r="CLP45" s="437"/>
      <c r="CLQ45" s="437"/>
      <c r="CLR45" s="437"/>
      <c r="CLS45" s="437"/>
      <c r="CLT45" s="437"/>
      <c r="CLU45" s="437"/>
      <c r="CLV45" s="437"/>
      <c r="CLW45" s="437"/>
      <c r="CLX45" s="437"/>
      <c r="CLY45" s="437"/>
      <c r="CLZ45" s="437"/>
      <c r="CMA45" s="437"/>
      <c r="CMB45" s="437"/>
      <c r="CMC45" s="437"/>
      <c r="CMD45" s="437"/>
      <c r="CME45" s="437"/>
      <c r="CMF45" s="437"/>
      <c r="CMG45" s="437"/>
      <c r="CMH45" s="437"/>
      <c r="CMI45" s="437"/>
      <c r="CMJ45" s="437"/>
      <c r="CMK45" s="437"/>
      <c r="CML45" s="437"/>
      <c r="CMM45" s="437"/>
      <c r="CMN45" s="437"/>
      <c r="CMO45" s="437"/>
      <c r="CMP45" s="437"/>
      <c r="CMQ45" s="437"/>
      <c r="CMR45" s="437"/>
      <c r="CMS45" s="437"/>
      <c r="CMT45" s="437"/>
      <c r="CMU45" s="437"/>
      <c r="CMV45" s="437"/>
      <c r="CMW45" s="437"/>
      <c r="CMX45" s="437"/>
      <c r="CMY45" s="437"/>
      <c r="CMZ45" s="437"/>
      <c r="CNA45" s="437"/>
      <c r="CNB45" s="437"/>
      <c r="CNC45" s="437"/>
      <c r="CND45" s="437"/>
      <c r="CNE45" s="437"/>
      <c r="CNF45" s="437"/>
      <c r="CNG45" s="437"/>
      <c r="CNH45" s="437"/>
      <c r="CNI45" s="437"/>
      <c r="CNJ45" s="437"/>
      <c r="CNK45" s="437"/>
      <c r="CNL45" s="437"/>
      <c r="CNM45" s="437"/>
      <c r="CNN45" s="437"/>
      <c r="CNO45" s="437"/>
      <c r="CNP45" s="437"/>
      <c r="CNQ45" s="437"/>
      <c r="CNR45" s="437"/>
      <c r="CNS45" s="437"/>
      <c r="CNT45" s="437"/>
      <c r="CNU45" s="437"/>
      <c r="CNV45" s="437"/>
      <c r="CNW45" s="437"/>
      <c r="CNX45" s="437"/>
      <c r="CNY45" s="437"/>
      <c r="CNZ45" s="437"/>
      <c r="COA45" s="437"/>
      <c r="COB45" s="437"/>
      <c r="COC45" s="437"/>
      <c r="COD45" s="437"/>
      <c r="COE45" s="437"/>
      <c r="COF45" s="437"/>
      <c r="COG45" s="437"/>
      <c r="COH45" s="437"/>
      <c r="COI45" s="437"/>
      <c r="COJ45" s="437"/>
      <c r="COK45" s="437"/>
      <c r="COL45" s="437"/>
      <c r="COM45" s="437"/>
      <c r="CON45" s="437"/>
      <c r="COO45" s="437"/>
      <c r="COP45" s="437"/>
      <c r="COQ45" s="437"/>
      <c r="COR45" s="437"/>
      <c r="COS45" s="437"/>
      <c r="COT45" s="437"/>
      <c r="COU45" s="437"/>
      <c r="COV45" s="437"/>
      <c r="COW45" s="437"/>
      <c r="COX45" s="437"/>
      <c r="COY45" s="437"/>
      <c r="COZ45" s="437"/>
      <c r="CPA45" s="437"/>
      <c r="CPB45" s="437"/>
      <c r="CPC45" s="437"/>
      <c r="CPD45" s="437"/>
      <c r="CPE45" s="437"/>
      <c r="CPF45" s="437"/>
      <c r="CPG45" s="437"/>
      <c r="CPH45" s="437"/>
      <c r="CPI45" s="437"/>
      <c r="CPJ45" s="437"/>
      <c r="CPK45" s="437"/>
      <c r="CPL45" s="437"/>
      <c r="CPM45" s="437"/>
      <c r="CPN45" s="437"/>
      <c r="CPO45" s="437"/>
      <c r="CPP45" s="437"/>
      <c r="CPQ45" s="437"/>
      <c r="CPR45" s="437"/>
      <c r="CPS45" s="437"/>
      <c r="CPT45" s="437"/>
      <c r="CPU45" s="437"/>
      <c r="CPV45" s="437"/>
      <c r="CPW45" s="437"/>
      <c r="CPX45" s="437"/>
      <c r="CPY45" s="437"/>
      <c r="CPZ45" s="437"/>
      <c r="CQA45" s="437"/>
      <c r="CQB45" s="437"/>
      <c r="CQC45" s="437"/>
      <c r="CQD45" s="437"/>
      <c r="CQE45" s="437"/>
      <c r="CQF45" s="437"/>
      <c r="CQG45" s="437"/>
      <c r="CQH45" s="437"/>
      <c r="CQI45" s="437"/>
      <c r="CQJ45" s="437"/>
      <c r="CQK45" s="437"/>
      <c r="CQL45" s="437"/>
      <c r="CQM45" s="437"/>
      <c r="CQN45" s="437"/>
      <c r="CQO45" s="437"/>
      <c r="CQP45" s="437"/>
      <c r="CQQ45" s="437"/>
      <c r="CQR45" s="437"/>
      <c r="CQS45" s="437"/>
      <c r="CQT45" s="437"/>
      <c r="CQU45" s="437"/>
      <c r="CQV45" s="437"/>
      <c r="CQW45" s="437"/>
      <c r="CQX45" s="437"/>
      <c r="CQY45" s="437"/>
      <c r="CQZ45" s="437"/>
      <c r="CRA45" s="437"/>
      <c r="CRB45" s="437"/>
      <c r="CRC45" s="437"/>
      <c r="CRD45" s="437"/>
      <c r="CRE45" s="437"/>
      <c r="CRF45" s="437"/>
      <c r="CRG45" s="437"/>
      <c r="CRH45" s="437"/>
      <c r="CRI45" s="437"/>
      <c r="CRJ45" s="437"/>
      <c r="CRK45" s="437"/>
      <c r="CRL45" s="437"/>
      <c r="CRM45" s="437"/>
      <c r="CRN45" s="437"/>
      <c r="CRO45" s="437"/>
      <c r="CRP45" s="437"/>
      <c r="CRQ45" s="437"/>
      <c r="CRR45" s="437"/>
      <c r="CRS45" s="437"/>
      <c r="CRT45" s="437"/>
      <c r="CRU45" s="437"/>
      <c r="CRV45" s="437"/>
      <c r="CRW45" s="437"/>
      <c r="CRX45" s="437"/>
      <c r="CRY45" s="437"/>
      <c r="CRZ45" s="437"/>
      <c r="CSA45" s="437"/>
      <c r="CSB45" s="437"/>
      <c r="CSC45" s="437"/>
      <c r="CSD45" s="437"/>
      <c r="CSE45" s="437"/>
      <c r="CSF45" s="437"/>
      <c r="CSG45" s="437"/>
      <c r="CSH45" s="437"/>
      <c r="CSI45" s="437"/>
      <c r="CSJ45" s="437"/>
      <c r="CSK45" s="437"/>
      <c r="CSL45" s="437"/>
      <c r="CSM45" s="437"/>
      <c r="CSN45" s="437"/>
      <c r="CSO45" s="437"/>
      <c r="CSP45" s="437"/>
      <c r="CSQ45" s="437"/>
      <c r="CSR45" s="437"/>
      <c r="CSS45" s="437"/>
      <c r="CST45" s="437"/>
      <c r="CSU45" s="437"/>
      <c r="CSV45" s="437"/>
      <c r="CSW45" s="437"/>
      <c r="CSX45" s="437"/>
      <c r="CSY45" s="437"/>
      <c r="CSZ45" s="437"/>
      <c r="CTA45" s="437"/>
      <c r="CTB45" s="437"/>
      <c r="CTC45" s="437"/>
      <c r="CTD45" s="437"/>
      <c r="CTE45" s="437"/>
      <c r="CTF45" s="437"/>
      <c r="CTG45" s="437"/>
      <c r="CTH45" s="437"/>
      <c r="CTI45" s="437"/>
      <c r="CTJ45" s="437"/>
      <c r="CTK45" s="437"/>
      <c r="CTL45" s="437"/>
      <c r="CTM45" s="437"/>
      <c r="CTN45" s="437"/>
      <c r="CTO45" s="437"/>
      <c r="CTP45" s="437"/>
      <c r="CTQ45" s="437"/>
      <c r="CTR45" s="437"/>
      <c r="CTS45" s="437"/>
      <c r="CTT45" s="437"/>
      <c r="CTU45" s="437"/>
      <c r="CTV45" s="437"/>
      <c r="CTW45" s="437"/>
      <c r="CTX45" s="437"/>
      <c r="CTY45" s="437"/>
      <c r="CTZ45" s="437"/>
      <c r="CUA45" s="437"/>
      <c r="CUB45" s="437"/>
      <c r="CUC45" s="437"/>
      <c r="CUD45" s="437"/>
      <c r="CUE45" s="437"/>
      <c r="CUF45" s="437"/>
      <c r="CUG45" s="437"/>
      <c r="CUH45" s="437"/>
      <c r="CUI45" s="437"/>
      <c r="CUJ45" s="437"/>
      <c r="CUK45" s="437"/>
      <c r="CUL45" s="437"/>
      <c r="CUM45" s="437"/>
      <c r="CUN45" s="437"/>
      <c r="CUO45" s="437"/>
      <c r="CUP45" s="437"/>
      <c r="CUQ45" s="437"/>
      <c r="CUR45" s="437"/>
      <c r="CUS45" s="437"/>
      <c r="CUT45" s="437"/>
      <c r="CUU45" s="437"/>
      <c r="CUV45" s="437"/>
      <c r="CUW45" s="437"/>
      <c r="CUX45" s="437"/>
      <c r="CUY45" s="437"/>
      <c r="CUZ45" s="437"/>
      <c r="CVA45" s="437"/>
      <c r="CVB45" s="437"/>
      <c r="CVC45" s="437"/>
      <c r="CVD45" s="437"/>
      <c r="CVE45" s="437"/>
      <c r="CVF45" s="437"/>
      <c r="CVG45" s="437"/>
      <c r="CVH45" s="437"/>
      <c r="CVI45" s="437"/>
      <c r="CVJ45" s="437"/>
      <c r="CVK45" s="437"/>
      <c r="CVL45" s="437"/>
      <c r="CVM45" s="437"/>
      <c r="CVN45" s="437"/>
      <c r="CVO45" s="437"/>
      <c r="CVP45" s="437"/>
      <c r="CVQ45" s="437"/>
      <c r="CVR45" s="437"/>
      <c r="CVS45" s="437"/>
      <c r="CVT45" s="437"/>
      <c r="CVU45" s="437"/>
      <c r="CVV45" s="437"/>
      <c r="CVW45" s="437"/>
      <c r="CVX45" s="437"/>
      <c r="CVY45" s="437"/>
      <c r="CVZ45" s="437"/>
      <c r="CWA45" s="437"/>
      <c r="CWB45" s="437"/>
      <c r="CWC45" s="437"/>
      <c r="CWD45" s="437"/>
      <c r="CWE45" s="437"/>
      <c r="CWF45" s="437"/>
      <c r="CWG45" s="437"/>
      <c r="CWH45" s="437"/>
      <c r="CWI45" s="437"/>
      <c r="CWJ45" s="437"/>
      <c r="CWK45" s="437"/>
      <c r="CWL45" s="437"/>
      <c r="CWM45" s="437"/>
      <c r="CWN45" s="437"/>
      <c r="CWO45" s="437"/>
      <c r="CWP45" s="437"/>
      <c r="CWQ45" s="437"/>
      <c r="CWR45" s="437"/>
      <c r="CWS45" s="437"/>
      <c r="CWT45" s="437"/>
      <c r="CWU45" s="437"/>
      <c r="CWV45" s="437"/>
      <c r="CWW45" s="437"/>
      <c r="CWX45" s="437"/>
      <c r="CWY45" s="437"/>
      <c r="CWZ45" s="437"/>
      <c r="CXA45" s="437"/>
      <c r="CXB45" s="437"/>
      <c r="CXC45" s="437"/>
      <c r="CXD45" s="437"/>
      <c r="CXE45" s="437"/>
      <c r="CXF45" s="437"/>
      <c r="CXG45" s="437"/>
      <c r="CXH45" s="437"/>
      <c r="CXI45" s="437"/>
      <c r="CXJ45" s="437"/>
      <c r="CXK45" s="437"/>
      <c r="CXL45" s="437"/>
      <c r="CXM45" s="437"/>
      <c r="CXN45" s="437"/>
      <c r="CXO45" s="437"/>
      <c r="CXP45" s="437"/>
      <c r="CXQ45" s="437"/>
      <c r="CXR45" s="437"/>
      <c r="CXS45" s="437"/>
      <c r="CXT45" s="437"/>
      <c r="CXU45" s="437"/>
      <c r="CXV45" s="437"/>
      <c r="CXW45" s="437"/>
      <c r="CXX45" s="437"/>
      <c r="CXY45" s="437"/>
      <c r="CXZ45" s="437"/>
      <c r="CYA45" s="437"/>
      <c r="CYB45" s="437"/>
      <c r="CYC45" s="437"/>
      <c r="CYD45" s="437"/>
      <c r="CYE45" s="437"/>
      <c r="CYF45" s="437"/>
      <c r="CYG45" s="437"/>
      <c r="CYH45" s="437"/>
      <c r="CYI45" s="437"/>
      <c r="CYJ45" s="437"/>
      <c r="CYK45" s="437"/>
      <c r="CYL45" s="437"/>
      <c r="CYM45" s="437"/>
      <c r="CYN45" s="437"/>
      <c r="CYO45" s="437"/>
      <c r="CYP45" s="437"/>
      <c r="CYQ45" s="437"/>
      <c r="CYR45" s="437"/>
      <c r="CYS45" s="437"/>
      <c r="CYT45" s="437"/>
      <c r="CYU45" s="437"/>
      <c r="CYV45" s="437"/>
      <c r="CYW45" s="437"/>
      <c r="CYX45" s="437"/>
      <c r="CYY45" s="437"/>
      <c r="CYZ45" s="437"/>
      <c r="CZA45" s="437"/>
      <c r="CZB45" s="437"/>
      <c r="CZC45" s="437"/>
      <c r="CZD45" s="437"/>
      <c r="CZE45" s="437"/>
      <c r="CZF45" s="437"/>
      <c r="CZG45" s="437"/>
      <c r="CZH45" s="437"/>
      <c r="CZI45" s="437"/>
      <c r="CZJ45" s="437"/>
      <c r="CZK45" s="437"/>
      <c r="CZL45" s="437"/>
      <c r="CZM45" s="437"/>
      <c r="CZN45" s="437"/>
      <c r="CZO45" s="437"/>
      <c r="CZP45" s="437"/>
      <c r="CZQ45" s="437"/>
      <c r="CZR45" s="437"/>
      <c r="CZS45" s="437"/>
      <c r="CZT45" s="437"/>
      <c r="CZU45" s="437"/>
      <c r="CZV45" s="437"/>
      <c r="CZW45" s="437"/>
      <c r="CZX45" s="437"/>
      <c r="CZY45" s="437"/>
      <c r="CZZ45" s="437"/>
      <c r="DAA45" s="437"/>
      <c r="DAB45" s="437"/>
      <c r="DAC45" s="437"/>
      <c r="DAD45" s="437"/>
      <c r="DAE45" s="437"/>
      <c r="DAF45" s="437"/>
      <c r="DAG45" s="437"/>
      <c r="DAH45" s="437"/>
      <c r="DAI45" s="437"/>
      <c r="DAJ45" s="437"/>
      <c r="DAK45" s="437"/>
      <c r="DAL45" s="437"/>
      <c r="DAM45" s="437"/>
      <c r="DAN45" s="437"/>
      <c r="DAO45" s="437"/>
      <c r="DAP45" s="437"/>
      <c r="DAQ45" s="437"/>
      <c r="DAR45" s="437"/>
      <c r="DAS45" s="437"/>
      <c r="DAT45" s="437"/>
      <c r="DAU45" s="437"/>
      <c r="DAV45" s="437"/>
      <c r="DAW45" s="437"/>
      <c r="DAX45" s="437"/>
      <c r="DAY45" s="437"/>
      <c r="DAZ45" s="437"/>
      <c r="DBA45" s="437"/>
      <c r="DBB45" s="437"/>
      <c r="DBC45" s="437"/>
      <c r="DBD45" s="437"/>
      <c r="DBE45" s="437"/>
      <c r="DBF45" s="437"/>
      <c r="DBG45" s="437"/>
      <c r="DBH45" s="437"/>
      <c r="DBI45" s="437"/>
      <c r="DBJ45" s="437"/>
      <c r="DBK45" s="437"/>
      <c r="DBL45" s="437"/>
      <c r="DBM45" s="437"/>
      <c r="DBN45" s="437"/>
      <c r="DBO45" s="437"/>
      <c r="DBP45" s="437"/>
      <c r="DBQ45" s="437"/>
      <c r="DBR45" s="437"/>
      <c r="DBS45" s="437"/>
      <c r="DBT45" s="437"/>
      <c r="DBU45" s="437"/>
      <c r="DBV45" s="437"/>
      <c r="DBW45" s="437"/>
      <c r="DBX45" s="437"/>
      <c r="DBY45" s="437"/>
      <c r="DBZ45" s="437"/>
      <c r="DCA45" s="437"/>
      <c r="DCB45" s="437"/>
      <c r="DCC45" s="437"/>
      <c r="DCD45" s="437"/>
      <c r="DCE45" s="437"/>
      <c r="DCF45" s="437"/>
      <c r="DCG45" s="437"/>
      <c r="DCH45" s="437"/>
      <c r="DCI45" s="437"/>
      <c r="DCJ45" s="437"/>
      <c r="DCK45" s="437"/>
      <c r="DCL45" s="437"/>
      <c r="DCM45" s="437"/>
      <c r="DCN45" s="437"/>
      <c r="DCO45" s="437"/>
      <c r="DCP45" s="437"/>
      <c r="DCQ45" s="437"/>
      <c r="DCR45" s="437"/>
      <c r="DCS45" s="437"/>
      <c r="DCT45" s="437"/>
      <c r="DCU45" s="437"/>
      <c r="DCV45" s="437"/>
      <c r="DCW45" s="437"/>
      <c r="DCX45" s="437"/>
      <c r="DCY45" s="437"/>
      <c r="DCZ45" s="437"/>
      <c r="DDA45" s="437"/>
      <c r="DDB45" s="437"/>
      <c r="DDC45" s="437"/>
      <c r="DDD45" s="437"/>
      <c r="DDE45" s="437"/>
      <c r="DDF45" s="437"/>
      <c r="DDG45" s="437"/>
      <c r="DDH45" s="437"/>
      <c r="DDI45" s="437"/>
      <c r="DDJ45" s="437"/>
      <c r="DDK45" s="437"/>
      <c r="DDL45" s="437"/>
      <c r="DDM45" s="437"/>
      <c r="DDN45" s="437"/>
      <c r="DDO45" s="437"/>
      <c r="DDP45" s="437"/>
      <c r="DDQ45" s="437"/>
      <c r="DDR45" s="437"/>
      <c r="DDS45" s="437"/>
      <c r="DDT45" s="437"/>
      <c r="DDU45" s="437"/>
      <c r="DDV45" s="437"/>
      <c r="DDW45" s="437"/>
      <c r="DDX45" s="437"/>
      <c r="DDY45" s="437"/>
      <c r="DDZ45" s="437"/>
      <c r="DEA45" s="437"/>
      <c r="DEB45" s="437"/>
      <c r="DEC45" s="437"/>
      <c r="DED45" s="437"/>
      <c r="DEE45" s="437"/>
      <c r="DEF45" s="437"/>
      <c r="DEG45" s="437"/>
      <c r="DEH45" s="437"/>
      <c r="DEI45" s="437"/>
      <c r="DEJ45" s="437"/>
      <c r="DEK45" s="437"/>
      <c r="DEL45" s="437"/>
      <c r="DEM45" s="437"/>
      <c r="DEN45" s="437"/>
      <c r="DEO45" s="437"/>
      <c r="DEP45" s="437"/>
      <c r="DEQ45" s="437"/>
      <c r="DER45" s="437"/>
      <c r="DES45" s="437"/>
      <c r="DET45" s="437"/>
      <c r="DEU45" s="437"/>
      <c r="DEV45" s="437"/>
      <c r="DEW45" s="437"/>
      <c r="DEX45" s="437"/>
      <c r="DEY45" s="437"/>
      <c r="DEZ45" s="437"/>
      <c r="DFA45" s="437"/>
      <c r="DFB45" s="437"/>
      <c r="DFC45" s="437"/>
      <c r="DFD45" s="437"/>
      <c r="DFE45" s="437"/>
      <c r="DFF45" s="437"/>
      <c r="DFG45" s="437"/>
      <c r="DFH45" s="437"/>
      <c r="DFI45" s="437"/>
      <c r="DFJ45" s="437"/>
      <c r="DFK45" s="437"/>
      <c r="DFL45" s="437"/>
      <c r="DFM45" s="437"/>
      <c r="DFN45" s="437"/>
      <c r="DFO45" s="437"/>
      <c r="DFP45" s="437"/>
      <c r="DFQ45" s="437"/>
      <c r="DFR45" s="437"/>
      <c r="DFS45" s="437"/>
      <c r="DFT45" s="437"/>
      <c r="DFU45" s="437"/>
      <c r="DFV45" s="437"/>
      <c r="DFW45" s="437"/>
      <c r="DFX45" s="437"/>
      <c r="DFY45" s="437"/>
      <c r="DFZ45" s="437"/>
      <c r="DGA45" s="437"/>
      <c r="DGB45" s="437"/>
      <c r="DGC45" s="437"/>
      <c r="DGD45" s="437"/>
      <c r="DGE45" s="437"/>
      <c r="DGF45" s="437"/>
      <c r="DGG45" s="437"/>
      <c r="DGH45" s="437"/>
      <c r="DGI45" s="437"/>
      <c r="DGJ45" s="437"/>
      <c r="DGK45" s="437"/>
      <c r="DGL45" s="437"/>
      <c r="DGM45" s="437"/>
      <c r="DGN45" s="437"/>
      <c r="DGO45" s="437"/>
      <c r="DGP45" s="437"/>
      <c r="DGQ45" s="437"/>
      <c r="DGR45" s="437"/>
      <c r="DGS45" s="437"/>
      <c r="DGT45" s="437"/>
      <c r="DGU45" s="437"/>
      <c r="DGV45" s="437"/>
      <c r="DGW45" s="437"/>
      <c r="DGX45" s="437"/>
      <c r="DGY45" s="437"/>
      <c r="DGZ45" s="437"/>
      <c r="DHA45" s="437"/>
      <c r="DHB45" s="437"/>
      <c r="DHC45" s="437"/>
      <c r="DHD45" s="437"/>
      <c r="DHE45" s="437"/>
      <c r="DHF45" s="437"/>
      <c r="DHG45" s="437"/>
      <c r="DHH45" s="437"/>
      <c r="DHI45" s="437"/>
      <c r="DHJ45" s="437"/>
      <c r="DHK45" s="437"/>
      <c r="DHL45" s="437"/>
      <c r="DHM45" s="437"/>
      <c r="DHN45" s="437"/>
      <c r="DHO45" s="437"/>
      <c r="DHP45" s="437"/>
      <c r="DHQ45" s="437"/>
      <c r="DHR45" s="437"/>
      <c r="DHS45" s="437"/>
      <c r="DHT45" s="437"/>
      <c r="DHU45" s="437"/>
      <c r="DHV45" s="437"/>
      <c r="DHW45" s="437"/>
      <c r="DHX45" s="437"/>
      <c r="DHY45" s="437"/>
      <c r="DHZ45" s="437"/>
      <c r="DIA45" s="437"/>
      <c r="DIB45" s="437"/>
      <c r="DIC45" s="437"/>
      <c r="DID45" s="437"/>
      <c r="DIE45" s="437"/>
      <c r="DIF45" s="437"/>
      <c r="DIG45" s="437"/>
      <c r="DIH45" s="437"/>
      <c r="DII45" s="437"/>
      <c r="DIJ45" s="437"/>
      <c r="DIK45" s="437"/>
      <c r="DIL45" s="437"/>
      <c r="DIM45" s="437"/>
      <c r="DIN45" s="437"/>
      <c r="DIO45" s="437"/>
      <c r="DIP45" s="437"/>
      <c r="DIQ45" s="437"/>
      <c r="DIR45" s="437"/>
      <c r="DIS45" s="437"/>
      <c r="DIT45" s="437"/>
      <c r="DIU45" s="437"/>
      <c r="DIV45" s="437"/>
      <c r="DIW45" s="437"/>
      <c r="DIX45" s="437"/>
      <c r="DIY45" s="437"/>
      <c r="DIZ45" s="437"/>
      <c r="DJA45" s="437"/>
      <c r="DJB45" s="437"/>
      <c r="DJC45" s="437"/>
      <c r="DJD45" s="437"/>
      <c r="DJE45" s="437"/>
      <c r="DJF45" s="437"/>
      <c r="DJG45" s="437"/>
      <c r="DJH45" s="437"/>
      <c r="DJI45" s="437"/>
      <c r="DJJ45" s="437"/>
      <c r="DJK45" s="437"/>
      <c r="DJL45" s="437"/>
      <c r="DJM45" s="437"/>
      <c r="DJN45" s="437"/>
      <c r="DJO45" s="437"/>
      <c r="DJP45" s="437"/>
      <c r="DJQ45" s="437"/>
      <c r="DJR45" s="437"/>
      <c r="DJS45" s="437"/>
      <c r="DJT45" s="437"/>
      <c r="DJU45" s="437"/>
      <c r="DJV45" s="437"/>
      <c r="DJW45" s="437"/>
      <c r="DJX45" s="437"/>
      <c r="DJY45" s="437"/>
      <c r="DJZ45" s="437"/>
      <c r="DKA45" s="437"/>
      <c r="DKB45" s="437"/>
      <c r="DKC45" s="437"/>
      <c r="DKD45" s="437"/>
      <c r="DKE45" s="437"/>
      <c r="DKF45" s="437"/>
      <c r="DKG45" s="437"/>
      <c r="DKH45" s="437"/>
      <c r="DKI45" s="437"/>
      <c r="DKJ45" s="437"/>
      <c r="DKK45" s="437"/>
      <c r="DKL45" s="437"/>
      <c r="DKM45" s="437"/>
      <c r="DKN45" s="437"/>
      <c r="DKO45" s="437"/>
      <c r="DKP45" s="437"/>
      <c r="DKQ45" s="437"/>
      <c r="DKR45" s="437"/>
      <c r="DKS45" s="437"/>
      <c r="DKT45" s="437"/>
      <c r="DKU45" s="437"/>
      <c r="DKV45" s="437"/>
      <c r="DKW45" s="437"/>
      <c r="DKX45" s="437"/>
      <c r="DKY45" s="437"/>
      <c r="DKZ45" s="437"/>
      <c r="DLA45" s="437"/>
      <c r="DLB45" s="437"/>
      <c r="DLC45" s="437"/>
      <c r="DLD45" s="437"/>
      <c r="DLE45" s="437"/>
      <c r="DLF45" s="437"/>
      <c r="DLG45" s="437"/>
      <c r="DLH45" s="437"/>
      <c r="DLI45" s="437"/>
      <c r="DLJ45" s="437"/>
      <c r="DLK45" s="437"/>
      <c r="DLL45" s="437"/>
      <c r="DLM45" s="437"/>
      <c r="DLN45" s="437"/>
      <c r="DLO45" s="437"/>
      <c r="DLP45" s="437"/>
      <c r="DLQ45" s="437"/>
      <c r="DLR45" s="437"/>
      <c r="DLS45" s="437"/>
      <c r="DLT45" s="437"/>
      <c r="DLU45" s="437"/>
      <c r="DLV45" s="437"/>
      <c r="DLW45" s="437"/>
      <c r="DLX45" s="437"/>
      <c r="DLY45" s="437"/>
      <c r="DLZ45" s="437"/>
      <c r="DMA45" s="437"/>
      <c r="DMB45" s="437"/>
      <c r="DMC45" s="437"/>
      <c r="DMD45" s="437"/>
      <c r="DME45" s="437"/>
      <c r="DMF45" s="437"/>
      <c r="DMG45" s="437"/>
      <c r="DMH45" s="437"/>
      <c r="DMI45" s="437"/>
      <c r="DMJ45" s="437"/>
      <c r="DMK45" s="437"/>
      <c r="DML45" s="437"/>
      <c r="DMM45" s="437"/>
      <c r="DMN45" s="437"/>
      <c r="DMO45" s="437"/>
      <c r="DMP45" s="437"/>
      <c r="DMQ45" s="437"/>
      <c r="DMR45" s="437"/>
      <c r="DMS45" s="437"/>
      <c r="DMT45" s="437"/>
      <c r="DMU45" s="437"/>
      <c r="DMV45" s="437"/>
      <c r="DMW45" s="437"/>
      <c r="DMX45" s="437"/>
      <c r="DMY45" s="437"/>
      <c r="DMZ45" s="437"/>
      <c r="DNA45" s="437"/>
      <c r="DNB45" s="437"/>
      <c r="DNC45" s="437"/>
      <c r="DND45" s="437"/>
      <c r="DNE45" s="437"/>
      <c r="DNF45" s="437"/>
      <c r="DNG45" s="437"/>
      <c r="DNH45" s="437"/>
      <c r="DNI45" s="437"/>
      <c r="DNJ45" s="437"/>
      <c r="DNK45" s="437"/>
      <c r="DNL45" s="437"/>
      <c r="DNM45" s="437"/>
      <c r="DNN45" s="437"/>
      <c r="DNO45" s="437"/>
      <c r="DNP45" s="437"/>
      <c r="DNQ45" s="437"/>
      <c r="DNR45" s="437"/>
      <c r="DNS45" s="437"/>
      <c r="DNT45" s="437"/>
      <c r="DNU45" s="437"/>
      <c r="DNV45" s="437"/>
      <c r="DNW45" s="437"/>
      <c r="DNX45" s="437"/>
      <c r="DNY45" s="437"/>
      <c r="DNZ45" s="437"/>
      <c r="DOA45" s="437"/>
      <c r="DOB45" s="437"/>
      <c r="DOC45" s="437"/>
      <c r="DOD45" s="437"/>
      <c r="DOE45" s="437"/>
      <c r="DOF45" s="437"/>
      <c r="DOG45" s="437"/>
      <c r="DOH45" s="437"/>
      <c r="DOI45" s="437"/>
      <c r="DOJ45" s="437"/>
      <c r="DOK45" s="437"/>
      <c r="DOL45" s="437"/>
      <c r="DOM45" s="437"/>
      <c r="DON45" s="437"/>
      <c r="DOO45" s="437"/>
      <c r="DOP45" s="437"/>
      <c r="DOQ45" s="437"/>
      <c r="DOR45" s="437"/>
      <c r="DOS45" s="437"/>
      <c r="DOT45" s="437"/>
      <c r="DOU45" s="437"/>
      <c r="DOV45" s="437"/>
      <c r="DOW45" s="437"/>
      <c r="DOX45" s="437"/>
      <c r="DOY45" s="437"/>
      <c r="DOZ45" s="437"/>
      <c r="DPA45" s="437"/>
      <c r="DPB45" s="437"/>
      <c r="DPC45" s="437"/>
      <c r="DPD45" s="437"/>
      <c r="DPE45" s="437"/>
      <c r="DPF45" s="437"/>
      <c r="DPG45" s="437"/>
      <c r="DPH45" s="437"/>
      <c r="DPI45" s="437"/>
      <c r="DPJ45" s="437"/>
      <c r="DPK45" s="437"/>
      <c r="DPL45" s="437"/>
      <c r="DPM45" s="437"/>
      <c r="DPN45" s="437"/>
      <c r="DPO45" s="437"/>
      <c r="DPP45" s="437"/>
      <c r="DPQ45" s="437"/>
      <c r="DPR45" s="437"/>
      <c r="DPS45" s="437"/>
      <c r="DPT45" s="437"/>
      <c r="DPU45" s="437"/>
      <c r="DPV45" s="437"/>
      <c r="DPW45" s="437"/>
      <c r="DPX45" s="437"/>
      <c r="DPY45" s="437"/>
      <c r="DPZ45" s="437"/>
      <c r="DQA45" s="437"/>
      <c r="DQB45" s="437"/>
      <c r="DQC45" s="437"/>
      <c r="DQD45" s="437"/>
      <c r="DQE45" s="437"/>
      <c r="DQF45" s="437"/>
      <c r="DQG45" s="437"/>
      <c r="DQH45" s="437"/>
      <c r="DQI45" s="437"/>
      <c r="DQJ45" s="437"/>
      <c r="DQK45" s="437"/>
      <c r="DQL45" s="437"/>
      <c r="DQM45" s="437"/>
      <c r="DQN45" s="437"/>
      <c r="DQO45" s="437"/>
      <c r="DQP45" s="437"/>
      <c r="DQQ45" s="437"/>
      <c r="DQR45" s="437"/>
      <c r="DQS45" s="437"/>
      <c r="DQT45" s="437"/>
      <c r="DQU45" s="437"/>
      <c r="DQV45" s="437"/>
      <c r="DQW45" s="437"/>
      <c r="DQX45" s="437"/>
      <c r="DQY45" s="437"/>
      <c r="DQZ45" s="437"/>
      <c r="DRA45" s="437"/>
      <c r="DRB45" s="437"/>
      <c r="DRC45" s="437"/>
      <c r="DRD45" s="437"/>
      <c r="DRE45" s="437"/>
      <c r="DRF45" s="437"/>
      <c r="DRG45" s="437"/>
      <c r="DRH45" s="437"/>
      <c r="DRI45" s="437"/>
      <c r="DRJ45" s="437"/>
      <c r="DRK45" s="437"/>
      <c r="DRL45" s="437"/>
      <c r="DRM45" s="437"/>
      <c r="DRN45" s="437"/>
      <c r="DRO45" s="437"/>
      <c r="DRP45" s="437"/>
      <c r="DRQ45" s="437"/>
      <c r="DRR45" s="437"/>
      <c r="DRS45" s="437"/>
      <c r="DRT45" s="437"/>
      <c r="DRU45" s="437"/>
      <c r="DRV45" s="437"/>
      <c r="DRW45" s="437"/>
      <c r="DRX45" s="437"/>
      <c r="DRY45" s="437"/>
      <c r="DRZ45" s="437"/>
      <c r="DSA45" s="437"/>
      <c r="DSB45" s="437"/>
      <c r="DSC45" s="437"/>
      <c r="DSD45" s="437"/>
      <c r="DSE45" s="437"/>
      <c r="DSF45" s="437"/>
      <c r="DSG45" s="437"/>
      <c r="DSH45" s="437"/>
      <c r="DSI45" s="437"/>
      <c r="DSJ45" s="437"/>
      <c r="DSK45" s="437"/>
      <c r="DSL45" s="437"/>
      <c r="DSM45" s="437"/>
      <c r="DSN45" s="437"/>
      <c r="DSO45" s="437"/>
      <c r="DSP45" s="437"/>
      <c r="DSQ45" s="437"/>
      <c r="DSR45" s="437"/>
      <c r="DSS45" s="437"/>
      <c r="DST45" s="437"/>
      <c r="DSU45" s="437"/>
      <c r="DSV45" s="437"/>
      <c r="DSW45" s="437"/>
      <c r="DSX45" s="437"/>
      <c r="DSY45" s="437"/>
      <c r="DSZ45" s="437"/>
      <c r="DTA45" s="437"/>
      <c r="DTB45" s="437"/>
      <c r="DTC45" s="437"/>
      <c r="DTD45" s="437"/>
      <c r="DTE45" s="437"/>
      <c r="DTF45" s="437"/>
      <c r="DTG45" s="437"/>
      <c r="DTH45" s="437"/>
      <c r="DTI45" s="437"/>
      <c r="DTJ45" s="437"/>
      <c r="DTK45" s="437"/>
      <c r="DTL45" s="437"/>
      <c r="DTM45" s="437"/>
      <c r="DTN45" s="437"/>
      <c r="DTO45" s="437"/>
      <c r="DTP45" s="437"/>
      <c r="DTQ45" s="437"/>
      <c r="DTR45" s="437"/>
      <c r="DTS45" s="437"/>
      <c r="DTT45" s="437"/>
      <c r="DTU45" s="437"/>
      <c r="DTV45" s="437"/>
      <c r="DTW45" s="437"/>
      <c r="DTX45" s="437"/>
      <c r="DTY45" s="437"/>
      <c r="DTZ45" s="437"/>
      <c r="DUA45" s="437"/>
      <c r="DUB45" s="437"/>
      <c r="DUC45" s="437"/>
      <c r="DUD45" s="437"/>
      <c r="DUE45" s="437"/>
      <c r="DUF45" s="437"/>
      <c r="DUG45" s="437"/>
      <c r="DUH45" s="437"/>
      <c r="DUI45" s="437"/>
      <c r="DUJ45" s="437"/>
      <c r="DUK45" s="437"/>
      <c r="DUL45" s="437"/>
      <c r="DUM45" s="437"/>
      <c r="DUN45" s="437"/>
      <c r="DUO45" s="437"/>
      <c r="DUP45" s="437"/>
      <c r="DUQ45" s="437"/>
      <c r="DUR45" s="437"/>
      <c r="DUS45" s="437"/>
      <c r="DUT45" s="437"/>
      <c r="DUU45" s="437"/>
      <c r="DUV45" s="437"/>
      <c r="DUW45" s="437"/>
      <c r="DUX45" s="437"/>
      <c r="DUY45" s="437"/>
      <c r="DUZ45" s="437"/>
      <c r="DVA45" s="437"/>
      <c r="DVB45" s="437"/>
      <c r="DVC45" s="437"/>
      <c r="DVD45" s="437"/>
      <c r="DVE45" s="437"/>
      <c r="DVF45" s="437"/>
      <c r="DVG45" s="437"/>
      <c r="DVH45" s="437"/>
      <c r="DVI45" s="437"/>
      <c r="DVJ45" s="437"/>
      <c r="DVK45" s="437"/>
      <c r="DVL45" s="437"/>
      <c r="DVM45" s="437"/>
      <c r="DVN45" s="437"/>
      <c r="DVO45" s="437"/>
      <c r="DVP45" s="437"/>
      <c r="DVQ45" s="437"/>
      <c r="DVR45" s="437"/>
      <c r="DVS45" s="437"/>
      <c r="DVT45" s="437"/>
      <c r="DVU45" s="437"/>
      <c r="DVV45" s="437"/>
      <c r="DVW45" s="437"/>
      <c r="DVX45" s="437"/>
      <c r="DVY45" s="437"/>
      <c r="DVZ45" s="437"/>
      <c r="DWA45" s="437"/>
      <c r="DWB45" s="437"/>
      <c r="DWC45" s="437"/>
      <c r="DWD45" s="437"/>
      <c r="DWE45" s="437"/>
      <c r="DWF45" s="437"/>
      <c r="DWG45" s="437"/>
      <c r="DWH45" s="437"/>
      <c r="DWI45" s="437"/>
      <c r="DWJ45" s="437"/>
      <c r="DWK45" s="437"/>
      <c r="DWL45" s="437"/>
      <c r="DWM45" s="437"/>
      <c r="DWN45" s="437"/>
      <c r="DWO45" s="437"/>
      <c r="DWP45" s="437"/>
      <c r="DWQ45" s="437"/>
      <c r="DWR45" s="437"/>
      <c r="DWS45" s="437"/>
      <c r="DWT45" s="437"/>
      <c r="DWU45" s="437"/>
      <c r="DWV45" s="437"/>
      <c r="DWW45" s="437"/>
      <c r="DWX45" s="437"/>
      <c r="DWY45" s="437"/>
      <c r="DWZ45" s="437"/>
      <c r="DXA45" s="437"/>
      <c r="DXB45" s="437"/>
      <c r="DXC45" s="437"/>
      <c r="DXD45" s="437"/>
      <c r="DXE45" s="437"/>
      <c r="DXF45" s="437"/>
      <c r="DXG45" s="437"/>
      <c r="DXH45" s="437"/>
      <c r="DXI45" s="437"/>
      <c r="DXJ45" s="437"/>
      <c r="DXK45" s="437"/>
      <c r="DXL45" s="437"/>
      <c r="DXM45" s="437"/>
      <c r="DXN45" s="437"/>
      <c r="DXO45" s="437"/>
      <c r="DXP45" s="437"/>
      <c r="DXQ45" s="437"/>
      <c r="DXR45" s="437"/>
      <c r="DXS45" s="437"/>
      <c r="DXT45" s="437"/>
      <c r="DXU45" s="437"/>
      <c r="DXV45" s="437"/>
      <c r="DXW45" s="437"/>
      <c r="DXX45" s="437"/>
      <c r="DXY45" s="437"/>
      <c r="DXZ45" s="437"/>
      <c r="DYA45" s="437"/>
      <c r="DYB45" s="437"/>
      <c r="DYC45" s="437"/>
      <c r="DYD45" s="437"/>
      <c r="DYE45" s="437"/>
      <c r="DYF45" s="437"/>
      <c r="DYG45" s="437"/>
      <c r="DYH45" s="437"/>
      <c r="DYI45" s="437"/>
      <c r="DYJ45" s="437"/>
      <c r="DYK45" s="437"/>
      <c r="DYL45" s="437"/>
      <c r="DYM45" s="437"/>
      <c r="DYN45" s="437"/>
      <c r="DYO45" s="437"/>
      <c r="DYP45" s="437"/>
      <c r="DYQ45" s="437"/>
      <c r="DYR45" s="437"/>
      <c r="DYS45" s="437"/>
      <c r="DYT45" s="437"/>
      <c r="DYU45" s="437"/>
      <c r="DYV45" s="437"/>
      <c r="DYW45" s="437"/>
      <c r="DYX45" s="437"/>
      <c r="DYY45" s="437"/>
      <c r="DYZ45" s="437"/>
      <c r="DZA45" s="437"/>
      <c r="DZB45" s="437"/>
      <c r="DZC45" s="437"/>
      <c r="DZD45" s="437"/>
      <c r="DZE45" s="437"/>
      <c r="DZF45" s="437"/>
      <c r="DZG45" s="437"/>
      <c r="DZH45" s="437"/>
      <c r="DZI45" s="437"/>
      <c r="DZJ45" s="437"/>
      <c r="DZK45" s="437"/>
      <c r="DZL45" s="437"/>
      <c r="DZM45" s="437"/>
      <c r="DZN45" s="437"/>
      <c r="DZO45" s="437"/>
      <c r="DZP45" s="437"/>
      <c r="DZQ45" s="437"/>
      <c r="DZR45" s="437"/>
      <c r="DZS45" s="437"/>
      <c r="DZT45" s="437"/>
      <c r="DZU45" s="437"/>
      <c r="DZV45" s="437"/>
      <c r="DZW45" s="437"/>
      <c r="DZX45" s="437"/>
      <c r="DZY45" s="437"/>
      <c r="DZZ45" s="437"/>
      <c r="EAA45" s="437"/>
      <c r="EAB45" s="437"/>
      <c r="EAC45" s="437"/>
      <c r="EAD45" s="437"/>
      <c r="EAE45" s="437"/>
      <c r="EAF45" s="437"/>
      <c r="EAG45" s="437"/>
      <c r="EAH45" s="437"/>
      <c r="EAI45" s="437"/>
      <c r="EAJ45" s="437"/>
      <c r="EAK45" s="437"/>
      <c r="EAL45" s="437"/>
      <c r="EAM45" s="437"/>
      <c r="EAN45" s="437"/>
      <c r="EAO45" s="437"/>
      <c r="EAP45" s="437"/>
      <c r="EAQ45" s="437"/>
      <c r="EAR45" s="437"/>
      <c r="EAS45" s="437"/>
      <c r="EAT45" s="437"/>
      <c r="EAU45" s="437"/>
      <c r="EAV45" s="437"/>
      <c r="EAW45" s="437"/>
      <c r="EAX45" s="437"/>
      <c r="EAY45" s="437"/>
      <c r="EAZ45" s="437"/>
      <c r="EBA45" s="437"/>
      <c r="EBB45" s="437"/>
      <c r="EBC45" s="437"/>
      <c r="EBD45" s="437"/>
      <c r="EBE45" s="437"/>
      <c r="EBF45" s="437"/>
      <c r="EBG45" s="437"/>
      <c r="EBH45" s="437"/>
      <c r="EBI45" s="437"/>
      <c r="EBJ45" s="437"/>
      <c r="EBK45" s="437"/>
      <c r="EBL45" s="437"/>
      <c r="EBM45" s="437"/>
      <c r="EBN45" s="437"/>
      <c r="EBO45" s="437"/>
      <c r="EBP45" s="437"/>
      <c r="EBQ45" s="437"/>
      <c r="EBR45" s="437"/>
      <c r="EBS45" s="437"/>
      <c r="EBT45" s="437"/>
      <c r="EBU45" s="437"/>
      <c r="EBV45" s="437"/>
      <c r="EBW45" s="437"/>
      <c r="EBX45" s="437"/>
      <c r="EBY45" s="437"/>
      <c r="EBZ45" s="437"/>
      <c r="ECA45" s="437"/>
      <c r="ECB45" s="437"/>
      <c r="ECC45" s="437"/>
      <c r="ECD45" s="437"/>
      <c r="ECE45" s="437"/>
      <c r="ECF45" s="437"/>
      <c r="ECG45" s="437"/>
      <c r="ECH45" s="437"/>
      <c r="ECI45" s="437"/>
      <c r="ECJ45" s="437"/>
      <c r="ECK45" s="437"/>
      <c r="ECL45" s="437"/>
      <c r="ECM45" s="437"/>
      <c r="ECN45" s="437"/>
      <c r="ECO45" s="437"/>
      <c r="ECP45" s="437"/>
      <c r="ECQ45" s="437"/>
      <c r="ECR45" s="437"/>
      <c r="ECS45" s="437"/>
      <c r="ECT45" s="437"/>
      <c r="ECU45" s="437"/>
      <c r="ECV45" s="437"/>
      <c r="ECW45" s="437"/>
      <c r="ECX45" s="437"/>
      <c r="ECY45" s="437"/>
      <c r="ECZ45" s="437"/>
      <c r="EDA45" s="437"/>
      <c r="EDB45" s="437"/>
      <c r="EDC45" s="437"/>
      <c r="EDD45" s="437"/>
      <c r="EDE45" s="437"/>
      <c r="EDF45" s="437"/>
      <c r="EDG45" s="437"/>
      <c r="EDH45" s="437"/>
      <c r="EDI45" s="437"/>
      <c r="EDJ45" s="437"/>
      <c r="EDK45" s="437"/>
      <c r="EDL45" s="437"/>
      <c r="EDM45" s="437"/>
      <c r="EDN45" s="437"/>
      <c r="EDO45" s="437"/>
      <c r="EDP45" s="437"/>
      <c r="EDQ45" s="437"/>
      <c r="EDR45" s="437"/>
      <c r="EDS45" s="437"/>
      <c r="EDT45" s="437"/>
      <c r="EDU45" s="437"/>
      <c r="EDV45" s="437"/>
      <c r="EDW45" s="437"/>
      <c r="EDX45" s="437"/>
      <c r="EDY45" s="437"/>
      <c r="EDZ45" s="437"/>
      <c r="EEA45" s="437"/>
      <c r="EEB45" s="437"/>
      <c r="EEC45" s="437"/>
      <c r="EED45" s="437"/>
      <c r="EEE45" s="437"/>
      <c r="EEF45" s="437"/>
      <c r="EEG45" s="437"/>
      <c r="EEH45" s="437"/>
      <c r="EEI45" s="437"/>
      <c r="EEJ45" s="437"/>
      <c r="EEK45" s="437"/>
      <c r="EEL45" s="437"/>
      <c r="EEM45" s="437"/>
      <c r="EEN45" s="437"/>
      <c r="EEO45" s="437"/>
      <c r="EEP45" s="437"/>
      <c r="EEQ45" s="437"/>
      <c r="EER45" s="437"/>
      <c r="EES45" s="437"/>
      <c r="EET45" s="437"/>
      <c r="EEU45" s="437"/>
      <c r="EEV45" s="437"/>
      <c r="EEW45" s="437"/>
      <c r="EEX45" s="437"/>
      <c r="EEY45" s="437"/>
      <c r="EEZ45" s="437"/>
      <c r="EFA45" s="437"/>
      <c r="EFB45" s="437"/>
      <c r="EFC45" s="437"/>
      <c r="EFD45" s="437"/>
      <c r="EFE45" s="437"/>
      <c r="EFF45" s="437"/>
      <c r="EFG45" s="437"/>
      <c r="EFH45" s="437"/>
      <c r="EFI45" s="437"/>
      <c r="EFJ45" s="437"/>
      <c r="EFK45" s="437"/>
      <c r="EFL45" s="437"/>
      <c r="EFM45" s="437"/>
      <c r="EFN45" s="437"/>
      <c r="EFO45" s="437"/>
      <c r="EFP45" s="437"/>
      <c r="EFQ45" s="437"/>
      <c r="EFR45" s="437"/>
      <c r="EFS45" s="437"/>
      <c r="EFT45" s="437"/>
      <c r="EFU45" s="437"/>
      <c r="EFV45" s="437"/>
      <c r="EFW45" s="437"/>
      <c r="EFX45" s="437"/>
      <c r="EFY45" s="437"/>
      <c r="EFZ45" s="437"/>
      <c r="EGA45" s="437"/>
      <c r="EGB45" s="437"/>
      <c r="EGC45" s="437"/>
      <c r="EGD45" s="437"/>
      <c r="EGE45" s="437"/>
      <c r="EGF45" s="437"/>
      <c r="EGG45" s="437"/>
      <c r="EGH45" s="437"/>
      <c r="EGI45" s="437"/>
      <c r="EGJ45" s="437"/>
      <c r="EGK45" s="437"/>
      <c r="EGL45" s="437"/>
      <c r="EGM45" s="437"/>
      <c r="EGN45" s="437"/>
      <c r="EGO45" s="437"/>
      <c r="EGP45" s="437"/>
      <c r="EGQ45" s="437"/>
      <c r="EGR45" s="437"/>
      <c r="EGS45" s="437"/>
      <c r="EGT45" s="437"/>
      <c r="EGU45" s="437"/>
      <c r="EGV45" s="437"/>
      <c r="EGW45" s="437"/>
      <c r="EGX45" s="437"/>
      <c r="EGY45" s="437"/>
      <c r="EGZ45" s="437"/>
      <c r="EHA45" s="437"/>
      <c r="EHB45" s="437"/>
      <c r="EHC45" s="437"/>
      <c r="EHD45" s="437"/>
      <c r="EHE45" s="437"/>
      <c r="EHF45" s="437"/>
      <c r="EHG45" s="437"/>
      <c r="EHH45" s="437"/>
      <c r="EHI45" s="437"/>
      <c r="EHJ45" s="437"/>
      <c r="EHK45" s="437"/>
      <c r="EHL45" s="437"/>
      <c r="EHM45" s="437"/>
      <c r="EHN45" s="437"/>
      <c r="EHO45" s="437"/>
      <c r="EHP45" s="437"/>
      <c r="EHQ45" s="437"/>
      <c r="EHR45" s="437"/>
      <c r="EHS45" s="437"/>
      <c r="EHT45" s="437"/>
      <c r="EHU45" s="437"/>
      <c r="EHV45" s="437"/>
      <c r="EHW45" s="437"/>
      <c r="EHX45" s="437"/>
      <c r="EHY45" s="437"/>
      <c r="EHZ45" s="437"/>
      <c r="EIA45" s="437"/>
      <c r="EIB45" s="437"/>
      <c r="EIC45" s="437"/>
      <c r="EID45" s="437"/>
      <c r="EIE45" s="437"/>
      <c r="EIF45" s="437"/>
      <c r="EIG45" s="437"/>
      <c r="EIH45" s="437"/>
      <c r="EII45" s="437"/>
      <c r="EIJ45" s="437"/>
      <c r="EIK45" s="437"/>
      <c r="EIL45" s="437"/>
      <c r="EIM45" s="437"/>
      <c r="EIN45" s="437"/>
      <c r="EIO45" s="437"/>
      <c r="EIP45" s="437"/>
      <c r="EIQ45" s="437"/>
      <c r="EIR45" s="437"/>
      <c r="EIS45" s="437"/>
      <c r="EIT45" s="437"/>
      <c r="EIU45" s="437"/>
      <c r="EIV45" s="437"/>
      <c r="EIW45" s="437"/>
      <c r="EIX45" s="437"/>
      <c r="EIY45" s="437"/>
      <c r="EIZ45" s="437"/>
      <c r="EJA45" s="437"/>
      <c r="EJB45" s="437"/>
      <c r="EJC45" s="437"/>
      <c r="EJD45" s="437"/>
      <c r="EJE45" s="437"/>
      <c r="EJF45" s="437"/>
      <c r="EJG45" s="437"/>
      <c r="EJH45" s="437"/>
      <c r="EJI45" s="437"/>
      <c r="EJJ45" s="437"/>
      <c r="EJK45" s="437"/>
      <c r="EJL45" s="437"/>
      <c r="EJM45" s="437"/>
      <c r="EJN45" s="437"/>
      <c r="EJO45" s="437"/>
      <c r="EJP45" s="437"/>
      <c r="EJQ45" s="437"/>
      <c r="EJR45" s="437"/>
      <c r="EJS45" s="437"/>
      <c r="EJT45" s="437"/>
      <c r="EJU45" s="437"/>
      <c r="EJV45" s="437"/>
      <c r="EJW45" s="437"/>
      <c r="EJX45" s="437"/>
      <c r="EJY45" s="437"/>
      <c r="EJZ45" s="437"/>
      <c r="EKA45" s="437"/>
      <c r="EKB45" s="437"/>
      <c r="EKC45" s="437"/>
      <c r="EKD45" s="437"/>
      <c r="EKE45" s="437"/>
      <c r="EKF45" s="437"/>
      <c r="EKG45" s="437"/>
      <c r="EKH45" s="437"/>
      <c r="EKI45" s="437"/>
      <c r="EKJ45" s="437"/>
      <c r="EKK45" s="437"/>
      <c r="EKL45" s="437"/>
      <c r="EKM45" s="437"/>
      <c r="EKN45" s="437"/>
      <c r="EKO45" s="437"/>
      <c r="EKP45" s="437"/>
      <c r="EKQ45" s="437"/>
      <c r="EKR45" s="437"/>
      <c r="EKS45" s="437"/>
      <c r="EKT45" s="437"/>
      <c r="EKU45" s="437"/>
      <c r="EKV45" s="437"/>
      <c r="EKW45" s="437"/>
      <c r="EKX45" s="437"/>
      <c r="EKY45" s="437"/>
      <c r="EKZ45" s="437"/>
      <c r="ELA45" s="437"/>
      <c r="ELB45" s="437"/>
      <c r="ELC45" s="437"/>
      <c r="ELD45" s="437"/>
      <c r="ELE45" s="437"/>
      <c r="ELF45" s="437"/>
      <c r="ELG45" s="437"/>
      <c r="ELH45" s="437"/>
      <c r="ELI45" s="437"/>
      <c r="ELJ45" s="437"/>
      <c r="ELK45" s="437"/>
      <c r="ELL45" s="437"/>
      <c r="ELM45" s="437"/>
      <c r="ELN45" s="437"/>
      <c r="ELO45" s="437"/>
      <c r="ELP45" s="437"/>
      <c r="ELQ45" s="437"/>
      <c r="ELR45" s="437"/>
      <c r="ELS45" s="437"/>
      <c r="ELT45" s="437"/>
      <c r="ELU45" s="437"/>
      <c r="ELV45" s="437"/>
      <c r="ELW45" s="437"/>
      <c r="ELX45" s="437"/>
      <c r="ELY45" s="437"/>
      <c r="ELZ45" s="437"/>
      <c r="EMA45" s="437"/>
      <c r="EMB45" s="437"/>
      <c r="EMC45" s="437"/>
      <c r="EMD45" s="437"/>
      <c r="EME45" s="437"/>
      <c r="EMF45" s="437"/>
      <c r="EMG45" s="437"/>
      <c r="EMH45" s="437"/>
      <c r="EMI45" s="437"/>
      <c r="EMJ45" s="437"/>
      <c r="EMK45" s="437"/>
      <c r="EML45" s="437"/>
      <c r="EMM45" s="437"/>
      <c r="EMN45" s="437"/>
      <c r="EMO45" s="437"/>
      <c r="EMP45" s="437"/>
      <c r="EMQ45" s="437"/>
      <c r="EMR45" s="437"/>
      <c r="EMS45" s="437"/>
      <c r="EMT45" s="437"/>
      <c r="EMU45" s="437"/>
      <c r="EMV45" s="437"/>
      <c r="EMW45" s="437"/>
      <c r="EMX45" s="437"/>
      <c r="EMY45" s="437"/>
      <c r="EMZ45" s="437"/>
      <c r="ENA45" s="437"/>
      <c r="ENB45" s="437"/>
      <c r="ENC45" s="437"/>
      <c r="END45" s="437"/>
      <c r="ENE45" s="437"/>
      <c r="ENF45" s="437"/>
      <c r="ENG45" s="437"/>
      <c r="ENH45" s="437"/>
      <c r="ENI45" s="437"/>
      <c r="ENJ45" s="437"/>
      <c r="ENK45" s="437"/>
      <c r="ENL45" s="437"/>
      <c r="ENM45" s="437"/>
      <c r="ENN45" s="437"/>
      <c r="ENO45" s="437"/>
      <c r="ENP45" s="437"/>
      <c r="ENQ45" s="437"/>
      <c r="ENR45" s="437"/>
      <c r="ENS45" s="437"/>
      <c r="ENT45" s="437"/>
      <c r="ENU45" s="437"/>
      <c r="ENV45" s="437"/>
      <c r="ENW45" s="437"/>
      <c r="ENX45" s="437"/>
      <c r="ENY45" s="437"/>
      <c r="ENZ45" s="437"/>
      <c r="EOA45" s="437"/>
      <c r="EOB45" s="437"/>
      <c r="EOC45" s="437"/>
      <c r="EOD45" s="437"/>
      <c r="EOE45" s="437"/>
      <c r="EOF45" s="437"/>
      <c r="EOG45" s="437"/>
      <c r="EOH45" s="437"/>
      <c r="EOI45" s="437"/>
      <c r="EOJ45" s="437"/>
      <c r="EOK45" s="437"/>
      <c r="EOL45" s="437"/>
      <c r="EOM45" s="437"/>
      <c r="EON45" s="437"/>
      <c r="EOO45" s="437"/>
      <c r="EOP45" s="437"/>
      <c r="EOQ45" s="437"/>
      <c r="EOR45" s="437"/>
      <c r="EOS45" s="437"/>
      <c r="EOT45" s="437"/>
      <c r="EOU45" s="437"/>
      <c r="EOV45" s="437"/>
      <c r="EOW45" s="437"/>
      <c r="EOX45" s="437"/>
      <c r="EOY45" s="437"/>
      <c r="EOZ45" s="437"/>
      <c r="EPA45" s="437"/>
      <c r="EPB45" s="437"/>
      <c r="EPC45" s="437"/>
      <c r="EPD45" s="437"/>
      <c r="EPE45" s="437"/>
      <c r="EPF45" s="437"/>
      <c r="EPG45" s="437"/>
      <c r="EPH45" s="437"/>
      <c r="EPI45" s="437"/>
      <c r="EPJ45" s="437"/>
      <c r="EPK45" s="437"/>
      <c r="EPL45" s="437"/>
      <c r="EPM45" s="437"/>
      <c r="EPN45" s="437"/>
      <c r="EPO45" s="437"/>
      <c r="EPP45" s="437"/>
      <c r="EPQ45" s="437"/>
      <c r="EPR45" s="437"/>
      <c r="EPS45" s="437"/>
      <c r="EPT45" s="437"/>
      <c r="EPU45" s="437"/>
      <c r="EPV45" s="437"/>
      <c r="EPW45" s="437"/>
      <c r="EPX45" s="437"/>
      <c r="EPY45" s="437"/>
      <c r="EPZ45" s="437"/>
      <c r="EQA45" s="437"/>
      <c r="EQB45" s="437"/>
      <c r="EQC45" s="437"/>
      <c r="EQD45" s="437"/>
      <c r="EQE45" s="437"/>
      <c r="EQF45" s="437"/>
      <c r="EQG45" s="437"/>
      <c r="EQH45" s="437"/>
      <c r="EQI45" s="437"/>
      <c r="EQJ45" s="437"/>
      <c r="EQK45" s="437"/>
      <c r="EQL45" s="437"/>
      <c r="EQM45" s="437"/>
      <c r="EQN45" s="437"/>
      <c r="EQO45" s="437"/>
      <c r="EQP45" s="437"/>
      <c r="EQQ45" s="437"/>
      <c r="EQR45" s="437"/>
      <c r="EQS45" s="437"/>
      <c r="EQT45" s="437"/>
      <c r="EQU45" s="437"/>
      <c r="EQV45" s="437"/>
      <c r="EQW45" s="437"/>
      <c r="EQX45" s="437"/>
      <c r="EQY45" s="437"/>
      <c r="EQZ45" s="437"/>
      <c r="ERA45" s="437"/>
      <c r="ERB45" s="437"/>
      <c r="ERC45" s="437"/>
      <c r="ERD45" s="437"/>
      <c r="ERE45" s="437"/>
      <c r="ERF45" s="437"/>
      <c r="ERG45" s="437"/>
      <c r="ERH45" s="437"/>
      <c r="ERI45" s="437"/>
      <c r="ERJ45" s="437"/>
      <c r="ERK45" s="437"/>
      <c r="ERL45" s="437"/>
      <c r="ERM45" s="437"/>
      <c r="ERN45" s="437"/>
      <c r="ERO45" s="437"/>
      <c r="ERP45" s="437"/>
      <c r="ERQ45" s="437"/>
      <c r="ERR45" s="437"/>
      <c r="ERS45" s="437"/>
      <c r="ERT45" s="437"/>
      <c r="ERU45" s="437"/>
      <c r="ERV45" s="437"/>
      <c r="ERW45" s="437"/>
      <c r="ERX45" s="437"/>
      <c r="ERY45" s="437"/>
      <c r="ERZ45" s="437"/>
      <c r="ESA45" s="437"/>
      <c r="ESB45" s="437"/>
      <c r="ESC45" s="437"/>
      <c r="ESD45" s="437"/>
      <c r="ESE45" s="437"/>
      <c r="ESF45" s="437"/>
      <c r="ESG45" s="437"/>
      <c r="ESH45" s="437"/>
      <c r="ESI45" s="437"/>
      <c r="ESJ45" s="437"/>
      <c r="ESK45" s="437"/>
      <c r="ESL45" s="437"/>
      <c r="ESM45" s="437"/>
      <c r="ESN45" s="437"/>
      <c r="ESO45" s="437"/>
      <c r="ESP45" s="437"/>
      <c r="ESQ45" s="437"/>
      <c r="ESR45" s="437"/>
      <c r="ESS45" s="437"/>
      <c r="EST45" s="437"/>
      <c r="ESU45" s="437"/>
      <c r="ESV45" s="437"/>
      <c r="ESW45" s="437"/>
      <c r="ESX45" s="437"/>
      <c r="ESY45" s="437"/>
      <c r="ESZ45" s="437"/>
      <c r="ETA45" s="437"/>
      <c r="ETB45" s="437"/>
      <c r="ETC45" s="437"/>
      <c r="ETD45" s="437"/>
      <c r="ETE45" s="437"/>
      <c r="ETF45" s="437"/>
      <c r="ETG45" s="437"/>
      <c r="ETH45" s="437"/>
      <c r="ETI45" s="437"/>
      <c r="ETJ45" s="437"/>
      <c r="ETK45" s="437"/>
      <c r="ETL45" s="437"/>
      <c r="ETM45" s="437"/>
      <c r="ETN45" s="437"/>
      <c r="ETO45" s="437"/>
      <c r="ETP45" s="437"/>
      <c r="ETQ45" s="437"/>
      <c r="ETR45" s="437"/>
      <c r="ETS45" s="437"/>
      <c r="ETT45" s="437"/>
      <c r="ETU45" s="437"/>
      <c r="ETV45" s="437"/>
      <c r="ETW45" s="437"/>
      <c r="ETX45" s="437"/>
      <c r="ETY45" s="437"/>
      <c r="ETZ45" s="437"/>
      <c r="EUA45" s="437"/>
      <c r="EUB45" s="437"/>
      <c r="EUC45" s="437"/>
      <c r="EUD45" s="437"/>
      <c r="EUE45" s="437"/>
      <c r="EUF45" s="437"/>
      <c r="EUG45" s="437"/>
      <c r="EUH45" s="437"/>
      <c r="EUI45" s="437"/>
      <c r="EUJ45" s="437"/>
      <c r="EUK45" s="437"/>
      <c r="EUL45" s="437"/>
      <c r="EUM45" s="437"/>
      <c r="EUN45" s="437"/>
      <c r="EUO45" s="437"/>
      <c r="EUP45" s="437"/>
      <c r="EUQ45" s="437"/>
      <c r="EUR45" s="437"/>
      <c r="EUS45" s="437"/>
      <c r="EUT45" s="437"/>
      <c r="EUU45" s="437"/>
      <c r="EUV45" s="437"/>
      <c r="EUW45" s="437"/>
      <c r="EUX45" s="437"/>
      <c r="EUY45" s="437"/>
      <c r="EUZ45" s="437"/>
      <c r="EVA45" s="437"/>
      <c r="EVB45" s="437"/>
      <c r="EVC45" s="437"/>
      <c r="EVD45" s="437"/>
      <c r="EVE45" s="437"/>
      <c r="EVF45" s="437"/>
      <c r="EVG45" s="437"/>
      <c r="EVH45" s="437"/>
      <c r="EVI45" s="437"/>
      <c r="EVJ45" s="437"/>
      <c r="EVK45" s="437"/>
      <c r="EVL45" s="437"/>
      <c r="EVM45" s="437"/>
      <c r="EVN45" s="437"/>
      <c r="EVO45" s="437"/>
      <c r="EVP45" s="437"/>
      <c r="EVQ45" s="437"/>
      <c r="EVR45" s="437"/>
      <c r="EVS45" s="437"/>
      <c r="EVT45" s="437"/>
      <c r="EVU45" s="437"/>
      <c r="EVV45" s="437"/>
      <c r="EVW45" s="437"/>
      <c r="EVX45" s="437"/>
      <c r="EVY45" s="437"/>
      <c r="EVZ45" s="437"/>
      <c r="EWA45" s="437"/>
      <c r="EWB45" s="437"/>
      <c r="EWC45" s="437"/>
      <c r="EWD45" s="437"/>
      <c r="EWE45" s="437"/>
      <c r="EWF45" s="437"/>
      <c r="EWG45" s="437"/>
      <c r="EWH45" s="437"/>
      <c r="EWI45" s="437"/>
      <c r="EWJ45" s="437"/>
      <c r="EWK45" s="437"/>
      <c r="EWL45" s="437"/>
      <c r="EWM45" s="437"/>
      <c r="EWN45" s="437"/>
      <c r="EWO45" s="437"/>
      <c r="EWP45" s="437"/>
      <c r="EWQ45" s="437"/>
      <c r="EWR45" s="437"/>
      <c r="EWS45" s="437"/>
      <c r="EWT45" s="437"/>
      <c r="EWU45" s="437"/>
      <c r="EWV45" s="437"/>
      <c r="EWW45" s="437"/>
      <c r="EWX45" s="437"/>
      <c r="EWY45" s="437"/>
      <c r="EWZ45" s="437"/>
      <c r="EXA45" s="437"/>
      <c r="EXB45" s="437"/>
      <c r="EXC45" s="437"/>
      <c r="EXD45" s="437"/>
      <c r="EXE45" s="437"/>
      <c r="EXF45" s="437"/>
      <c r="EXG45" s="437"/>
      <c r="EXH45" s="437"/>
      <c r="EXI45" s="437"/>
      <c r="EXJ45" s="437"/>
      <c r="EXK45" s="437"/>
      <c r="EXL45" s="437"/>
      <c r="EXM45" s="437"/>
      <c r="EXN45" s="437"/>
      <c r="EXO45" s="437"/>
      <c r="EXP45" s="437"/>
      <c r="EXQ45" s="437"/>
      <c r="EXR45" s="437"/>
      <c r="EXS45" s="437"/>
      <c r="EXT45" s="437"/>
      <c r="EXU45" s="437"/>
      <c r="EXV45" s="437"/>
      <c r="EXW45" s="437"/>
      <c r="EXX45" s="437"/>
      <c r="EXY45" s="437"/>
      <c r="EXZ45" s="437"/>
      <c r="EYA45" s="437"/>
      <c r="EYB45" s="437"/>
      <c r="EYC45" s="437"/>
      <c r="EYD45" s="437"/>
      <c r="EYE45" s="437"/>
      <c r="EYF45" s="437"/>
      <c r="EYG45" s="437"/>
      <c r="EYH45" s="437"/>
      <c r="EYI45" s="437"/>
      <c r="EYJ45" s="437"/>
      <c r="EYK45" s="437"/>
      <c r="EYL45" s="437"/>
      <c r="EYM45" s="437"/>
      <c r="EYN45" s="437"/>
      <c r="EYO45" s="437"/>
      <c r="EYP45" s="437"/>
      <c r="EYQ45" s="437"/>
      <c r="EYR45" s="437"/>
      <c r="EYS45" s="437"/>
      <c r="EYT45" s="437"/>
      <c r="EYU45" s="437"/>
      <c r="EYV45" s="437"/>
      <c r="EYW45" s="437"/>
      <c r="EYX45" s="437"/>
      <c r="EYY45" s="437"/>
      <c r="EYZ45" s="437"/>
      <c r="EZA45" s="437"/>
      <c r="EZB45" s="437"/>
      <c r="EZC45" s="437"/>
      <c r="EZD45" s="437"/>
      <c r="EZE45" s="437"/>
      <c r="EZF45" s="437"/>
      <c r="EZG45" s="437"/>
      <c r="EZH45" s="437"/>
      <c r="EZI45" s="437"/>
      <c r="EZJ45" s="437"/>
      <c r="EZK45" s="437"/>
      <c r="EZL45" s="437"/>
      <c r="EZM45" s="437"/>
      <c r="EZN45" s="437"/>
      <c r="EZO45" s="437"/>
      <c r="EZP45" s="437"/>
      <c r="EZQ45" s="437"/>
      <c r="EZR45" s="437"/>
      <c r="EZS45" s="437"/>
      <c r="EZT45" s="437"/>
      <c r="EZU45" s="437"/>
      <c r="EZV45" s="437"/>
      <c r="EZW45" s="437"/>
      <c r="EZX45" s="437"/>
      <c r="EZY45" s="437"/>
      <c r="EZZ45" s="437"/>
      <c r="FAA45" s="437"/>
      <c r="FAB45" s="437"/>
      <c r="FAC45" s="437"/>
      <c r="FAD45" s="437"/>
      <c r="FAE45" s="437"/>
      <c r="FAF45" s="437"/>
      <c r="FAG45" s="437"/>
      <c r="FAH45" s="437"/>
      <c r="FAI45" s="437"/>
      <c r="FAJ45" s="437"/>
      <c r="FAK45" s="437"/>
      <c r="FAL45" s="437"/>
      <c r="FAM45" s="437"/>
      <c r="FAN45" s="437"/>
      <c r="FAO45" s="437"/>
      <c r="FAP45" s="437"/>
      <c r="FAQ45" s="437"/>
      <c r="FAR45" s="437"/>
      <c r="FAS45" s="437"/>
      <c r="FAT45" s="437"/>
      <c r="FAU45" s="437"/>
      <c r="FAV45" s="437"/>
      <c r="FAW45" s="437"/>
      <c r="FAX45" s="437"/>
      <c r="FAY45" s="437"/>
      <c r="FAZ45" s="437"/>
      <c r="FBA45" s="437"/>
      <c r="FBB45" s="437"/>
      <c r="FBC45" s="437"/>
      <c r="FBD45" s="437"/>
      <c r="FBE45" s="437"/>
      <c r="FBF45" s="437"/>
      <c r="FBG45" s="437"/>
      <c r="FBH45" s="437"/>
      <c r="FBI45" s="437"/>
      <c r="FBJ45" s="437"/>
      <c r="FBK45" s="437"/>
      <c r="FBL45" s="437"/>
      <c r="FBM45" s="437"/>
      <c r="FBN45" s="437"/>
      <c r="FBO45" s="437"/>
      <c r="FBP45" s="437"/>
      <c r="FBQ45" s="437"/>
      <c r="FBR45" s="437"/>
      <c r="FBS45" s="437"/>
      <c r="FBT45" s="437"/>
      <c r="FBU45" s="437"/>
      <c r="FBV45" s="437"/>
      <c r="FBW45" s="437"/>
      <c r="FBX45" s="437"/>
      <c r="FBY45" s="437"/>
      <c r="FBZ45" s="437"/>
      <c r="FCA45" s="437"/>
      <c r="FCB45" s="437"/>
      <c r="FCC45" s="437"/>
      <c r="FCD45" s="437"/>
      <c r="FCE45" s="437"/>
      <c r="FCF45" s="437"/>
      <c r="FCG45" s="437"/>
      <c r="FCH45" s="437"/>
      <c r="FCI45" s="437"/>
      <c r="FCJ45" s="437"/>
      <c r="FCK45" s="437"/>
      <c r="FCL45" s="437"/>
      <c r="FCM45" s="437"/>
      <c r="FCN45" s="437"/>
      <c r="FCO45" s="437"/>
      <c r="FCP45" s="437"/>
      <c r="FCQ45" s="437"/>
      <c r="FCR45" s="437"/>
      <c r="FCS45" s="437"/>
      <c r="FCT45" s="437"/>
      <c r="FCU45" s="437"/>
      <c r="FCV45" s="437"/>
      <c r="FCW45" s="437"/>
      <c r="FCX45" s="437"/>
      <c r="FCY45" s="437"/>
      <c r="FCZ45" s="437"/>
      <c r="FDA45" s="437"/>
      <c r="FDB45" s="437"/>
      <c r="FDC45" s="437"/>
      <c r="FDD45" s="437"/>
      <c r="FDE45" s="437"/>
      <c r="FDF45" s="437"/>
      <c r="FDG45" s="437"/>
      <c r="FDH45" s="437"/>
      <c r="FDI45" s="437"/>
      <c r="FDJ45" s="437"/>
      <c r="FDK45" s="437"/>
      <c r="FDL45" s="437"/>
      <c r="FDM45" s="437"/>
      <c r="FDN45" s="437"/>
      <c r="FDO45" s="437"/>
      <c r="FDP45" s="437"/>
      <c r="FDQ45" s="437"/>
      <c r="FDR45" s="437"/>
      <c r="FDS45" s="437"/>
      <c r="FDT45" s="437"/>
      <c r="FDU45" s="437"/>
      <c r="FDV45" s="437"/>
      <c r="FDW45" s="437"/>
      <c r="FDX45" s="437"/>
      <c r="FDY45" s="437"/>
      <c r="FDZ45" s="437"/>
      <c r="FEA45" s="437"/>
      <c r="FEB45" s="437"/>
      <c r="FEC45" s="437"/>
      <c r="FED45" s="437"/>
      <c r="FEE45" s="437"/>
      <c r="FEF45" s="437"/>
      <c r="FEG45" s="437"/>
      <c r="FEH45" s="437"/>
      <c r="FEI45" s="437"/>
      <c r="FEJ45" s="437"/>
      <c r="FEK45" s="437"/>
      <c r="FEL45" s="437"/>
      <c r="FEM45" s="437"/>
      <c r="FEN45" s="437"/>
      <c r="FEO45" s="437"/>
      <c r="FEP45" s="437"/>
      <c r="FEQ45" s="437"/>
      <c r="FER45" s="437"/>
      <c r="FES45" s="437"/>
      <c r="FET45" s="437"/>
      <c r="FEU45" s="437"/>
      <c r="FEV45" s="437"/>
      <c r="FEW45" s="437"/>
      <c r="FEX45" s="437"/>
      <c r="FEY45" s="437"/>
      <c r="FEZ45" s="437"/>
      <c r="FFA45" s="437"/>
      <c r="FFB45" s="437"/>
      <c r="FFC45" s="437"/>
      <c r="FFD45" s="437"/>
      <c r="FFE45" s="437"/>
      <c r="FFF45" s="437"/>
      <c r="FFG45" s="437"/>
      <c r="FFH45" s="437"/>
      <c r="FFI45" s="437"/>
      <c r="FFJ45" s="437"/>
      <c r="FFK45" s="437"/>
      <c r="FFL45" s="437"/>
      <c r="FFM45" s="437"/>
      <c r="FFN45" s="437"/>
      <c r="FFO45" s="437"/>
      <c r="FFP45" s="437"/>
      <c r="FFQ45" s="437"/>
      <c r="FFR45" s="437"/>
      <c r="FFS45" s="437"/>
      <c r="FFT45" s="437"/>
      <c r="FFU45" s="437"/>
      <c r="FFV45" s="437"/>
      <c r="FFW45" s="437"/>
      <c r="FFX45" s="437"/>
      <c r="FFY45" s="437"/>
      <c r="FFZ45" s="437"/>
      <c r="FGA45" s="437"/>
      <c r="FGB45" s="437"/>
      <c r="FGC45" s="437"/>
      <c r="FGD45" s="437"/>
      <c r="FGE45" s="437"/>
      <c r="FGF45" s="437"/>
      <c r="FGG45" s="437"/>
      <c r="FGH45" s="437"/>
      <c r="FGI45" s="437"/>
      <c r="FGJ45" s="437"/>
      <c r="FGK45" s="437"/>
      <c r="FGL45" s="437"/>
      <c r="FGM45" s="437"/>
      <c r="FGN45" s="437"/>
      <c r="FGO45" s="437"/>
      <c r="FGP45" s="437"/>
      <c r="FGQ45" s="437"/>
      <c r="FGR45" s="437"/>
      <c r="FGS45" s="437"/>
      <c r="FGT45" s="437"/>
      <c r="FGU45" s="437"/>
      <c r="FGV45" s="437"/>
      <c r="FGW45" s="437"/>
      <c r="FGX45" s="437"/>
      <c r="FGY45" s="437"/>
      <c r="FGZ45" s="437"/>
      <c r="FHA45" s="437"/>
    </row>
    <row r="46" spans="1:4265" ht="12">
      <c r="A46" s="456" t="s">
        <v>418</v>
      </c>
      <c r="B46" s="168" t="s">
        <v>268</v>
      </c>
      <c r="C46" s="457"/>
      <c r="D46" s="457"/>
      <c r="E46" s="457"/>
      <c r="F46" s="457"/>
      <c r="G46" s="457"/>
      <c r="H46" s="457"/>
      <c r="I46" s="45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37"/>
      <c r="AU46" s="437"/>
      <c r="AV46" s="437"/>
      <c r="AW46" s="437"/>
      <c r="AX46" s="437"/>
      <c r="AY46" s="437"/>
      <c r="AZ46" s="437"/>
      <c r="BA46" s="437"/>
      <c r="BB46" s="437"/>
      <c r="BC46" s="437"/>
      <c r="BD46" s="437"/>
      <c r="BE46" s="437"/>
      <c r="BF46" s="437"/>
      <c r="BG46" s="437"/>
      <c r="BH46" s="437"/>
      <c r="BI46" s="437"/>
      <c r="BJ46" s="437"/>
      <c r="BK46" s="437"/>
      <c r="BL46" s="437"/>
      <c r="BM46" s="437"/>
      <c r="BN46" s="437"/>
      <c r="BO46" s="437"/>
      <c r="BP46" s="437"/>
      <c r="BQ46" s="437"/>
      <c r="BR46" s="437"/>
      <c r="BS46" s="437"/>
      <c r="BT46" s="437"/>
      <c r="BU46" s="437"/>
      <c r="BV46" s="437"/>
      <c r="BW46" s="437"/>
      <c r="BX46" s="437"/>
      <c r="BY46" s="437"/>
      <c r="BZ46" s="437"/>
      <c r="CA46" s="437"/>
      <c r="CB46" s="437"/>
      <c r="CC46" s="437"/>
      <c r="CD46" s="437"/>
      <c r="CE46" s="437"/>
      <c r="CF46" s="437"/>
      <c r="CG46" s="437"/>
      <c r="CH46" s="437"/>
      <c r="CI46" s="437"/>
      <c r="CJ46" s="437"/>
      <c r="CK46" s="437"/>
      <c r="CL46" s="437"/>
      <c r="CM46" s="437"/>
      <c r="CN46" s="437"/>
      <c r="CO46" s="437"/>
      <c r="CP46" s="437"/>
      <c r="CQ46" s="437"/>
      <c r="CR46" s="437"/>
      <c r="CS46" s="437"/>
      <c r="CT46" s="437"/>
      <c r="CU46" s="437"/>
      <c r="CV46" s="437"/>
      <c r="CW46" s="437"/>
      <c r="CX46" s="437"/>
      <c r="CY46" s="437"/>
      <c r="CZ46" s="437"/>
      <c r="DA46" s="437"/>
      <c r="DB46" s="437"/>
      <c r="DC46" s="437"/>
      <c r="DD46" s="437"/>
      <c r="DE46" s="437"/>
      <c r="DF46" s="437"/>
      <c r="DG46" s="437"/>
      <c r="DH46" s="437"/>
      <c r="DI46" s="437"/>
      <c r="DJ46" s="437"/>
      <c r="DK46" s="437"/>
      <c r="DL46" s="437"/>
      <c r="DM46" s="437"/>
      <c r="DN46" s="437"/>
      <c r="DO46" s="437"/>
      <c r="DP46" s="437"/>
      <c r="DQ46" s="437"/>
      <c r="DR46" s="437"/>
      <c r="DS46" s="437"/>
      <c r="DT46" s="437"/>
      <c r="DU46" s="437"/>
      <c r="DV46" s="437"/>
      <c r="DW46" s="437"/>
      <c r="DX46" s="437"/>
      <c r="DY46" s="437"/>
      <c r="DZ46" s="437"/>
      <c r="EA46" s="437"/>
      <c r="EB46" s="437"/>
      <c r="EC46" s="437"/>
      <c r="ED46" s="437"/>
      <c r="EE46" s="437"/>
      <c r="EF46" s="437"/>
      <c r="EG46" s="437"/>
      <c r="EH46" s="437"/>
      <c r="EI46" s="437"/>
      <c r="EJ46" s="437"/>
      <c r="EK46" s="437"/>
      <c r="EL46" s="437"/>
      <c r="EM46" s="437"/>
      <c r="EN46" s="437"/>
      <c r="EO46" s="437"/>
      <c r="EP46" s="437"/>
      <c r="EQ46" s="437"/>
      <c r="ER46" s="437"/>
      <c r="ES46" s="437"/>
      <c r="ET46" s="437"/>
      <c r="EU46" s="437"/>
      <c r="EV46" s="437"/>
      <c r="EW46" s="437"/>
      <c r="EX46" s="437"/>
      <c r="EY46" s="437"/>
      <c r="EZ46" s="437"/>
      <c r="FA46" s="437"/>
      <c r="FB46" s="437"/>
      <c r="FC46" s="437"/>
      <c r="FD46" s="437"/>
      <c r="FE46" s="437"/>
      <c r="FF46" s="437"/>
      <c r="FG46" s="437"/>
      <c r="FH46" s="437"/>
      <c r="FI46" s="437"/>
      <c r="FJ46" s="437"/>
      <c r="FK46" s="437"/>
      <c r="FL46" s="437"/>
      <c r="FM46" s="437"/>
      <c r="FN46" s="437"/>
      <c r="FO46" s="437"/>
      <c r="FP46" s="437"/>
      <c r="FQ46" s="437"/>
      <c r="FR46" s="437"/>
      <c r="FS46" s="437"/>
      <c r="FT46" s="437"/>
      <c r="FU46" s="437"/>
      <c r="FV46" s="437"/>
      <c r="FW46" s="437"/>
      <c r="FX46" s="437"/>
      <c r="FY46" s="437"/>
      <c r="FZ46" s="437"/>
      <c r="GA46" s="437"/>
      <c r="GB46" s="437"/>
      <c r="GC46" s="437"/>
      <c r="GD46" s="437"/>
      <c r="GE46" s="437"/>
      <c r="GF46" s="437"/>
      <c r="GG46" s="437"/>
      <c r="GH46" s="437"/>
      <c r="GI46" s="437"/>
      <c r="GJ46" s="437"/>
      <c r="GK46" s="437"/>
      <c r="GL46" s="437"/>
      <c r="GM46" s="437"/>
      <c r="GN46" s="437"/>
      <c r="GO46" s="437"/>
      <c r="GP46" s="437"/>
      <c r="GQ46" s="437"/>
      <c r="GR46" s="437"/>
      <c r="GS46" s="437"/>
      <c r="GT46" s="437"/>
      <c r="GU46" s="437"/>
      <c r="GV46" s="437"/>
      <c r="GW46" s="437"/>
      <c r="GX46" s="437"/>
      <c r="GY46" s="437"/>
      <c r="GZ46" s="437"/>
      <c r="HA46" s="437"/>
      <c r="HB46" s="437"/>
      <c r="HC46" s="437"/>
      <c r="HD46" s="437"/>
      <c r="HE46" s="437"/>
      <c r="HF46" s="437"/>
      <c r="HG46" s="437"/>
      <c r="HH46" s="437"/>
      <c r="HI46" s="437"/>
      <c r="HJ46" s="437"/>
      <c r="HK46" s="437"/>
      <c r="HL46" s="437"/>
      <c r="HM46" s="437"/>
      <c r="HN46" s="437"/>
      <c r="HO46" s="437"/>
      <c r="HP46" s="437"/>
      <c r="HQ46" s="437"/>
      <c r="HR46" s="437"/>
      <c r="HS46" s="437"/>
      <c r="HT46" s="437"/>
      <c r="HU46" s="437"/>
      <c r="HV46" s="437"/>
      <c r="HW46" s="437"/>
      <c r="HX46" s="437"/>
      <c r="HY46" s="437"/>
      <c r="HZ46" s="437"/>
      <c r="IA46" s="437"/>
      <c r="IB46" s="437"/>
      <c r="IC46" s="437"/>
      <c r="ID46" s="437"/>
      <c r="IE46" s="437"/>
      <c r="IF46" s="437"/>
      <c r="IG46" s="437"/>
      <c r="IH46" s="437"/>
      <c r="II46" s="437"/>
      <c r="IJ46" s="437"/>
      <c r="IK46" s="437"/>
      <c r="IL46" s="437"/>
      <c r="IM46" s="437"/>
      <c r="IN46" s="437"/>
      <c r="IO46" s="437"/>
      <c r="IP46" s="437"/>
      <c r="IQ46" s="437"/>
      <c r="IR46" s="437"/>
      <c r="IS46" s="437"/>
      <c r="IT46" s="437"/>
      <c r="IU46" s="437"/>
      <c r="IV46" s="437"/>
      <c r="IW46" s="437"/>
      <c r="IX46" s="437"/>
      <c r="IY46" s="437"/>
      <c r="IZ46" s="437"/>
      <c r="JA46" s="437"/>
      <c r="JB46" s="437"/>
      <c r="JC46" s="437"/>
      <c r="JD46" s="437"/>
      <c r="JE46" s="437"/>
      <c r="JF46" s="437"/>
      <c r="JG46" s="437"/>
      <c r="JH46" s="437"/>
      <c r="JI46" s="437"/>
      <c r="JJ46" s="437"/>
      <c r="JK46" s="437"/>
      <c r="JL46" s="437"/>
      <c r="JM46" s="437"/>
      <c r="JN46" s="437"/>
      <c r="JO46" s="437"/>
      <c r="JP46" s="437"/>
      <c r="JQ46" s="437"/>
      <c r="JR46" s="437"/>
      <c r="JS46" s="437"/>
      <c r="JT46" s="437"/>
      <c r="JU46" s="437"/>
      <c r="JV46" s="437"/>
      <c r="JW46" s="437"/>
      <c r="JX46" s="437"/>
      <c r="JY46" s="437"/>
      <c r="JZ46" s="437"/>
      <c r="KA46" s="437"/>
      <c r="KB46" s="437"/>
      <c r="KC46" s="437"/>
      <c r="KD46" s="437"/>
      <c r="KE46" s="437"/>
      <c r="KF46" s="437"/>
      <c r="KG46" s="437"/>
      <c r="KH46" s="437"/>
      <c r="KI46" s="437"/>
      <c r="KJ46" s="437"/>
      <c r="KK46" s="437"/>
      <c r="KL46" s="437"/>
      <c r="KM46" s="437"/>
      <c r="KN46" s="437"/>
      <c r="KO46" s="437"/>
      <c r="KP46" s="437"/>
      <c r="KQ46" s="437"/>
      <c r="KR46" s="437"/>
      <c r="KS46" s="437"/>
      <c r="KT46" s="437"/>
      <c r="KU46" s="437"/>
      <c r="KV46" s="437"/>
      <c r="KW46" s="437"/>
      <c r="KX46" s="437"/>
      <c r="KY46" s="437"/>
      <c r="KZ46" s="437"/>
      <c r="LA46" s="437"/>
      <c r="LB46" s="437"/>
      <c r="LC46" s="437"/>
      <c r="LD46" s="437"/>
      <c r="LE46" s="437"/>
      <c r="LF46" s="437"/>
      <c r="LG46" s="437"/>
      <c r="LH46" s="437"/>
      <c r="LI46" s="437"/>
      <c r="LJ46" s="437"/>
      <c r="LK46" s="437"/>
      <c r="LL46" s="437"/>
      <c r="LM46" s="437"/>
      <c r="LN46" s="437"/>
      <c r="LO46" s="437"/>
      <c r="LP46" s="437"/>
      <c r="LQ46" s="437"/>
      <c r="LR46" s="437"/>
      <c r="LS46" s="437"/>
      <c r="LT46" s="437"/>
      <c r="LU46" s="437"/>
      <c r="LV46" s="437"/>
      <c r="LW46" s="437"/>
      <c r="LX46" s="437"/>
      <c r="LY46" s="437"/>
      <c r="LZ46" s="437"/>
      <c r="MA46" s="437"/>
      <c r="MB46" s="437"/>
      <c r="MC46" s="437"/>
      <c r="MD46" s="437"/>
      <c r="ME46" s="437"/>
      <c r="MF46" s="437"/>
      <c r="MG46" s="437"/>
      <c r="MH46" s="437"/>
      <c r="MI46" s="437"/>
      <c r="MJ46" s="437"/>
      <c r="MK46" s="437"/>
      <c r="ML46" s="437"/>
      <c r="MM46" s="437"/>
      <c r="MN46" s="437"/>
      <c r="MO46" s="437"/>
      <c r="MP46" s="437"/>
      <c r="MQ46" s="437"/>
      <c r="MR46" s="437"/>
      <c r="MS46" s="437"/>
      <c r="MT46" s="437"/>
      <c r="MU46" s="437"/>
      <c r="MV46" s="437"/>
      <c r="MW46" s="437"/>
      <c r="MX46" s="437"/>
      <c r="MY46" s="437"/>
      <c r="MZ46" s="437"/>
      <c r="NA46" s="437"/>
      <c r="NB46" s="437"/>
      <c r="NC46" s="437"/>
      <c r="ND46" s="437"/>
      <c r="NE46" s="437"/>
      <c r="NF46" s="437"/>
      <c r="NG46" s="437"/>
      <c r="NH46" s="437"/>
      <c r="NI46" s="437"/>
      <c r="NJ46" s="437"/>
      <c r="NK46" s="437"/>
      <c r="NL46" s="437"/>
      <c r="NM46" s="437"/>
      <c r="NN46" s="437"/>
      <c r="NO46" s="437"/>
      <c r="NP46" s="437"/>
      <c r="NQ46" s="437"/>
      <c r="NR46" s="437"/>
      <c r="NS46" s="437"/>
      <c r="NT46" s="437"/>
      <c r="NU46" s="437"/>
      <c r="NV46" s="437"/>
      <c r="NW46" s="437"/>
      <c r="NX46" s="437"/>
      <c r="NY46" s="437"/>
      <c r="NZ46" s="437"/>
      <c r="OA46" s="437"/>
      <c r="OB46" s="437"/>
      <c r="OC46" s="437"/>
      <c r="OD46" s="437"/>
      <c r="OE46" s="437"/>
      <c r="OF46" s="437"/>
      <c r="OG46" s="437"/>
      <c r="OH46" s="437"/>
      <c r="OI46" s="437"/>
      <c r="OJ46" s="437"/>
      <c r="OK46" s="437"/>
      <c r="OL46" s="437"/>
      <c r="OM46" s="437"/>
      <c r="ON46" s="437"/>
      <c r="OO46" s="437"/>
      <c r="OP46" s="437"/>
      <c r="OQ46" s="437"/>
      <c r="OR46" s="437"/>
      <c r="OS46" s="437"/>
      <c r="OT46" s="437"/>
      <c r="OU46" s="437"/>
      <c r="OV46" s="437"/>
      <c r="OW46" s="437"/>
      <c r="OX46" s="437"/>
      <c r="OY46" s="437"/>
      <c r="OZ46" s="437"/>
      <c r="PA46" s="437"/>
      <c r="PB46" s="437"/>
      <c r="PC46" s="437"/>
      <c r="PD46" s="437"/>
      <c r="PE46" s="437"/>
      <c r="PF46" s="437"/>
      <c r="PG46" s="437"/>
      <c r="PH46" s="437"/>
      <c r="PI46" s="437"/>
      <c r="PJ46" s="437"/>
      <c r="PK46" s="437"/>
      <c r="PL46" s="437"/>
      <c r="PM46" s="437"/>
      <c r="PN46" s="437"/>
      <c r="PO46" s="437"/>
      <c r="PP46" s="437"/>
      <c r="PQ46" s="437"/>
      <c r="PR46" s="437"/>
      <c r="PS46" s="437"/>
      <c r="PT46" s="437"/>
      <c r="PU46" s="437"/>
      <c r="PV46" s="437"/>
      <c r="PW46" s="437"/>
      <c r="PX46" s="437"/>
      <c r="PY46" s="437"/>
      <c r="PZ46" s="437"/>
      <c r="QA46" s="437"/>
      <c r="QB46" s="437"/>
      <c r="QC46" s="437"/>
      <c r="QD46" s="437"/>
      <c r="QE46" s="437"/>
      <c r="QF46" s="437"/>
      <c r="QG46" s="437"/>
      <c r="QH46" s="437"/>
      <c r="QI46" s="437"/>
      <c r="QJ46" s="437"/>
      <c r="QK46" s="437"/>
      <c r="QL46" s="437"/>
      <c r="QM46" s="437"/>
      <c r="QN46" s="437"/>
      <c r="QO46" s="437"/>
      <c r="QP46" s="437"/>
      <c r="QQ46" s="437"/>
      <c r="QR46" s="437"/>
      <c r="QS46" s="437"/>
      <c r="QT46" s="437"/>
      <c r="QU46" s="437"/>
      <c r="QV46" s="437"/>
      <c r="QW46" s="437"/>
      <c r="QX46" s="437"/>
      <c r="QY46" s="437"/>
      <c r="QZ46" s="437"/>
      <c r="RA46" s="437"/>
      <c r="RB46" s="437"/>
      <c r="RC46" s="437"/>
      <c r="RD46" s="437"/>
      <c r="RE46" s="437"/>
      <c r="RF46" s="437"/>
      <c r="RG46" s="437"/>
      <c r="RH46" s="437"/>
      <c r="RI46" s="437"/>
      <c r="RJ46" s="437"/>
      <c r="RK46" s="437"/>
      <c r="RL46" s="437"/>
      <c r="RM46" s="437"/>
      <c r="RN46" s="437"/>
      <c r="RO46" s="437"/>
      <c r="RP46" s="437"/>
      <c r="RQ46" s="437"/>
      <c r="RR46" s="437"/>
      <c r="RS46" s="437"/>
      <c r="RT46" s="437"/>
      <c r="RU46" s="437"/>
      <c r="RV46" s="437"/>
      <c r="RW46" s="437"/>
      <c r="RX46" s="437"/>
      <c r="RY46" s="437"/>
      <c r="RZ46" s="437"/>
      <c r="SA46" s="437"/>
      <c r="SB46" s="437"/>
      <c r="SC46" s="437"/>
      <c r="SD46" s="437"/>
      <c r="SE46" s="437"/>
      <c r="SF46" s="437"/>
      <c r="SG46" s="437"/>
      <c r="SH46" s="437"/>
      <c r="SI46" s="437"/>
      <c r="SJ46" s="437"/>
      <c r="SK46" s="437"/>
      <c r="SL46" s="437"/>
      <c r="SM46" s="437"/>
      <c r="SN46" s="437"/>
      <c r="SO46" s="437"/>
      <c r="SP46" s="437"/>
      <c r="SQ46" s="437"/>
      <c r="SR46" s="437"/>
      <c r="SS46" s="437"/>
      <c r="ST46" s="437"/>
      <c r="SU46" s="437"/>
      <c r="SV46" s="437"/>
      <c r="SW46" s="437"/>
      <c r="SX46" s="437"/>
      <c r="SY46" s="437"/>
      <c r="SZ46" s="437"/>
      <c r="TA46" s="437"/>
      <c r="TB46" s="437"/>
      <c r="TC46" s="437"/>
      <c r="TD46" s="437"/>
      <c r="TE46" s="437"/>
      <c r="TF46" s="437"/>
      <c r="TG46" s="437"/>
      <c r="TH46" s="437"/>
      <c r="TI46" s="437"/>
      <c r="TJ46" s="437"/>
      <c r="TK46" s="437"/>
      <c r="TL46" s="437"/>
      <c r="TM46" s="437"/>
      <c r="TN46" s="437"/>
      <c r="TO46" s="437"/>
      <c r="TP46" s="437"/>
      <c r="TQ46" s="437"/>
      <c r="TR46" s="437"/>
      <c r="TS46" s="437"/>
      <c r="TT46" s="437"/>
      <c r="TU46" s="437"/>
      <c r="TV46" s="437"/>
      <c r="TW46" s="437"/>
      <c r="TX46" s="437"/>
      <c r="TY46" s="437"/>
      <c r="TZ46" s="437"/>
      <c r="UA46" s="437"/>
      <c r="UB46" s="437"/>
      <c r="UC46" s="437"/>
      <c r="UD46" s="437"/>
      <c r="UE46" s="437"/>
      <c r="UF46" s="437"/>
      <c r="UG46" s="437"/>
      <c r="UH46" s="437"/>
      <c r="UI46" s="437"/>
      <c r="UJ46" s="437"/>
      <c r="UK46" s="437"/>
      <c r="UL46" s="437"/>
      <c r="UM46" s="437"/>
      <c r="UN46" s="437"/>
      <c r="UO46" s="437"/>
      <c r="UP46" s="437"/>
      <c r="UQ46" s="437"/>
      <c r="UR46" s="437"/>
      <c r="US46" s="437"/>
      <c r="UT46" s="437"/>
      <c r="UU46" s="437"/>
      <c r="UV46" s="437"/>
      <c r="UW46" s="437"/>
      <c r="UX46" s="437"/>
      <c r="UY46" s="437"/>
      <c r="UZ46" s="437"/>
      <c r="VA46" s="437"/>
      <c r="VB46" s="437"/>
      <c r="VC46" s="437"/>
      <c r="VD46" s="437"/>
      <c r="VE46" s="437"/>
      <c r="VF46" s="437"/>
      <c r="VG46" s="437"/>
      <c r="VH46" s="437"/>
      <c r="VI46" s="437"/>
      <c r="VJ46" s="437"/>
      <c r="VK46" s="437"/>
      <c r="VL46" s="437"/>
      <c r="VM46" s="437"/>
      <c r="VN46" s="437"/>
      <c r="VO46" s="437"/>
      <c r="VP46" s="437"/>
      <c r="VQ46" s="437"/>
      <c r="VR46" s="437"/>
      <c r="VS46" s="437"/>
      <c r="VT46" s="437"/>
      <c r="VU46" s="437"/>
      <c r="VV46" s="437"/>
      <c r="VW46" s="437"/>
      <c r="VX46" s="437"/>
      <c r="VY46" s="437"/>
      <c r="VZ46" s="437"/>
      <c r="WA46" s="437"/>
      <c r="WB46" s="437"/>
      <c r="WC46" s="437"/>
      <c r="WD46" s="437"/>
      <c r="WE46" s="437"/>
      <c r="WF46" s="437"/>
      <c r="WG46" s="437"/>
      <c r="WH46" s="437"/>
      <c r="WI46" s="437"/>
      <c r="WJ46" s="437"/>
      <c r="WK46" s="437"/>
      <c r="WL46" s="437"/>
      <c r="WM46" s="437"/>
      <c r="WN46" s="437"/>
      <c r="WO46" s="437"/>
      <c r="WP46" s="437"/>
      <c r="WQ46" s="437"/>
      <c r="WR46" s="437"/>
      <c r="WS46" s="437"/>
      <c r="WT46" s="437"/>
      <c r="WU46" s="437"/>
      <c r="WV46" s="437"/>
      <c r="WW46" s="437"/>
      <c r="WX46" s="437"/>
      <c r="WY46" s="437"/>
      <c r="WZ46" s="437"/>
      <c r="XA46" s="437"/>
      <c r="XB46" s="437"/>
      <c r="XC46" s="437"/>
      <c r="XD46" s="437"/>
      <c r="XE46" s="437"/>
      <c r="XF46" s="437"/>
      <c r="XG46" s="437"/>
      <c r="XH46" s="437"/>
      <c r="XI46" s="437"/>
      <c r="XJ46" s="437"/>
      <c r="XK46" s="437"/>
      <c r="XL46" s="437"/>
      <c r="XM46" s="437"/>
      <c r="XN46" s="437"/>
      <c r="XO46" s="437"/>
      <c r="XP46" s="437"/>
      <c r="XQ46" s="437"/>
      <c r="XR46" s="437"/>
      <c r="XS46" s="437"/>
      <c r="XT46" s="437"/>
      <c r="XU46" s="437"/>
      <c r="XV46" s="437"/>
      <c r="XW46" s="437"/>
      <c r="XX46" s="437"/>
      <c r="XY46" s="437"/>
      <c r="XZ46" s="437"/>
      <c r="YA46" s="437"/>
      <c r="YB46" s="437"/>
      <c r="YC46" s="437"/>
      <c r="YD46" s="437"/>
      <c r="YE46" s="437"/>
      <c r="YF46" s="437"/>
      <c r="YG46" s="437"/>
      <c r="YH46" s="437"/>
      <c r="YI46" s="437"/>
      <c r="YJ46" s="437"/>
      <c r="YK46" s="437"/>
      <c r="YL46" s="437"/>
      <c r="YM46" s="437"/>
      <c r="YN46" s="437"/>
      <c r="YO46" s="437"/>
      <c r="YP46" s="437"/>
      <c r="YQ46" s="437"/>
      <c r="YR46" s="437"/>
      <c r="YS46" s="437"/>
      <c r="YT46" s="437"/>
      <c r="YU46" s="437"/>
      <c r="YV46" s="437"/>
      <c r="YW46" s="437"/>
      <c r="YX46" s="437"/>
      <c r="YY46" s="437"/>
      <c r="YZ46" s="437"/>
      <c r="ZA46" s="437"/>
      <c r="ZB46" s="437"/>
      <c r="ZC46" s="437"/>
      <c r="ZD46" s="437"/>
      <c r="ZE46" s="437"/>
      <c r="ZF46" s="437"/>
      <c r="ZG46" s="437"/>
      <c r="ZH46" s="437"/>
      <c r="ZI46" s="437"/>
      <c r="ZJ46" s="437"/>
      <c r="ZK46" s="437"/>
      <c r="ZL46" s="437"/>
      <c r="ZM46" s="437"/>
      <c r="ZN46" s="437"/>
      <c r="ZO46" s="437"/>
      <c r="ZP46" s="437"/>
      <c r="ZQ46" s="437"/>
      <c r="ZR46" s="437"/>
      <c r="ZS46" s="437"/>
      <c r="ZT46" s="437"/>
      <c r="ZU46" s="437"/>
      <c r="ZV46" s="437"/>
      <c r="ZW46" s="437"/>
      <c r="ZX46" s="437"/>
      <c r="ZY46" s="437"/>
      <c r="ZZ46" s="437"/>
      <c r="AAA46" s="437"/>
      <c r="AAB46" s="437"/>
      <c r="AAC46" s="437"/>
      <c r="AAD46" s="437"/>
      <c r="AAE46" s="437"/>
      <c r="AAF46" s="437"/>
      <c r="AAG46" s="437"/>
      <c r="AAH46" s="437"/>
      <c r="AAI46" s="437"/>
      <c r="AAJ46" s="437"/>
      <c r="AAK46" s="437"/>
      <c r="AAL46" s="437"/>
      <c r="AAM46" s="437"/>
      <c r="AAN46" s="437"/>
      <c r="AAO46" s="437"/>
      <c r="AAP46" s="437"/>
      <c r="AAQ46" s="437"/>
      <c r="AAR46" s="437"/>
      <c r="AAS46" s="437"/>
      <c r="AAT46" s="437"/>
      <c r="AAU46" s="437"/>
      <c r="AAV46" s="437"/>
      <c r="AAW46" s="437"/>
      <c r="AAX46" s="437"/>
      <c r="AAY46" s="437"/>
      <c r="AAZ46" s="437"/>
      <c r="ABA46" s="437"/>
      <c r="ABB46" s="437"/>
      <c r="ABC46" s="437"/>
      <c r="ABD46" s="437"/>
      <c r="ABE46" s="437"/>
      <c r="ABF46" s="437"/>
      <c r="ABG46" s="437"/>
      <c r="ABH46" s="437"/>
      <c r="ABI46" s="437"/>
      <c r="ABJ46" s="437"/>
      <c r="ABK46" s="437"/>
      <c r="ABL46" s="437"/>
      <c r="ABM46" s="437"/>
      <c r="ABN46" s="437"/>
      <c r="ABO46" s="437"/>
      <c r="ABP46" s="437"/>
      <c r="ABQ46" s="437"/>
      <c r="ABR46" s="437"/>
      <c r="ABS46" s="437"/>
      <c r="ABT46" s="437"/>
      <c r="ABU46" s="437"/>
      <c r="ABV46" s="437"/>
      <c r="ABW46" s="437"/>
      <c r="ABX46" s="437"/>
      <c r="ABY46" s="437"/>
      <c r="ABZ46" s="437"/>
      <c r="ACA46" s="437"/>
      <c r="ACB46" s="437"/>
      <c r="ACC46" s="437"/>
      <c r="ACD46" s="437"/>
      <c r="ACE46" s="437"/>
      <c r="ACF46" s="437"/>
      <c r="ACG46" s="437"/>
      <c r="ACH46" s="437"/>
      <c r="ACI46" s="437"/>
      <c r="ACJ46" s="437"/>
      <c r="ACK46" s="437"/>
      <c r="ACL46" s="437"/>
      <c r="ACM46" s="437"/>
      <c r="ACN46" s="437"/>
      <c r="ACO46" s="437"/>
      <c r="ACP46" s="437"/>
      <c r="ACQ46" s="437"/>
      <c r="ACR46" s="437"/>
      <c r="ACS46" s="437"/>
      <c r="ACT46" s="437"/>
      <c r="ACU46" s="437"/>
      <c r="ACV46" s="437"/>
      <c r="ACW46" s="437"/>
      <c r="ACX46" s="437"/>
      <c r="ACY46" s="437"/>
      <c r="ACZ46" s="437"/>
      <c r="ADA46" s="437"/>
      <c r="ADB46" s="437"/>
      <c r="ADC46" s="437"/>
      <c r="ADD46" s="437"/>
      <c r="ADE46" s="437"/>
      <c r="ADF46" s="437"/>
      <c r="ADG46" s="437"/>
      <c r="ADH46" s="437"/>
      <c r="ADI46" s="437"/>
      <c r="ADJ46" s="437"/>
      <c r="ADK46" s="437"/>
      <c r="ADL46" s="437"/>
      <c r="ADM46" s="437"/>
      <c r="ADN46" s="437"/>
      <c r="ADO46" s="437"/>
      <c r="ADP46" s="437"/>
      <c r="ADQ46" s="437"/>
      <c r="ADR46" s="437"/>
      <c r="ADS46" s="437"/>
      <c r="ADT46" s="437"/>
      <c r="ADU46" s="437"/>
      <c r="ADV46" s="437"/>
      <c r="ADW46" s="437"/>
      <c r="ADX46" s="437"/>
      <c r="ADY46" s="437"/>
      <c r="ADZ46" s="437"/>
      <c r="AEA46" s="437"/>
      <c r="AEB46" s="437"/>
      <c r="AEC46" s="437"/>
      <c r="AED46" s="437"/>
      <c r="AEE46" s="437"/>
      <c r="AEF46" s="437"/>
      <c r="AEG46" s="437"/>
      <c r="AEH46" s="437"/>
      <c r="AEI46" s="437"/>
      <c r="AEJ46" s="437"/>
      <c r="AEK46" s="437"/>
      <c r="AEL46" s="437"/>
      <c r="AEM46" s="437"/>
      <c r="AEN46" s="437"/>
      <c r="AEO46" s="437"/>
      <c r="AEP46" s="437"/>
      <c r="AEQ46" s="437"/>
      <c r="AER46" s="437"/>
      <c r="AES46" s="437"/>
      <c r="AET46" s="437"/>
      <c r="AEU46" s="437"/>
      <c r="AEV46" s="437"/>
      <c r="AEW46" s="437"/>
      <c r="AEX46" s="437"/>
      <c r="AEY46" s="437"/>
      <c r="AEZ46" s="437"/>
      <c r="AFA46" s="437"/>
      <c r="AFB46" s="437"/>
      <c r="AFC46" s="437"/>
      <c r="AFD46" s="437"/>
      <c r="AFE46" s="437"/>
      <c r="AFF46" s="437"/>
      <c r="AFG46" s="437"/>
      <c r="AFH46" s="437"/>
      <c r="AFI46" s="437"/>
      <c r="AFJ46" s="437"/>
      <c r="AFK46" s="437"/>
      <c r="AFL46" s="437"/>
      <c r="AFM46" s="437"/>
      <c r="AFN46" s="437"/>
      <c r="AFO46" s="437"/>
      <c r="AFP46" s="437"/>
      <c r="AFQ46" s="437"/>
      <c r="AFR46" s="437"/>
      <c r="AFS46" s="437"/>
      <c r="AFT46" s="437"/>
      <c r="AFU46" s="437"/>
      <c r="AFV46" s="437"/>
      <c r="AFW46" s="437"/>
      <c r="AFX46" s="437"/>
      <c r="AFY46" s="437"/>
      <c r="AFZ46" s="437"/>
      <c r="AGA46" s="437"/>
      <c r="AGB46" s="437"/>
      <c r="AGC46" s="437"/>
      <c r="AGD46" s="437"/>
      <c r="AGE46" s="437"/>
      <c r="AGF46" s="437"/>
      <c r="AGG46" s="437"/>
      <c r="AGH46" s="437"/>
      <c r="AGI46" s="437"/>
      <c r="AGJ46" s="437"/>
      <c r="AGK46" s="437"/>
      <c r="AGL46" s="437"/>
      <c r="AGM46" s="437"/>
      <c r="AGN46" s="437"/>
      <c r="AGO46" s="437"/>
      <c r="AGP46" s="437"/>
      <c r="AGQ46" s="437"/>
      <c r="AGR46" s="437"/>
      <c r="AGS46" s="437"/>
      <c r="AGT46" s="437"/>
      <c r="AGU46" s="437"/>
      <c r="AGV46" s="437"/>
      <c r="AGW46" s="437"/>
      <c r="AGX46" s="437"/>
      <c r="AGY46" s="437"/>
      <c r="AGZ46" s="437"/>
      <c r="AHA46" s="437"/>
      <c r="AHB46" s="437"/>
      <c r="AHC46" s="437"/>
      <c r="AHD46" s="437"/>
      <c r="AHE46" s="437"/>
      <c r="AHF46" s="437"/>
      <c r="AHG46" s="437"/>
      <c r="AHH46" s="437"/>
      <c r="AHI46" s="437"/>
      <c r="AHJ46" s="437"/>
      <c r="AHK46" s="437"/>
      <c r="AHL46" s="437"/>
      <c r="AHM46" s="437"/>
      <c r="AHN46" s="437"/>
      <c r="AHO46" s="437"/>
      <c r="AHP46" s="437"/>
      <c r="AHQ46" s="437"/>
      <c r="AHR46" s="437"/>
      <c r="AHS46" s="437"/>
      <c r="AHT46" s="437"/>
      <c r="AHU46" s="437"/>
      <c r="AHV46" s="437"/>
      <c r="AHW46" s="437"/>
      <c r="AHX46" s="437"/>
      <c r="AHY46" s="437"/>
      <c r="AHZ46" s="437"/>
      <c r="AIA46" s="437"/>
      <c r="AIB46" s="437"/>
      <c r="AIC46" s="437"/>
      <c r="AID46" s="437"/>
      <c r="AIE46" s="437"/>
      <c r="AIF46" s="437"/>
      <c r="AIG46" s="437"/>
      <c r="AIH46" s="437"/>
      <c r="AII46" s="437"/>
      <c r="AIJ46" s="437"/>
      <c r="AIK46" s="437"/>
      <c r="AIL46" s="437"/>
      <c r="AIM46" s="437"/>
      <c r="AIN46" s="437"/>
      <c r="AIO46" s="437"/>
      <c r="AIP46" s="437"/>
      <c r="AIQ46" s="437"/>
      <c r="AIR46" s="437"/>
      <c r="AIS46" s="437"/>
      <c r="AIT46" s="437"/>
      <c r="AIU46" s="437"/>
      <c r="AIV46" s="437"/>
      <c r="AIW46" s="437"/>
      <c r="AIX46" s="437"/>
      <c r="AIY46" s="437"/>
      <c r="AIZ46" s="437"/>
      <c r="AJA46" s="437"/>
      <c r="AJB46" s="437"/>
      <c r="AJC46" s="437"/>
      <c r="AJD46" s="437"/>
      <c r="AJE46" s="437"/>
      <c r="AJF46" s="437"/>
      <c r="AJG46" s="437"/>
      <c r="AJH46" s="437"/>
      <c r="AJI46" s="437"/>
      <c r="AJJ46" s="437"/>
      <c r="AJK46" s="437"/>
      <c r="AJL46" s="437"/>
      <c r="AJM46" s="437"/>
      <c r="AJN46" s="437"/>
      <c r="AJO46" s="437"/>
      <c r="AJP46" s="437"/>
      <c r="AJQ46" s="437"/>
      <c r="AJR46" s="437"/>
      <c r="AJS46" s="437"/>
      <c r="AJT46" s="437"/>
      <c r="AJU46" s="437"/>
      <c r="AJV46" s="437"/>
      <c r="AJW46" s="437"/>
      <c r="AJX46" s="437"/>
      <c r="AJY46" s="437"/>
      <c r="AJZ46" s="437"/>
      <c r="AKA46" s="437"/>
      <c r="AKB46" s="437"/>
      <c r="AKC46" s="437"/>
      <c r="AKD46" s="437"/>
      <c r="AKE46" s="437"/>
      <c r="AKF46" s="437"/>
      <c r="AKG46" s="437"/>
      <c r="AKH46" s="437"/>
      <c r="AKI46" s="437"/>
      <c r="AKJ46" s="437"/>
      <c r="AKK46" s="437"/>
      <c r="AKL46" s="437"/>
      <c r="AKM46" s="437"/>
      <c r="AKN46" s="437"/>
      <c r="AKO46" s="437"/>
      <c r="AKP46" s="437"/>
      <c r="AKQ46" s="437"/>
      <c r="AKR46" s="437"/>
      <c r="AKS46" s="437"/>
      <c r="AKT46" s="437"/>
      <c r="AKU46" s="437"/>
      <c r="AKV46" s="437"/>
      <c r="AKW46" s="437"/>
      <c r="AKX46" s="437"/>
      <c r="AKY46" s="437"/>
      <c r="AKZ46" s="437"/>
      <c r="ALA46" s="437"/>
      <c r="ALB46" s="437"/>
      <c r="ALC46" s="437"/>
      <c r="ALD46" s="437"/>
      <c r="ALE46" s="437"/>
      <c r="ALF46" s="437"/>
      <c r="ALG46" s="437"/>
      <c r="ALH46" s="437"/>
      <c r="ALI46" s="437"/>
      <c r="ALJ46" s="437"/>
      <c r="ALK46" s="437"/>
      <c r="ALL46" s="437"/>
      <c r="ALM46" s="437"/>
      <c r="ALN46" s="437"/>
      <c r="ALO46" s="437"/>
      <c r="ALP46" s="437"/>
      <c r="ALQ46" s="437"/>
      <c r="ALR46" s="437"/>
      <c r="ALS46" s="437"/>
      <c r="ALT46" s="437"/>
      <c r="ALU46" s="437"/>
      <c r="ALV46" s="437"/>
      <c r="ALW46" s="437"/>
      <c r="ALX46" s="437"/>
      <c r="ALY46" s="437"/>
      <c r="ALZ46" s="437"/>
      <c r="AMA46" s="437"/>
      <c r="AMB46" s="437"/>
      <c r="AMC46" s="437"/>
      <c r="AMD46" s="437"/>
      <c r="AME46" s="437"/>
      <c r="AMF46" s="437"/>
      <c r="AMG46" s="437"/>
      <c r="AMH46" s="437"/>
      <c r="AMI46" s="437"/>
      <c r="AMJ46" s="437"/>
      <c r="AMK46" s="437"/>
      <c r="AML46" s="437"/>
      <c r="AMM46" s="437"/>
      <c r="AMN46" s="437"/>
      <c r="AMO46" s="437"/>
      <c r="AMP46" s="437"/>
      <c r="AMQ46" s="437"/>
      <c r="AMR46" s="437"/>
      <c r="AMS46" s="437"/>
      <c r="AMT46" s="437"/>
      <c r="AMU46" s="437"/>
      <c r="AMV46" s="437"/>
      <c r="AMW46" s="437"/>
      <c r="AMX46" s="437"/>
      <c r="AMY46" s="437"/>
      <c r="AMZ46" s="437"/>
      <c r="ANA46" s="437"/>
      <c r="ANB46" s="437"/>
      <c r="ANC46" s="437"/>
      <c r="AND46" s="437"/>
      <c r="ANE46" s="437"/>
      <c r="ANF46" s="437"/>
      <c r="ANG46" s="437"/>
      <c r="ANH46" s="437"/>
      <c r="ANI46" s="437"/>
      <c r="ANJ46" s="437"/>
      <c r="ANK46" s="437"/>
      <c r="ANL46" s="437"/>
      <c r="ANM46" s="437"/>
      <c r="ANN46" s="437"/>
      <c r="ANO46" s="437"/>
      <c r="ANP46" s="437"/>
      <c r="ANQ46" s="437"/>
      <c r="ANR46" s="437"/>
      <c r="ANS46" s="437"/>
      <c r="ANT46" s="437"/>
      <c r="ANU46" s="437"/>
      <c r="ANV46" s="437"/>
      <c r="ANW46" s="437"/>
      <c r="ANX46" s="437"/>
      <c r="ANY46" s="437"/>
      <c r="ANZ46" s="437"/>
      <c r="AOA46" s="437"/>
      <c r="AOB46" s="437"/>
      <c r="AOC46" s="437"/>
      <c r="AOD46" s="437"/>
      <c r="AOE46" s="437"/>
      <c r="AOF46" s="437"/>
      <c r="AOG46" s="437"/>
      <c r="AOH46" s="437"/>
      <c r="AOI46" s="437"/>
      <c r="AOJ46" s="437"/>
      <c r="AOK46" s="437"/>
      <c r="AOL46" s="437"/>
      <c r="AOM46" s="437"/>
      <c r="AON46" s="437"/>
      <c r="AOO46" s="437"/>
      <c r="AOP46" s="437"/>
      <c r="AOQ46" s="437"/>
      <c r="AOR46" s="437"/>
      <c r="AOS46" s="437"/>
      <c r="AOT46" s="437"/>
      <c r="AOU46" s="437"/>
      <c r="AOV46" s="437"/>
      <c r="AOW46" s="437"/>
      <c r="AOX46" s="437"/>
      <c r="AOY46" s="437"/>
      <c r="AOZ46" s="437"/>
      <c r="APA46" s="437"/>
      <c r="APB46" s="437"/>
      <c r="APC46" s="437"/>
      <c r="APD46" s="437"/>
      <c r="APE46" s="437"/>
      <c r="APF46" s="437"/>
      <c r="APG46" s="437"/>
      <c r="APH46" s="437"/>
      <c r="API46" s="437"/>
      <c r="APJ46" s="437"/>
      <c r="APK46" s="437"/>
      <c r="APL46" s="437"/>
      <c r="APM46" s="437"/>
      <c r="APN46" s="437"/>
      <c r="APO46" s="437"/>
      <c r="APP46" s="437"/>
      <c r="APQ46" s="437"/>
      <c r="APR46" s="437"/>
      <c r="APS46" s="437"/>
      <c r="APT46" s="437"/>
      <c r="APU46" s="437"/>
      <c r="APV46" s="437"/>
      <c r="APW46" s="437"/>
      <c r="APX46" s="437"/>
      <c r="APY46" s="437"/>
      <c r="APZ46" s="437"/>
      <c r="AQA46" s="437"/>
      <c r="AQB46" s="437"/>
      <c r="AQC46" s="437"/>
      <c r="AQD46" s="437"/>
      <c r="AQE46" s="437"/>
      <c r="AQF46" s="437"/>
      <c r="AQG46" s="437"/>
      <c r="AQH46" s="437"/>
      <c r="AQI46" s="437"/>
      <c r="AQJ46" s="437"/>
      <c r="AQK46" s="437"/>
      <c r="AQL46" s="437"/>
      <c r="AQM46" s="437"/>
      <c r="AQN46" s="437"/>
      <c r="AQO46" s="437"/>
      <c r="AQP46" s="437"/>
      <c r="AQQ46" s="437"/>
      <c r="AQR46" s="437"/>
      <c r="AQS46" s="437"/>
      <c r="AQT46" s="437"/>
      <c r="AQU46" s="437"/>
      <c r="AQV46" s="437"/>
      <c r="AQW46" s="437"/>
      <c r="AQX46" s="437"/>
      <c r="AQY46" s="437"/>
      <c r="AQZ46" s="437"/>
      <c r="ARA46" s="437"/>
      <c r="ARB46" s="437"/>
      <c r="ARC46" s="437"/>
      <c r="ARD46" s="437"/>
      <c r="ARE46" s="437"/>
      <c r="ARF46" s="437"/>
      <c r="ARG46" s="437"/>
      <c r="ARH46" s="437"/>
      <c r="ARI46" s="437"/>
      <c r="ARJ46" s="437"/>
      <c r="ARK46" s="437"/>
      <c r="ARL46" s="437"/>
      <c r="ARM46" s="437"/>
      <c r="ARN46" s="437"/>
      <c r="ARO46" s="437"/>
      <c r="ARP46" s="437"/>
      <c r="ARQ46" s="437"/>
      <c r="ARR46" s="437"/>
      <c r="ARS46" s="437"/>
      <c r="ART46" s="437"/>
      <c r="ARU46" s="437"/>
      <c r="ARV46" s="437"/>
      <c r="ARW46" s="437"/>
      <c r="ARX46" s="437"/>
      <c r="ARY46" s="437"/>
      <c r="ARZ46" s="437"/>
      <c r="ASA46" s="437"/>
      <c r="ASB46" s="437"/>
      <c r="ASC46" s="437"/>
      <c r="ASD46" s="437"/>
      <c r="ASE46" s="437"/>
      <c r="ASF46" s="437"/>
      <c r="ASG46" s="437"/>
      <c r="ASH46" s="437"/>
      <c r="ASI46" s="437"/>
      <c r="ASJ46" s="437"/>
      <c r="ASK46" s="437"/>
      <c r="ASL46" s="437"/>
      <c r="ASM46" s="437"/>
      <c r="ASN46" s="437"/>
      <c r="ASO46" s="437"/>
      <c r="ASP46" s="437"/>
      <c r="ASQ46" s="437"/>
      <c r="ASR46" s="437"/>
      <c r="ASS46" s="437"/>
      <c r="AST46" s="437"/>
      <c r="ASU46" s="437"/>
      <c r="ASV46" s="437"/>
      <c r="ASW46" s="437"/>
      <c r="ASX46" s="437"/>
      <c r="ASY46" s="437"/>
      <c r="ASZ46" s="437"/>
      <c r="ATA46" s="437"/>
      <c r="ATB46" s="437"/>
      <c r="ATC46" s="437"/>
      <c r="ATD46" s="437"/>
      <c r="ATE46" s="437"/>
      <c r="ATF46" s="437"/>
      <c r="ATG46" s="437"/>
      <c r="ATH46" s="437"/>
      <c r="ATI46" s="437"/>
      <c r="ATJ46" s="437"/>
      <c r="ATK46" s="437"/>
      <c r="ATL46" s="437"/>
      <c r="ATM46" s="437"/>
      <c r="ATN46" s="437"/>
      <c r="ATO46" s="437"/>
      <c r="ATP46" s="437"/>
      <c r="ATQ46" s="437"/>
      <c r="ATR46" s="437"/>
      <c r="ATS46" s="437"/>
      <c r="ATT46" s="437"/>
      <c r="ATU46" s="437"/>
      <c r="ATV46" s="437"/>
      <c r="ATW46" s="437"/>
      <c r="ATX46" s="437"/>
      <c r="ATY46" s="437"/>
      <c r="ATZ46" s="437"/>
      <c r="AUA46" s="437"/>
      <c r="AUB46" s="437"/>
      <c r="AUC46" s="437"/>
      <c r="AUD46" s="437"/>
      <c r="AUE46" s="437"/>
      <c r="AUF46" s="437"/>
      <c r="AUG46" s="437"/>
      <c r="AUH46" s="437"/>
      <c r="AUI46" s="437"/>
      <c r="AUJ46" s="437"/>
      <c r="AUK46" s="437"/>
      <c r="AUL46" s="437"/>
      <c r="AUM46" s="437"/>
      <c r="AUN46" s="437"/>
      <c r="AUO46" s="437"/>
      <c r="AUP46" s="437"/>
      <c r="AUQ46" s="437"/>
      <c r="AUR46" s="437"/>
      <c r="AUS46" s="437"/>
      <c r="AUT46" s="437"/>
      <c r="AUU46" s="437"/>
      <c r="AUV46" s="437"/>
      <c r="AUW46" s="437"/>
      <c r="AUX46" s="437"/>
      <c r="AUY46" s="437"/>
      <c r="AUZ46" s="437"/>
      <c r="AVA46" s="437"/>
      <c r="AVB46" s="437"/>
      <c r="AVC46" s="437"/>
      <c r="AVD46" s="437"/>
      <c r="AVE46" s="437"/>
      <c r="AVF46" s="437"/>
      <c r="AVG46" s="437"/>
      <c r="AVH46" s="437"/>
      <c r="AVI46" s="437"/>
      <c r="AVJ46" s="437"/>
      <c r="AVK46" s="437"/>
      <c r="AVL46" s="437"/>
      <c r="AVM46" s="437"/>
      <c r="AVN46" s="437"/>
      <c r="AVO46" s="437"/>
      <c r="AVP46" s="437"/>
      <c r="AVQ46" s="437"/>
      <c r="AVR46" s="437"/>
      <c r="AVS46" s="437"/>
      <c r="AVT46" s="437"/>
      <c r="AVU46" s="437"/>
      <c r="AVV46" s="437"/>
      <c r="AVW46" s="437"/>
      <c r="AVX46" s="437"/>
      <c r="AVY46" s="437"/>
      <c r="AVZ46" s="437"/>
      <c r="AWA46" s="437"/>
      <c r="AWB46" s="437"/>
      <c r="AWC46" s="437"/>
      <c r="AWD46" s="437"/>
      <c r="AWE46" s="437"/>
      <c r="AWF46" s="437"/>
      <c r="AWG46" s="437"/>
      <c r="AWH46" s="437"/>
      <c r="AWI46" s="437"/>
      <c r="AWJ46" s="437"/>
      <c r="AWK46" s="437"/>
      <c r="AWL46" s="437"/>
      <c r="AWM46" s="437"/>
      <c r="AWN46" s="437"/>
      <c r="AWO46" s="437"/>
      <c r="AWP46" s="437"/>
      <c r="AWQ46" s="437"/>
      <c r="AWR46" s="437"/>
      <c r="AWS46" s="437"/>
      <c r="AWT46" s="437"/>
      <c r="AWU46" s="437"/>
      <c r="AWV46" s="437"/>
      <c r="AWW46" s="437"/>
      <c r="AWX46" s="437"/>
      <c r="AWY46" s="437"/>
      <c r="AWZ46" s="437"/>
      <c r="AXA46" s="437"/>
      <c r="AXB46" s="437"/>
      <c r="AXC46" s="437"/>
      <c r="AXD46" s="437"/>
      <c r="AXE46" s="437"/>
      <c r="AXF46" s="437"/>
      <c r="AXG46" s="437"/>
      <c r="AXH46" s="437"/>
      <c r="AXI46" s="437"/>
      <c r="AXJ46" s="437"/>
      <c r="AXK46" s="437"/>
      <c r="AXL46" s="437"/>
      <c r="AXM46" s="437"/>
      <c r="AXN46" s="437"/>
      <c r="AXO46" s="437"/>
      <c r="AXP46" s="437"/>
      <c r="AXQ46" s="437"/>
      <c r="AXR46" s="437"/>
      <c r="AXS46" s="437"/>
      <c r="AXT46" s="437"/>
      <c r="AXU46" s="437"/>
      <c r="AXV46" s="437"/>
      <c r="AXW46" s="437"/>
      <c r="AXX46" s="437"/>
      <c r="AXY46" s="437"/>
      <c r="AXZ46" s="437"/>
      <c r="AYA46" s="437"/>
      <c r="AYB46" s="437"/>
      <c r="AYC46" s="437"/>
      <c r="AYD46" s="437"/>
      <c r="AYE46" s="437"/>
      <c r="AYF46" s="437"/>
      <c r="AYG46" s="437"/>
      <c r="AYH46" s="437"/>
      <c r="AYI46" s="437"/>
      <c r="AYJ46" s="437"/>
      <c r="AYK46" s="437"/>
      <c r="AYL46" s="437"/>
      <c r="AYM46" s="437"/>
      <c r="AYN46" s="437"/>
      <c r="AYO46" s="437"/>
      <c r="AYP46" s="437"/>
      <c r="AYQ46" s="437"/>
      <c r="AYR46" s="437"/>
      <c r="AYS46" s="437"/>
      <c r="AYT46" s="437"/>
      <c r="AYU46" s="437"/>
      <c r="AYV46" s="437"/>
      <c r="AYW46" s="437"/>
      <c r="AYX46" s="437"/>
      <c r="AYY46" s="437"/>
      <c r="AYZ46" s="437"/>
      <c r="AZA46" s="437"/>
      <c r="AZB46" s="437"/>
      <c r="AZC46" s="437"/>
      <c r="AZD46" s="437"/>
      <c r="AZE46" s="437"/>
      <c r="AZF46" s="437"/>
      <c r="AZG46" s="437"/>
      <c r="AZH46" s="437"/>
      <c r="AZI46" s="437"/>
      <c r="AZJ46" s="437"/>
      <c r="AZK46" s="437"/>
      <c r="AZL46" s="437"/>
      <c r="AZM46" s="437"/>
      <c r="AZN46" s="437"/>
      <c r="AZO46" s="437"/>
      <c r="AZP46" s="437"/>
      <c r="AZQ46" s="437"/>
      <c r="AZR46" s="437"/>
      <c r="AZS46" s="437"/>
      <c r="AZT46" s="437"/>
      <c r="AZU46" s="437"/>
      <c r="AZV46" s="437"/>
      <c r="AZW46" s="437"/>
      <c r="AZX46" s="437"/>
      <c r="AZY46" s="437"/>
      <c r="AZZ46" s="437"/>
      <c r="BAA46" s="437"/>
      <c r="BAB46" s="437"/>
      <c r="BAC46" s="437"/>
      <c r="BAD46" s="437"/>
      <c r="BAE46" s="437"/>
      <c r="BAF46" s="437"/>
      <c r="BAG46" s="437"/>
      <c r="BAH46" s="437"/>
      <c r="BAI46" s="437"/>
      <c r="BAJ46" s="437"/>
      <c r="BAK46" s="437"/>
      <c r="BAL46" s="437"/>
      <c r="BAM46" s="437"/>
      <c r="BAN46" s="437"/>
      <c r="BAO46" s="437"/>
      <c r="BAP46" s="437"/>
      <c r="BAQ46" s="437"/>
      <c r="BAR46" s="437"/>
      <c r="BAS46" s="437"/>
      <c r="BAT46" s="437"/>
      <c r="BAU46" s="437"/>
      <c r="BAV46" s="437"/>
      <c r="BAW46" s="437"/>
      <c r="BAX46" s="437"/>
      <c r="BAY46" s="437"/>
      <c r="BAZ46" s="437"/>
      <c r="BBA46" s="437"/>
      <c r="BBB46" s="437"/>
      <c r="BBC46" s="437"/>
      <c r="BBD46" s="437"/>
      <c r="BBE46" s="437"/>
      <c r="BBF46" s="437"/>
      <c r="BBG46" s="437"/>
      <c r="BBH46" s="437"/>
      <c r="BBI46" s="437"/>
      <c r="BBJ46" s="437"/>
      <c r="BBK46" s="437"/>
      <c r="BBL46" s="437"/>
      <c r="BBM46" s="437"/>
      <c r="BBN46" s="437"/>
      <c r="BBO46" s="437"/>
      <c r="BBP46" s="437"/>
      <c r="BBQ46" s="437"/>
      <c r="BBR46" s="437"/>
      <c r="BBS46" s="437"/>
      <c r="BBT46" s="437"/>
      <c r="BBU46" s="437"/>
      <c r="BBV46" s="437"/>
      <c r="BBW46" s="437"/>
      <c r="BBX46" s="437"/>
      <c r="BBY46" s="437"/>
      <c r="BBZ46" s="437"/>
      <c r="BCA46" s="437"/>
      <c r="BCB46" s="437"/>
      <c r="BCC46" s="437"/>
      <c r="BCD46" s="437"/>
      <c r="BCE46" s="437"/>
      <c r="BCF46" s="437"/>
      <c r="BCG46" s="437"/>
      <c r="BCH46" s="437"/>
      <c r="BCI46" s="437"/>
      <c r="BCJ46" s="437"/>
      <c r="BCK46" s="437"/>
      <c r="BCL46" s="437"/>
      <c r="BCM46" s="437"/>
      <c r="BCN46" s="437"/>
      <c r="BCO46" s="437"/>
      <c r="BCP46" s="437"/>
      <c r="BCQ46" s="437"/>
      <c r="BCR46" s="437"/>
      <c r="BCS46" s="437"/>
      <c r="BCT46" s="437"/>
      <c r="BCU46" s="437"/>
      <c r="BCV46" s="437"/>
      <c r="BCW46" s="437"/>
      <c r="BCX46" s="437"/>
      <c r="BCY46" s="437"/>
      <c r="BCZ46" s="437"/>
      <c r="BDA46" s="437"/>
      <c r="BDB46" s="437"/>
      <c r="BDC46" s="437"/>
      <c r="BDD46" s="437"/>
      <c r="BDE46" s="437"/>
      <c r="BDF46" s="437"/>
      <c r="BDG46" s="437"/>
      <c r="BDH46" s="437"/>
      <c r="BDI46" s="437"/>
      <c r="BDJ46" s="437"/>
      <c r="BDK46" s="437"/>
      <c r="BDL46" s="437"/>
      <c r="BDM46" s="437"/>
      <c r="BDN46" s="437"/>
      <c r="BDO46" s="437"/>
      <c r="BDP46" s="437"/>
      <c r="BDQ46" s="437"/>
      <c r="BDR46" s="437"/>
      <c r="BDS46" s="437"/>
      <c r="BDT46" s="437"/>
      <c r="BDU46" s="437"/>
      <c r="BDV46" s="437"/>
      <c r="BDW46" s="437"/>
      <c r="BDX46" s="437"/>
      <c r="BDY46" s="437"/>
      <c r="BDZ46" s="437"/>
      <c r="BEA46" s="437"/>
      <c r="BEB46" s="437"/>
      <c r="BEC46" s="437"/>
      <c r="BED46" s="437"/>
      <c r="BEE46" s="437"/>
      <c r="BEF46" s="437"/>
      <c r="BEG46" s="437"/>
      <c r="BEH46" s="437"/>
      <c r="BEI46" s="437"/>
      <c r="BEJ46" s="437"/>
      <c r="BEK46" s="437"/>
      <c r="BEL46" s="437"/>
      <c r="BEM46" s="437"/>
      <c r="BEN46" s="437"/>
      <c r="BEO46" s="437"/>
      <c r="BEP46" s="437"/>
      <c r="BEQ46" s="437"/>
      <c r="BER46" s="437"/>
      <c r="BES46" s="437"/>
      <c r="BET46" s="437"/>
      <c r="BEU46" s="437"/>
      <c r="BEV46" s="437"/>
      <c r="BEW46" s="437"/>
      <c r="BEX46" s="437"/>
      <c r="BEY46" s="437"/>
      <c r="BEZ46" s="437"/>
      <c r="BFA46" s="437"/>
      <c r="BFB46" s="437"/>
      <c r="BFC46" s="437"/>
      <c r="BFD46" s="437"/>
      <c r="BFE46" s="437"/>
      <c r="BFF46" s="437"/>
      <c r="BFG46" s="437"/>
      <c r="BFH46" s="437"/>
      <c r="BFI46" s="437"/>
      <c r="BFJ46" s="437"/>
      <c r="BFK46" s="437"/>
      <c r="BFL46" s="437"/>
      <c r="BFM46" s="437"/>
      <c r="BFN46" s="437"/>
      <c r="BFO46" s="437"/>
      <c r="BFP46" s="437"/>
      <c r="BFQ46" s="437"/>
      <c r="BFR46" s="437"/>
      <c r="BFS46" s="437"/>
      <c r="BFT46" s="437"/>
      <c r="BFU46" s="437"/>
      <c r="BFV46" s="437"/>
      <c r="BFW46" s="437"/>
      <c r="BFX46" s="437"/>
      <c r="BFY46" s="437"/>
      <c r="BFZ46" s="437"/>
      <c r="BGA46" s="437"/>
      <c r="BGB46" s="437"/>
      <c r="BGC46" s="437"/>
      <c r="BGD46" s="437"/>
      <c r="BGE46" s="437"/>
      <c r="BGF46" s="437"/>
      <c r="BGG46" s="437"/>
      <c r="BGH46" s="437"/>
      <c r="BGI46" s="437"/>
      <c r="BGJ46" s="437"/>
      <c r="BGK46" s="437"/>
      <c r="BGL46" s="437"/>
      <c r="BGM46" s="437"/>
      <c r="BGN46" s="437"/>
      <c r="BGO46" s="437"/>
      <c r="BGP46" s="437"/>
      <c r="BGQ46" s="437"/>
      <c r="BGR46" s="437"/>
      <c r="BGS46" s="437"/>
      <c r="BGT46" s="437"/>
      <c r="BGU46" s="437"/>
      <c r="BGV46" s="437"/>
      <c r="BGW46" s="437"/>
      <c r="BGX46" s="437"/>
      <c r="BGY46" s="437"/>
      <c r="BGZ46" s="437"/>
      <c r="BHA46" s="437"/>
      <c r="BHB46" s="437"/>
      <c r="BHC46" s="437"/>
      <c r="BHD46" s="437"/>
      <c r="BHE46" s="437"/>
      <c r="BHF46" s="437"/>
      <c r="BHG46" s="437"/>
      <c r="BHH46" s="437"/>
      <c r="BHI46" s="437"/>
      <c r="BHJ46" s="437"/>
      <c r="BHK46" s="437"/>
      <c r="BHL46" s="437"/>
      <c r="BHM46" s="437"/>
      <c r="BHN46" s="437"/>
      <c r="BHO46" s="437"/>
      <c r="BHP46" s="437"/>
      <c r="BHQ46" s="437"/>
      <c r="BHR46" s="437"/>
      <c r="BHS46" s="437"/>
      <c r="BHT46" s="437"/>
      <c r="BHU46" s="437"/>
      <c r="BHV46" s="437"/>
      <c r="BHW46" s="437"/>
      <c r="BHX46" s="437"/>
      <c r="BHY46" s="437"/>
      <c r="BHZ46" s="437"/>
      <c r="BIA46" s="437"/>
      <c r="BIB46" s="437"/>
      <c r="BIC46" s="437"/>
      <c r="BID46" s="437"/>
      <c r="BIE46" s="437"/>
      <c r="BIF46" s="437"/>
      <c r="BIG46" s="437"/>
      <c r="BIH46" s="437"/>
      <c r="BII46" s="437"/>
      <c r="BIJ46" s="437"/>
      <c r="BIK46" s="437"/>
      <c r="BIL46" s="437"/>
      <c r="BIM46" s="437"/>
      <c r="BIN46" s="437"/>
      <c r="BIO46" s="437"/>
      <c r="BIP46" s="437"/>
      <c r="BIQ46" s="437"/>
      <c r="BIR46" s="437"/>
      <c r="BIS46" s="437"/>
      <c r="BIT46" s="437"/>
      <c r="BIU46" s="437"/>
      <c r="BIV46" s="437"/>
      <c r="BIW46" s="437"/>
      <c r="BIX46" s="437"/>
      <c r="BIY46" s="437"/>
      <c r="BIZ46" s="437"/>
      <c r="BJA46" s="437"/>
      <c r="BJB46" s="437"/>
      <c r="BJC46" s="437"/>
      <c r="BJD46" s="437"/>
      <c r="BJE46" s="437"/>
      <c r="BJF46" s="437"/>
      <c r="BJG46" s="437"/>
      <c r="BJH46" s="437"/>
      <c r="BJI46" s="437"/>
      <c r="BJJ46" s="437"/>
      <c r="BJK46" s="437"/>
      <c r="BJL46" s="437"/>
      <c r="BJM46" s="437"/>
      <c r="BJN46" s="437"/>
      <c r="BJO46" s="437"/>
      <c r="BJP46" s="437"/>
      <c r="BJQ46" s="437"/>
      <c r="BJR46" s="437"/>
      <c r="BJS46" s="437"/>
      <c r="BJT46" s="437"/>
      <c r="BJU46" s="437"/>
      <c r="BJV46" s="437"/>
      <c r="BJW46" s="437"/>
      <c r="BJX46" s="437"/>
      <c r="BJY46" s="437"/>
      <c r="BJZ46" s="437"/>
      <c r="BKA46" s="437"/>
      <c r="BKB46" s="437"/>
      <c r="BKC46" s="437"/>
      <c r="BKD46" s="437"/>
      <c r="BKE46" s="437"/>
      <c r="BKF46" s="437"/>
      <c r="BKG46" s="437"/>
      <c r="BKH46" s="437"/>
      <c r="BKI46" s="437"/>
      <c r="BKJ46" s="437"/>
      <c r="BKK46" s="437"/>
      <c r="BKL46" s="437"/>
      <c r="BKM46" s="437"/>
      <c r="BKN46" s="437"/>
      <c r="BKO46" s="437"/>
      <c r="BKP46" s="437"/>
      <c r="BKQ46" s="437"/>
      <c r="BKR46" s="437"/>
      <c r="BKS46" s="437"/>
      <c r="BKT46" s="437"/>
      <c r="BKU46" s="437"/>
      <c r="BKV46" s="437"/>
      <c r="BKW46" s="437"/>
      <c r="BKX46" s="437"/>
      <c r="BKY46" s="437"/>
      <c r="BKZ46" s="437"/>
      <c r="BLA46" s="437"/>
      <c r="BLB46" s="437"/>
      <c r="BLC46" s="437"/>
      <c r="BLD46" s="437"/>
      <c r="BLE46" s="437"/>
      <c r="BLF46" s="437"/>
      <c r="BLG46" s="437"/>
      <c r="BLH46" s="437"/>
      <c r="BLI46" s="437"/>
      <c r="BLJ46" s="437"/>
      <c r="BLK46" s="437"/>
      <c r="BLL46" s="437"/>
      <c r="BLM46" s="437"/>
      <c r="BLN46" s="437"/>
      <c r="BLO46" s="437"/>
      <c r="BLP46" s="437"/>
      <c r="BLQ46" s="437"/>
      <c r="BLR46" s="437"/>
      <c r="BLS46" s="437"/>
      <c r="BLT46" s="437"/>
      <c r="BLU46" s="437"/>
      <c r="BLV46" s="437"/>
      <c r="BLW46" s="437"/>
      <c r="BLX46" s="437"/>
      <c r="BLY46" s="437"/>
      <c r="BLZ46" s="437"/>
      <c r="BMA46" s="437"/>
      <c r="BMB46" s="437"/>
      <c r="BMC46" s="437"/>
      <c r="BMD46" s="437"/>
      <c r="BME46" s="437"/>
      <c r="BMF46" s="437"/>
      <c r="BMG46" s="437"/>
      <c r="BMH46" s="437"/>
      <c r="BMI46" s="437"/>
      <c r="BMJ46" s="437"/>
      <c r="BMK46" s="437"/>
      <c r="BML46" s="437"/>
      <c r="BMM46" s="437"/>
      <c r="BMN46" s="437"/>
      <c r="BMO46" s="437"/>
      <c r="BMP46" s="437"/>
      <c r="BMQ46" s="437"/>
      <c r="BMR46" s="437"/>
      <c r="BMS46" s="437"/>
      <c r="BMT46" s="437"/>
      <c r="BMU46" s="437"/>
      <c r="BMV46" s="437"/>
      <c r="BMW46" s="437"/>
      <c r="BMX46" s="437"/>
      <c r="BMY46" s="437"/>
      <c r="BMZ46" s="437"/>
      <c r="BNA46" s="437"/>
      <c r="BNB46" s="437"/>
      <c r="BNC46" s="437"/>
      <c r="BND46" s="437"/>
      <c r="BNE46" s="437"/>
      <c r="BNF46" s="437"/>
      <c r="BNG46" s="437"/>
      <c r="BNH46" s="437"/>
      <c r="BNI46" s="437"/>
      <c r="BNJ46" s="437"/>
      <c r="BNK46" s="437"/>
      <c r="BNL46" s="437"/>
      <c r="BNM46" s="437"/>
      <c r="BNN46" s="437"/>
      <c r="BNO46" s="437"/>
      <c r="BNP46" s="437"/>
      <c r="BNQ46" s="437"/>
      <c r="BNR46" s="437"/>
      <c r="BNS46" s="437"/>
      <c r="BNT46" s="437"/>
      <c r="BNU46" s="437"/>
      <c r="BNV46" s="437"/>
      <c r="BNW46" s="437"/>
      <c r="BNX46" s="437"/>
      <c r="BNY46" s="437"/>
      <c r="BNZ46" s="437"/>
      <c r="BOA46" s="437"/>
      <c r="BOB46" s="437"/>
      <c r="BOC46" s="437"/>
      <c r="BOD46" s="437"/>
      <c r="BOE46" s="437"/>
      <c r="BOF46" s="437"/>
      <c r="BOG46" s="437"/>
      <c r="BOH46" s="437"/>
      <c r="BOI46" s="437"/>
      <c r="BOJ46" s="437"/>
      <c r="BOK46" s="437"/>
      <c r="BOL46" s="437"/>
      <c r="BOM46" s="437"/>
      <c r="BON46" s="437"/>
      <c r="BOO46" s="437"/>
      <c r="BOP46" s="437"/>
      <c r="BOQ46" s="437"/>
      <c r="BOR46" s="437"/>
      <c r="BOS46" s="437"/>
      <c r="BOT46" s="437"/>
      <c r="BOU46" s="437"/>
      <c r="BOV46" s="437"/>
      <c r="BOW46" s="437"/>
      <c r="BOX46" s="437"/>
      <c r="BOY46" s="437"/>
      <c r="BOZ46" s="437"/>
      <c r="BPA46" s="437"/>
      <c r="BPB46" s="437"/>
      <c r="BPC46" s="437"/>
      <c r="BPD46" s="437"/>
      <c r="BPE46" s="437"/>
      <c r="BPF46" s="437"/>
      <c r="BPG46" s="437"/>
      <c r="BPH46" s="437"/>
      <c r="BPI46" s="437"/>
      <c r="BPJ46" s="437"/>
      <c r="BPK46" s="437"/>
      <c r="BPL46" s="437"/>
      <c r="BPM46" s="437"/>
      <c r="BPN46" s="437"/>
      <c r="BPO46" s="437"/>
      <c r="BPP46" s="437"/>
      <c r="BPQ46" s="437"/>
      <c r="BPR46" s="437"/>
      <c r="BPS46" s="437"/>
      <c r="BPT46" s="437"/>
      <c r="BPU46" s="437"/>
      <c r="BPV46" s="437"/>
      <c r="BPW46" s="437"/>
      <c r="BPX46" s="437"/>
      <c r="BPY46" s="437"/>
      <c r="BPZ46" s="437"/>
      <c r="BQA46" s="437"/>
      <c r="BQB46" s="437"/>
      <c r="BQC46" s="437"/>
      <c r="BQD46" s="437"/>
      <c r="BQE46" s="437"/>
      <c r="BQF46" s="437"/>
      <c r="BQG46" s="437"/>
      <c r="BQH46" s="437"/>
      <c r="BQI46" s="437"/>
      <c r="BQJ46" s="437"/>
      <c r="BQK46" s="437"/>
      <c r="BQL46" s="437"/>
      <c r="BQM46" s="437"/>
      <c r="BQN46" s="437"/>
      <c r="BQO46" s="437"/>
      <c r="BQP46" s="437"/>
      <c r="BQQ46" s="437"/>
      <c r="BQR46" s="437"/>
      <c r="BQS46" s="437"/>
      <c r="BQT46" s="437"/>
      <c r="BQU46" s="437"/>
      <c r="BQV46" s="437"/>
      <c r="BQW46" s="437"/>
      <c r="BQX46" s="437"/>
      <c r="BQY46" s="437"/>
      <c r="BQZ46" s="437"/>
      <c r="BRA46" s="437"/>
      <c r="BRB46" s="437"/>
      <c r="BRC46" s="437"/>
      <c r="BRD46" s="437"/>
      <c r="BRE46" s="437"/>
      <c r="BRF46" s="437"/>
      <c r="BRG46" s="437"/>
      <c r="BRH46" s="437"/>
      <c r="BRI46" s="437"/>
      <c r="BRJ46" s="437"/>
      <c r="BRK46" s="437"/>
      <c r="BRL46" s="437"/>
      <c r="BRM46" s="437"/>
      <c r="BRN46" s="437"/>
      <c r="BRO46" s="437"/>
      <c r="BRP46" s="437"/>
      <c r="BRQ46" s="437"/>
      <c r="BRR46" s="437"/>
      <c r="BRS46" s="437"/>
      <c r="BRT46" s="437"/>
      <c r="BRU46" s="437"/>
      <c r="BRV46" s="437"/>
      <c r="BRW46" s="437"/>
      <c r="BRX46" s="437"/>
      <c r="BRY46" s="437"/>
      <c r="BRZ46" s="437"/>
      <c r="BSA46" s="437"/>
      <c r="BSB46" s="437"/>
      <c r="BSC46" s="437"/>
      <c r="BSD46" s="437"/>
      <c r="BSE46" s="437"/>
      <c r="BSF46" s="437"/>
      <c r="BSG46" s="437"/>
      <c r="BSH46" s="437"/>
      <c r="BSI46" s="437"/>
      <c r="BSJ46" s="437"/>
      <c r="BSK46" s="437"/>
      <c r="BSL46" s="437"/>
      <c r="BSM46" s="437"/>
      <c r="BSN46" s="437"/>
      <c r="BSO46" s="437"/>
      <c r="BSP46" s="437"/>
      <c r="BSQ46" s="437"/>
      <c r="BSR46" s="437"/>
      <c r="BSS46" s="437"/>
      <c r="BST46" s="437"/>
      <c r="BSU46" s="437"/>
      <c r="BSV46" s="437"/>
      <c r="BSW46" s="437"/>
      <c r="BSX46" s="437"/>
      <c r="BSY46" s="437"/>
      <c r="BSZ46" s="437"/>
      <c r="BTA46" s="437"/>
      <c r="BTB46" s="437"/>
      <c r="BTC46" s="437"/>
      <c r="BTD46" s="437"/>
      <c r="BTE46" s="437"/>
      <c r="BTF46" s="437"/>
      <c r="BTG46" s="437"/>
      <c r="BTH46" s="437"/>
      <c r="BTI46" s="437"/>
      <c r="BTJ46" s="437"/>
      <c r="BTK46" s="437"/>
      <c r="BTL46" s="437"/>
      <c r="BTM46" s="437"/>
      <c r="BTN46" s="437"/>
      <c r="BTO46" s="437"/>
      <c r="BTP46" s="437"/>
      <c r="BTQ46" s="437"/>
      <c r="BTR46" s="437"/>
      <c r="BTS46" s="437"/>
      <c r="BTT46" s="437"/>
      <c r="BTU46" s="437"/>
      <c r="BTV46" s="437"/>
      <c r="BTW46" s="437"/>
      <c r="BTX46" s="437"/>
      <c r="BTY46" s="437"/>
      <c r="BTZ46" s="437"/>
      <c r="BUA46" s="437"/>
      <c r="BUB46" s="437"/>
      <c r="BUC46" s="437"/>
      <c r="BUD46" s="437"/>
      <c r="BUE46" s="437"/>
      <c r="BUF46" s="437"/>
      <c r="BUG46" s="437"/>
      <c r="BUH46" s="437"/>
      <c r="BUI46" s="437"/>
      <c r="BUJ46" s="437"/>
      <c r="BUK46" s="437"/>
      <c r="BUL46" s="437"/>
      <c r="BUM46" s="437"/>
      <c r="BUN46" s="437"/>
      <c r="BUO46" s="437"/>
      <c r="BUP46" s="437"/>
      <c r="BUQ46" s="437"/>
      <c r="BUR46" s="437"/>
      <c r="BUS46" s="437"/>
      <c r="BUT46" s="437"/>
      <c r="BUU46" s="437"/>
      <c r="BUV46" s="437"/>
      <c r="BUW46" s="437"/>
      <c r="BUX46" s="437"/>
      <c r="BUY46" s="437"/>
      <c r="BUZ46" s="437"/>
      <c r="BVA46" s="437"/>
      <c r="BVB46" s="437"/>
      <c r="BVC46" s="437"/>
      <c r="BVD46" s="437"/>
      <c r="BVE46" s="437"/>
      <c r="BVF46" s="437"/>
      <c r="BVG46" s="437"/>
      <c r="BVH46" s="437"/>
      <c r="BVI46" s="437"/>
      <c r="BVJ46" s="437"/>
      <c r="BVK46" s="437"/>
      <c r="BVL46" s="437"/>
      <c r="BVM46" s="437"/>
      <c r="BVN46" s="437"/>
      <c r="BVO46" s="437"/>
      <c r="BVP46" s="437"/>
      <c r="BVQ46" s="437"/>
      <c r="BVR46" s="437"/>
      <c r="BVS46" s="437"/>
      <c r="BVT46" s="437"/>
      <c r="BVU46" s="437"/>
      <c r="BVV46" s="437"/>
      <c r="BVW46" s="437"/>
      <c r="BVX46" s="437"/>
      <c r="BVY46" s="437"/>
      <c r="BVZ46" s="437"/>
      <c r="BWA46" s="437"/>
      <c r="BWB46" s="437"/>
      <c r="BWC46" s="437"/>
      <c r="BWD46" s="437"/>
      <c r="BWE46" s="437"/>
      <c r="BWF46" s="437"/>
      <c r="BWG46" s="437"/>
      <c r="BWH46" s="437"/>
      <c r="BWI46" s="437"/>
      <c r="BWJ46" s="437"/>
      <c r="BWK46" s="437"/>
      <c r="BWL46" s="437"/>
      <c r="BWM46" s="437"/>
      <c r="BWN46" s="437"/>
      <c r="BWO46" s="437"/>
      <c r="BWP46" s="437"/>
      <c r="BWQ46" s="437"/>
      <c r="BWR46" s="437"/>
      <c r="BWS46" s="437"/>
      <c r="BWT46" s="437"/>
      <c r="BWU46" s="437"/>
      <c r="BWV46" s="437"/>
      <c r="BWW46" s="437"/>
      <c r="BWX46" s="437"/>
      <c r="BWY46" s="437"/>
      <c r="BWZ46" s="437"/>
      <c r="BXA46" s="437"/>
      <c r="BXB46" s="437"/>
      <c r="BXC46" s="437"/>
      <c r="BXD46" s="437"/>
      <c r="BXE46" s="437"/>
      <c r="BXF46" s="437"/>
      <c r="BXG46" s="437"/>
      <c r="BXH46" s="437"/>
      <c r="BXI46" s="437"/>
      <c r="BXJ46" s="437"/>
      <c r="BXK46" s="437"/>
      <c r="BXL46" s="437"/>
      <c r="BXM46" s="437"/>
      <c r="BXN46" s="437"/>
      <c r="BXO46" s="437"/>
      <c r="BXP46" s="437"/>
      <c r="BXQ46" s="437"/>
      <c r="BXR46" s="437"/>
      <c r="BXS46" s="437"/>
      <c r="BXT46" s="437"/>
      <c r="BXU46" s="437"/>
      <c r="BXV46" s="437"/>
      <c r="BXW46" s="437"/>
      <c r="BXX46" s="437"/>
      <c r="BXY46" s="437"/>
      <c r="BXZ46" s="437"/>
      <c r="BYA46" s="437"/>
      <c r="BYB46" s="437"/>
      <c r="BYC46" s="437"/>
      <c r="BYD46" s="437"/>
      <c r="BYE46" s="437"/>
      <c r="BYF46" s="437"/>
      <c r="BYG46" s="437"/>
      <c r="BYH46" s="437"/>
      <c r="BYI46" s="437"/>
      <c r="BYJ46" s="437"/>
      <c r="BYK46" s="437"/>
      <c r="BYL46" s="437"/>
      <c r="BYM46" s="437"/>
      <c r="BYN46" s="437"/>
      <c r="BYO46" s="437"/>
      <c r="BYP46" s="437"/>
      <c r="BYQ46" s="437"/>
      <c r="BYR46" s="437"/>
      <c r="BYS46" s="437"/>
      <c r="BYT46" s="437"/>
      <c r="BYU46" s="437"/>
      <c r="BYV46" s="437"/>
      <c r="BYW46" s="437"/>
      <c r="BYX46" s="437"/>
      <c r="BYY46" s="437"/>
      <c r="BYZ46" s="437"/>
      <c r="BZA46" s="437"/>
      <c r="BZB46" s="437"/>
      <c r="BZC46" s="437"/>
      <c r="BZD46" s="437"/>
      <c r="BZE46" s="437"/>
      <c r="BZF46" s="437"/>
      <c r="BZG46" s="437"/>
      <c r="BZH46" s="437"/>
      <c r="BZI46" s="437"/>
      <c r="BZJ46" s="437"/>
      <c r="BZK46" s="437"/>
      <c r="BZL46" s="437"/>
      <c r="BZM46" s="437"/>
      <c r="BZN46" s="437"/>
      <c r="BZO46" s="437"/>
      <c r="BZP46" s="437"/>
      <c r="BZQ46" s="437"/>
      <c r="BZR46" s="437"/>
      <c r="BZS46" s="437"/>
      <c r="BZT46" s="437"/>
      <c r="BZU46" s="437"/>
      <c r="BZV46" s="437"/>
      <c r="BZW46" s="437"/>
      <c r="BZX46" s="437"/>
      <c r="BZY46" s="437"/>
      <c r="BZZ46" s="437"/>
      <c r="CAA46" s="437"/>
      <c r="CAB46" s="437"/>
      <c r="CAC46" s="437"/>
      <c r="CAD46" s="437"/>
      <c r="CAE46" s="437"/>
      <c r="CAF46" s="437"/>
      <c r="CAG46" s="437"/>
      <c r="CAH46" s="437"/>
      <c r="CAI46" s="437"/>
      <c r="CAJ46" s="437"/>
      <c r="CAK46" s="437"/>
      <c r="CAL46" s="437"/>
      <c r="CAM46" s="437"/>
      <c r="CAN46" s="437"/>
      <c r="CAO46" s="437"/>
      <c r="CAP46" s="437"/>
      <c r="CAQ46" s="437"/>
      <c r="CAR46" s="437"/>
      <c r="CAS46" s="437"/>
      <c r="CAT46" s="437"/>
      <c r="CAU46" s="437"/>
      <c r="CAV46" s="437"/>
      <c r="CAW46" s="437"/>
      <c r="CAX46" s="437"/>
      <c r="CAY46" s="437"/>
      <c r="CAZ46" s="437"/>
      <c r="CBA46" s="437"/>
      <c r="CBB46" s="437"/>
      <c r="CBC46" s="437"/>
      <c r="CBD46" s="437"/>
      <c r="CBE46" s="437"/>
      <c r="CBF46" s="437"/>
      <c r="CBG46" s="437"/>
      <c r="CBH46" s="437"/>
      <c r="CBI46" s="437"/>
      <c r="CBJ46" s="437"/>
      <c r="CBK46" s="437"/>
      <c r="CBL46" s="437"/>
      <c r="CBM46" s="437"/>
      <c r="CBN46" s="437"/>
      <c r="CBO46" s="437"/>
      <c r="CBP46" s="437"/>
      <c r="CBQ46" s="437"/>
      <c r="CBR46" s="437"/>
      <c r="CBS46" s="437"/>
      <c r="CBT46" s="437"/>
      <c r="CBU46" s="437"/>
      <c r="CBV46" s="437"/>
      <c r="CBW46" s="437"/>
      <c r="CBX46" s="437"/>
      <c r="CBY46" s="437"/>
      <c r="CBZ46" s="437"/>
      <c r="CCA46" s="437"/>
      <c r="CCB46" s="437"/>
      <c r="CCC46" s="437"/>
      <c r="CCD46" s="437"/>
      <c r="CCE46" s="437"/>
      <c r="CCF46" s="437"/>
      <c r="CCG46" s="437"/>
      <c r="CCH46" s="437"/>
      <c r="CCI46" s="437"/>
      <c r="CCJ46" s="437"/>
      <c r="CCK46" s="437"/>
      <c r="CCL46" s="437"/>
      <c r="CCM46" s="437"/>
      <c r="CCN46" s="437"/>
      <c r="CCO46" s="437"/>
      <c r="CCP46" s="437"/>
      <c r="CCQ46" s="437"/>
      <c r="CCR46" s="437"/>
      <c r="CCS46" s="437"/>
      <c r="CCT46" s="437"/>
      <c r="CCU46" s="437"/>
      <c r="CCV46" s="437"/>
      <c r="CCW46" s="437"/>
      <c r="CCX46" s="437"/>
      <c r="CCY46" s="437"/>
      <c r="CCZ46" s="437"/>
      <c r="CDA46" s="437"/>
      <c r="CDB46" s="437"/>
      <c r="CDC46" s="437"/>
      <c r="CDD46" s="437"/>
      <c r="CDE46" s="437"/>
      <c r="CDF46" s="437"/>
      <c r="CDG46" s="437"/>
      <c r="CDH46" s="437"/>
      <c r="CDI46" s="437"/>
      <c r="CDJ46" s="437"/>
      <c r="CDK46" s="437"/>
      <c r="CDL46" s="437"/>
      <c r="CDM46" s="437"/>
      <c r="CDN46" s="437"/>
      <c r="CDO46" s="437"/>
      <c r="CDP46" s="437"/>
      <c r="CDQ46" s="437"/>
      <c r="CDR46" s="437"/>
      <c r="CDS46" s="437"/>
      <c r="CDT46" s="437"/>
      <c r="CDU46" s="437"/>
      <c r="CDV46" s="437"/>
      <c r="CDW46" s="437"/>
      <c r="CDX46" s="437"/>
      <c r="CDY46" s="437"/>
      <c r="CDZ46" s="437"/>
      <c r="CEA46" s="437"/>
      <c r="CEB46" s="437"/>
      <c r="CEC46" s="437"/>
      <c r="CED46" s="437"/>
      <c r="CEE46" s="437"/>
      <c r="CEF46" s="437"/>
      <c r="CEG46" s="437"/>
      <c r="CEH46" s="437"/>
      <c r="CEI46" s="437"/>
      <c r="CEJ46" s="437"/>
      <c r="CEK46" s="437"/>
      <c r="CEL46" s="437"/>
      <c r="CEM46" s="437"/>
      <c r="CEN46" s="437"/>
      <c r="CEO46" s="437"/>
      <c r="CEP46" s="437"/>
      <c r="CEQ46" s="437"/>
      <c r="CER46" s="437"/>
      <c r="CES46" s="437"/>
      <c r="CET46" s="437"/>
      <c r="CEU46" s="437"/>
      <c r="CEV46" s="437"/>
      <c r="CEW46" s="437"/>
      <c r="CEX46" s="437"/>
      <c r="CEY46" s="437"/>
      <c r="CEZ46" s="437"/>
      <c r="CFA46" s="437"/>
      <c r="CFB46" s="437"/>
      <c r="CFC46" s="437"/>
      <c r="CFD46" s="437"/>
      <c r="CFE46" s="437"/>
      <c r="CFF46" s="437"/>
      <c r="CFG46" s="437"/>
      <c r="CFH46" s="437"/>
      <c r="CFI46" s="437"/>
      <c r="CFJ46" s="437"/>
      <c r="CFK46" s="437"/>
      <c r="CFL46" s="437"/>
      <c r="CFM46" s="437"/>
      <c r="CFN46" s="437"/>
      <c r="CFO46" s="437"/>
      <c r="CFP46" s="437"/>
      <c r="CFQ46" s="437"/>
      <c r="CFR46" s="437"/>
      <c r="CFS46" s="437"/>
      <c r="CFT46" s="437"/>
      <c r="CFU46" s="437"/>
      <c r="CFV46" s="437"/>
      <c r="CFW46" s="437"/>
      <c r="CFX46" s="437"/>
      <c r="CFY46" s="437"/>
      <c r="CFZ46" s="437"/>
      <c r="CGA46" s="437"/>
      <c r="CGB46" s="437"/>
      <c r="CGC46" s="437"/>
      <c r="CGD46" s="437"/>
      <c r="CGE46" s="437"/>
      <c r="CGF46" s="437"/>
      <c r="CGG46" s="437"/>
      <c r="CGH46" s="437"/>
      <c r="CGI46" s="437"/>
      <c r="CGJ46" s="437"/>
      <c r="CGK46" s="437"/>
      <c r="CGL46" s="437"/>
      <c r="CGM46" s="437"/>
      <c r="CGN46" s="437"/>
      <c r="CGO46" s="437"/>
      <c r="CGP46" s="437"/>
      <c r="CGQ46" s="437"/>
      <c r="CGR46" s="437"/>
      <c r="CGS46" s="437"/>
      <c r="CGT46" s="437"/>
      <c r="CGU46" s="437"/>
      <c r="CGV46" s="437"/>
      <c r="CGW46" s="437"/>
      <c r="CGX46" s="437"/>
      <c r="CGY46" s="437"/>
      <c r="CGZ46" s="437"/>
      <c r="CHA46" s="437"/>
      <c r="CHB46" s="437"/>
      <c r="CHC46" s="437"/>
      <c r="CHD46" s="437"/>
      <c r="CHE46" s="437"/>
      <c r="CHF46" s="437"/>
      <c r="CHG46" s="437"/>
      <c r="CHH46" s="437"/>
      <c r="CHI46" s="437"/>
      <c r="CHJ46" s="437"/>
      <c r="CHK46" s="437"/>
      <c r="CHL46" s="437"/>
      <c r="CHM46" s="437"/>
      <c r="CHN46" s="437"/>
      <c r="CHO46" s="437"/>
      <c r="CHP46" s="437"/>
      <c r="CHQ46" s="437"/>
      <c r="CHR46" s="437"/>
      <c r="CHS46" s="437"/>
      <c r="CHT46" s="437"/>
      <c r="CHU46" s="437"/>
      <c r="CHV46" s="437"/>
      <c r="CHW46" s="437"/>
      <c r="CHX46" s="437"/>
      <c r="CHY46" s="437"/>
      <c r="CHZ46" s="437"/>
      <c r="CIA46" s="437"/>
      <c r="CIB46" s="437"/>
      <c r="CIC46" s="437"/>
      <c r="CID46" s="437"/>
      <c r="CIE46" s="437"/>
      <c r="CIF46" s="437"/>
      <c r="CIG46" s="437"/>
      <c r="CIH46" s="437"/>
      <c r="CII46" s="437"/>
      <c r="CIJ46" s="437"/>
      <c r="CIK46" s="437"/>
      <c r="CIL46" s="437"/>
      <c r="CIM46" s="437"/>
      <c r="CIN46" s="437"/>
      <c r="CIO46" s="437"/>
      <c r="CIP46" s="437"/>
      <c r="CIQ46" s="437"/>
      <c r="CIR46" s="437"/>
      <c r="CIS46" s="437"/>
      <c r="CIT46" s="437"/>
      <c r="CIU46" s="437"/>
      <c r="CIV46" s="437"/>
      <c r="CIW46" s="437"/>
      <c r="CIX46" s="437"/>
      <c r="CIY46" s="437"/>
      <c r="CIZ46" s="437"/>
      <c r="CJA46" s="437"/>
      <c r="CJB46" s="437"/>
      <c r="CJC46" s="437"/>
      <c r="CJD46" s="437"/>
      <c r="CJE46" s="437"/>
      <c r="CJF46" s="437"/>
      <c r="CJG46" s="437"/>
      <c r="CJH46" s="437"/>
      <c r="CJI46" s="437"/>
      <c r="CJJ46" s="437"/>
      <c r="CJK46" s="437"/>
      <c r="CJL46" s="437"/>
      <c r="CJM46" s="437"/>
      <c r="CJN46" s="437"/>
      <c r="CJO46" s="437"/>
      <c r="CJP46" s="437"/>
      <c r="CJQ46" s="437"/>
      <c r="CJR46" s="437"/>
      <c r="CJS46" s="437"/>
      <c r="CJT46" s="437"/>
      <c r="CJU46" s="437"/>
      <c r="CJV46" s="437"/>
      <c r="CJW46" s="437"/>
      <c r="CJX46" s="437"/>
      <c r="CJY46" s="437"/>
      <c r="CJZ46" s="437"/>
      <c r="CKA46" s="437"/>
      <c r="CKB46" s="437"/>
      <c r="CKC46" s="437"/>
      <c r="CKD46" s="437"/>
      <c r="CKE46" s="437"/>
      <c r="CKF46" s="437"/>
      <c r="CKG46" s="437"/>
      <c r="CKH46" s="437"/>
      <c r="CKI46" s="437"/>
      <c r="CKJ46" s="437"/>
      <c r="CKK46" s="437"/>
      <c r="CKL46" s="437"/>
      <c r="CKM46" s="437"/>
      <c r="CKN46" s="437"/>
      <c r="CKO46" s="437"/>
      <c r="CKP46" s="437"/>
      <c r="CKQ46" s="437"/>
      <c r="CKR46" s="437"/>
      <c r="CKS46" s="437"/>
      <c r="CKT46" s="437"/>
      <c r="CKU46" s="437"/>
      <c r="CKV46" s="437"/>
      <c r="CKW46" s="437"/>
      <c r="CKX46" s="437"/>
      <c r="CKY46" s="437"/>
      <c r="CKZ46" s="437"/>
      <c r="CLA46" s="437"/>
      <c r="CLB46" s="437"/>
      <c r="CLC46" s="437"/>
      <c r="CLD46" s="437"/>
      <c r="CLE46" s="437"/>
      <c r="CLF46" s="437"/>
      <c r="CLG46" s="437"/>
      <c r="CLH46" s="437"/>
      <c r="CLI46" s="437"/>
      <c r="CLJ46" s="437"/>
      <c r="CLK46" s="437"/>
      <c r="CLL46" s="437"/>
      <c r="CLM46" s="437"/>
      <c r="CLN46" s="437"/>
      <c r="CLO46" s="437"/>
      <c r="CLP46" s="437"/>
      <c r="CLQ46" s="437"/>
      <c r="CLR46" s="437"/>
      <c r="CLS46" s="437"/>
      <c r="CLT46" s="437"/>
      <c r="CLU46" s="437"/>
      <c r="CLV46" s="437"/>
      <c r="CLW46" s="437"/>
      <c r="CLX46" s="437"/>
      <c r="CLY46" s="437"/>
      <c r="CLZ46" s="437"/>
      <c r="CMA46" s="437"/>
      <c r="CMB46" s="437"/>
      <c r="CMC46" s="437"/>
      <c r="CMD46" s="437"/>
      <c r="CME46" s="437"/>
      <c r="CMF46" s="437"/>
      <c r="CMG46" s="437"/>
      <c r="CMH46" s="437"/>
      <c r="CMI46" s="437"/>
      <c r="CMJ46" s="437"/>
      <c r="CMK46" s="437"/>
      <c r="CML46" s="437"/>
      <c r="CMM46" s="437"/>
      <c r="CMN46" s="437"/>
      <c r="CMO46" s="437"/>
      <c r="CMP46" s="437"/>
      <c r="CMQ46" s="437"/>
      <c r="CMR46" s="437"/>
      <c r="CMS46" s="437"/>
      <c r="CMT46" s="437"/>
      <c r="CMU46" s="437"/>
      <c r="CMV46" s="437"/>
      <c r="CMW46" s="437"/>
      <c r="CMX46" s="437"/>
      <c r="CMY46" s="437"/>
      <c r="CMZ46" s="437"/>
      <c r="CNA46" s="437"/>
      <c r="CNB46" s="437"/>
      <c r="CNC46" s="437"/>
      <c r="CND46" s="437"/>
      <c r="CNE46" s="437"/>
      <c r="CNF46" s="437"/>
      <c r="CNG46" s="437"/>
      <c r="CNH46" s="437"/>
      <c r="CNI46" s="437"/>
      <c r="CNJ46" s="437"/>
      <c r="CNK46" s="437"/>
      <c r="CNL46" s="437"/>
      <c r="CNM46" s="437"/>
      <c r="CNN46" s="437"/>
      <c r="CNO46" s="437"/>
      <c r="CNP46" s="437"/>
      <c r="CNQ46" s="437"/>
      <c r="CNR46" s="437"/>
      <c r="CNS46" s="437"/>
      <c r="CNT46" s="437"/>
      <c r="CNU46" s="437"/>
      <c r="CNV46" s="437"/>
      <c r="CNW46" s="437"/>
      <c r="CNX46" s="437"/>
      <c r="CNY46" s="437"/>
      <c r="CNZ46" s="437"/>
      <c r="COA46" s="437"/>
      <c r="COB46" s="437"/>
      <c r="COC46" s="437"/>
      <c r="COD46" s="437"/>
      <c r="COE46" s="437"/>
      <c r="COF46" s="437"/>
      <c r="COG46" s="437"/>
      <c r="COH46" s="437"/>
      <c r="COI46" s="437"/>
      <c r="COJ46" s="437"/>
      <c r="COK46" s="437"/>
      <c r="COL46" s="437"/>
      <c r="COM46" s="437"/>
      <c r="CON46" s="437"/>
      <c r="COO46" s="437"/>
      <c r="COP46" s="437"/>
      <c r="COQ46" s="437"/>
      <c r="COR46" s="437"/>
      <c r="COS46" s="437"/>
      <c r="COT46" s="437"/>
      <c r="COU46" s="437"/>
      <c r="COV46" s="437"/>
      <c r="COW46" s="437"/>
      <c r="COX46" s="437"/>
      <c r="COY46" s="437"/>
      <c r="COZ46" s="437"/>
      <c r="CPA46" s="437"/>
      <c r="CPB46" s="437"/>
      <c r="CPC46" s="437"/>
      <c r="CPD46" s="437"/>
      <c r="CPE46" s="437"/>
      <c r="CPF46" s="437"/>
      <c r="CPG46" s="437"/>
      <c r="CPH46" s="437"/>
      <c r="CPI46" s="437"/>
      <c r="CPJ46" s="437"/>
      <c r="CPK46" s="437"/>
      <c r="CPL46" s="437"/>
      <c r="CPM46" s="437"/>
      <c r="CPN46" s="437"/>
      <c r="CPO46" s="437"/>
      <c r="CPP46" s="437"/>
      <c r="CPQ46" s="437"/>
      <c r="CPR46" s="437"/>
      <c r="CPS46" s="437"/>
      <c r="CPT46" s="437"/>
      <c r="CPU46" s="437"/>
      <c r="CPV46" s="437"/>
      <c r="CPW46" s="437"/>
      <c r="CPX46" s="437"/>
      <c r="CPY46" s="437"/>
      <c r="CPZ46" s="437"/>
      <c r="CQA46" s="437"/>
      <c r="CQB46" s="437"/>
      <c r="CQC46" s="437"/>
      <c r="CQD46" s="437"/>
      <c r="CQE46" s="437"/>
      <c r="CQF46" s="437"/>
      <c r="CQG46" s="437"/>
      <c r="CQH46" s="437"/>
      <c r="CQI46" s="437"/>
      <c r="CQJ46" s="437"/>
      <c r="CQK46" s="437"/>
      <c r="CQL46" s="437"/>
      <c r="CQM46" s="437"/>
      <c r="CQN46" s="437"/>
      <c r="CQO46" s="437"/>
      <c r="CQP46" s="437"/>
      <c r="CQQ46" s="437"/>
      <c r="CQR46" s="437"/>
      <c r="CQS46" s="437"/>
      <c r="CQT46" s="437"/>
      <c r="CQU46" s="437"/>
      <c r="CQV46" s="437"/>
      <c r="CQW46" s="437"/>
      <c r="CQX46" s="437"/>
      <c r="CQY46" s="437"/>
      <c r="CQZ46" s="437"/>
      <c r="CRA46" s="437"/>
      <c r="CRB46" s="437"/>
      <c r="CRC46" s="437"/>
      <c r="CRD46" s="437"/>
      <c r="CRE46" s="437"/>
      <c r="CRF46" s="437"/>
      <c r="CRG46" s="437"/>
      <c r="CRH46" s="437"/>
      <c r="CRI46" s="437"/>
      <c r="CRJ46" s="437"/>
      <c r="CRK46" s="437"/>
      <c r="CRL46" s="437"/>
      <c r="CRM46" s="437"/>
      <c r="CRN46" s="437"/>
      <c r="CRO46" s="437"/>
      <c r="CRP46" s="437"/>
      <c r="CRQ46" s="437"/>
      <c r="CRR46" s="437"/>
      <c r="CRS46" s="437"/>
      <c r="CRT46" s="437"/>
      <c r="CRU46" s="437"/>
      <c r="CRV46" s="437"/>
      <c r="CRW46" s="437"/>
      <c r="CRX46" s="437"/>
      <c r="CRY46" s="437"/>
      <c r="CRZ46" s="437"/>
      <c r="CSA46" s="437"/>
      <c r="CSB46" s="437"/>
      <c r="CSC46" s="437"/>
      <c r="CSD46" s="437"/>
      <c r="CSE46" s="437"/>
      <c r="CSF46" s="437"/>
      <c r="CSG46" s="437"/>
      <c r="CSH46" s="437"/>
      <c r="CSI46" s="437"/>
      <c r="CSJ46" s="437"/>
      <c r="CSK46" s="437"/>
      <c r="CSL46" s="437"/>
      <c r="CSM46" s="437"/>
      <c r="CSN46" s="437"/>
      <c r="CSO46" s="437"/>
      <c r="CSP46" s="437"/>
      <c r="CSQ46" s="437"/>
      <c r="CSR46" s="437"/>
      <c r="CSS46" s="437"/>
      <c r="CST46" s="437"/>
      <c r="CSU46" s="437"/>
      <c r="CSV46" s="437"/>
      <c r="CSW46" s="437"/>
      <c r="CSX46" s="437"/>
      <c r="CSY46" s="437"/>
      <c r="CSZ46" s="437"/>
      <c r="CTA46" s="437"/>
      <c r="CTB46" s="437"/>
      <c r="CTC46" s="437"/>
      <c r="CTD46" s="437"/>
      <c r="CTE46" s="437"/>
      <c r="CTF46" s="437"/>
      <c r="CTG46" s="437"/>
      <c r="CTH46" s="437"/>
      <c r="CTI46" s="437"/>
      <c r="CTJ46" s="437"/>
      <c r="CTK46" s="437"/>
      <c r="CTL46" s="437"/>
      <c r="CTM46" s="437"/>
      <c r="CTN46" s="437"/>
      <c r="CTO46" s="437"/>
      <c r="CTP46" s="437"/>
      <c r="CTQ46" s="437"/>
      <c r="CTR46" s="437"/>
      <c r="CTS46" s="437"/>
      <c r="CTT46" s="437"/>
      <c r="CTU46" s="437"/>
      <c r="CTV46" s="437"/>
      <c r="CTW46" s="437"/>
      <c r="CTX46" s="437"/>
      <c r="CTY46" s="437"/>
      <c r="CTZ46" s="437"/>
      <c r="CUA46" s="437"/>
      <c r="CUB46" s="437"/>
      <c r="CUC46" s="437"/>
      <c r="CUD46" s="437"/>
      <c r="CUE46" s="437"/>
      <c r="CUF46" s="437"/>
      <c r="CUG46" s="437"/>
      <c r="CUH46" s="437"/>
      <c r="CUI46" s="437"/>
      <c r="CUJ46" s="437"/>
      <c r="CUK46" s="437"/>
      <c r="CUL46" s="437"/>
      <c r="CUM46" s="437"/>
      <c r="CUN46" s="437"/>
      <c r="CUO46" s="437"/>
      <c r="CUP46" s="437"/>
      <c r="CUQ46" s="437"/>
      <c r="CUR46" s="437"/>
      <c r="CUS46" s="437"/>
      <c r="CUT46" s="437"/>
      <c r="CUU46" s="437"/>
      <c r="CUV46" s="437"/>
      <c r="CUW46" s="437"/>
      <c r="CUX46" s="437"/>
      <c r="CUY46" s="437"/>
      <c r="CUZ46" s="437"/>
      <c r="CVA46" s="437"/>
      <c r="CVB46" s="437"/>
      <c r="CVC46" s="437"/>
      <c r="CVD46" s="437"/>
      <c r="CVE46" s="437"/>
      <c r="CVF46" s="437"/>
      <c r="CVG46" s="437"/>
      <c r="CVH46" s="437"/>
      <c r="CVI46" s="437"/>
      <c r="CVJ46" s="437"/>
      <c r="CVK46" s="437"/>
      <c r="CVL46" s="437"/>
      <c r="CVM46" s="437"/>
      <c r="CVN46" s="437"/>
      <c r="CVO46" s="437"/>
      <c r="CVP46" s="437"/>
      <c r="CVQ46" s="437"/>
      <c r="CVR46" s="437"/>
      <c r="CVS46" s="437"/>
      <c r="CVT46" s="437"/>
      <c r="CVU46" s="437"/>
      <c r="CVV46" s="437"/>
      <c r="CVW46" s="437"/>
      <c r="CVX46" s="437"/>
      <c r="CVY46" s="437"/>
      <c r="CVZ46" s="437"/>
      <c r="CWA46" s="437"/>
      <c r="CWB46" s="437"/>
      <c r="CWC46" s="437"/>
      <c r="CWD46" s="437"/>
      <c r="CWE46" s="437"/>
      <c r="CWF46" s="437"/>
      <c r="CWG46" s="437"/>
      <c r="CWH46" s="437"/>
      <c r="CWI46" s="437"/>
      <c r="CWJ46" s="437"/>
      <c r="CWK46" s="437"/>
      <c r="CWL46" s="437"/>
      <c r="CWM46" s="437"/>
      <c r="CWN46" s="437"/>
      <c r="CWO46" s="437"/>
      <c r="CWP46" s="437"/>
      <c r="CWQ46" s="437"/>
      <c r="CWR46" s="437"/>
      <c r="CWS46" s="437"/>
      <c r="CWT46" s="437"/>
      <c r="CWU46" s="437"/>
      <c r="CWV46" s="437"/>
      <c r="CWW46" s="437"/>
      <c r="CWX46" s="437"/>
      <c r="CWY46" s="437"/>
      <c r="CWZ46" s="437"/>
      <c r="CXA46" s="437"/>
      <c r="CXB46" s="437"/>
      <c r="CXC46" s="437"/>
      <c r="CXD46" s="437"/>
      <c r="CXE46" s="437"/>
      <c r="CXF46" s="437"/>
      <c r="CXG46" s="437"/>
      <c r="CXH46" s="437"/>
      <c r="CXI46" s="437"/>
      <c r="CXJ46" s="437"/>
      <c r="CXK46" s="437"/>
      <c r="CXL46" s="437"/>
      <c r="CXM46" s="437"/>
      <c r="CXN46" s="437"/>
      <c r="CXO46" s="437"/>
      <c r="CXP46" s="437"/>
      <c r="CXQ46" s="437"/>
      <c r="CXR46" s="437"/>
      <c r="CXS46" s="437"/>
      <c r="CXT46" s="437"/>
      <c r="CXU46" s="437"/>
      <c r="CXV46" s="437"/>
      <c r="CXW46" s="437"/>
      <c r="CXX46" s="437"/>
      <c r="CXY46" s="437"/>
      <c r="CXZ46" s="437"/>
      <c r="CYA46" s="437"/>
      <c r="CYB46" s="437"/>
      <c r="CYC46" s="437"/>
      <c r="CYD46" s="437"/>
      <c r="CYE46" s="437"/>
      <c r="CYF46" s="437"/>
      <c r="CYG46" s="437"/>
      <c r="CYH46" s="437"/>
      <c r="CYI46" s="437"/>
      <c r="CYJ46" s="437"/>
      <c r="CYK46" s="437"/>
      <c r="CYL46" s="437"/>
      <c r="CYM46" s="437"/>
      <c r="CYN46" s="437"/>
      <c r="CYO46" s="437"/>
      <c r="CYP46" s="437"/>
      <c r="CYQ46" s="437"/>
      <c r="CYR46" s="437"/>
      <c r="CYS46" s="437"/>
      <c r="CYT46" s="437"/>
      <c r="CYU46" s="437"/>
      <c r="CYV46" s="437"/>
      <c r="CYW46" s="437"/>
      <c r="CYX46" s="437"/>
      <c r="CYY46" s="437"/>
      <c r="CYZ46" s="437"/>
      <c r="CZA46" s="437"/>
      <c r="CZB46" s="437"/>
      <c r="CZC46" s="437"/>
      <c r="CZD46" s="437"/>
      <c r="CZE46" s="437"/>
      <c r="CZF46" s="437"/>
      <c r="CZG46" s="437"/>
      <c r="CZH46" s="437"/>
      <c r="CZI46" s="437"/>
      <c r="CZJ46" s="437"/>
      <c r="CZK46" s="437"/>
      <c r="CZL46" s="437"/>
      <c r="CZM46" s="437"/>
      <c r="CZN46" s="437"/>
      <c r="CZO46" s="437"/>
      <c r="CZP46" s="437"/>
      <c r="CZQ46" s="437"/>
      <c r="CZR46" s="437"/>
      <c r="CZS46" s="437"/>
      <c r="CZT46" s="437"/>
      <c r="CZU46" s="437"/>
      <c r="CZV46" s="437"/>
      <c r="CZW46" s="437"/>
      <c r="CZX46" s="437"/>
      <c r="CZY46" s="437"/>
      <c r="CZZ46" s="437"/>
      <c r="DAA46" s="437"/>
      <c r="DAB46" s="437"/>
      <c r="DAC46" s="437"/>
      <c r="DAD46" s="437"/>
      <c r="DAE46" s="437"/>
      <c r="DAF46" s="437"/>
      <c r="DAG46" s="437"/>
      <c r="DAH46" s="437"/>
      <c r="DAI46" s="437"/>
      <c r="DAJ46" s="437"/>
      <c r="DAK46" s="437"/>
      <c r="DAL46" s="437"/>
      <c r="DAM46" s="437"/>
      <c r="DAN46" s="437"/>
      <c r="DAO46" s="437"/>
      <c r="DAP46" s="437"/>
      <c r="DAQ46" s="437"/>
      <c r="DAR46" s="437"/>
      <c r="DAS46" s="437"/>
      <c r="DAT46" s="437"/>
      <c r="DAU46" s="437"/>
      <c r="DAV46" s="437"/>
      <c r="DAW46" s="437"/>
      <c r="DAX46" s="437"/>
      <c r="DAY46" s="437"/>
      <c r="DAZ46" s="437"/>
      <c r="DBA46" s="437"/>
      <c r="DBB46" s="437"/>
      <c r="DBC46" s="437"/>
      <c r="DBD46" s="437"/>
      <c r="DBE46" s="437"/>
      <c r="DBF46" s="437"/>
      <c r="DBG46" s="437"/>
      <c r="DBH46" s="437"/>
      <c r="DBI46" s="437"/>
      <c r="DBJ46" s="437"/>
      <c r="DBK46" s="437"/>
      <c r="DBL46" s="437"/>
      <c r="DBM46" s="437"/>
      <c r="DBN46" s="437"/>
      <c r="DBO46" s="437"/>
      <c r="DBP46" s="437"/>
      <c r="DBQ46" s="437"/>
      <c r="DBR46" s="437"/>
      <c r="DBS46" s="437"/>
      <c r="DBT46" s="437"/>
      <c r="DBU46" s="437"/>
      <c r="DBV46" s="437"/>
      <c r="DBW46" s="437"/>
      <c r="DBX46" s="437"/>
      <c r="DBY46" s="437"/>
      <c r="DBZ46" s="437"/>
      <c r="DCA46" s="437"/>
      <c r="DCB46" s="437"/>
      <c r="DCC46" s="437"/>
      <c r="DCD46" s="437"/>
      <c r="DCE46" s="437"/>
      <c r="DCF46" s="437"/>
      <c r="DCG46" s="437"/>
      <c r="DCH46" s="437"/>
      <c r="DCI46" s="437"/>
      <c r="DCJ46" s="437"/>
      <c r="DCK46" s="437"/>
      <c r="DCL46" s="437"/>
      <c r="DCM46" s="437"/>
      <c r="DCN46" s="437"/>
      <c r="DCO46" s="437"/>
      <c r="DCP46" s="437"/>
      <c r="DCQ46" s="437"/>
      <c r="DCR46" s="437"/>
      <c r="DCS46" s="437"/>
      <c r="DCT46" s="437"/>
      <c r="DCU46" s="437"/>
      <c r="DCV46" s="437"/>
      <c r="DCW46" s="437"/>
      <c r="DCX46" s="437"/>
      <c r="DCY46" s="437"/>
      <c r="DCZ46" s="437"/>
      <c r="DDA46" s="437"/>
      <c r="DDB46" s="437"/>
      <c r="DDC46" s="437"/>
      <c r="DDD46" s="437"/>
      <c r="DDE46" s="437"/>
      <c r="DDF46" s="437"/>
      <c r="DDG46" s="437"/>
      <c r="DDH46" s="437"/>
      <c r="DDI46" s="437"/>
      <c r="DDJ46" s="437"/>
      <c r="DDK46" s="437"/>
      <c r="DDL46" s="437"/>
      <c r="DDM46" s="437"/>
      <c r="DDN46" s="437"/>
      <c r="DDO46" s="437"/>
      <c r="DDP46" s="437"/>
      <c r="DDQ46" s="437"/>
      <c r="DDR46" s="437"/>
      <c r="DDS46" s="437"/>
      <c r="DDT46" s="437"/>
      <c r="DDU46" s="437"/>
      <c r="DDV46" s="437"/>
      <c r="DDW46" s="437"/>
      <c r="DDX46" s="437"/>
      <c r="DDY46" s="437"/>
      <c r="DDZ46" s="437"/>
      <c r="DEA46" s="437"/>
      <c r="DEB46" s="437"/>
      <c r="DEC46" s="437"/>
      <c r="DED46" s="437"/>
      <c r="DEE46" s="437"/>
      <c r="DEF46" s="437"/>
      <c r="DEG46" s="437"/>
      <c r="DEH46" s="437"/>
      <c r="DEI46" s="437"/>
      <c r="DEJ46" s="437"/>
      <c r="DEK46" s="437"/>
      <c r="DEL46" s="437"/>
      <c r="DEM46" s="437"/>
      <c r="DEN46" s="437"/>
      <c r="DEO46" s="437"/>
      <c r="DEP46" s="437"/>
      <c r="DEQ46" s="437"/>
      <c r="DER46" s="437"/>
      <c r="DES46" s="437"/>
      <c r="DET46" s="437"/>
      <c r="DEU46" s="437"/>
      <c r="DEV46" s="437"/>
      <c r="DEW46" s="437"/>
      <c r="DEX46" s="437"/>
      <c r="DEY46" s="437"/>
      <c r="DEZ46" s="437"/>
      <c r="DFA46" s="437"/>
      <c r="DFB46" s="437"/>
      <c r="DFC46" s="437"/>
      <c r="DFD46" s="437"/>
      <c r="DFE46" s="437"/>
      <c r="DFF46" s="437"/>
      <c r="DFG46" s="437"/>
      <c r="DFH46" s="437"/>
      <c r="DFI46" s="437"/>
      <c r="DFJ46" s="437"/>
      <c r="DFK46" s="437"/>
      <c r="DFL46" s="437"/>
      <c r="DFM46" s="437"/>
      <c r="DFN46" s="437"/>
      <c r="DFO46" s="437"/>
      <c r="DFP46" s="437"/>
      <c r="DFQ46" s="437"/>
      <c r="DFR46" s="437"/>
      <c r="DFS46" s="437"/>
      <c r="DFT46" s="437"/>
      <c r="DFU46" s="437"/>
      <c r="DFV46" s="437"/>
      <c r="DFW46" s="437"/>
      <c r="DFX46" s="437"/>
      <c r="DFY46" s="437"/>
      <c r="DFZ46" s="437"/>
      <c r="DGA46" s="437"/>
      <c r="DGB46" s="437"/>
      <c r="DGC46" s="437"/>
      <c r="DGD46" s="437"/>
      <c r="DGE46" s="437"/>
      <c r="DGF46" s="437"/>
      <c r="DGG46" s="437"/>
      <c r="DGH46" s="437"/>
      <c r="DGI46" s="437"/>
      <c r="DGJ46" s="437"/>
      <c r="DGK46" s="437"/>
      <c r="DGL46" s="437"/>
      <c r="DGM46" s="437"/>
      <c r="DGN46" s="437"/>
      <c r="DGO46" s="437"/>
      <c r="DGP46" s="437"/>
      <c r="DGQ46" s="437"/>
      <c r="DGR46" s="437"/>
      <c r="DGS46" s="437"/>
      <c r="DGT46" s="437"/>
      <c r="DGU46" s="437"/>
      <c r="DGV46" s="437"/>
      <c r="DGW46" s="437"/>
      <c r="DGX46" s="437"/>
      <c r="DGY46" s="437"/>
      <c r="DGZ46" s="437"/>
      <c r="DHA46" s="437"/>
      <c r="DHB46" s="437"/>
      <c r="DHC46" s="437"/>
      <c r="DHD46" s="437"/>
      <c r="DHE46" s="437"/>
      <c r="DHF46" s="437"/>
      <c r="DHG46" s="437"/>
      <c r="DHH46" s="437"/>
      <c r="DHI46" s="437"/>
      <c r="DHJ46" s="437"/>
      <c r="DHK46" s="437"/>
      <c r="DHL46" s="437"/>
      <c r="DHM46" s="437"/>
      <c r="DHN46" s="437"/>
      <c r="DHO46" s="437"/>
      <c r="DHP46" s="437"/>
      <c r="DHQ46" s="437"/>
      <c r="DHR46" s="437"/>
      <c r="DHS46" s="437"/>
      <c r="DHT46" s="437"/>
      <c r="DHU46" s="437"/>
      <c r="DHV46" s="437"/>
      <c r="DHW46" s="437"/>
      <c r="DHX46" s="437"/>
      <c r="DHY46" s="437"/>
      <c r="DHZ46" s="437"/>
      <c r="DIA46" s="437"/>
      <c r="DIB46" s="437"/>
      <c r="DIC46" s="437"/>
      <c r="DID46" s="437"/>
      <c r="DIE46" s="437"/>
      <c r="DIF46" s="437"/>
      <c r="DIG46" s="437"/>
      <c r="DIH46" s="437"/>
      <c r="DII46" s="437"/>
      <c r="DIJ46" s="437"/>
      <c r="DIK46" s="437"/>
      <c r="DIL46" s="437"/>
      <c r="DIM46" s="437"/>
      <c r="DIN46" s="437"/>
      <c r="DIO46" s="437"/>
      <c r="DIP46" s="437"/>
      <c r="DIQ46" s="437"/>
      <c r="DIR46" s="437"/>
      <c r="DIS46" s="437"/>
      <c r="DIT46" s="437"/>
      <c r="DIU46" s="437"/>
      <c r="DIV46" s="437"/>
      <c r="DIW46" s="437"/>
      <c r="DIX46" s="437"/>
      <c r="DIY46" s="437"/>
      <c r="DIZ46" s="437"/>
      <c r="DJA46" s="437"/>
      <c r="DJB46" s="437"/>
      <c r="DJC46" s="437"/>
      <c r="DJD46" s="437"/>
      <c r="DJE46" s="437"/>
      <c r="DJF46" s="437"/>
      <c r="DJG46" s="437"/>
      <c r="DJH46" s="437"/>
      <c r="DJI46" s="437"/>
      <c r="DJJ46" s="437"/>
      <c r="DJK46" s="437"/>
      <c r="DJL46" s="437"/>
      <c r="DJM46" s="437"/>
      <c r="DJN46" s="437"/>
      <c r="DJO46" s="437"/>
      <c r="DJP46" s="437"/>
      <c r="DJQ46" s="437"/>
      <c r="DJR46" s="437"/>
      <c r="DJS46" s="437"/>
      <c r="DJT46" s="437"/>
      <c r="DJU46" s="437"/>
      <c r="DJV46" s="437"/>
      <c r="DJW46" s="437"/>
      <c r="DJX46" s="437"/>
      <c r="DJY46" s="437"/>
      <c r="DJZ46" s="437"/>
      <c r="DKA46" s="437"/>
      <c r="DKB46" s="437"/>
      <c r="DKC46" s="437"/>
      <c r="DKD46" s="437"/>
      <c r="DKE46" s="437"/>
      <c r="DKF46" s="437"/>
      <c r="DKG46" s="437"/>
      <c r="DKH46" s="437"/>
      <c r="DKI46" s="437"/>
      <c r="DKJ46" s="437"/>
      <c r="DKK46" s="437"/>
      <c r="DKL46" s="437"/>
      <c r="DKM46" s="437"/>
      <c r="DKN46" s="437"/>
      <c r="DKO46" s="437"/>
      <c r="DKP46" s="437"/>
      <c r="DKQ46" s="437"/>
      <c r="DKR46" s="437"/>
      <c r="DKS46" s="437"/>
      <c r="DKT46" s="437"/>
      <c r="DKU46" s="437"/>
      <c r="DKV46" s="437"/>
      <c r="DKW46" s="437"/>
      <c r="DKX46" s="437"/>
      <c r="DKY46" s="437"/>
      <c r="DKZ46" s="437"/>
      <c r="DLA46" s="437"/>
      <c r="DLB46" s="437"/>
      <c r="DLC46" s="437"/>
      <c r="DLD46" s="437"/>
      <c r="DLE46" s="437"/>
      <c r="DLF46" s="437"/>
      <c r="DLG46" s="437"/>
      <c r="DLH46" s="437"/>
      <c r="DLI46" s="437"/>
      <c r="DLJ46" s="437"/>
      <c r="DLK46" s="437"/>
      <c r="DLL46" s="437"/>
      <c r="DLM46" s="437"/>
      <c r="DLN46" s="437"/>
      <c r="DLO46" s="437"/>
      <c r="DLP46" s="437"/>
      <c r="DLQ46" s="437"/>
      <c r="DLR46" s="437"/>
      <c r="DLS46" s="437"/>
      <c r="DLT46" s="437"/>
      <c r="DLU46" s="437"/>
      <c r="DLV46" s="437"/>
      <c r="DLW46" s="437"/>
      <c r="DLX46" s="437"/>
      <c r="DLY46" s="437"/>
      <c r="DLZ46" s="437"/>
      <c r="DMA46" s="437"/>
      <c r="DMB46" s="437"/>
      <c r="DMC46" s="437"/>
      <c r="DMD46" s="437"/>
      <c r="DME46" s="437"/>
      <c r="DMF46" s="437"/>
      <c r="DMG46" s="437"/>
      <c r="DMH46" s="437"/>
      <c r="DMI46" s="437"/>
      <c r="DMJ46" s="437"/>
      <c r="DMK46" s="437"/>
      <c r="DML46" s="437"/>
      <c r="DMM46" s="437"/>
      <c r="DMN46" s="437"/>
      <c r="DMO46" s="437"/>
      <c r="DMP46" s="437"/>
      <c r="DMQ46" s="437"/>
      <c r="DMR46" s="437"/>
      <c r="DMS46" s="437"/>
      <c r="DMT46" s="437"/>
      <c r="DMU46" s="437"/>
      <c r="DMV46" s="437"/>
      <c r="DMW46" s="437"/>
      <c r="DMX46" s="437"/>
      <c r="DMY46" s="437"/>
      <c r="DMZ46" s="437"/>
      <c r="DNA46" s="437"/>
      <c r="DNB46" s="437"/>
      <c r="DNC46" s="437"/>
      <c r="DND46" s="437"/>
      <c r="DNE46" s="437"/>
      <c r="DNF46" s="437"/>
      <c r="DNG46" s="437"/>
      <c r="DNH46" s="437"/>
      <c r="DNI46" s="437"/>
      <c r="DNJ46" s="437"/>
      <c r="DNK46" s="437"/>
      <c r="DNL46" s="437"/>
      <c r="DNM46" s="437"/>
      <c r="DNN46" s="437"/>
      <c r="DNO46" s="437"/>
      <c r="DNP46" s="437"/>
      <c r="DNQ46" s="437"/>
      <c r="DNR46" s="437"/>
      <c r="DNS46" s="437"/>
      <c r="DNT46" s="437"/>
      <c r="DNU46" s="437"/>
      <c r="DNV46" s="437"/>
      <c r="DNW46" s="437"/>
      <c r="DNX46" s="437"/>
      <c r="DNY46" s="437"/>
      <c r="DNZ46" s="437"/>
      <c r="DOA46" s="437"/>
      <c r="DOB46" s="437"/>
      <c r="DOC46" s="437"/>
      <c r="DOD46" s="437"/>
      <c r="DOE46" s="437"/>
      <c r="DOF46" s="437"/>
      <c r="DOG46" s="437"/>
      <c r="DOH46" s="437"/>
      <c r="DOI46" s="437"/>
      <c r="DOJ46" s="437"/>
      <c r="DOK46" s="437"/>
      <c r="DOL46" s="437"/>
      <c r="DOM46" s="437"/>
      <c r="DON46" s="437"/>
      <c r="DOO46" s="437"/>
      <c r="DOP46" s="437"/>
      <c r="DOQ46" s="437"/>
      <c r="DOR46" s="437"/>
      <c r="DOS46" s="437"/>
      <c r="DOT46" s="437"/>
      <c r="DOU46" s="437"/>
      <c r="DOV46" s="437"/>
      <c r="DOW46" s="437"/>
      <c r="DOX46" s="437"/>
      <c r="DOY46" s="437"/>
      <c r="DOZ46" s="437"/>
      <c r="DPA46" s="437"/>
      <c r="DPB46" s="437"/>
      <c r="DPC46" s="437"/>
      <c r="DPD46" s="437"/>
      <c r="DPE46" s="437"/>
      <c r="DPF46" s="437"/>
      <c r="DPG46" s="437"/>
      <c r="DPH46" s="437"/>
      <c r="DPI46" s="437"/>
      <c r="DPJ46" s="437"/>
      <c r="DPK46" s="437"/>
      <c r="DPL46" s="437"/>
      <c r="DPM46" s="437"/>
      <c r="DPN46" s="437"/>
      <c r="DPO46" s="437"/>
      <c r="DPP46" s="437"/>
      <c r="DPQ46" s="437"/>
      <c r="DPR46" s="437"/>
      <c r="DPS46" s="437"/>
      <c r="DPT46" s="437"/>
      <c r="DPU46" s="437"/>
      <c r="DPV46" s="437"/>
      <c r="DPW46" s="437"/>
      <c r="DPX46" s="437"/>
      <c r="DPY46" s="437"/>
      <c r="DPZ46" s="437"/>
      <c r="DQA46" s="437"/>
      <c r="DQB46" s="437"/>
      <c r="DQC46" s="437"/>
      <c r="DQD46" s="437"/>
      <c r="DQE46" s="437"/>
      <c r="DQF46" s="437"/>
      <c r="DQG46" s="437"/>
      <c r="DQH46" s="437"/>
      <c r="DQI46" s="437"/>
      <c r="DQJ46" s="437"/>
      <c r="DQK46" s="437"/>
      <c r="DQL46" s="437"/>
      <c r="DQM46" s="437"/>
      <c r="DQN46" s="437"/>
      <c r="DQO46" s="437"/>
      <c r="DQP46" s="437"/>
      <c r="DQQ46" s="437"/>
      <c r="DQR46" s="437"/>
      <c r="DQS46" s="437"/>
      <c r="DQT46" s="437"/>
      <c r="DQU46" s="437"/>
      <c r="DQV46" s="437"/>
      <c r="DQW46" s="437"/>
      <c r="DQX46" s="437"/>
      <c r="DQY46" s="437"/>
      <c r="DQZ46" s="437"/>
      <c r="DRA46" s="437"/>
      <c r="DRB46" s="437"/>
      <c r="DRC46" s="437"/>
      <c r="DRD46" s="437"/>
      <c r="DRE46" s="437"/>
      <c r="DRF46" s="437"/>
      <c r="DRG46" s="437"/>
      <c r="DRH46" s="437"/>
      <c r="DRI46" s="437"/>
      <c r="DRJ46" s="437"/>
      <c r="DRK46" s="437"/>
      <c r="DRL46" s="437"/>
      <c r="DRM46" s="437"/>
      <c r="DRN46" s="437"/>
      <c r="DRO46" s="437"/>
      <c r="DRP46" s="437"/>
      <c r="DRQ46" s="437"/>
      <c r="DRR46" s="437"/>
      <c r="DRS46" s="437"/>
      <c r="DRT46" s="437"/>
      <c r="DRU46" s="437"/>
      <c r="DRV46" s="437"/>
      <c r="DRW46" s="437"/>
      <c r="DRX46" s="437"/>
      <c r="DRY46" s="437"/>
      <c r="DRZ46" s="437"/>
      <c r="DSA46" s="437"/>
      <c r="DSB46" s="437"/>
      <c r="DSC46" s="437"/>
      <c r="DSD46" s="437"/>
      <c r="DSE46" s="437"/>
      <c r="DSF46" s="437"/>
      <c r="DSG46" s="437"/>
      <c r="DSH46" s="437"/>
      <c r="DSI46" s="437"/>
      <c r="DSJ46" s="437"/>
      <c r="DSK46" s="437"/>
      <c r="DSL46" s="437"/>
      <c r="DSM46" s="437"/>
      <c r="DSN46" s="437"/>
      <c r="DSO46" s="437"/>
      <c r="DSP46" s="437"/>
      <c r="DSQ46" s="437"/>
      <c r="DSR46" s="437"/>
      <c r="DSS46" s="437"/>
      <c r="DST46" s="437"/>
      <c r="DSU46" s="437"/>
      <c r="DSV46" s="437"/>
      <c r="DSW46" s="437"/>
      <c r="DSX46" s="437"/>
      <c r="DSY46" s="437"/>
      <c r="DSZ46" s="437"/>
      <c r="DTA46" s="437"/>
      <c r="DTB46" s="437"/>
      <c r="DTC46" s="437"/>
      <c r="DTD46" s="437"/>
      <c r="DTE46" s="437"/>
      <c r="DTF46" s="437"/>
      <c r="DTG46" s="437"/>
      <c r="DTH46" s="437"/>
      <c r="DTI46" s="437"/>
      <c r="DTJ46" s="437"/>
      <c r="DTK46" s="437"/>
      <c r="DTL46" s="437"/>
      <c r="DTM46" s="437"/>
      <c r="DTN46" s="437"/>
      <c r="DTO46" s="437"/>
      <c r="DTP46" s="437"/>
      <c r="DTQ46" s="437"/>
      <c r="DTR46" s="437"/>
      <c r="DTS46" s="437"/>
      <c r="DTT46" s="437"/>
      <c r="DTU46" s="437"/>
      <c r="DTV46" s="437"/>
      <c r="DTW46" s="437"/>
      <c r="DTX46" s="437"/>
      <c r="DTY46" s="437"/>
      <c r="DTZ46" s="437"/>
      <c r="DUA46" s="437"/>
      <c r="DUB46" s="437"/>
      <c r="DUC46" s="437"/>
      <c r="DUD46" s="437"/>
      <c r="DUE46" s="437"/>
      <c r="DUF46" s="437"/>
      <c r="DUG46" s="437"/>
      <c r="DUH46" s="437"/>
      <c r="DUI46" s="437"/>
      <c r="DUJ46" s="437"/>
      <c r="DUK46" s="437"/>
      <c r="DUL46" s="437"/>
      <c r="DUM46" s="437"/>
      <c r="DUN46" s="437"/>
      <c r="DUO46" s="437"/>
      <c r="DUP46" s="437"/>
      <c r="DUQ46" s="437"/>
      <c r="DUR46" s="437"/>
      <c r="DUS46" s="437"/>
      <c r="DUT46" s="437"/>
      <c r="DUU46" s="437"/>
      <c r="DUV46" s="437"/>
      <c r="DUW46" s="437"/>
      <c r="DUX46" s="437"/>
      <c r="DUY46" s="437"/>
      <c r="DUZ46" s="437"/>
      <c r="DVA46" s="437"/>
      <c r="DVB46" s="437"/>
      <c r="DVC46" s="437"/>
      <c r="DVD46" s="437"/>
      <c r="DVE46" s="437"/>
      <c r="DVF46" s="437"/>
      <c r="DVG46" s="437"/>
      <c r="DVH46" s="437"/>
      <c r="DVI46" s="437"/>
      <c r="DVJ46" s="437"/>
      <c r="DVK46" s="437"/>
      <c r="DVL46" s="437"/>
      <c r="DVM46" s="437"/>
      <c r="DVN46" s="437"/>
      <c r="DVO46" s="437"/>
      <c r="DVP46" s="437"/>
      <c r="DVQ46" s="437"/>
      <c r="DVR46" s="437"/>
      <c r="DVS46" s="437"/>
      <c r="DVT46" s="437"/>
      <c r="DVU46" s="437"/>
      <c r="DVV46" s="437"/>
      <c r="DVW46" s="437"/>
      <c r="DVX46" s="437"/>
      <c r="DVY46" s="437"/>
      <c r="DVZ46" s="437"/>
      <c r="DWA46" s="437"/>
      <c r="DWB46" s="437"/>
      <c r="DWC46" s="437"/>
      <c r="DWD46" s="437"/>
      <c r="DWE46" s="437"/>
      <c r="DWF46" s="437"/>
      <c r="DWG46" s="437"/>
      <c r="DWH46" s="437"/>
      <c r="DWI46" s="437"/>
      <c r="DWJ46" s="437"/>
      <c r="DWK46" s="437"/>
      <c r="DWL46" s="437"/>
      <c r="DWM46" s="437"/>
      <c r="DWN46" s="437"/>
      <c r="DWO46" s="437"/>
      <c r="DWP46" s="437"/>
      <c r="DWQ46" s="437"/>
      <c r="DWR46" s="437"/>
      <c r="DWS46" s="437"/>
      <c r="DWT46" s="437"/>
      <c r="DWU46" s="437"/>
      <c r="DWV46" s="437"/>
      <c r="DWW46" s="437"/>
      <c r="DWX46" s="437"/>
      <c r="DWY46" s="437"/>
      <c r="DWZ46" s="437"/>
      <c r="DXA46" s="437"/>
      <c r="DXB46" s="437"/>
      <c r="DXC46" s="437"/>
      <c r="DXD46" s="437"/>
      <c r="DXE46" s="437"/>
      <c r="DXF46" s="437"/>
      <c r="DXG46" s="437"/>
      <c r="DXH46" s="437"/>
      <c r="DXI46" s="437"/>
      <c r="DXJ46" s="437"/>
      <c r="DXK46" s="437"/>
      <c r="DXL46" s="437"/>
      <c r="DXM46" s="437"/>
      <c r="DXN46" s="437"/>
      <c r="DXO46" s="437"/>
      <c r="DXP46" s="437"/>
      <c r="DXQ46" s="437"/>
      <c r="DXR46" s="437"/>
      <c r="DXS46" s="437"/>
      <c r="DXT46" s="437"/>
      <c r="DXU46" s="437"/>
      <c r="DXV46" s="437"/>
      <c r="DXW46" s="437"/>
      <c r="DXX46" s="437"/>
      <c r="DXY46" s="437"/>
      <c r="DXZ46" s="437"/>
      <c r="DYA46" s="437"/>
      <c r="DYB46" s="437"/>
      <c r="DYC46" s="437"/>
      <c r="DYD46" s="437"/>
      <c r="DYE46" s="437"/>
      <c r="DYF46" s="437"/>
      <c r="DYG46" s="437"/>
      <c r="DYH46" s="437"/>
      <c r="DYI46" s="437"/>
      <c r="DYJ46" s="437"/>
      <c r="DYK46" s="437"/>
      <c r="DYL46" s="437"/>
      <c r="DYM46" s="437"/>
      <c r="DYN46" s="437"/>
      <c r="DYO46" s="437"/>
      <c r="DYP46" s="437"/>
      <c r="DYQ46" s="437"/>
      <c r="DYR46" s="437"/>
      <c r="DYS46" s="437"/>
      <c r="DYT46" s="437"/>
      <c r="DYU46" s="437"/>
      <c r="DYV46" s="437"/>
      <c r="DYW46" s="437"/>
      <c r="DYX46" s="437"/>
      <c r="DYY46" s="437"/>
      <c r="DYZ46" s="437"/>
      <c r="DZA46" s="437"/>
      <c r="DZB46" s="437"/>
      <c r="DZC46" s="437"/>
      <c r="DZD46" s="437"/>
      <c r="DZE46" s="437"/>
      <c r="DZF46" s="437"/>
      <c r="DZG46" s="437"/>
      <c r="DZH46" s="437"/>
      <c r="DZI46" s="437"/>
      <c r="DZJ46" s="437"/>
      <c r="DZK46" s="437"/>
      <c r="DZL46" s="437"/>
      <c r="DZM46" s="437"/>
      <c r="DZN46" s="437"/>
      <c r="DZO46" s="437"/>
      <c r="DZP46" s="437"/>
      <c r="DZQ46" s="437"/>
      <c r="DZR46" s="437"/>
      <c r="DZS46" s="437"/>
      <c r="DZT46" s="437"/>
      <c r="DZU46" s="437"/>
      <c r="DZV46" s="437"/>
      <c r="DZW46" s="437"/>
      <c r="DZX46" s="437"/>
      <c r="DZY46" s="437"/>
      <c r="DZZ46" s="437"/>
      <c r="EAA46" s="437"/>
      <c r="EAB46" s="437"/>
      <c r="EAC46" s="437"/>
      <c r="EAD46" s="437"/>
      <c r="EAE46" s="437"/>
      <c r="EAF46" s="437"/>
      <c r="EAG46" s="437"/>
      <c r="EAH46" s="437"/>
      <c r="EAI46" s="437"/>
      <c r="EAJ46" s="437"/>
      <c r="EAK46" s="437"/>
      <c r="EAL46" s="437"/>
      <c r="EAM46" s="437"/>
      <c r="EAN46" s="437"/>
      <c r="EAO46" s="437"/>
      <c r="EAP46" s="437"/>
      <c r="EAQ46" s="437"/>
      <c r="EAR46" s="437"/>
      <c r="EAS46" s="437"/>
      <c r="EAT46" s="437"/>
      <c r="EAU46" s="437"/>
      <c r="EAV46" s="437"/>
      <c r="EAW46" s="437"/>
      <c r="EAX46" s="437"/>
      <c r="EAY46" s="437"/>
      <c r="EAZ46" s="437"/>
      <c r="EBA46" s="437"/>
      <c r="EBB46" s="437"/>
      <c r="EBC46" s="437"/>
      <c r="EBD46" s="437"/>
      <c r="EBE46" s="437"/>
      <c r="EBF46" s="437"/>
      <c r="EBG46" s="437"/>
      <c r="EBH46" s="437"/>
      <c r="EBI46" s="437"/>
      <c r="EBJ46" s="437"/>
      <c r="EBK46" s="437"/>
      <c r="EBL46" s="437"/>
      <c r="EBM46" s="437"/>
      <c r="EBN46" s="437"/>
      <c r="EBO46" s="437"/>
      <c r="EBP46" s="437"/>
      <c r="EBQ46" s="437"/>
      <c r="EBR46" s="437"/>
      <c r="EBS46" s="437"/>
      <c r="EBT46" s="437"/>
      <c r="EBU46" s="437"/>
      <c r="EBV46" s="437"/>
      <c r="EBW46" s="437"/>
      <c r="EBX46" s="437"/>
      <c r="EBY46" s="437"/>
      <c r="EBZ46" s="437"/>
      <c r="ECA46" s="437"/>
      <c r="ECB46" s="437"/>
      <c r="ECC46" s="437"/>
      <c r="ECD46" s="437"/>
      <c r="ECE46" s="437"/>
      <c r="ECF46" s="437"/>
      <c r="ECG46" s="437"/>
      <c r="ECH46" s="437"/>
      <c r="ECI46" s="437"/>
      <c r="ECJ46" s="437"/>
      <c r="ECK46" s="437"/>
      <c r="ECL46" s="437"/>
      <c r="ECM46" s="437"/>
      <c r="ECN46" s="437"/>
      <c r="ECO46" s="437"/>
      <c r="ECP46" s="437"/>
      <c r="ECQ46" s="437"/>
      <c r="ECR46" s="437"/>
      <c r="ECS46" s="437"/>
      <c r="ECT46" s="437"/>
      <c r="ECU46" s="437"/>
      <c r="ECV46" s="437"/>
      <c r="ECW46" s="437"/>
      <c r="ECX46" s="437"/>
      <c r="ECY46" s="437"/>
      <c r="ECZ46" s="437"/>
      <c r="EDA46" s="437"/>
      <c r="EDB46" s="437"/>
      <c r="EDC46" s="437"/>
      <c r="EDD46" s="437"/>
      <c r="EDE46" s="437"/>
      <c r="EDF46" s="437"/>
      <c r="EDG46" s="437"/>
      <c r="EDH46" s="437"/>
      <c r="EDI46" s="437"/>
      <c r="EDJ46" s="437"/>
      <c r="EDK46" s="437"/>
      <c r="EDL46" s="437"/>
      <c r="EDM46" s="437"/>
      <c r="EDN46" s="437"/>
      <c r="EDO46" s="437"/>
      <c r="EDP46" s="437"/>
      <c r="EDQ46" s="437"/>
      <c r="EDR46" s="437"/>
      <c r="EDS46" s="437"/>
      <c r="EDT46" s="437"/>
      <c r="EDU46" s="437"/>
      <c r="EDV46" s="437"/>
      <c r="EDW46" s="437"/>
      <c r="EDX46" s="437"/>
      <c r="EDY46" s="437"/>
      <c r="EDZ46" s="437"/>
      <c r="EEA46" s="437"/>
      <c r="EEB46" s="437"/>
      <c r="EEC46" s="437"/>
      <c r="EED46" s="437"/>
      <c r="EEE46" s="437"/>
      <c r="EEF46" s="437"/>
      <c r="EEG46" s="437"/>
      <c r="EEH46" s="437"/>
      <c r="EEI46" s="437"/>
      <c r="EEJ46" s="437"/>
      <c r="EEK46" s="437"/>
      <c r="EEL46" s="437"/>
      <c r="EEM46" s="437"/>
      <c r="EEN46" s="437"/>
      <c r="EEO46" s="437"/>
      <c r="EEP46" s="437"/>
      <c r="EEQ46" s="437"/>
      <c r="EER46" s="437"/>
      <c r="EES46" s="437"/>
      <c r="EET46" s="437"/>
      <c r="EEU46" s="437"/>
      <c r="EEV46" s="437"/>
      <c r="EEW46" s="437"/>
      <c r="EEX46" s="437"/>
      <c r="EEY46" s="437"/>
      <c r="EEZ46" s="437"/>
      <c r="EFA46" s="437"/>
      <c r="EFB46" s="437"/>
      <c r="EFC46" s="437"/>
      <c r="EFD46" s="437"/>
      <c r="EFE46" s="437"/>
      <c r="EFF46" s="437"/>
      <c r="EFG46" s="437"/>
      <c r="EFH46" s="437"/>
      <c r="EFI46" s="437"/>
      <c r="EFJ46" s="437"/>
      <c r="EFK46" s="437"/>
      <c r="EFL46" s="437"/>
      <c r="EFM46" s="437"/>
      <c r="EFN46" s="437"/>
      <c r="EFO46" s="437"/>
      <c r="EFP46" s="437"/>
      <c r="EFQ46" s="437"/>
      <c r="EFR46" s="437"/>
      <c r="EFS46" s="437"/>
      <c r="EFT46" s="437"/>
      <c r="EFU46" s="437"/>
      <c r="EFV46" s="437"/>
      <c r="EFW46" s="437"/>
      <c r="EFX46" s="437"/>
      <c r="EFY46" s="437"/>
      <c r="EFZ46" s="437"/>
      <c r="EGA46" s="437"/>
      <c r="EGB46" s="437"/>
      <c r="EGC46" s="437"/>
      <c r="EGD46" s="437"/>
      <c r="EGE46" s="437"/>
      <c r="EGF46" s="437"/>
      <c r="EGG46" s="437"/>
      <c r="EGH46" s="437"/>
      <c r="EGI46" s="437"/>
      <c r="EGJ46" s="437"/>
      <c r="EGK46" s="437"/>
      <c r="EGL46" s="437"/>
      <c r="EGM46" s="437"/>
      <c r="EGN46" s="437"/>
      <c r="EGO46" s="437"/>
      <c r="EGP46" s="437"/>
      <c r="EGQ46" s="437"/>
      <c r="EGR46" s="437"/>
      <c r="EGS46" s="437"/>
      <c r="EGT46" s="437"/>
      <c r="EGU46" s="437"/>
      <c r="EGV46" s="437"/>
      <c r="EGW46" s="437"/>
      <c r="EGX46" s="437"/>
      <c r="EGY46" s="437"/>
      <c r="EGZ46" s="437"/>
      <c r="EHA46" s="437"/>
      <c r="EHB46" s="437"/>
      <c r="EHC46" s="437"/>
      <c r="EHD46" s="437"/>
      <c r="EHE46" s="437"/>
      <c r="EHF46" s="437"/>
      <c r="EHG46" s="437"/>
      <c r="EHH46" s="437"/>
      <c r="EHI46" s="437"/>
      <c r="EHJ46" s="437"/>
      <c r="EHK46" s="437"/>
      <c r="EHL46" s="437"/>
      <c r="EHM46" s="437"/>
      <c r="EHN46" s="437"/>
      <c r="EHO46" s="437"/>
      <c r="EHP46" s="437"/>
      <c r="EHQ46" s="437"/>
      <c r="EHR46" s="437"/>
      <c r="EHS46" s="437"/>
      <c r="EHT46" s="437"/>
      <c r="EHU46" s="437"/>
      <c r="EHV46" s="437"/>
      <c r="EHW46" s="437"/>
      <c r="EHX46" s="437"/>
      <c r="EHY46" s="437"/>
      <c r="EHZ46" s="437"/>
      <c r="EIA46" s="437"/>
      <c r="EIB46" s="437"/>
      <c r="EIC46" s="437"/>
      <c r="EID46" s="437"/>
      <c r="EIE46" s="437"/>
      <c r="EIF46" s="437"/>
      <c r="EIG46" s="437"/>
      <c r="EIH46" s="437"/>
      <c r="EII46" s="437"/>
      <c r="EIJ46" s="437"/>
      <c r="EIK46" s="437"/>
      <c r="EIL46" s="437"/>
      <c r="EIM46" s="437"/>
      <c r="EIN46" s="437"/>
      <c r="EIO46" s="437"/>
      <c r="EIP46" s="437"/>
      <c r="EIQ46" s="437"/>
      <c r="EIR46" s="437"/>
      <c r="EIS46" s="437"/>
      <c r="EIT46" s="437"/>
      <c r="EIU46" s="437"/>
      <c r="EIV46" s="437"/>
      <c r="EIW46" s="437"/>
      <c r="EIX46" s="437"/>
      <c r="EIY46" s="437"/>
      <c r="EIZ46" s="437"/>
      <c r="EJA46" s="437"/>
      <c r="EJB46" s="437"/>
      <c r="EJC46" s="437"/>
      <c r="EJD46" s="437"/>
      <c r="EJE46" s="437"/>
      <c r="EJF46" s="437"/>
      <c r="EJG46" s="437"/>
      <c r="EJH46" s="437"/>
      <c r="EJI46" s="437"/>
      <c r="EJJ46" s="437"/>
      <c r="EJK46" s="437"/>
      <c r="EJL46" s="437"/>
      <c r="EJM46" s="437"/>
      <c r="EJN46" s="437"/>
      <c r="EJO46" s="437"/>
      <c r="EJP46" s="437"/>
      <c r="EJQ46" s="437"/>
      <c r="EJR46" s="437"/>
      <c r="EJS46" s="437"/>
      <c r="EJT46" s="437"/>
      <c r="EJU46" s="437"/>
      <c r="EJV46" s="437"/>
      <c r="EJW46" s="437"/>
      <c r="EJX46" s="437"/>
      <c r="EJY46" s="437"/>
      <c r="EJZ46" s="437"/>
      <c r="EKA46" s="437"/>
      <c r="EKB46" s="437"/>
      <c r="EKC46" s="437"/>
      <c r="EKD46" s="437"/>
      <c r="EKE46" s="437"/>
      <c r="EKF46" s="437"/>
      <c r="EKG46" s="437"/>
      <c r="EKH46" s="437"/>
      <c r="EKI46" s="437"/>
      <c r="EKJ46" s="437"/>
      <c r="EKK46" s="437"/>
      <c r="EKL46" s="437"/>
      <c r="EKM46" s="437"/>
      <c r="EKN46" s="437"/>
      <c r="EKO46" s="437"/>
      <c r="EKP46" s="437"/>
      <c r="EKQ46" s="437"/>
      <c r="EKR46" s="437"/>
      <c r="EKS46" s="437"/>
      <c r="EKT46" s="437"/>
      <c r="EKU46" s="437"/>
      <c r="EKV46" s="437"/>
      <c r="EKW46" s="437"/>
      <c r="EKX46" s="437"/>
      <c r="EKY46" s="437"/>
      <c r="EKZ46" s="437"/>
      <c r="ELA46" s="437"/>
      <c r="ELB46" s="437"/>
      <c r="ELC46" s="437"/>
      <c r="ELD46" s="437"/>
      <c r="ELE46" s="437"/>
      <c r="ELF46" s="437"/>
      <c r="ELG46" s="437"/>
      <c r="ELH46" s="437"/>
      <c r="ELI46" s="437"/>
      <c r="ELJ46" s="437"/>
      <c r="ELK46" s="437"/>
      <c r="ELL46" s="437"/>
      <c r="ELM46" s="437"/>
      <c r="ELN46" s="437"/>
      <c r="ELO46" s="437"/>
      <c r="ELP46" s="437"/>
      <c r="ELQ46" s="437"/>
      <c r="ELR46" s="437"/>
      <c r="ELS46" s="437"/>
      <c r="ELT46" s="437"/>
      <c r="ELU46" s="437"/>
      <c r="ELV46" s="437"/>
      <c r="ELW46" s="437"/>
      <c r="ELX46" s="437"/>
      <c r="ELY46" s="437"/>
      <c r="ELZ46" s="437"/>
      <c r="EMA46" s="437"/>
      <c r="EMB46" s="437"/>
      <c r="EMC46" s="437"/>
      <c r="EMD46" s="437"/>
      <c r="EME46" s="437"/>
      <c r="EMF46" s="437"/>
      <c r="EMG46" s="437"/>
      <c r="EMH46" s="437"/>
      <c r="EMI46" s="437"/>
      <c r="EMJ46" s="437"/>
      <c r="EMK46" s="437"/>
      <c r="EML46" s="437"/>
      <c r="EMM46" s="437"/>
      <c r="EMN46" s="437"/>
      <c r="EMO46" s="437"/>
      <c r="EMP46" s="437"/>
      <c r="EMQ46" s="437"/>
      <c r="EMR46" s="437"/>
      <c r="EMS46" s="437"/>
      <c r="EMT46" s="437"/>
      <c r="EMU46" s="437"/>
      <c r="EMV46" s="437"/>
      <c r="EMW46" s="437"/>
      <c r="EMX46" s="437"/>
      <c r="EMY46" s="437"/>
      <c r="EMZ46" s="437"/>
      <c r="ENA46" s="437"/>
      <c r="ENB46" s="437"/>
      <c r="ENC46" s="437"/>
      <c r="END46" s="437"/>
      <c r="ENE46" s="437"/>
      <c r="ENF46" s="437"/>
      <c r="ENG46" s="437"/>
      <c r="ENH46" s="437"/>
      <c r="ENI46" s="437"/>
      <c r="ENJ46" s="437"/>
      <c r="ENK46" s="437"/>
      <c r="ENL46" s="437"/>
      <c r="ENM46" s="437"/>
      <c r="ENN46" s="437"/>
      <c r="ENO46" s="437"/>
      <c r="ENP46" s="437"/>
      <c r="ENQ46" s="437"/>
      <c r="ENR46" s="437"/>
      <c r="ENS46" s="437"/>
      <c r="ENT46" s="437"/>
      <c r="ENU46" s="437"/>
      <c r="ENV46" s="437"/>
      <c r="ENW46" s="437"/>
      <c r="ENX46" s="437"/>
      <c r="ENY46" s="437"/>
      <c r="ENZ46" s="437"/>
      <c r="EOA46" s="437"/>
      <c r="EOB46" s="437"/>
      <c r="EOC46" s="437"/>
      <c r="EOD46" s="437"/>
      <c r="EOE46" s="437"/>
      <c r="EOF46" s="437"/>
      <c r="EOG46" s="437"/>
      <c r="EOH46" s="437"/>
      <c r="EOI46" s="437"/>
      <c r="EOJ46" s="437"/>
      <c r="EOK46" s="437"/>
      <c r="EOL46" s="437"/>
      <c r="EOM46" s="437"/>
      <c r="EON46" s="437"/>
      <c r="EOO46" s="437"/>
      <c r="EOP46" s="437"/>
      <c r="EOQ46" s="437"/>
      <c r="EOR46" s="437"/>
      <c r="EOS46" s="437"/>
      <c r="EOT46" s="437"/>
      <c r="EOU46" s="437"/>
      <c r="EOV46" s="437"/>
      <c r="EOW46" s="437"/>
      <c r="EOX46" s="437"/>
      <c r="EOY46" s="437"/>
      <c r="EOZ46" s="437"/>
      <c r="EPA46" s="437"/>
      <c r="EPB46" s="437"/>
      <c r="EPC46" s="437"/>
      <c r="EPD46" s="437"/>
      <c r="EPE46" s="437"/>
      <c r="EPF46" s="437"/>
      <c r="EPG46" s="437"/>
      <c r="EPH46" s="437"/>
      <c r="EPI46" s="437"/>
      <c r="EPJ46" s="437"/>
      <c r="EPK46" s="437"/>
      <c r="EPL46" s="437"/>
      <c r="EPM46" s="437"/>
      <c r="EPN46" s="437"/>
      <c r="EPO46" s="437"/>
      <c r="EPP46" s="437"/>
      <c r="EPQ46" s="437"/>
      <c r="EPR46" s="437"/>
      <c r="EPS46" s="437"/>
      <c r="EPT46" s="437"/>
      <c r="EPU46" s="437"/>
      <c r="EPV46" s="437"/>
      <c r="EPW46" s="437"/>
      <c r="EPX46" s="437"/>
      <c r="EPY46" s="437"/>
      <c r="EPZ46" s="437"/>
      <c r="EQA46" s="437"/>
      <c r="EQB46" s="437"/>
      <c r="EQC46" s="437"/>
      <c r="EQD46" s="437"/>
      <c r="EQE46" s="437"/>
      <c r="EQF46" s="437"/>
      <c r="EQG46" s="437"/>
      <c r="EQH46" s="437"/>
      <c r="EQI46" s="437"/>
      <c r="EQJ46" s="437"/>
      <c r="EQK46" s="437"/>
      <c r="EQL46" s="437"/>
      <c r="EQM46" s="437"/>
      <c r="EQN46" s="437"/>
      <c r="EQO46" s="437"/>
      <c r="EQP46" s="437"/>
      <c r="EQQ46" s="437"/>
      <c r="EQR46" s="437"/>
      <c r="EQS46" s="437"/>
      <c r="EQT46" s="437"/>
      <c r="EQU46" s="437"/>
      <c r="EQV46" s="437"/>
      <c r="EQW46" s="437"/>
      <c r="EQX46" s="437"/>
      <c r="EQY46" s="437"/>
      <c r="EQZ46" s="437"/>
      <c r="ERA46" s="437"/>
      <c r="ERB46" s="437"/>
      <c r="ERC46" s="437"/>
      <c r="ERD46" s="437"/>
      <c r="ERE46" s="437"/>
      <c r="ERF46" s="437"/>
      <c r="ERG46" s="437"/>
      <c r="ERH46" s="437"/>
      <c r="ERI46" s="437"/>
      <c r="ERJ46" s="437"/>
      <c r="ERK46" s="437"/>
      <c r="ERL46" s="437"/>
      <c r="ERM46" s="437"/>
      <c r="ERN46" s="437"/>
      <c r="ERO46" s="437"/>
      <c r="ERP46" s="437"/>
      <c r="ERQ46" s="437"/>
      <c r="ERR46" s="437"/>
      <c r="ERS46" s="437"/>
      <c r="ERT46" s="437"/>
      <c r="ERU46" s="437"/>
      <c r="ERV46" s="437"/>
      <c r="ERW46" s="437"/>
      <c r="ERX46" s="437"/>
      <c r="ERY46" s="437"/>
      <c r="ERZ46" s="437"/>
      <c r="ESA46" s="437"/>
      <c r="ESB46" s="437"/>
      <c r="ESC46" s="437"/>
      <c r="ESD46" s="437"/>
      <c r="ESE46" s="437"/>
      <c r="ESF46" s="437"/>
      <c r="ESG46" s="437"/>
      <c r="ESH46" s="437"/>
      <c r="ESI46" s="437"/>
      <c r="ESJ46" s="437"/>
      <c r="ESK46" s="437"/>
      <c r="ESL46" s="437"/>
      <c r="ESM46" s="437"/>
      <c r="ESN46" s="437"/>
      <c r="ESO46" s="437"/>
      <c r="ESP46" s="437"/>
      <c r="ESQ46" s="437"/>
      <c r="ESR46" s="437"/>
      <c r="ESS46" s="437"/>
      <c r="EST46" s="437"/>
      <c r="ESU46" s="437"/>
      <c r="ESV46" s="437"/>
      <c r="ESW46" s="437"/>
      <c r="ESX46" s="437"/>
      <c r="ESY46" s="437"/>
      <c r="ESZ46" s="437"/>
      <c r="ETA46" s="437"/>
      <c r="ETB46" s="437"/>
      <c r="ETC46" s="437"/>
      <c r="ETD46" s="437"/>
      <c r="ETE46" s="437"/>
      <c r="ETF46" s="437"/>
      <c r="ETG46" s="437"/>
      <c r="ETH46" s="437"/>
      <c r="ETI46" s="437"/>
      <c r="ETJ46" s="437"/>
      <c r="ETK46" s="437"/>
      <c r="ETL46" s="437"/>
      <c r="ETM46" s="437"/>
      <c r="ETN46" s="437"/>
      <c r="ETO46" s="437"/>
      <c r="ETP46" s="437"/>
      <c r="ETQ46" s="437"/>
      <c r="ETR46" s="437"/>
      <c r="ETS46" s="437"/>
      <c r="ETT46" s="437"/>
      <c r="ETU46" s="437"/>
      <c r="ETV46" s="437"/>
      <c r="ETW46" s="437"/>
      <c r="ETX46" s="437"/>
      <c r="ETY46" s="437"/>
      <c r="ETZ46" s="437"/>
      <c r="EUA46" s="437"/>
      <c r="EUB46" s="437"/>
      <c r="EUC46" s="437"/>
      <c r="EUD46" s="437"/>
      <c r="EUE46" s="437"/>
      <c r="EUF46" s="437"/>
      <c r="EUG46" s="437"/>
      <c r="EUH46" s="437"/>
      <c r="EUI46" s="437"/>
      <c r="EUJ46" s="437"/>
      <c r="EUK46" s="437"/>
      <c r="EUL46" s="437"/>
      <c r="EUM46" s="437"/>
      <c r="EUN46" s="437"/>
      <c r="EUO46" s="437"/>
      <c r="EUP46" s="437"/>
      <c r="EUQ46" s="437"/>
      <c r="EUR46" s="437"/>
      <c r="EUS46" s="437"/>
      <c r="EUT46" s="437"/>
      <c r="EUU46" s="437"/>
      <c r="EUV46" s="437"/>
      <c r="EUW46" s="437"/>
      <c r="EUX46" s="437"/>
      <c r="EUY46" s="437"/>
      <c r="EUZ46" s="437"/>
      <c r="EVA46" s="437"/>
      <c r="EVB46" s="437"/>
      <c r="EVC46" s="437"/>
      <c r="EVD46" s="437"/>
      <c r="EVE46" s="437"/>
      <c r="EVF46" s="437"/>
      <c r="EVG46" s="437"/>
      <c r="EVH46" s="437"/>
      <c r="EVI46" s="437"/>
      <c r="EVJ46" s="437"/>
      <c r="EVK46" s="437"/>
      <c r="EVL46" s="437"/>
      <c r="EVM46" s="437"/>
      <c r="EVN46" s="437"/>
      <c r="EVO46" s="437"/>
      <c r="EVP46" s="437"/>
      <c r="EVQ46" s="437"/>
      <c r="EVR46" s="437"/>
      <c r="EVS46" s="437"/>
      <c r="EVT46" s="437"/>
      <c r="EVU46" s="437"/>
      <c r="EVV46" s="437"/>
      <c r="EVW46" s="437"/>
      <c r="EVX46" s="437"/>
      <c r="EVY46" s="437"/>
      <c r="EVZ46" s="437"/>
      <c r="EWA46" s="437"/>
      <c r="EWB46" s="437"/>
      <c r="EWC46" s="437"/>
      <c r="EWD46" s="437"/>
      <c r="EWE46" s="437"/>
      <c r="EWF46" s="437"/>
      <c r="EWG46" s="437"/>
      <c r="EWH46" s="437"/>
      <c r="EWI46" s="437"/>
      <c r="EWJ46" s="437"/>
      <c r="EWK46" s="437"/>
      <c r="EWL46" s="437"/>
      <c r="EWM46" s="437"/>
      <c r="EWN46" s="437"/>
      <c r="EWO46" s="437"/>
      <c r="EWP46" s="437"/>
      <c r="EWQ46" s="437"/>
      <c r="EWR46" s="437"/>
      <c r="EWS46" s="437"/>
      <c r="EWT46" s="437"/>
      <c r="EWU46" s="437"/>
      <c r="EWV46" s="437"/>
      <c r="EWW46" s="437"/>
      <c r="EWX46" s="437"/>
      <c r="EWY46" s="437"/>
      <c r="EWZ46" s="437"/>
      <c r="EXA46" s="437"/>
      <c r="EXB46" s="437"/>
      <c r="EXC46" s="437"/>
      <c r="EXD46" s="437"/>
      <c r="EXE46" s="437"/>
      <c r="EXF46" s="437"/>
      <c r="EXG46" s="437"/>
      <c r="EXH46" s="437"/>
      <c r="EXI46" s="437"/>
      <c r="EXJ46" s="437"/>
      <c r="EXK46" s="437"/>
      <c r="EXL46" s="437"/>
      <c r="EXM46" s="437"/>
      <c r="EXN46" s="437"/>
      <c r="EXO46" s="437"/>
      <c r="EXP46" s="437"/>
      <c r="EXQ46" s="437"/>
      <c r="EXR46" s="437"/>
      <c r="EXS46" s="437"/>
      <c r="EXT46" s="437"/>
      <c r="EXU46" s="437"/>
      <c r="EXV46" s="437"/>
      <c r="EXW46" s="437"/>
      <c r="EXX46" s="437"/>
      <c r="EXY46" s="437"/>
      <c r="EXZ46" s="437"/>
      <c r="EYA46" s="437"/>
      <c r="EYB46" s="437"/>
      <c r="EYC46" s="437"/>
      <c r="EYD46" s="437"/>
      <c r="EYE46" s="437"/>
      <c r="EYF46" s="437"/>
      <c r="EYG46" s="437"/>
      <c r="EYH46" s="437"/>
      <c r="EYI46" s="437"/>
      <c r="EYJ46" s="437"/>
      <c r="EYK46" s="437"/>
      <c r="EYL46" s="437"/>
      <c r="EYM46" s="437"/>
      <c r="EYN46" s="437"/>
      <c r="EYO46" s="437"/>
      <c r="EYP46" s="437"/>
      <c r="EYQ46" s="437"/>
      <c r="EYR46" s="437"/>
      <c r="EYS46" s="437"/>
      <c r="EYT46" s="437"/>
      <c r="EYU46" s="437"/>
      <c r="EYV46" s="437"/>
      <c r="EYW46" s="437"/>
      <c r="EYX46" s="437"/>
      <c r="EYY46" s="437"/>
      <c r="EYZ46" s="437"/>
      <c r="EZA46" s="437"/>
      <c r="EZB46" s="437"/>
      <c r="EZC46" s="437"/>
      <c r="EZD46" s="437"/>
      <c r="EZE46" s="437"/>
      <c r="EZF46" s="437"/>
      <c r="EZG46" s="437"/>
      <c r="EZH46" s="437"/>
      <c r="EZI46" s="437"/>
      <c r="EZJ46" s="437"/>
      <c r="EZK46" s="437"/>
      <c r="EZL46" s="437"/>
      <c r="EZM46" s="437"/>
      <c r="EZN46" s="437"/>
      <c r="EZO46" s="437"/>
      <c r="EZP46" s="437"/>
      <c r="EZQ46" s="437"/>
      <c r="EZR46" s="437"/>
      <c r="EZS46" s="437"/>
      <c r="EZT46" s="437"/>
      <c r="EZU46" s="437"/>
      <c r="EZV46" s="437"/>
      <c r="EZW46" s="437"/>
      <c r="EZX46" s="437"/>
      <c r="EZY46" s="437"/>
      <c r="EZZ46" s="437"/>
      <c r="FAA46" s="437"/>
      <c r="FAB46" s="437"/>
      <c r="FAC46" s="437"/>
      <c r="FAD46" s="437"/>
      <c r="FAE46" s="437"/>
      <c r="FAF46" s="437"/>
      <c r="FAG46" s="437"/>
      <c r="FAH46" s="437"/>
      <c r="FAI46" s="437"/>
      <c r="FAJ46" s="437"/>
      <c r="FAK46" s="437"/>
      <c r="FAL46" s="437"/>
      <c r="FAM46" s="437"/>
      <c r="FAN46" s="437"/>
      <c r="FAO46" s="437"/>
      <c r="FAP46" s="437"/>
      <c r="FAQ46" s="437"/>
      <c r="FAR46" s="437"/>
      <c r="FAS46" s="437"/>
      <c r="FAT46" s="437"/>
      <c r="FAU46" s="437"/>
      <c r="FAV46" s="437"/>
      <c r="FAW46" s="437"/>
      <c r="FAX46" s="437"/>
      <c r="FAY46" s="437"/>
      <c r="FAZ46" s="437"/>
      <c r="FBA46" s="437"/>
      <c r="FBB46" s="437"/>
      <c r="FBC46" s="437"/>
      <c r="FBD46" s="437"/>
      <c r="FBE46" s="437"/>
      <c r="FBF46" s="437"/>
      <c r="FBG46" s="437"/>
      <c r="FBH46" s="437"/>
      <c r="FBI46" s="437"/>
      <c r="FBJ46" s="437"/>
      <c r="FBK46" s="437"/>
      <c r="FBL46" s="437"/>
      <c r="FBM46" s="437"/>
      <c r="FBN46" s="437"/>
      <c r="FBO46" s="437"/>
      <c r="FBP46" s="437"/>
      <c r="FBQ46" s="437"/>
      <c r="FBR46" s="437"/>
      <c r="FBS46" s="437"/>
      <c r="FBT46" s="437"/>
      <c r="FBU46" s="437"/>
      <c r="FBV46" s="437"/>
      <c r="FBW46" s="437"/>
      <c r="FBX46" s="437"/>
      <c r="FBY46" s="437"/>
      <c r="FBZ46" s="437"/>
      <c r="FCA46" s="437"/>
      <c r="FCB46" s="437"/>
      <c r="FCC46" s="437"/>
      <c r="FCD46" s="437"/>
      <c r="FCE46" s="437"/>
      <c r="FCF46" s="437"/>
      <c r="FCG46" s="437"/>
      <c r="FCH46" s="437"/>
      <c r="FCI46" s="437"/>
      <c r="FCJ46" s="437"/>
      <c r="FCK46" s="437"/>
      <c r="FCL46" s="437"/>
      <c r="FCM46" s="437"/>
      <c r="FCN46" s="437"/>
      <c r="FCO46" s="437"/>
      <c r="FCP46" s="437"/>
      <c r="FCQ46" s="437"/>
      <c r="FCR46" s="437"/>
      <c r="FCS46" s="437"/>
      <c r="FCT46" s="437"/>
      <c r="FCU46" s="437"/>
      <c r="FCV46" s="437"/>
      <c r="FCW46" s="437"/>
      <c r="FCX46" s="437"/>
      <c r="FCY46" s="437"/>
      <c r="FCZ46" s="437"/>
      <c r="FDA46" s="437"/>
      <c r="FDB46" s="437"/>
      <c r="FDC46" s="437"/>
      <c r="FDD46" s="437"/>
      <c r="FDE46" s="437"/>
      <c r="FDF46" s="437"/>
      <c r="FDG46" s="437"/>
      <c r="FDH46" s="437"/>
      <c r="FDI46" s="437"/>
      <c r="FDJ46" s="437"/>
      <c r="FDK46" s="437"/>
      <c r="FDL46" s="437"/>
      <c r="FDM46" s="437"/>
      <c r="FDN46" s="437"/>
      <c r="FDO46" s="437"/>
      <c r="FDP46" s="437"/>
      <c r="FDQ46" s="437"/>
      <c r="FDR46" s="437"/>
      <c r="FDS46" s="437"/>
      <c r="FDT46" s="437"/>
      <c r="FDU46" s="437"/>
      <c r="FDV46" s="437"/>
      <c r="FDW46" s="437"/>
      <c r="FDX46" s="437"/>
      <c r="FDY46" s="437"/>
      <c r="FDZ46" s="437"/>
      <c r="FEA46" s="437"/>
      <c r="FEB46" s="437"/>
      <c r="FEC46" s="437"/>
      <c r="FED46" s="437"/>
      <c r="FEE46" s="437"/>
      <c r="FEF46" s="437"/>
      <c r="FEG46" s="437"/>
      <c r="FEH46" s="437"/>
      <c r="FEI46" s="437"/>
      <c r="FEJ46" s="437"/>
      <c r="FEK46" s="437"/>
      <c r="FEL46" s="437"/>
      <c r="FEM46" s="437"/>
      <c r="FEN46" s="437"/>
      <c r="FEO46" s="437"/>
      <c r="FEP46" s="437"/>
      <c r="FEQ46" s="437"/>
      <c r="FER46" s="437"/>
      <c r="FES46" s="437"/>
      <c r="FET46" s="437"/>
      <c r="FEU46" s="437"/>
      <c r="FEV46" s="437"/>
      <c r="FEW46" s="437"/>
      <c r="FEX46" s="437"/>
      <c r="FEY46" s="437"/>
      <c r="FEZ46" s="437"/>
      <c r="FFA46" s="437"/>
      <c r="FFB46" s="437"/>
      <c r="FFC46" s="437"/>
      <c r="FFD46" s="437"/>
      <c r="FFE46" s="437"/>
      <c r="FFF46" s="437"/>
      <c r="FFG46" s="437"/>
      <c r="FFH46" s="437"/>
      <c r="FFI46" s="437"/>
      <c r="FFJ46" s="437"/>
      <c r="FFK46" s="437"/>
      <c r="FFL46" s="437"/>
      <c r="FFM46" s="437"/>
      <c r="FFN46" s="437"/>
      <c r="FFO46" s="437"/>
      <c r="FFP46" s="437"/>
      <c r="FFQ46" s="437"/>
      <c r="FFR46" s="437"/>
      <c r="FFS46" s="437"/>
      <c r="FFT46" s="437"/>
      <c r="FFU46" s="437"/>
      <c r="FFV46" s="437"/>
      <c r="FFW46" s="437"/>
      <c r="FFX46" s="437"/>
      <c r="FFY46" s="437"/>
      <c r="FFZ46" s="437"/>
      <c r="FGA46" s="437"/>
      <c r="FGB46" s="437"/>
      <c r="FGC46" s="437"/>
      <c r="FGD46" s="437"/>
      <c r="FGE46" s="437"/>
      <c r="FGF46" s="437"/>
      <c r="FGG46" s="437"/>
      <c r="FGH46" s="437"/>
      <c r="FGI46" s="437"/>
      <c r="FGJ46" s="437"/>
      <c r="FGK46" s="437"/>
      <c r="FGL46" s="437"/>
      <c r="FGM46" s="437"/>
      <c r="FGN46" s="437"/>
      <c r="FGO46" s="437"/>
      <c r="FGP46" s="437"/>
      <c r="FGQ46" s="437"/>
      <c r="FGR46" s="437"/>
      <c r="FGS46" s="437"/>
      <c r="FGT46" s="437"/>
      <c r="FGU46" s="437"/>
      <c r="FGV46" s="437"/>
      <c r="FGW46" s="437"/>
      <c r="FGX46" s="437"/>
      <c r="FGY46" s="437"/>
      <c r="FGZ46" s="437"/>
      <c r="FHA46" s="437"/>
    </row>
    <row r="47" spans="1:4265" ht="12">
      <c r="A47" s="456" t="s">
        <v>419</v>
      </c>
      <c r="B47" s="168" t="s">
        <v>269</v>
      </c>
      <c r="C47" s="457"/>
      <c r="D47" s="457"/>
      <c r="E47" s="457"/>
      <c r="F47" s="457"/>
      <c r="G47" s="457"/>
      <c r="H47" s="457"/>
      <c r="I47" s="45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7"/>
      <c r="AM47" s="437"/>
      <c r="AN47" s="437"/>
      <c r="AO47" s="437"/>
      <c r="AP47" s="437"/>
      <c r="AQ47" s="437"/>
      <c r="AR47" s="437"/>
      <c r="AS47" s="437"/>
      <c r="AT47" s="437"/>
      <c r="AU47" s="437"/>
      <c r="AV47" s="437"/>
      <c r="AW47" s="437"/>
      <c r="AX47" s="437"/>
      <c r="AY47" s="437"/>
      <c r="AZ47" s="437"/>
      <c r="BA47" s="437"/>
      <c r="BB47" s="437"/>
      <c r="BC47" s="437"/>
      <c r="BD47" s="437"/>
      <c r="BE47" s="437"/>
      <c r="BF47" s="437"/>
      <c r="BG47" s="437"/>
      <c r="BH47" s="437"/>
      <c r="BI47" s="437"/>
      <c r="BJ47" s="437"/>
      <c r="BK47" s="437"/>
      <c r="BL47" s="437"/>
      <c r="BM47" s="437"/>
      <c r="BN47" s="437"/>
      <c r="BO47" s="437"/>
      <c r="BP47" s="437"/>
      <c r="BQ47" s="437"/>
      <c r="BR47" s="437"/>
      <c r="BS47" s="437"/>
      <c r="BT47" s="437"/>
      <c r="BU47" s="437"/>
      <c r="BV47" s="437"/>
      <c r="BW47" s="437"/>
      <c r="BX47" s="437"/>
      <c r="BY47" s="437"/>
      <c r="BZ47" s="437"/>
      <c r="CA47" s="437"/>
      <c r="CB47" s="437"/>
      <c r="CC47" s="437"/>
      <c r="CD47" s="437"/>
      <c r="CE47" s="437"/>
      <c r="CF47" s="437"/>
      <c r="CG47" s="437"/>
      <c r="CH47" s="437"/>
      <c r="CI47" s="437"/>
      <c r="CJ47" s="437"/>
      <c r="CK47" s="437"/>
      <c r="CL47" s="437"/>
      <c r="CM47" s="437"/>
      <c r="CN47" s="437"/>
      <c r="CO47" s="437"/>
      <c r="CP47" s="437"/>
      <c r="CQ47" s="437"/>
      <c r="CR47" s="437"/>
      <c r="CS47" s="437"/>
      <c r="CT47" s="437"/>
      <c r="CU47" s="437"/>
      <c r="CV47" s="437"/>
      <c r="CW47" s="437"/>
      <c r="CX47" s="437"/>
      <c r="CY47" s="437"/>
      <c r="CZ47" s="437"/>
      <c r="DA47" s="437"/>
      <c r="DB47" s="437"/>
      <c r="DC47" s="437"/>
      <c r="DD47" s="437"/>
      <c r="DE47" s="437"/>
      <c r="DF47" s="437"/>
      <c r="DG47" s="437"/>
      <c r="DH47" s="437"/>
      <c r="DI47" s="437"/>
      <c r="DJ47" s="437"/>
      <c r="DK47" s="437"/>
      <c r="DL47" s="437"/>
      <c r="DM47" s="437"/>
      <c r="DN47" s="437"/>
      <c r="DO47" s="437"/>
      <c r="DP47" s="437"/>
      <c r="DQ47" s="437"/>
      <c r="DR47" s="437"/>
      <c r="DS47" s="437"/>
      <c r="DT47" s="437"/>
      <c r="DU47" s="437"/>
      <c r="DV47" s="437"/>
      <c r="DW47" s="437"/>
      <c r="DX47" s="437"/>
      <c r="DY47" s="437"/>
      <c r="DZ47" s="437"/>
      <c r="EA47" s="437"/>
      <c r="EB47" s="437"/>
      <c r="EC47" s="437"/>
      <c r="ED47" s="437"/>
      <c r="EE47" s="437"/>
      <c r="EF47" s="437"/>
      <c r="EG47" s="437"/>
      <c r="EH47" s="437"/>
      <c r="EI47" s="437"/>
      <c r="EJ47" s="437"/>
      <c r="EK47" s="437"/>
      <c r="EL47" s="437"/>
      <c r="EM47" s="437"/>
      <c r="EN47" s="437"/>
      <c r="EO47" s="437"/>
      <c r="EP47" s="437"/>
      <c r="EQ47" s="437"/>
      <c r="ER47" s="437"/>
      <c r="ES47" s="437"/>
      <c r="ET47" s="437"/>
      <c r="EU47" s="437"/>
      <c r="EV47" s="437"/>
      <c r="EW47" s="437"/>
      <c r="EX47" s="437"/>
      <c r="EY47" s="437"/>
      <c r="EZ47" s="437"/>
      <c r="FA47" s="437"/>
      <c r="FB47" s="437"/>
      <c r="FC47" s="437"/>
      <c r="FD47" s="437"/>
      <c r="FE47" s="437"/>
      <c r="FF47" s="437"/>
      <c r="FG47" s="437"/>
      <c r="FH47" s="437"/>
      <c r="FI47" s="437"/>
      <c r="FJ47" s="437"/>
      <c r="FK47" s="437"/>
      <c r="FL47" s="437"/>
      <c r="FM47" s="437"/>
      <c r="FN47" s="437"/>
      <c r="FO47" s="437"/>
      <c r="FP47" s="437"/>
      <c r="FQ47" s="437"/>
      <c r="FR47" s="437"/>
      <c r="FS47" s="437"/>
      <c r="FT47" s="437"/>
      <c r="FU47" s="437"/>
      <c r="FV47" s="437"/>
      <c r="FW47" s="437"/>
      <c r="FX47" s="437"/>
      <c r="FY47" s="437"/>
      <c r="FZ47" s="437"/>
      <c r="GA47" s="437"/>
      <c r="GB47" s="437"/>
      <c r="GC47" s="437"/>
      <c r="GD47" s="437"/>
      <c r="GE47" s="437"/>
      <c r="GF47" s="437"/>
      <c r="GG47" s="437"/>
      <c r="GH47" s="437"/>
      <c r="GI47" s="437"/>
      <c r="GJ47" s="437"/>
      <c r="GK47" s="437"/>
      <c r="GL47" s="437"/>
      <c r="GM47" s="437"/>
      <c r="GN47" s="437"/>
      <c r="GO47" s="437"/>
      <c r="GP47" s="437"/>
      <c r="GQ47" s="437"/>
      <c r="GR47" s="437"/>
      <c r="GS47" s="437"/>
      <c r="GT47" s="437"/>
      <c r="GU47" s="437"/>
      <c r="GV47" s="437"/>
      <c r="GW47" s="437"/>
      <c r="GX47" s="437"/>
      <c r="GY47" s="437"/>
      <c r="GZ47" s="437"/>
      <c r="HA47" s="437"/>
      <c r="HB47" s="437"/>
      <c r="HC47" s="437"/>
      <c r="HD47" s="437"/>
      <c r="HE47" s="437"/>
      <c r="HF47" s="437"/>
      <c r="HG47" s="437"/>
      <c r="HH47" s="437"/>
      <c r="HI47" s="437"/>
      <c r="HJ47" s="437"/>
      <c r="HK47" s="437"/>
      <c r="HL47" s="437"/>
      <c r="HM47" s="437"/>
      <c r="HN47" s="437"/>
      <c r="HO47" s="437"/>
      <c r="HP47" s="437"/>
      <c r="HQ47" s="437"/>
      <c r="HR47" s="437"/>
      <c r="HS47" s="437"/>
      <c r="HT47" s="437"/>
      <c r="HU47" s="437"/>
      <c r="HV47" s="437"/>
      <c r="HW47" s="437"/>
      <c r="HX47" s="437"/>
      <c r="HY47" s="437"/>
      <c r="HZ47" s="437"/>
      <c r="IA47" s="437"/>
      <c r="IB47" s="437"/>
      <c r="IC47" s="437"/>
      <c r="ID47" s="437"/>
      <c r="IE47" s="437"/>
      <c r="IF47" s="437"/>
      <c r="IG47" s="437"/>
      <c r="IH47" s="437"/>
      <c r="II47" s="437"/>
      <c r="IJ47" s="437"/>
      <c r="IK47" s="437"/>
      <c r="IL47" s="437"/>
      <c r="IM47" s="437"/>
      <c r="IN47" s="437"/>
      <c r="IO47" s="437"/>
      <c r="IP47" s="437"/>
      <c r="IQ47" s="437"/>
      <c r="IR47" s="437"/>
      <c r="IS47" s="437"/>
      <c r="IT47" s="437"/>
      <c r="IU47" s="437"/>
      <c r="IV47" s="437"/>
      <c r="IW47" s="437"/>
      <c r="IX47" s="437"/>
      <c r="IY47" s="437"/>
      <c r="IZ47" s="437"/>
      <c r="JA47" s="437"/>
      <c r="JB47" s="437"/>
      <c r="JC47" s="437"/>
      <c r="JD47" s="437"/>
      <c r="JE47" s="437"/>
      <c r="JF47" s="437"/>
      <c r="JG47" s="437"/>
      <c r="JH47" s="437"/>
      <c r="JI47" s="437"/>
      <c r="JJ47" s="437"/>
      <c r="JK47" s="437"/>
      <c r="JL47" s="437"/>
      <c r="JM47" s="437"/>
      <c r="JN47" s="437"/>
      <c r="JO47" s="437"/>
      <c r="JP47" s="437"/>
      <c r="JQ47" s="437"/>
      <c r="JR47" s="437"/>
      <c r="JS47" s="437"/>
      <c r="JT47" s="437"/>
      <c r="JU47" s="437"/>
      <c r="JV47" s="437"/>
      <c r="JW47" s="437"/>
      <c r="JX47" s="437"/>
      <c r="JY47" s="437"/>
      <c r="JZ47" s="437"/>
      <c r="KA47" s="437"/>
      <c r="KB47" s="437"/>
      <c r="KC47" s="437"/>
      <c r="KD47" s="437"/>
      <c r="KE47" s="437"/>
      <c r="KF47" s="437"/>
      <c r="KG47" s="437"/>
      <c r="KH47" s="437"/>
      <c r="KI47" s="437"/>
      <c r="KJ47" s="437"/>
      <c r="KK47" s="437"/>
      <c r="KL47" s="437"/>
      <c r="KM47" s="437"/>
      <c r="KN47" s="437"/>
      <c r="KO47" s="437"/>
      <c r="KP47" s="437"/>
      <c r="KQ47" s="437"/>
      <c r="KR47" s="437"/>
      <c r="KS47" s="437"/>
      <c r="KT47" s="437"/>
      <c r="KU47" s="437"/>
      <c r="KV47" s="437"/>
      <c r="KW47" s="437"/>
      <c r="KX47" s="437"/>
      <c r="KY47" s="437"/>
      <c r="KZ47" s="437"/>
      <c r="LA47" s="437"/>
      <c r="LB47" s="437"/>
      <c r="LC47" s="437"/>
      <c r="LD47" s="437"/>
      <c r="LE47" s="437"/>
      <c r="LF47" s="437"/>
      <c r="LG47" s="437"/>
      <c r="LH47" s="437"/>
      <c r="LI47" s="437"/>
      <c r="LJ47" s="437"/>
      <c r="LK47" s="437"/>
      <c r="LL47" s="437"/>
      <c r="LM47" s="437"/>
      <c r="LN47" s="437"/>
      <c r="LO47" s="437"/>
      <c r="LP47" s="437"/>
      <c r="LQ47" s="437"/>
      <c r="LR47" s="437"/>
      <c r="LS47" s="437"/>
      <c r="LT47" s="437"/>
      <c r="LU47" s="437"/>
      <c r="LV47" s="437"/>
      <c r="LW47" s="437"/>
      <c r="LX47" s="437"/>
      <c r="LY47" s="437"/>
      <c r="LZ47" s="437"/>
      <c r="MA47" s="437"/>
      <c r="MB47" s="437"/>
      <c r="MC47" s="437"/>
      <c r="MD47" s="437"/>
      <c r="ME47" s="437"/>
      <c r="MF47" s="437"/>
      <c r="MG47" s="437"/>
      <c r="MH47" s="437"/>
      <c r="MI47" s="437"/>
      <c r="MJ47" s="437"/>
      <c r="MK47" s="437"/>
      <c r="ML47" s="437"/>
      <c r="MM47" s="437"/>
      <c r="MN47" s="437"/>
      <c r="MO47" s="437"/>
      <c r="MP47" s="437"/>
      <c r="MQ47" s="437"/>
      <c r="MR47" s="437"/>
      <c r="MS47" s="437"/>
      <c r="MT47" s="437"/>
      <c r="MU47" s="437"/>
      <c r="MV47" s="437"/>
      <c r="MW47" s="437"/>
      <c r="MX47" s="437"/>
      <c r="MY47" s="437"/>
      <c r="MZ47" s="437"/>
      <c r="NA47" s="437"/>
      <c r="NB47" s="437"/>
      <c r="NC47" s="437"/>
      <c r="ND47" s="437"/>
      <c r="NE47" s="437"/>
      <c r="NF47" s="437"/>
      <c r="NG47" s="437"/>
      <c r="NH47" s="437"/>
      <c r="NI47" s="437"/>
      <c r="NJ47" s="437"/>
      <c r="NK47" s="437"/>
      <c r="NL47" s="437"/>
      <c r="NM47" s="437"/>
      <c r="NN47" s="437"/>
      <c r="NO47" s="437"/>
      <c r="NP47" s="437"/>
      <c r="NQ47" s="437"/>
      <c r="NR47" s="437"/>
      <c r="NS47" s="437"/>
      <c r="NT47" s="437"/>
      <c r="NU47" s="437"/>
      <c r="NV47" s="437"/>
      <c r="NW47" s="437"/>
      <c r="NX47" s="437"/>
      <c r="NY47" s="437"/>
      <c r="NZ47" s="437"/>
      <c r="OA47" s="437"/>
      <c r="OB47" s="437"/>
      <c r="OC47" s="437"/>
      <c r="OD47" s="437"/>
      <c r="OE47" s="437"/>
      <c r="OF47" s="437"/>
      <c r="OG47" s="437"/>
      <c r="OH47" s="437"/>
      <c r="OI47" s="437"/>
      <c r="OJ47" s="437"/>
      <c r="OK47" s="437"/>
      <c r="OL47" s="437"/>
      <c r="OM47" s="437"/>
      <c r="ON47" s="437"/>
      <c r="OO47" s="437"/>
      <c r="OP47" s="437"/>
      <c r="OQ47" s="437"/>
      <c r="OR47" s="437"/>
      <c r="OS47" s="437"/>
      <c r="OT47" s="437"/>
      <c r="OU47" s="437"/>
      <c r="OV47" s="437"/>
      <c r="OW47" s="437"/>
      <c r="OX47" s="437"/>
      <c r="OY47" s="437"/>
      <c r="OZ47" s="437"/>
      <c r="PA47" s="437"/>
      <c r="PB47" s="437"/>
      <c r="PC47" s="437"/>
      <c r="PD47" s="437"/>
      <c r="PE47" s="437"/>
      <c r="PF47" s="437"/>
      <c r="PG47" s="437"/>
      <c r="PH47" s="437"/>
      <c r="PI47" s="437"/>
      <c r="PJ47" s="437"/>
      <c r="PK47" s="437"/>
      <c r="PL47" s="437"/>
      <c r="PM47" s="437"/>
      <c r="PN47" s="437"/>
      <c r="PO47" s="437"/>
      <c r="PP47" s="437"/>
      <c r="PQ47" s="437"/>
      <c r="PR47" s="437"/>
      <c r="PS47" s="437"/>
      <c r="PT47" s="437"/>
      <c r="PU47" s="437"/>
      <c r="PV47" s="437"/>
      <c r="PW47" s="437"/>
      <c r="PX47" s="437"/>
      <c r="PY47" s="437"/>
      <c r="PZ47" s="437"/>
      <c r="QA47" s="437"/>
      <c r="QB47" s="437"/>
      <c r="QC47" s="437"/>
      <c r="QD47" s="437"/>
      <c r="QE47" s="437"/>
      <c r="QF47" s="437"/>
      <c r="QG47" s="437"/>
      <c r="QH47" s="437"/>
      <c r="QI47" s="437"/>
      <c r="QJ47" s="437"/>
      <c r="QK47" s="437"/>
      <c r="QL47" s="437"/>
      <c r="QM47" s="437"/>
      <c r="QN47" s="437"/>
      <c r="QO47" s="437"/>
      <c r="QP47" s="437"/>
      <c r="QQ47" s="437"/>
      <c r="QR47" s="437"/>
      <c r="QS47" s="437"/>
      <c r="QT47" s="437"/>
      <c r="QU47" s="437"/>
      <c r="QV47" s="437"/>
      <c r="QW47" s="437"/>
      <c r="QX47" s="437"/>
      <c r="QY47" s="437"/>
      <c r="QZ47" s="437"/>
      <c r="RA47" s="437"/>
      <c r="RB47" s="437"/>
      <c r="RC47" s="437"/>
      <c r="RD47" s="437"/>
      <c r="RE47" s="437"/>
      <c r="RF47" s="437"/>
      <c r="RG47" s="437"/>
      <c r="RH47" s="437"/>
      <c r="RI47" s="437"/>
      <c r="RJ47" s="437"/>
      <c r="RK47" s="437"/>
      <c r="RL47" s="437"/>
      <c r="RM47" s="437"/>
      <c r="RN47" s="437"/>
      <c r="RO47" s="437"/>
      <c r="RP47" s="437"/>
      <c r="RQ47" s="437"/>
      <c r="RR47" s="437"/>
      <c r="RS47" s="437"/>
      <c r="RT47" s="437"/>
      <c r="RU47" s="437"/>
      <c r="RV47" s="437"/>
      <c r="RW47" s="437"/>
      <c r="RX47" s="437"/>
      <c r="RY47" s="437"/>
      <c r="RZ47" s="437"/>
      <c r="SA47" s="437"/>
      <c r="SB47" s="437"/>
      <c r="SC47" s="437"/>
      <c r="SD47" s="437"/>
      <c r="SE47" s="437"/>
      <c r="SF47" s="437"/>
      <c r="SG47" s="437"/>
      <c r="SH47" s="437"/>
      <c r="SI47" s="437"/>
      <c r="SJ47" s="437"/>
      <c r="SK47" s="437"/>
      <c r="SL47" s="437"/>
      <c r="SM47" s="437"/>
      <c r="SN47" s="437"/>
      <c r="SO47" s="437"/>
      <c r="SP47" s="437"/>
      <c r="SQ47" s="437"/>
      <c r="SR47" s="437"/>
      <c r="SS47" s="437"/>
      <c r="ST47" s="437"/>
      <c r="SU47" s="437"/>
      <c r="SV47" s="437"/>
      <c r="SW47" s="437"/>
      <c r="SX47" s="437"/>
      <c r="SY47" s="437"/>
      <c r="SZ47" s="437"/>
      <c r="TA47" s="437"/>
      <c r="TB47" s="437"/>
      <c r="TC47" s="437"/>
      <c r="TD47" s="437"/>
      <c r="TE47" s="437"/>
      <c r="TF47" s="437"/>
      <c r="TG47" s="437"/>
      <c r="TH47" s="437"/>
      <c r="TI47" s="437"/>
      <c r="TJ47" s="437"/>
      <c r="TK47" s="437"/>
      <c r="TL47" s="437"/>
      <c r="TM47" s="437"/>
      <c r="TN47" s="437"/>
      <c r="TO47" s="437"/>
      <c r="TP47" s="437"/>
      <c r="TQ47" s="437"/>
      <c r="TR47" s="437"/>
      <c r="TS47" s="437"/>
      <c r="TT47" s="437"/>
      <c r="TU47" s="437"/>
      <c r="TV47" s="437"/>
      <c r="TW47" s="437"/>
      <c r="TX47" s="437"/>
      <c r="TY47" s="437"/>
      <c r="TZ47" s="437"/>
      <c r="UA47" s="437"/>
      <c r="UB47" s="437"/>
      <c r="UC47" s="437"/>
      <c r="UD47" s="437"/>
      <c r="UE47" s="437"/>
      <c r="UF47" s="437"/>
      <c r="UG47" s="437"/>
      <c r="UH47" s="437"/>
      <c r="UI47" s="437"/>
      <c r="UJ47" s="437"/>
      <c r="UK47" s="437"/>
      <c r="UL47" s="437"/>
      <c r="UM47" s="437"/>
      <c r="UN47" s="437"/>
      <c r="UO47" s="437"/>
      <c r="UP47" s="437"/>
      <c r="UQ47" s="437"/>
      <c r="UR47" s="437"/>
      <c r="US47" s="437"/>
      <c r="UT47" s="437"/>
      <c r="UU47" s="437"/>
      <c r="UV47" s="437"/>
      <c r="UW47" s="437"/>
      <c r="UX47" s="437"/>
      <c r="UY47" s="437"/>
      <c r="UZ47" s="437"/>
      <c r="VA47" s="437"/>
      <c r="VB47" s="437"/>
      <c r="VC47" s="437"/>
      <c r="VD47" s="437"/>
      <c r="VE47" s="437"/>
      <c r="VF47" s="437"/>
      <c r="VG47" s="437"/>
      <c r="VH47" s="437"/>
      <c r="VI47" s="437"/>
      <c r="VJ47" s="437"/>
      <c r="VK47" s="437"/>
      <c r="VL47" s="437"/>
      <c r="VM47" s="437"/>
      <c r="VN47" s="437"/>
      <c r="VO47" s="437"/>
      <c r="VP47" s="437"/>
      <c r="VQ47" s="437"/>
      <c r="VR47" s="437"/>
      <c r="VS47" s="437"/>
      <c r="VT47" s="437"/>
      <c r="VU47" s="437"/>
      <c r="VV47" s="437"/>
      <c r="VW47" s="437"/>
      <c r="VX47" s="437"/>
      <c r="VY47" s="437"/>
      <c r="VZ47" s="437"/>
      <c r="WA47" s="437"/>
      <c r="WB47" s="437"/>
      <c r="WC47" s="437"/>
      <c r="WD47" s="437"/>
      <c r="WE47" s="437"/>
      <c r="WF47" s="437"/>
      <c r="WG47" s="437"/>
      <c r="WH47" s="437"/>
      <c r="WI47" s="437"/>
      <c r="WJ47" s="437"/>
      <c r="WK47" s="437"/>
      <c r="WL47" s="437"/>
      <c r="WM47" s="437"/>
      <c r="WN47" s="437"/>
      <c r="WO47" s="437"/>
      <c r="WP47" s="437"/>
      <c r="WQ47" s="437"/>
      <c r="WR47" s="437"/>
      <c r="WS47" s="437"/>
      <c r="WT47" s="437"/>
      <c r="WU47" s="437"/>
      <c r="WV47" s="437"/>
      <c r="WW47" s="437"/>
      <c r="WX47" s="437"/>
      <c r="WY47" s="437"/>
      <c r="WZ47" s="437"/>
      <c r="XA47" s="437"/>
      <c r="XB47" s="437"/>
      <c r="XC47" s="437"/>
      <c r="XD47" s="437"/>
      <c r="XE47" s="437"/>
      <c r="XF47" s="437"/>
      <c r="XG47" s="437"/>
      <c r="XH47" s="437"/>
      <c r="XI47" s="437"/>
      <c r="XJ47" s="437"/>
      <c r="XK47" s="437"/>
      <c r="XL47" s="437"/>
      <c r="XM47" s="437"/>
      <c r="XN47" s="437"/>
      <c r="XO47" s="437"/>
      <c r="XP47" s="437"/>
      <c r="XQ47" s="437"/>
      <c r="XR47" s="437"/>
      <c r="XS47" s="437"/>
      <c r="XT47" s="437"/>
      <c r="XU47" s="437"/>
      <c r="XV47" s="437"/>
      <c r="XW47" s="437"/>
      <c r="XX47" s="437"/>
      <c r="XY47" s="437"/>
      <c r="XZ47" s="437"/>
      <c r="YA47" s="437"/>
      <c r="YB47" s="437"/>
      <c r="YC47" s="437"/>
      <c r="YD47" s="437"/>
      <c r="YE47" s="437"/>
      <c r="YF47" s="437"/>
      <c r="YG47" s="437"/>
      <c r="YH47" s="437"/>
      <c r="YI47" s="437"/>
      <c r="YJ47" s="437"/>
      <c r="YK47" s="437"/>
      <c r="YL47" s="437"/>
      <c r="YM47" s="437"/>
      <c r="YN47" s="437"/>
      <c r="YO47" s="437"/>
      <c r="YP47" s="437"/>
      <c r="YQ47" s="437"/>
      <c r="YR47" s="437"/>
      <c r="YS47" s="437"/>
      <c r="YT47" s="437"/>
      <c r="YU47" s="437"/>
      <c r="YV47" s="437"/>
      <c r="YW47" s="437"/>
      <c r="YX47" s="437"/>
      <c r="YY47" s="437"/>
      <c r="YZ47" s="437"/>
      <c r="ZA47" s="437"/>
      <c r="ZB47" s="437"/>
      <c r="ZC47" s="437"/>
      <c r="ZD47" s="437"/>
      <c r="ZE47" s="437"/>
      <c r="ZF47" s="437"/>
      <c r="ZG47" s="437"/>
      <c r="ZH47" s="437"/>
      <c r="ZI47" s="437"/>
      <c r="ZJ47" s="437"/>
      <c r="ZK47" s="437"/>
      <c r="ZL47" s="437"/>
      <c r="ZM47" s="437"/>
      <c r="ZN47" s="437"/>
      <c r="ZO47" s="437"/>
      <c r="ZP47" s="437"/>
      <c r="ZQ47" s="437"/>
      <c r="ZR47" s="437"/>
      <c r="ZS47" s="437"/>
      <c r="ZT47" s="437"/>
      <c r="ZU47" s="437"/>
      <c r="ZV47" s="437"/>
      <c r="ZW47" s="437"/>
      <c r="ZX47" s="437"/>
      <c r="ZY47" s="437"/>
      <c r="ZZ47" s="437"/>
      <c r="AAA47" s="437"/>
      <c r="AAB47" s="437"/>
      <c r="AAC47" s="437"/>
      <c r="AAD47" s="437"/>
      <c r="AAE47" s="437"/>
      <c r="AAF47" s="437"/>
      <c r="AAG47" s="437"/>
      <c r="AAH47" s="437"/>
      <c r="AAI47" s="437"/>
      <c r="AAJ47" s="437"/>
      <c r="AAK47" s="437"/>
      <c r="AAL47" s="437"/>
      <c r="AAM47" s="437"/>
      <c r="AAN47" s="437"/>
      <c r="AAO47" s="437"/>
      <c r="AAP47" s="437"/>
      <c r="AAQ47" s="437"/>
      <c r="AAR47" s="437"/>
      <c r="AAS47" s="437"/>
      <c r="AAT47" s="437"/>
      <c r="AAU47" s="437"/>
      <c r="AAV47" s="437"/>
      <c r="AAW47" s="437"/>
      <c r="AAX47" s="437"/>
      <c r="AAY47" s="437"/>
      <c r="AAZ47" s="437"/>
      <c r="ABA47" s="437"/>
      <c r="ABB47" s="437"/>
      <c r="ABC47" s="437"/>
      <c r="ABD47" s="437"/>
      <c r="ABE47" s="437"/>
      <c r="ABF47" s="437"/>
      <c r="ABG47" s="437"/>
      <c r="ABH47" s="437"/>
      <c r="ABI47" s="437"/>
      <c r="ABJ47" s="437"/>
      <c r="ABK47" s="437"/>
      <c r="ABL47" s="437"/>
      <c r="ABM47" s="437"/>
      <c r="ABN47" s="437"/>
      <c r="ABO47" s="437"/>
      <c r="ABP47" s="437"/>
      <c r="ABQ47" s="437"/>
      <c r="ABR47" s="437"/>
      <c r="ABS47" s="437"/>
      <c r="ABT47" s="437"/>
      <c r="ABU47" s="437"/>
      <c r="ABV47" s="437"/>
      <c r="ABW47" s="437"/>
      <c r="ABX47" s="437"/>
      <c r="ABY47" s="437"/>
      <c r="ABZ47" s="437"/>
      <c r="ACA47" s="437"/>
      <c r="ACB47" s="437"/>
      <c r="ACC47" s="437"/>
      <c r="ACD47" s="437"/>
      <c r="ACE47" s="437"/>
      <c r="ACF47" s="437"/>
      <c r="ACG47" s="437"/>
      <c r="ACH47" s="437"/>
      <c r="ACI47" s="437"/>
      <c r="ACJ47" s="437"/>
      <c r="ACK47" s="437"/>
      <c r="ACL47" s="437"/>
      <c r="ACM47" s="437"/>
      <c r="ACN47" s="437"/>
      <c r="ACO47" s="437"/>
      <c r="ACP47" s="437"/>
      <c r="ACQ47" s="437"/>
      <c r="ACR47" s="437"/>
      <c r="ACS47" s="437"/>
      <c r="ACT47" s="437"/>
      <c r="ACU47" s="437"/>
      <c r="ACV47" s="437"/>
      <c r="ACW47" s="437"/>
      <c r="ACX47" s="437"/>
      <c r="ACY47" s="437"/>
      <c r="ACZ47" s="437"/>
      <c r="ADA47" s="437"/>
      <c r="ADB47" s="437"/>
      <c r="ADC47" s="437"/>
      <c r="ADD47" s="437"/>
      <c r="ADE47" s="437"/>
      <c r="ADF47" s="437"/>
      <c r="ADG47" s="437"/>
      <c r="ADH47" s="437"/>
      <c r="ADI47" s="437"/>
      <c r="ADJ47" s="437"/>
      <c r="ADK47" s="437"/>
      <c r="ADL47" s="437"/>
      <c r="ADM47" s="437"/>
      <c r="ADN47" s="437"/>
      <c r="ADO47" s="437"/>
      <c r="ADP47" s="437"/>
      <c r="ADQ47" s="437"/>
      <c r="ADR47" s="437"/>
      <c r="ADS47" s="437"/>
      <c r="ADT47" s="437"/>
      <c r="ADU47" s="437"/>
      <c r="ADV47" s="437"/>
      <c r="ADW47" s="437"/>
      <c r="ADX47" s="437"/>
      <c r="ADY47" s="437"/>
      <c r="ADZ47" s="437"/>
      <c r="AEA47" s="437"/>
      <c r="AEB47" s="437"/>
      <c r="AEC47" s="437"/>
      <c r="AED47" s="437"/>
      <c r="AEE47" s="437"/>
      <c r="AEF47" s="437"/>
      <c r="AEG47" s="437"/>
      <c r="AEH47" s="437"/>
      <c r="AEI47" s="437"/>
      <c r="AEJ47" s="437"/>
      <c r="AEK47" s="437"/>
      <c r="AEL47" s="437"/>
      <c r="AEM47" s="437"/>
      <c r="AEN47" s="437"/>
      <c r="AEO47" s="437"/>
      <c r="AEP47" s="437"/>
      <c r="AEQ47" s="437"/>
      <c r="AER47" s="437"/>
      <c r="AES47" s="437"/>
      <c r="AET47" s="437"/>
      <c r="AEU47" s="437"/>
      <c r="AEV47" s="437"/>
      <c r="AEW47" s="437"/>
      <c r="AEX47" s="437"/>
      <c r="AEY47" s="437"/>
      <c r="AEZ47" s="437"/>
      <c r="AFA47" s="437"/>
      <c r="AFB47" s="437"/>
      <c r="AFC47" s="437"/>
      <c r="AFD47" s="437"/>
      <c r="AFE47" s="437"/>
      <c r="AFF47" s="437"/>
      <c r="AFG47" s="437"/>
      <c r="AFH47" s="437"/>
      <c r="AFI47" s="437"/>
      <c r="AFJ47" s="437"/>
      <c r="AFK47" s="437"/>
      <c r="AFL47" s="437"/>
      <c r="AFM47" s="437"/>
      <c r="AFN47" s="437"/>
      <c r="AFO47" s="437"/>
      <c r="AFP47" s="437"/>
      <c r="AFQ47" s="437"/>
      <c r="AFR47" s="437"/>
      <c r="AFS47" s="437"/>
      <c r="AFT47" s="437"/>
      <c r="AFU47" s="437"/>
      <c r="AFV47" s="437"/>
      <c r="AFW47" s="437"/>
      <c r="AFX47" s="437"/>
      <c r="AFY47" s="437"/>
      <c r="AFZ47" s="437"/>
      <c r="AGA47" s="437"/>
      <c r="AGB47" s="437"/>
      <c r="AGC47" s="437"/>
      <c r="AGD47" s="437"/>
      <c r="AGE47" s="437"/>
      <c r="AGF47" s="437"/>
      <c r="AGG47" s="437"/>
      <c r="AGH47" s="437"/>
      <c r="AGI47" s="437"/>
      <c r="AGJ47" s="437"/>
      <c r="AGK47" s="437"/>
      <c r="AGL47" s="437"/>
      <c r="AGM47" s="437"/>
      <c r="AGN47" s="437"/>
      <c r="AGO47" s="437"/>
      <c r="AGP47" s="437"/>
      <c r="AGQ47" s="437"/>
      <c r="AGR47" s="437"/>
      <c r="AGS47" s="437"/>
      <c r="AGT47" s="437"/>
      <c r="AGU47" s="437"/>
      <c r="AGV47" s="437"/>
      <c r="AGW47" s="437"/>
      <c r="AGX47" s="437"/>
      <c r="AGY47" s="437"/>
      <c r="AGZ47" s="437"/>
      <c r="AHA47" s="437"/>
      <c r="AHB47" s="437"/>
      <c r="AHC47" s="437"/>
      <c r="AHD47" s="437"/>
      <c r="AHE47" s="437"/>
      <c r="AHF47" s="437"/>
      <c r="AHG47" s="437"/>
      <c r="AHH47" s="437"/>
      <c r="AHI47" s="437"/>
      <c r="AHJ47" s="437"/>
      <c r="AHK47" s="437"/>
      <c r="AHL47" s="437"/>
      <c r="AHM47" s="437"/>
      <c r="AHN47" s="437"/>
      <c r="AHO47" s="437"/>
      <c r="AHP47" s="437"/>
      <c r="AHQ47" s="437"/>
      <c r="AHR47" s="437"/>
      <c r="AHS47" s="437"/>
      <c r="AHT47" s="437"/>
      <c r="AHU47" s="437"/>
      <c r="AHV47" s="437"/>
      <c r="AHW47" s="437"/>
      <c r="AHX47" s="437"/>
      <c r="AHY47" s="437"/>
      <c r="AHZ47" s="437"/>
      <c r="AIA47" s="437"/>
      <c r="AIB47" s="437"/>
      <c r="AIC47" s="437"/>
      <c r="AID47" s="437"/>
      <c r="AIE47" s="437"/>
      <c r="AIF47" s="437"/>
      <c r="AIG47" s="437"/>
      <c r="AIH47" s="437"/>
      <c r="AII47" s="437"/>
      <c r="AIJ47" s="437"/>
      <c r="AIK47" s="437"/>
      <c r="AIL47" s="437"/>
      <c r="AIM47" s="437"/>
      <c r="AIN47" s="437"/>
      <c r="AIO47" s="437"/>
      <c r="AIP47" s="437"/>
      <c r="AIQ47" s="437"/>
      <c r="AIR47" s="437"/>
      <c r="AIS47" s="437"/>
      <c r="AIT47" s="437"/>
      <c r="AIU47" s="437"/>
      <c r="AIV47" s="437"/>
      <c r="AIW47" s="437"/>
      <c r="AIX47" s="437"/>
      <c r="AIY47" s="437"/>
      <c r="AIZ47" s="437"/>
      <c r="AJA47" s="437"/>
      <c r="AJB47" s="437"/>
      <c r="AJC47" s="437"/>
      <c r="AJD47" s="437"/>
      <c r="AJE47" s="437"/>
      <c r="AJF47" s="437"/>
      <c r="AJG47" s="437"/>
      <c r="AJH47" s="437"/>
      <c r="AJI47" s="437"/>
      <c r="AJJ47" s="437"/>
      <c r="AJK47" s="437"/>
      <c r="AJL47" s="437"/>
      <c r="AJM47" s="437"/>
      <c r="AJN47" s="437"/>
      <c r="AJO47" s="437"/>
      <c r="AJP47" s="437"/>
      <c r="AJQ47" s="437"/>
      <c r="AJR47" s="437"/>
      <c r="AJS47" s="437"/>
      <c r="AJT47" s="437"/>
      <c r="AJU47" s="437"/>
      <c r="AJV47" s="437"/>
      <c r="AJW47" s="437"/>
      <c r="AJX47" s="437"/>
      <c r="AJY47" s="437"/>
      <c r="AJZ47" s="437"/>
      <c r="AKA47" s="437"/>
      <c r="AKB47" s="437"/>
      <c r="AKC47" s="437"/>
      <c r="AKD47" s="437"/>
      <c r="AKE47" s="437"/>
      <c r="AKF47" s="437"/>
      <c r="AKG47" s="437"/>
      <c r="AKH47" s="437"/>
      <c r="AKI47" s="437"/>
      <c r="AKJ47" s="437"/>
      <c r="AKK47" s="437"/>
      <c r="AKL47" s="437"/>
      <c r="AKM47" s="437"/>
      <c r="AKN47" s="437"/>
      <c r="AKO47" s="437"/>
      <c r="AKP47" s="437"/>
      <c r="AKQ47" s="437"/>
      <c r="AKR47" s="437"/>
      <c r="AKS47" s="437"/>
      <c r="AKT47" s="437"/>
      <c r="AKU47" s="437"/>
      <c r="AKV47" s="437"/>
      <c r="AKW47" s="437"/>
      <c r="AKX47" s="437"/>
      <c r="AKY47" s="437"/>
      <c r="AKZ47" s="437"/>
      <c r="ALA47" s="437"/>
      <c r="ALB47" s="437"/>
      <c r="ALC47" s="437"/>
      <c r="ALD47" s="437"/>
      <c r="ALE47" s="437"/>
      <c r="ALF47" s="437"/>
      <c r="ALG47" s="437"/>
      <c r="ALH47" s="437"/>
      <c r="ALI47" s="437"/>
      <c r="ALJ47" s="437"/>
      <c r="ALK47" s="437"/>
      <c r="ALL47" s="437"/>
      <c r="ALM47" s="437"/>
      <c r="ALN47" s="437"/>
      <c r="ALO47" s="437"/>
      <c r="ALP47" s="437"/>
      <c r="ALQ47" s="437"/>
      <c r="ALR47" s="437"/>
      <c r="ALS47" s="437"/>
      <c r="ALT47" s="437"/>
      <c r="ALU47" s="437"/>
      <c r="ALV47" s="437"/>
      <c r="ALW47" s="437"/>
      <c r="ALX47" s="437"/>
      <c r="ALY47" s="437"/>
      <c r="ALZ47" s="437"/>
      <c r="AMA47" s="437"/>
      <c r="AMB47" s="437"/>
      <c r="AMC47" s="437"/>
      <c r="AMD47" s="437"/>
      <c r="AME47" s="437"/>
      <c r="AMF47" s="437"/>
      <c r="AMG47" s="437"/>
      <c r="AMH47" s="437"/>
      <c r="AMI47" s="437"/>
      <c r="AMJ47" s="437"/>
      <c r="AMK47" s="437"/>
      <c r="AML47" s="437"/>
      <c r="AMM47" s="437"/>
      <c r="AMN47" s="437"/>
      <c r="AMO47" s="437"/>
      <c r="AMP47" s="437"/>
      <c r="AMQ47" s="437"/>
      <c r="AMR47" s="437"/>
      <c r="AMS47" s="437"/>
      <c r="AMT47" s="437"/>
      <c r="AMU47" s="437"/>
      <c r="AMV47" s="437"/>
      <c r="AMW47" s="437"/>
      <c r="AMX47" s="437"/>
      <c r="AMY47" s="437"/>
      <c r="AMZ47" s="437"/>
      <c r="ANA47" s="437"/>
      <c r="ANB47" s="437"/>
      <c r="ANC47" s="437"/>
      <c r="AND47" s="437"/>
      <c r="ANE47" s="437"/>
      <c r="ANF47" s="437"/>
      <c r="ANG47" s="437"/>
      <c r="ANH47" s="437"/>
      <c r="ANI47" s="437"/>
      <c r="ANJ47" s="437"/>
      <c r="ANK47" s="437"/>
      <c r="ANL47" s="437"/>
      <c r="ANM47" s="437"/>
      <c r="ANN47" s="437"/>
      <c r="ANO47" s="437"/>
      <c r="ANP47" s="437"/>
      <c r="ANQ47" s="437"/>
      <c r="ANR47" s="437"/>
      <c r="ANS47" s="437"/>
      <c r="ANT47" s="437"/>
      <c r="ANU47" s="437"/>
      <c r="ANV47" s="437"/>
      <c r="ANW47" s="437"/>
      <c r="ANX47" s="437"/>
      <c r="ANY47" s="437"/>
      <c r="ANZ47" s="437"/>
      <c r="AOA47" s="437"/>
      <c r="AOB47" s="437"/>
      <c r="AOC47" s="437"/>
      <c r="AOD47" s="437"/>
      <c r="AOE47" s="437"/>
      <c r="AOF47" s="437"/>
      <c r="AOG47" s="437"/>
      <c r="AOH47" s="437"/>
      <c r="AOI47" s="437"/>
      <c r="AOJ47" s="437"/>
      <c r="AOK47" s="437"/>
      <c r="AOL47" s="437"/>
      <c r="AOM47" s="437"/>
      <c r="AON47" s="437"/>
      <c r="AOO47" s="437"/>
      <c r="AOP47" s="437"/>
      <c r="AOQ47" s="437"/>
      <c r="AOR47" s="437"/>
      <c r="AOS47" s="437"/>
      <c r="AOT47" s="437"/>
      <c r="AOU47" s="437"/>
      <c r="AOV47" s="437"/>
      <c r="AOW47" s="437"/>
      <c r="AOX47" s="437"/>
      <c r="AOY47" s="437"/>
      <c r="AOZ47" s="437"/>
      <c r="APA47" s="437"/>
      <c r="APB47" s="437"/>
      <c r="APC47" s="437"/>
      <c r="APD47" s="437"/>
      <c r="APE47" s="437"/>
      <c r="APF47" s="437"/>
      <c r="APG47" s="437"/>
      <c r="APH47" s="437"/>
      <c r="API47" s="437"/>
      <c r="APJ47" s="437"/>
      <c r="APK47" s="437"/>
      <c r="APL47" s="437"/>
      <c r="APM47" s="437"/>
      <c r="APN47" s="437"/>
      <c r="APO47" s="437"/>
      <c r="APP47" s="437"/>
      <c r="APQ47" s="437"/>
      <c r="APR47" s="437"/>
      <c r="APS47" s="437"/>
      <c r="APT47" s="437"/>
      <c r="APU47" s="437"/>
      <c r="APV47" s="437"/>
      <c r="APW47" s="437"/>
      <c r="APX47" s="437"/>
      <c r="APY47" s="437"/>
      <c r="APZ47" s="437"/>
      <c r="AQA47" s="437"/>
      <c r="AQB47" s="437"/>
      <c r="AQC47" s="437"/>
      <c r="AQD47" s="437"/>
      <c r="AQE47" s="437"/>
      <c r="AQF47" s="437"/>
      <c r="AQG47" s="437"/>
      <c r="AQH47" s="437"/>
      <c r="AQI47" s="437"/>
      <c r="AQJ47" s="437"/>
      <c r="AQK47" s="437"/>
      <c r="AQL47" s="437"/>
      <c r="AQM47" s="437"/>
      <c r="AQN47" s="437"/>
      <c r="AQO47" s="437"/>
      <c r="AQP47" s="437"/>
      <c r="AQQ47" s="437"/>
      <c r="AQR47" s="437"/>
      <c r="AQS47" s="437"/>
      <c r="AQT47" s="437"/>
      <c r="AQU47" s="437"/>
      <c r="AQV47" s="437"/>
      <c r="AQW47" s="437"/>
      <c r="AQX47" s="437"/>
      <c r="AQY47" s="437"/>
      <c r="AQZ47" s="437"/>
      <c r="ARA47" s="437"/>
      <c r="ARB47" s="437"/>
      <c r="ARC47" s="437"/>
      <c r="ARD47" s="437"/>
      <c r="ARE47" s="437"/>
      <c r="ARF47" s="437"/>
      <c r="ARG47" s="437"/>
      <c r="ARH47" s="437"/>
      <c r="ARI47" s="437"/>
      <c r="ARJ47" s="437"/>
      <c r="ARK47" s="437"/>
      <c r="ARL47" s="437"/>
      <c r="ARM47" s="437"/>
      <c r="ARN47" s="437"/>
      <c r="ARO47" s="437"/>
      <c r="ARP47" s="437"/>
      <c r="ARQ47" s="437"/>
      <c r="ARR47" s="437"/>
      <c r="ARS47" s="437"/>
      <c r="ART47" s="437"/>
      <c r="ARU47" s="437"/>
      <c r="ARV47" s="437"/>
      <c r="ARW47" s="437"/>
      <c r="ARX47" s="437"/>
      <c r="ARY47" s="437"/>
      <c r="ARZ47" s="437"/>
      <c r="ASA47" s="437"/>
      <c r="ASB47" s="437"/>
      <c r="ASC47" s="437"/>
      <c r="ASD47" s="437"/>
      <c r="ASE47" s="437"/>
      <c r="ASF47" s="437"/>
      <c r="ASG47" s="437"/>
      <c r="ASH47" s="437"/>
      <c r="ASI47" s="437"/>
      <c r="ASJ47" s="437"/>
      <c r="ASK47" s="437"/>
      <c r="ASL47" s="437"/>
      <c r="ASM47" s="437"/>
      <c r="ASN47" s="437"/>
      <c r="ASO47" s="437"/>
      <c r="ASP47" s="437"/>
      <c r="ASQ47" s="437"/>
      <c r="ASR47" s="437"/>
      <c r="ASS47" s="437"/>
      <c r="AST47" s="437"/>
      <c r="ASU47" s="437"/>
      <c r="ASV47" s="437"/>
      <c r="ASW47" s="437"/>
      <c r="ASX47" s="437"/>
      <c r="ASY47" s="437"/>
      <c r="ASZ47" s="437"/>
      <c r="ATA47" s="437"/>
      <c r="ATB47" s="437"/>
      <c r="ATC47" s="437"/>
      <c r="ATD47" s="437"/>
      <c r="ATE47" s="437"/>
      <c r="ATF47" s="437"/>
      <c r="ATG47" s="437"/>
      <c r="ATH47" s="437"/>
      <c r="ATI47" s="437"/>
      <c r="ATJ47" s="437"/>
      <c r="ATK47" s="437"/>
      <c r="ATL47" s="437"/>
      <c r="ATM47" s="437"/>
      <c r="ATN47" s="437"/>
      <c r="ATO47" s="437"/>
      <c r="ATP47" s="437"/>
      <c r="ATQ47" s="437"/>
      <c r="ATR47" s="437"/>
      <c r="ATS47" s="437"/>
      <c r="ATT47" s="437"/>
      <c r="ATU47" s="437"/>
      <c r="ATV47" s="437"/>
      <c r="ATW47" s="437"/>
      <c r="ATX47" s="437"/>
      <c r="ATY47" s="437"/>
      <c r="ATZ47" s="437"/>
      <c r="AUA47" s="437"/>
      <c r="AUB47" s="437"/>
      <c r="AUC47" s="437"/>
      <c r="AUD47" s="437"/>
      <c r="AUE47" s="437"/>
      <c r="AUF47" s="437"/>
      <c r="AUG47" s="437"/>
      <c r="AUH47" s="437"/>
      <c r="AUI47" s="437"/>
      <c r="AUJ47" s="437"/>
      <c r="AUK47" s="437"/>
      <c r="AUL47" s="437"/>
      <c r="AUM47" s="437"/>
      <c r="AUN47" s="437"/>
      <c r="AUO47" s="437"/>
      <c r="AUP47" s="437"/>
      <c r="AUQ47" s="437"/>
      <c r="AUR47" s="437"/>
      <c r="AUS47" s="437"/>
      <c r="AUT47" s="437"/>
      <c r="AUU47" s="437"/>
      <c r="AUV47" s="437"/>
      <c r="AUW47" s="437"/>
      <c r="AUX47" s="437"/>
      <c r="AUY47" s="437"/>
      <c r="AUZ47" s="437"/>
      <c r="AVA47" s="437"/>
      <c r="AVB47" s="437"/>
      <c r="AVC47" s="437"/>
      <c r="AVD47" s="437"/>
      <c r="AVE47" s="437"/>
      <c r="AVF47" s="437"/>
      <c r="AVG47" s="437"/>
      <c r="AVH47" s="437"/>
      <c r="AVI47" s="437"/>
      <c r="AVJ47" s="437"/>
      <c r="AVK47" s="437"/>
      <c r="AVL47" s="437"/>
      <c r="AVM47" s="437"/>
      <c r="AVN47" s="437"/>
      <c r="AVO47" s="437"/>
      <c r="AVP47" s="437"/>
      <c r="AVQ47" s="437"/>
      <c r="AVR47" s="437"/>
      <c r="AVS47" s="437"/>
      <c r="AVT47" s="437"/>
      <c r="AVU47" s="437"/>
      <c r="AVV47" s="437"/>
      <c r="AVW47" s="437"/>
      <c r="AVX47" s="437"/>
      <c r="AVY47" s="437"/>
      <c r="AVZ47" s="437"/>
      <c r="AWA47" s="437"/>
      <c r="AWB47" s="437"/>
      <c r="AWC47" s="437"/>
      <c r="AWD47" s="437"/>
      <c r="AWE47" s="437"/>
      <c r="AWF47" s="437"/>
      <c r="AWG47" s="437"/>
      <c r="AWH47" s="437"/>
      <c r="AWI47" s="437"/>
      <c r="AWJ47" s="437"/>
      <c r="AWK47" s="437"/>
      <c r="AWL47" s="437"/>
      <c r="AWM47" s="437"/>
      <c r="AWN47" s="437"/>
      <c r="AWO47" s="437"/>
      <c r="AWP47" s="437"/>
      <c r="AWQ47" s="437"/>
      <c r="AWR47" s="437"/>
      <c r="AWS47" s="437"/>
      <c r="AWT47" s="437"/>
      <c r="AWU47" s="437"/>
      <c r="AWV47" s="437"/>
      <c r="AWW47" s="437"/>
      <c r="AWX47" s="437"/>
      <c r="AWY47" s="437"/>
      <c r="AWZ47" s="437"/>
      <c r="AXA47" s="437"/>
      <c r="AXB47" s="437"/>
      <c r="AXC47" s="437"/>
      <c r="AXD47" s="437"/>
      <c r="AXE47" s="437"/>
      <c r="AXF47" s="437"/>
      <c r="AXG47" s="437"/>
      <c r="AXH47" s="437"/>
      <c r="AXI47" s="437"/>
      <c r="AXJ47" s="437"/>
      <c r="AXK47" s="437"/>
      <c r="AXL47" s="437"/>
      <c r="AXM47" s="437"/>
      <c r="AXN47" s="437"/>
      <c r="AXO47" s="437"/>
      <c r="AXP47" s="437"/>
      <c r="AXQ47" s="437"/>
      <c r="AXR47" s="437"/>
      <c r="AXS47" s="437"/>
      <c r="AXT47" s="437"/>
      <c r="AXU47" s="437"/>
      <c r="AXV47" s="437"/>
      <c r="AXW47" s="437"/>
      <c r="AXX47" s="437"/>
      <c r="AXY47" s="437"/>
      <c r="AXZ47" s="437"/>
      <c r="AYA47" s="437"/>
      <c r="AYB47" s="437"/>
      <c r="AYC47" s="437"/>
      <c r="AYD47" s="437"/>
      <c r="AYE47" s="437"/>
      <c r="AYF47" s="437"/>
      <c r="AYG47" s="437"/>
      <c r="AYH47" s="437"/>
      <c r="AYI47" s="437"/>
      <c r="AYJ47" s="437"/>
      <c r="AYK47" s="437"/>
      <c r="AYL47" s="437"/>
      <c r="AYM47" s="437"/>
      <c r="AYN47" s="437"/>
      <c r="AYO47" s="437"/>
      <c r="AYP47" s="437"/>
      <c r="AYQ47" s="437"/>
      <c r="AYR47" s="437"/>
      <c r="AYS47" s="437"/>
      <c r="AYT47" s="437"/>
      <c r="AYU47" s="437"/>
      <c r="AYV47" s="437"/>
      <c r="AYW47" s="437"/>
      <c r="AYX47" s="437"/>
      <c r="AYY47" s="437"/>
      <c r="AYZ47" s="437"/>
      <c r="AZA47" s="437"/>
      <c r="AZB47" s="437"/>
      <c r="AZC47" s="437"/>
      <c r="AZD47" s="437"/>
      <c r="AZE47" s="437"/>
      <c r="AZF47" s="437"/>
      <c r="AZG47" s="437"/>
      <c r="AZH47" s="437"/>
      <c r="AZI47" s="437"/>
      <c r="AZJ47" s="437"/>
      <c r="AZK47" s="437"/>
      <c r="AZL47" s="437"/>
      <c r="AZM47" s="437"/>
      <c r="AZN47" s="437"/>
      <c r="AZO47" s="437"/>
      <c r="AZP47" s="437"/>
      <c r="AZQ47" s="437"/>
      <c r="AZR47" s="437"/>
      <c r="AZS47" s="437"/>
      <c r="AZT47" s="437"/>
      <c r="AZU47" s="437"/>
      <c r="AZV47" s="437"/>
      <c r="AZW47" s="437"/>
      <c r="AZX47" s="437"/>
      <c r="AZY47" s="437"/>
      <c r="AZZ47" s="437"/>
      <c r="BAA47" s="437"/>
      <c r="BAB47" s="437"/>
      <c r="BAC47" s="437"/>
      <c r="BAD47" s="437"/>
      <c r="BAE47" s="437"/>
      <c r="BAF47" s="437"/>
      <c r="BAG47" s="437"/>
      <c r="BAH47" s="437"/>
      <c r="BAI47" s="437"/>
      <c r="BAJ47" s="437"/>
      <c r="BAK47" s="437"/>
      <c r="BAL47" s="437"/>
      <c r="BAM47" s="437"/>
      <c r="BAN47" s="437"/>
      <c r="BAO47" s="437"/>
      <c r="BAP47" s="437"/>
      <c r="BAQ47" s="437"/>
      <c r="BAR47" s="437"/>
      <c r="BAS47" s="437"/>
      <c r="BAT47" s="437"/>
      <c r="BAU47" s="437"/>
      <c r="BAV47" s="437"/>
      <c r="BAW47" s="437"/>
      <c r="BAX47" s="437"/>
      <c r="BAY47" s="437"/>
      <c r="BAZ47" s="437"/>
      <c r="BBA47" s="437"/>
      <c r="BBB47" s="437"/>
      <c r="BBC47" s="437"/>
      <c r="BBD47" s="437"/>
      <c r="BBE47" s="437"/>
      <c r="BBF47" s="437"/>
      <c r="BBG47" s="437"/>
      <c r="BBH47" s="437"/>
      <c r="BBI47" s="437"/>
      <c r="BBJ47" s="437"/>
      <c r="BBK47" s="437"/>
      <c r="BBL47" s="437"/>
      <c r="BBM47" s="437"/>
      <c r="BBN47" s="437"/>
      <c r="BBO47" s="437"/>
      <c r="BBP47" s="437"/>
      <c r="BBQ47" s="437"/>
      <c r="BBR47" s="437"/>
      <c r="BBS47" s="437"/>
      <c r="BBT47" s="437"/>
      <c r="BBU47" s="437"/>
      <c r="BBV47" s="437"/>
      <c r="BBW47" s="437"/>
      <c r="BBX47" s="437"/>
      <c r="BBY47" s="437"/>
      <c r="BBZ47" s="437"/>
      <c r="BCA47" s="437"/>
      <c r="BCB47" s="437"/>
      <c r="BCC47" s="437"/>
      <c r="BCD47" s="437"/>
      <c r="BCE47" s="437"/>
      <c r="BCF47" s="437"/>
      <c r="BCG47" s="437"/>
      <c r="BCH47" s="437"/>
      <c r="BCI47" s="437"/>
      <c r="BCJ47" s="437"/>
      <c r="BCK47" s="437"/>
      <c r="BCL47" s="437"/>
      <c r="BCM47" s="437"/>
      <c r="BCN47" s="437"/>
      <c r="BCO47" s="437"/>
      <c r="BCP47" s="437"/>
      <c r="BCQ47" s="437"/>
      <c r="BCR47" s="437"/>
      <c r="BCS47" s="437"/>
      <c r="BCT47" s="437"/>
      <c r="BCU47" s="437"/>
      <c r="BCV47" s="437"/>
      <c r="BCW47" s="437"/>
      <c r="BCX47" s="437"/>
      <c r="BCY47" s="437"/>
      <c r="BCZ47" s="437"/>
      <c r="BDA47" s="437"/>
      <c r="BDB47" s="437"/>
      <c r="BDC47" s="437"/>
      <c r="BDD47" s="437"/>
      <c r="BDE47" s="437"/>
      <c r="BDF47" s="437"/>
      <c r="BDG47" s="437"/>
      <c r="BDH47" s="437"/>
      <c r="BDI47" s="437"/>
      <c r="BDJ47" s="437"/>
      <c r="BDK47" s="437"/>
      <c r="BDL47" s="437"/>
      <c r="BDM47" s="437"/>
      <c r="BDN47" s="437"/>
      <c r="BDO47" s="437"/>
      <c r="BDP47" s="437"/>
      <c r="BDQ47" s="437"/>
      <c r="BDR47" s="437"/>
      <c r="BDS47" s="437"/>
      <c r="BDT47" s="437"/>
      <c r="BDU47" s="437"/>
      <c r="BDV47" s="437"/>
      <c r="BDW47" s="437"/>
      <c r="BDX47" s="437"/>
      <c r="BDY47" s="437"/>
      <c r="BDZ47" s="437"/>
      <c r="BEA47" s="437"/>
      <c r="BEB47" s="437"/>
      <c r="BEC47" s="437"/>
      <c r="BED47" s="437"/>
      <c r="BEE47" s="437"/>
      <c r="BEF47" s="437"/>
      <c r="BEG47" s="437"/>
      <c r="BEH47" s="437"/>
      <c r="BEI47" s="437"/>
      <c r="BEJ47" s="437"/>
      <c r="BEK47" s="437"/>
      <c r="BEL47" s="437"/>
      <c r="BEM47" s="437"/>
      <c r="BEN47" s="437"/>
      <c r="BEO47" s="437"/>
      <c r="BEP47" s="437"/>
      <c r="BEQ47" s="437"/>
      <c r="BER47" s="437"/>
      <c r="BES47" s="437"/>
      <c r="BET47" s="437"/>
      <c r="BEU47" s="437"/>
      <c r="BEV47" s="437"/>
      <c r="BEW47" s="437"/>
      <c r="BEX47" s="437"/>
      <c r="BEY47" s="437"/>
      <c r="BEZ47" s="437"/>
      <c r="BFA47" s="437"/>
      <c r="BFB47" s="437"/>
      <c r="BFC47" s="437"/>
      <c r="BFD47" s="437"/>
      <c r="BFE47" s="437"/>
      <c r="BFF47" s="437"/>
      <c r="BFG47" s="437"/>
      <c r="BFH47" s="437"/>
      <c r="BFI47" s="437"/>
      <c r="BFJ47" s="437"/>
      <c r="BFK47" s="437"/>
      <c r="BFL47" s="437"/>
      <c r="BFM47" s="437"/>
      <c r="BFN47" s="437"/>
      <c r="BFO47" s="437"/>
      <c r="BFP47" s="437"/>
      <c r="BFQ47" s="437"/>
      <c r="BFR47" s="437"/>
      <c r="BFS47" s="437"/>
      <c r="BFT47" s="437"/>
      <c r="BFU47" s="437"/>
      <c r="BFV47" s="437"/>
      <c r="BFW47" s="437"/>
      <c r="BFX47" s="437"/>
      <c r="BFY47" s="437"/>
      <c r="BFZ47" s="437"/>
      <c r="BGA47" s="437"/>
      <c r="BGB47" s="437"/>
      <c r="BGC47" s="437"/>
      <c r="BGD47" s="437"/>
      <c r="BGE47" s="437"/>
      <c r="BGF47" s="437"/>
      <c r="BGG47" s="437"/>
      <c r="BGH47" s="437"/>
      <c r="BGI47" s="437"/>
      <c r="BGJ47" s="437"/>
      <c r="BGK47" s="437"/>
      <c r="BGL47" s="437"/>
      <c r="BGM47" s="437"/>
      <c r="BGN47" s="437"/>
      <c r="BGO47" s="437"/>
      <c r="BGP47" s="437"/>
      <c r="BGQ47" s="437"/>
      <c r="BGR47" s="437"/>
      <c r="BGS47" s="437"/>
      <c r="BGT47" s="437"/>
      <c r="BGU47" s="437"/>
      <c r="BGV47" s="437"/>
      <c r="BGW47" s="437"/>
      <c r="BGX47" s="437"/>
      <c r="BGY47" s="437"/>
      <c r="BGZ47" s="437"/>
      <c r="BHA47" s="437"/>
      <c r="BHB47" s="437"/>
      <c r="BHC47" s="437"/>
      <c r="BHD47" s="437"/>
      <c r="BHE47" s="437"/>
      <c r="BHF47" s="437"/>
      <c r="BHG47" s="437"/>
      <c r="BHH47" s="437"/>
      <c r="BHI47" s="437"/>
      <c r="BHJ47" s="437"/>
      <c r="BHK47" s="437"/>
      <c r="BHL47" s="437"/>
      <c r="BHM47" s="437"/>
      <c r="BHN47" s="437"/>
      <c r="BHO47" s="437"/>
      <c r="BHP47" s="437"/>
      <c r="BHQ47" s="437"/>
      <c r="BHR47" s="437"/>
      <c r="BHS47" s="437"/>
      <c r="BHT47" s="437"/>
      <c r="BHU47" s="437"/>
      <c r="BHV47" s="437"/>
      <c r="BHW47" s="437"/>
      <c r="BHX47" s="437"/>
      <c r="BHY47" s="437"/>
      <c r="BHZ47" s="437"/>
      <c r="BIA47" s="437"/>
      <c r="BIB47" s="437"/>
      <c r="BIC47" s="437"/>
      <c r="BID47" s="437"/>
      <c r="BIE47" s="437"/>
      <c r="BIF47" s="437"/>
      <c r="BIG47" s="437"/>
      <c r="BIH47" s="437"/>
      <c r="BII47" s="437"/>
      <c r="BIJ47" s="437"/>
      <c r="BIK47" s="437"/>
      <c r="BIL47" s="437"/>
      <c r="BIM47" s="437"/>
      <c r="BIN47" s="437"/>
      <c r="BIO47" s="437"/>
      <c r="BIP47" s="437"/>
      <c r="BIQ47" s="437"/>
      <c r="BIR47" s="437"/>
      <c r="BIS47" s="437"/>
      <c r="BIT47" s="437"/>
      <c r="BIU47" s="437"/>
      <c r="BIV47" s="437"/>
      <c r="BIW47" s="437"/>
      <c r="BIX47" s="437"/>
      <c r="BIY47" s="437"/>
      <c r="BIZ47" s="437"/>
      <c r="BJA47" s="437"/>
      <c r="BJB47" s="437"/>
      <c r="BJC47" s="437"/>
      <c r="BJD47" s="437"/>
      <c r="BJE47" s="437"/>
      <c r="BJF47" s="437"/>
      <c r="BJG47" s="437"/>
      <c r="BJH47" s="437"/>
      <c r="BJI47" s="437"/>
      <c r="BJJ47" s="437"/>
      <c r="BJK47" s="437"/>
      <c r="BJL47" s="437"/>
      <c r="BJM47" s="437"/>
      <c r="BJN47" s="437"/>
      <c r="BJO47" s="437"/>
      <c r="BJP47" s="437"/>
      <c r="BJQ47" s="437"/>
      <c r="BJR47" s="437"/>
      <c r="BJS47" s="437"/>
      <c r="BJT47" s="437"/>
      <c r="BJU47" s="437"/>
      <c r="BJV47" s="437"/>
      <c r="BJW47" s="437"/>
      <c r="BJX47" s="437"/>
      <c r="BJY47" s="437"/>
      <c r="BJZ47" s="437"/>
      <c r="BKA47" s="437"/>
      <c r="BKB47" s="437"/>
      <c r="BKC47" s="437"/>
      <c r="BKD47" s="437"/>
      <c r="BKE47" s="437"/>
      <c r="BKF47" s="437"/>
      <c r="BKG47" s="437"/>
      <c r="BKH47" s="437"/>
      <c r="BKI47" s="437"/>
      <c r="BKJ47" s="437"/>
      <c r="BKK47" s="437"/>
      <c r="BKL47" s="437"/>
      <c r="BKM47" s="437"/>
      <c r="BKN47" s="437"/>
      <c r="BKO47" s="437"/>
      <c r="BKP47" s="437"/>
      <c r="BKQ47" s="437"/>
      <c r="BKR47" s="437"/>
      <c r="BKS47" s="437"/>
      <c r="BKT47" s="437"/>
      <c r="BKU47" s="437"/>
      <c r="BKV47" s="437"/>
      <c r="BKW47" s="437"/>
      <c r="BKX47" s="437"/>
      <c r="BKY47" s="437"/>
      <c r="BKZ47" s="437"/>
      <c r="BLA47" s="437"/>
      <c r="BLB47" s="437"/>
      <c r="BLC47" s="437"/>
      <c r="BLD47" s="437"/>
      <c r="BLE47" s="437"/>
      <c r="BLF47" s="437"/>
      <c r="BLG47" s="437"/>
      <c r="BLH47" s="437"/>
      <c r="BLI47" s="437"/>
      <c r="BLJ47" s="437"/>
      <c r="BLK47" s="437"/>
      <c r="BLL47" s="437"/>
      <c r="BLM47" s="437"/>
      <c r="BLN47" s="437"/>
      <c r="BLO47" s="437"/>
      <c r="BLP47" s="437"/>
      <c r="BLQ47" s="437"/>
      <c r="BLR47" s="437"/>
      <c r="BLS47" s="437"/>
      <c r="BLT47" s="437"/>
      <c r="BLU47" s="437"/>
      <c r="BLV47" s="437"/>
      <c r="BLW47" s="437"/>
      <c r="BLX47" s="437"/>
      <c r="BLY47" s="437"/>
      <c r="BLZ47" s="437"/>
      <c r="BMA47" s="437"/>
      <c r="BMB47" s="437"/>
      <c r="BMC47" s="437"/>
      <c r="BMD47" s="437"/>
      <c r="BME47" s="437"/>
      <c r="BMF47" s="437"/>
      <c r="BMG47" s="437"/>
      <c r="BMH47" s="437"/>
      <c r="BMI47" s="437"/>
      <c r="BMJ47" s="437"/>
      <c r="BMK47" s="437"/>
      <c r="BML47" s="437"/>
      <c r="BMM47" s="437"/>
      <c r="BMN47" s="437"/>
      <c r="BMO47" s="437"/>
      <c r="BMP47" s="437"/>
      <c r="BMQ47" s="437"/>
      <c r="BMR47" s="437"/>
      <c r="BMS47" s="437"/>
      <c r="BMT47" s="437"/>
      <c r="BMU47" s="437"/>
      <c r="BMV47" s="437"/>
      <c r="BMW47" s="437"/>
      <c r="BMX47" s="437"/>
      <c r="BMY47" s="437"/>
      <c r="BMZ47" s="437"/>
      <c r="BNA47" s="437"/>
      <c r="BNB47" s="437"/>
      <c r="BNC47" s="437"/>
      <c r="BND47" s="437"/>
      <c r="BNE47" s="437"/>
      <c r="BNF47" s="437"/>
      <c r="BNG47" s="437"/>
      <c r="BNH47" s="437"/>
      <c r="BNI47" s="437"/>
      <c r="BNJ47" s="437"/>
      <c r="BNK47" s="437"/>
      <c r="BNL47" s="437"/>
      <c r="BNM47" s="437"/>
      <c r="BNN47" s="437"/>
      <c r="BNO47" s="437"/>
      <c r="BNP47" s="437"/>
      <c r="BNQ47" s="437"/>
      <c r="BNR47" s="437"/>
      <c r="BNS47" s="437"/>
      <c r="BNT47" s="437"/>
      <c r="BNU47" s="437"/>
      <c r="BNV47" s="437"/>
      <c r="BNW47" s="437"/>
      <c r="BNX47" s="437"/>
      <c r="BNY47" s="437"/>
      <c r="BNZ47" s="437"/>
      <c r="BOA47" s="437"/>
      <c r="BOB47" s="437"/>
      <c r="BOC47" s="437"/>
      <c r="BOD47" s="437"/>
      <c r="BOE47" s="437"/>
      <c r="BOF47" s="437"/>
      <c r="BOG47" s="437"/>
      <c r="BOH47" s="437"/>
      <c r="BOI47" s="437"/>
      <c r="BOJ47" s="437"/>
      <c r="BOK47" s="437"/>
      <c r="BOL47" s="437"/>
      <c r="BOM47" s="437"/>
      <c r="BON47" s="437"/>
      <c r="BOO47" s="437"/>
      <c r="BOP47" s="437"/>
      <c r="BOQ47" s="437"/>
      <c r="BOR47" s="437"/>
      <c r="BOS47" s="437"/>
      <c r="BOT47" s="437"/>
      <c r="BOU47" s="437"/>
      <c r="BOV47" s="437"/>
      <c r="BOW47" s="437"/>
      <c r="BOX47" s="437"/>
      <c r="BOY47" s="437"/>
      <c r="BOZ47" s="437"/>
      <c r="BPA47" s="437"/>
      <c r="BPB47" s="437"/>
      <c r="BPC47" s="437"/>
      <c r="BPD47" s="437"/>
      <c r="BPE47" s="437"/>
      <c r="BPF47" s="437"/>
      <c r="BPG47" s="437"/>
      <c r="BPH47" s="437"/>
      <c r="BPI47" s="437"/>
      <c r="BPJ47" s="437"/>
      <c r="BPK47" s="437"/>
      <c r="BPL47" s="437"/>
      <c r="BPM47" s="437"/>
      <c r="BPN47" s="437"/>
      <c r="BPO47" s="437"/>
      <c r="BPP47" s="437"/>
      <c r="BPQ47" s="437"/>
      <c r="BPR47" s="437"/>
      <c r="BPS47" s="437"/>
      <c r="BPT47" s="437"/>
      <c r="BPU47" s="437"/>
      <c r="BPV47" s="437"/>
      <c r="BPW47" s="437"/>
      <c r="BPX47" s="437"/>
      <c r="BPY47" s="437"/>
      <c r="BPZ47" s="437"/>
      <c r="BQA47" s="437"/>
      <c r="BQB47" s="437"/>
      <c r="BQC47" s="437"/>
      <c r="BQD47" s="437"/>
      <c r="BQE47" s="437"/>
      <c r="BQF47" s="437"/>
      <c r="BQG47" s="437"/>
      <c r="BQH47" s="437"/>
      <c r="BQI47" s="437"/>
      <c r="BQJ47" s="437"/>
      <c r="BQK47" s="437"/>
      <c r="BQL47" s="437"/>
      <c r="BQM47" s="437"/>
      <c r="BQN47" s="437"/>
      <c r="BQO47" s="437"/>
      <c r="BQP47" s="437"/>
      <c r="BQQ47" s="437"/>
      <c r="BQR47" s="437"/>
      <c r="BQS47" s="437"/>
      <c r="BQT47" s="437"/>
      <c r="BQU47" s="437"/>
      <c r="BQV47" s="437"/>
      <c r="BQW47" s="437"/>
      <c r="BQX47" s="437"/>
      <c r="BQY47" s="437"/>
      <c r="BQZ47" s="437"/>
      <c r="BRA47" s="437"/>
      <c r="BRB47" s="437"/>
      <c r="BRC47" s="437"/>
      <c r="BRD47" s="437"/>
      <c r="BRE47" s="437"/>
      <c r="BRF47" s="437"/>
      <c r="BRG47" s="437"/>
      <c r="BRH47" s="437"/>
      <c r="BRI47" s="437"/>
      <c r="BRJ47" s="437"/>
      <c r="BRK47" s="437"/>
      <c r="BRL47" s="437"/>
      <c r="BRM47" s="437"/>
      <c r="BRN47" s="437"/>
      <c r="BRO47" s="437"/>
      <c r="BRP47" s="437"/>
      <c r="BRQ47" s="437"/>
      <c r="BRR47" s="437"/>
      <c r="BRS47" s="437"/>
      <c r="BRT47" s="437"/>
      <c r="BRU47" s="437"/>
      <c r="BRV47" s="437"/>
      <c r="BRW47" s="437"/>
      <c r="BRX47" s="437"/>
      <c r="BRY47" s="437"/>
      <c r="BRZ47" s="437"/>
      <c r="BSA47" s="437"/>
      <c r="BSB47" s="437"/>
      <c r="BSC47" s="437"/>
      <c r="BSD47" s="437"/>
      <c r="BSE47" s="437"/>
      <c r="BSF47" s="437"/>
      <c r="BSG47" s="437"/>
      <c r="BSH47" s="437"/>
      <c r="BSI47" s="437"/>
      <c r="BSJ47" s="437"/>
      <c r="BSK47" s="437"/>
      <c r="BSL47" s="437"/>
      <c r="BSM47" s="437"/>
      <c r="BSN47" s="437"/>
      <c r="BSO47" s="437"/>
      <c r="BSP47" s="437"/>
      <c r="BSQ47" s="437"/>
      <c r="BSR47" s="437"/>
      <c r="BSS47" s="437"/>
      <c r="BST47" s="437"/>
      <c r="BSU47" s="437"/>
      <c r="BSV47" s="437"/>
      <c r="BSW47" s="437"/>
      <c r="BSX47" s="437"/>
      <c r="BSY47" s="437"/>
      <c r="BSZ47" s="437"/>
      <c r="BTA47" s="437"/>
      <c r="BTB47" s="437"/>
      <c r="BTC47" s="437"/>
      <c r="BTD47" s="437"/>
      <c r="BTE47" s="437"/>
      <c r="BTF47" s="437"/>
      <c r="BTG47" s="437"/>
      <c r="BTH47" s="437"/>
      <c r="BTI47" s="437"/>
      <c r="BTJ47" s="437"/>
      <c r="BTK47" s="437"/>
      <c r="BTL47" s="437"/>
      <c r="BTM47" s="437"/>
      <c r="BTN47" s="437"/>
      <c r="BTO47" s="437"/>
      <c r="BTP47" s="437"/>
      <c r="BTQ47" s="437"/>
      <c r="BTR47" s="437"/>
      <c r="BTS47" s="437"/>
      <c r="BTT47" s="437"/>
      <c r="BTU47" s="437"/>
      <c r="BTV47" s="437"/>
      <c r="BTW47" s="437"/>
      <c r="BTX47" s="437"/>
      <c r="BTY47" s="437"/>
      <c r="BTZ47" s="437"/>
      <c r="BUA47" s="437"/>
      <c r="BUB47" s="437"/>
      <c r="BUC47" s="437"/>
      <c r="BUD47" s="437"/>
      <c r="BUE47" s="437"/>
      <c r="BUF47" s="437"/>
      <c r="BUG47" s="437"/>
      <c r="BUH47" s="437"/>
      <c r="BUI47" s="437"/>
      <c r="BUJ47" s="437"/>
      <c r="BUK47" s="437"/>
      <c r="BUL47" s="437"/>
      <c r="BUM47" s="437"/>
      <c r="BUN47" s="437"/>
      <c r="BUO47" s="437"/>
      <c r="BUP47" s="437"/>
      <c r="BUQ47" s="437"/>
      <c r="BUR47" s="437"/>
      <c r="BUS47" s="437"/>
      <c r="BUT47" s="437"/>
      <c r="BUU47" s="437"/>
      <c r="BUV47" s="437"/>
      <c r="BUW47" s="437"/>
      <c r="BUX47" s="437"/>
      <c r="BUY47" s="437"/>
      <c r="BUZ47" s="437"/>
      <c r="BVA47" s="437"/>
      <c r="BVB47" s="437"/>
      <c r="BVC47" s="437"/>
      <c r="BVD47" s="437"/>
      <c r="BVE47" s="437"/>
      <c r="BVF47" s="437"/>
      <c r="BVG47" s="437"/>
      <c r="BVH47" s="437"/>
      <c r="BVI47" s="437"/>
      <c r="BVJ47" s="437"/>
      <c r="BVK47" s="437"/>
      <c r="BVL47" s="437"/>
      <c r="BVM47" s="437"/>
      <c r="BVN47" s="437"/>
      <c r="BVO47" s="437"/>
      <c r="BVP47" s="437"/>
      <c r="BVQ47" s="437"/>
      <c r="BVR47" s="437"/>
      <c r="BVS47" s="437"/>
      <c r="BVT47" s="437"/>
      <c r="BVU47" s="437"/>
      <c r="BVV47" s="437"/>
      <c r="BVW47" s="437"/>
      <c r="BVX47" s="437"/>
      <c r="BVY47" s="437"/>
      <c r="BVZ47" s="437"/>
      <c r="BWA47" s="437"/>
      <c r="BWB47" s="437"/>
      <c r="BWC47" s="437"/>
      <c r="BWD47" s="437"/>
      <c r="BWE47" s="437"/>
      <c r="BWF47" s="437"/>
      <c r="BWG47" s="437"/>
      <c r="BWH47" s="437"/>
      <c r="BWI47" s="437"/>
      <c r="BWJ47" s="437"/>
      <c r="BWK47" s="437"/>
      <c r="BWL47" s="437"/>
      <c r="BWM47" s="437"/>
      <c r="BWN47" s="437"/>
      <c r="BWO47" s="437"/>
      <c r="BWP47" s="437"/>
      <c r="BWQ47" s="437"/>
      <c r="BWR47" s="437"/>
      <c r="BWS47" s="437"/>
      <c r="BWT47" s="437"/>
      <c r="BWU47" s="437"/>
      <c r="BWV47" s="437"/>
      <c r="BWW47" s="437"/>
      <c r="BWX47" s="437"/>
      <c r="BWY47" s="437"/>
      <c r="BWZ47" s="437"/>
      <c r="BXA47" s="437"/>
      <c r="BXB47" s="437"/>
      <c r="BXC47" s="437"/>
      <c r="BXD47" s="437"/>
      <c r="BXE47" s="437"/>
      <c r="BXF47" s="437"/>
      <c r="BXG47" s="437"/>
      <c r="BXH47" s="437"/>
      <c r="BXI47" s="437"/>
      <c r="BXJ47" s="437"/>
      <c r="BXK47" s="437"/>
      <c r="BXL47" s="437"/>
      <c r="BXM47" s="437"/>
      <c r="BXN47" s="437"/>
      <c r="BXO47" s="437"/>
      <c r="BXP47" s="437"/>
      <c r="BXQ47" s="437"/>
      <c r="BXR47" s="437"/>
      <c r="BXS47" s="437"/>
      <c r="BXT47" s="437"/>
      <c r="BXU47" s="437"/>
      <c r="BXV47" s="437"/>
      <c r="BXW47" s="437"/>
      <c r="BXX47" s="437"/>
      <c r="BXY47" s="437"/>
      <c r="BXZ47" s="437"/>
      <c r="BYA47" s="437"/>
      <c r="BYB47" s="437"/>
      <c r="BYC47" s="437"/>
      <c r="BYD47" s="437"/>
      <c r="BYE47" s="437"/>
      <c r="BYF47" s="437"/>
      <c r="BYG47" s="437"/>
      <c r="BYH47" s="437"/>
      <c r="BYI47" s="437"/>
      <c r="BYJ47" s="437"/>
      <c r="BYK47" s="437"/>
      <c r="BYL47" s="437"/>
      <c r="BYM47" s="437"/>
      <c r="BYN47" s="437"/>
      <c r="BYO47" s="437"/>
      <c r="BYP47" s="437"/>
      <c r="BYQ47" s="437"/>
      <c r="BYR47" s="437"/>
      <c r="BYS47" s="437"/>
      <c r="BYT47" s="437"/>
      <c r="BYU47" s="437"/>
      <c r="BYV47" s="437"/>
      <c r="BYW47" s="437"/>
      <c r="BYX47" s="437"/>
      <c r="BYY47" s="437"/>
      <c r="BYZ47" s="437"/>
      <c r="BZA47" s="437"/>
      <c r="BZB47" s="437"/>
      <c r="BZC47" s="437"/>
      <c r="BZD47" s="437"/>
      <c r="BZE47" s="437"/>
      <c r="BZF47" s="437"/>
      <c r="BZG47" s="437"/>
      <c r="BZH47" s="437"/>
      <c r="BZI47" s="437"/>
      <c r="BZJ47" s="437"/>
      <c r="BZK47" s="437"/>
      <c r="BZL47" s="437"/>
      <c r="BZM47" s="437"/>
      <c r="BZN47" s="437"/>
      <c r="BZO47" s="437"/>
      <c r="BZP47" s="437"/>
      <c r="BZQ47" s="437"/>
      <c r="BZR47" s="437"/>
      <c r="BZS47" s="437"/>
      <c r="BZT47" s="437"/>
      <c r="BZU47" s="437"/>
      <c r="BZV47" s="437"/>
      <c r="BZW47" s="437"/>
      <c r="BZX47" s="437"/>
      <c r="BZY47" s="437"/>
      <c r="BZZ47" s="437"/>
      <c r="CAA47" s="437"/>
      <c r="CAB47" s="437"/>
      <c r="CAC47" s="437"/>
      <c r="CAD47" s="437"/>
      <c r="CAE47" s="437"/>
      <c r="CAF47" s="437"/>
      <c r="CAG47" s="437"/>
      <c r="CAH47" s="437"/>
      <c r="CAI47" s="437"/>
      <c r="CAJ47" s="437"/>
      <c r="CAK47" s="437"/>
      <c r="CAL47" s="437"/>
      <c r="CAM47" s="437"/>
      <c r="CAN47" s="437"/>
      <c r="CAO47" s="437"/>
      <c r="CAP47" s="437"/>
      <c r="CAQ47" s="437"/>
      <c r="CAR47" s="437"/>
      <c r="CAS47" s="437"/>
      <c r="CAT47" s="437"/>
      <c r="CAU47" s="437"/>
      <c r="CAV47" s="437"/>
      <c r="CAW47" s="437"/>
      <c r="CAX47" s="437"/>
      <c r="CAY47" s="437"/>
      <c r="CAZ47" s="437"/>
      <c r="CBA47" s="437"/>
      <c r="CBB47" s="437"/>
      <c r="CBC47" s="437"/>
      <c r="CBD47" s="437"/>
      <c r="CBE47" s="437"/>
      <c r="CBF47" s="437"/>
      <c r="CBG47" s="437"/>
      <c r="CBH47" s="437"/>
      <c r="CBI47" s="437"/>
      <c r="CBJ47" s="437"/>
      <c r="CBK47" s="437"/>
      <c r="CBL47" s="437"/>
      <c r="CBM47" s="437"/>
      <c r="CBN47" s="437"/>
      <c r="CBO47" s="437"/>
      <c r="CBP47" s="437"/>
      <c r="CBQ47" s="437"/>
      <c r="CBR47" s="437"/>
      <c r="CBS47" s="437"/>
      <c r="CBT47" s="437"/>
      <c r="CBU47" s="437"/>
      <c r="CBV47" s="437"/>
      <c r="CBW47" s="437"/>
      <c r="CBX47" s="437"/>
      <c r="CBY47" s="437"/>
      <c r="CBZ47" s="437"/>
      <c r="CCA47" s="437"/>
      <c r="CCB47" s="437"/>
      <c r="CCC47" s="437"/>
      <c r="CCD47" s="437"/>
      <c r="CCE47" s="437"/>
      <c r="CCF47" s="437"/>
      <c r="CCG47" s="437"/>
      <c r="CCH47" s="437"/>
      <c r="CCI47" s="437"/>
      <c r="CCJ47" s="437"/>
      <c r="CCK47" s="437"/>
      <c r="CCL47" s="437"/>
      <c r="CCM47" s="437"/>
      <c r="CCN47" s="437"/>
      <c r="CCO47" s="437"/>
      <c r="CCP47" s="437"/>
      <c r="CCQ47" s="437"/>
      <c r="CCR47" s="437"/>
      <c r="CCS47" s="437"/>
      <c r="CCT47" s="437"/>
      <c r="CCU47" s="437"/>
      <c r="CCV47" s="437"/>
      <c r="CCW47" s="437"/>
      <c r="CCX47" s="437"/>
      <c r="CCY47" s="437"/>
      <c r="CCZ47" s="437"/>
      <c r="CDA47" s="437"/>
      <c r="CDB47" s="437"/>
      <c r="CDC47" s="437"/>
      <c r="CDD47" s="437"/>
      <c r="CDE47" s="437"/>
      <c r="CDF47" s="437"/>
      <c r="CDG47" s="437"/>
      <c r="CDH47" s="437"/>
      <c r="CDI47" s="437"/>
      <c r="CDJ47" s="437"/>
      <c r="CDK47" s="437"/>
      <c r="CDL47" s="437"/>
      <c r="CDM47" s="437"/>
      <c r="CDN47" s="437"/>
      <c r="CDO47" s="437"/>
      <c r="CDP47" s="437"/>
      <c r="CDQ47" s="437"/>
      <c r="CDR47" s="437"/>
      <c r="CDS47" s="437"/>
      <c r="CDT47" s="437"/>
      <c r="CDU47" s="437"/>
      <c r="CDV47" s="437"/>
      <c r="CDW47" s="437"/>
      <c r="CDX47" s="437"/>
      <c r="CDY47" s="437"/>
      <c r="CDZ47" s="437"/>
      <c r="CEA47" s="437"/>
      <c r="CEB47" s="437"/>
      <c r="CEC47" s="437"/>
      <c r="CED47" s="437"/>
      <c r="CEE47" s="437"/>
      <c r="CEF47" s="437"/>
      <c r="CEG47" s="437"/>
      <c r="CEH47" s="437"/>
      <c r="CEI47" s="437"/>
      <c r="CEJ47" s="437"/>
      <c r="CEK47" s="437"/>
      <c r="CEL47" s="437"/>
      <c r="CEM47" s="437"/>
      <c r="CEN47" s="437"/>
      <c r="CEO47" s="437"/>
      <c r="CEP47" s="437"/>
      <c r="CEQ47" s="437"/>
      <c r="CER47" s="437"/>
      <c r="CES47" s="437"/>
      <c r="CET47" s="437"/>
      <c r="CEU47" s="437"/>
      <c r="CEV47" s="437"/>
      <c r="CEW47" s="437"/>
      <c r="CEX47" s="437"/>
      <c r="CEY47" s="437"/>
      <c r="CEZ47" s="437"/>
      <c r="CFA47" s="437"/>
      <c r="CFB47" s="437"/>
      <c r="CFC47" s="437"/>
      <c r="CFD47" s="437"/>
      <c r="CFE47" s="437"/>
      <c r="CFF47" s="437"/>
      <c r="CFG47" s="437"/>
      <c r="CFH47" s="437"/>
      <c r="CFI47" s="437"/>
      <c r="CFJ47" s="437"/>
      <c r="CFK47" s="437"/>
      <c r="CFL47" s="437"/>
      <c r="CFM47" s="437"/>
      <c r="CFN47" s="437"/>
      <c r="CFO47" s="437"/>
      <c r="CFP47" s="437"/>
      <c r="CFQ47" s="437"/>
      <c r="CFR47" s="437"/>
      <c r="CFS47" s="437"/>
      <c r="CFT47" s="437"/>
      <c r="CFU47" s="437"/>
      <c r="CFV47" s="437"/>
      <c r="CFW47" s="437"/>
      <c r="CFX47" s="437"/>
      <c r="CFY47" s="437"/>
      <c r="CFZ47" s="437"/>
      <c r="CGA47" s="437"/>
      <c r="CGB47" s="437"/>
      <c r="CGC47" s="437"/>
      <c r="CGD47" s="437"/>
      <c r="CGE47" s="437"/>
      <c r="CGF47" s="437"/>
      <c r="CGG47" s="437"/>
      <c r="CGH47" s="437"/>
      <c r="CGI47" s="437"/>
      <c r="CGJ47" s="437"/>
      <c r="CGK47" s="437"/>
      <c r="CGL47" s="437"/>
      <c r="CGM47" s="437"/>
      <c r="CGN47" s="437"/>
      <c r="CGO47" s="437"/>
      <c r="CGP47" s="437"/>
      <c r="CGQ47" s="437"/>
      <c r="CGR47" s="437"/>
      <c r="CGS47" s="437"/>
      <c r="CGT47" s="437"/>
      <c r="CGU47" s="437"/>
      <c r="CGV47" s="437"/>
      <c r="CGW47" s="437"/>
      <c r="CGX47" s="437"/>
      <c r="CGY47" s="437"/>
      <c r="CGZ47" s="437"/>
      <c r="CHA47" s="437"/>
      <c r="CHB47" s="437"/>
      <c r="CHC47" s="437"/>
      <c r="CHD47" s="437"/>
      <c r="CHE47" s="437"/>
      <c r="CHF47" s="437"/>
      <c r="CHG47" s="437"/>
      <c r="CHH47" s="437"/>
      <c r="CHI47" s="437"/>
      <c r="CHJ47" s="437"/>
      <c r="CHK47" s="437"/>
      <c r="CHL47" s="437"/>
      <c r="CHM47" s="437"/>
      <c r="CHN47" s="437"/>
      <c r="CHO47" s="437"/>
      <c r="CHP47" s="437"/>
      <c r="CHQ47" s="437"/>
      <c r="CHR47" s="437"/>
      <c r="CHS47" s="437"/>
      <c r="CHT47" s="437"/>
      <c r="CHU47" s="437"/>
      <c r="CHV47" s="437"/>
      <c r="CHW47" s="437"/>
      <c r="CHX47" s="437"/>
      <c r="CHY47" s="437"/>
      <c r="CHZ47" s="437"/>
      <c r="CIA47" s="437"/>
      <c r="CIB47" s="437"/>
      <c r="CIC47" s="437"/>
      <c r="CID47" s="437"/>
      <c r="CIE47" s="437"/>
      <c r="CIF47" s="437"/>
      <c r="CIG47" s="437"/>
      <c r="CIH47" s="437"/>
      <c r="CII47" s="437"/>
      <c r="CIJ47" s="437"/>
      <c r="CIK47" s="437"/>
      <c r="CIL47" s="437"/>
      <c r="CIM47" s="437"/>
      <c r="CIN47" s="437"/>
      <c r="CIO47" s="437"/>
      <c r="CIP47" s="437"/>
      <c r="CIQ47" s="437"/>
      <c r="CIR47" s="437"/>
      <c r="CIS47" s="437"/>
      <c r="CIT47" s="437"/>
      <c r="CIU47" s="437"/>
      <c r="CIV47" s="437"/>
      <c r="CIW47" s="437"/>
      <c r="CIX47" s="437"/>
      <c r="CIY47" s="437"/>
      <c r="CIZ47" s="437"/>
      <c r="CJA47" s="437"/>
      <c r="CJB47" s="437"/>
      <c r="CJC47" s="437"/>
      <c r="CJD47" s="437"/>
      <c r="CJE47" s="437"/>
      <c r="CJF47" s="437"/>
      <c r="CJG47" s="437"/>
      <c r="CJH47" s="437"/>
      <c r="CJI47" s="437"/>
      <c r="CJJ47" s="437"/>
      <c r="CJK47" s="437"/>
      <c r="CJL47" s="437"/>
      <c r="CJM47" s="437"/>
      <c r="CJN47" s="437"/>
      <c r="CJO47" s="437"/>
      <c r="CJP47" s="437"/>
      <c r="CJQ47" s="437"/>
      <c r="CJR47" s="437"/>
      <c r="CJS47" s="437"/>
      <c r="CJT47" s="437"/>
      <c r="CJU47" s="437"/>
      <c r="CJV47" s="437"/>
      <c r="CJW47" s="437"/>
      <c r="CJX47" s="437"/>
      <c r="CJY47" s="437"/>
      <c r="CJZ47" s="437"/>
      <c r="CKA47" s="437"/>
      <c r="CKB47" s="437"/>
      <c r="CKC47" s="437"/>
      <c r="CKD47" s="437"/>
      <c r="CKE47" s="437"/>
      <c r="CKF47" s="437"/>
      <c r="CKG47" s="437"/>
      <c r="CKH47" s="437"/>
      <c r="CKI47" s="437"/>
      <c r="CKJ47" s="437"/>
      <c r="CKK47" s="437"/>
      <c r="CKL47" s="437"/>
      <c r="CKM47" s="437"/>
      <c r="CKN47" s="437"/>
      <c r="CKO47" s="437"/>
      <c r="CKP47" s="437"/>
      <c r="CKQ47" s="437"/>
      <c r="CKR47" s="437"/>
      <c r="CKS47" s="437"/>
      <c r="CKT47" s="437"/>
      <c r="CKU47" s="437"/>
      <c r="CKV47" s="437"/>
      <c r="CKW47" s="437"/>
      <c r="CKX47" s="437"/>
      <c r="CKY47" s="437"/>
      <c r="CKZ47" s="437"/>
      <c r="CLA47" s="437"/>
      <c r="CLB47" s="437"/>
      <c r="CLC47" s="437"/>
      <c r="CLD47" s="437"/>
      <c r="CLE47" s="437"/>
      <c r="CLF47" s="437"/>
      <c r="CLG47" s="437"/>
      <c r="CLH47" s="437"/>
      <c r="CLI47" s="437"/>
      <c r="CLJ47" s="437"/>
      <c r="CLK47" s="437"/>
      <c r="CLL47" s="437"/>
      <c r="CLM47" s="437"/>
      <c r="CLN47" s="437"/>
      <c r="CLO47" s="437"/>
      <c r="CLP47" s="437"/>
      <c r="CLQ47" s="437"/>
      <c r="CLR47" s="437"/>
      <c r="CLS47" s="437"/>
      <c r="CLT47" s="437"/>
      <c r="CLU47" s="437"/>
      <c r="CLV47" s="437"/>
      <c r="CLW47" s="437"/>
      <c r="CLX47" s="437"/>
      <c r="CLY47" s="437"/>
      <c r="CLZ47" s="437"/>
      <c r="CMA47" s="437"/>
      <c r="CMB47" s="437"/>
      <c r="CMC47" s="437"/>
      <c r="CMD47" s="437"/>
      <c r="CME47" s="437"/>
      <c r="CMF47" s="437"/>
      <c r="CMG47" s="437"/>
      <c r="CMH47" s="437"/>
      <c r="CMI47" s="437"/>
      <c r="CMJ47" s="437"/>
      <c r="CMK47" s="437"/>
      <c r="CML47" s="437"/>
      <c r="CMM47" s="437"/>
      <c r="CMN47" s="437"/>
      <c r="CMO47" s="437"/>
      <c r="CMP47" s="437"/>
      <c r="CMQ47" s="437"/>
      <c r="CMR47" s="437"/>
      <c r="CMS47" s="437"/>
      <c r="CMT47" s="437"/>
      <c r="CMU47" s="437"/>
      <c r="CMV47" s="437"/>
      <c r="CMW47" s="437"/>
      <c r="CMX47" s="437"/>
      <c r="CMY47" s="437"/>
      <c r="CMZ47" s="437"/>
      <c r="CNA47" s="437"/>
      <c r="CNB47" s="437"/>
      <c r="CNC47" s="437"/>
      <c r="CND47" s="437"/>
      <c r="CNE47" s="437"/>
      <c r="CNF47" s="437"/>
      <c r="CNG47" s="437"/>
      <c r="CNH47" s="437"/>
      <c r="CNI47" s="437"/>
      <c r="CNJ47" s="437"/>
      <c r="CNK47" s="437"/>
      <c r="CNL47" s="437"/>
      <c r="CNM47" s="437"/>
      <c r="CNN47" s="437"/>
      <c r="CNO47" s="437"/>
      <c r="CNP47" s="437"/>
      <c r="CNQ47" s="437"/>
      <c r="CNR47" s="437"/>
      <c r="CNS47" s="437"/>
      <c r="CNT47" s="437"/>
      <c r="CNU47" s="437"/>
      <c r="CNV47" s="437"/>
      <c r="CNW47" s="437"/>
      <c r="CNX47" s="437"/>
      <c r="CNY47" s="437"/>
      <c r="CNZ47" s="437"/>
      <c r="COA47" s="437"/>
      <c r="COB47" s="437"/>
      <c r="COC47" s="437"/>
      <c r="COD47" s="437"/>
      <c r="COE47" s="437"/>
      <c r="COF47" s="437"/>
      <c r="COG47" s="437"/>
      <c r="COH47" s="437"/>
      <c r="COI47" s="437"/>
      <c r="COJ47" s="437"/>
      <c r="COK47" s="437"/>
      <c r="COL47" s="437"/>
      <c r="COM47" s="437"/>
      <c r="CON47" s="437"/>
      <c r="COO47" s="437"/>
      <c r="COP47" s="437"/>
      <c r="COQ47" s="437"/>
      <c r="COR47" s="437"/>
      <c r="COS47" s="437"/>
      <c r="COT47" s="437"/>
      <c r="COU47" s="437"/>
      <c r="COV47" s="437"/>
      <c r="COW47" s="437"/>
      <c r="COX47" s="437"/>
      <c r="COY47" s="437"/>
      <c r="COZ47" s="437"/>
      <c r="CPA47" s="437"/>
      <c r="CPB47" s="437"/>
      <c r="CPC47" s="437"/>
      <c r="CPD47" s="437"/>
      <c r="CPE47" s="437"/>
      <c r="CPF47" s="437"/>
      <c r="CPG47" s="437"/>
      <c r="CPH47" s="437"/>
      <c r="CPI47" s="437"/>
      <c r="CPJ47" s="437"/>
      <c r="CPK47" s="437"/>
      <c r="CPL47" s="437"/>
      <c r="CPM47" s="437"/>
      <c r="CPN47" s="437"/>
      <c r="CPO47" s="437"/>
      <c r="CPP47" s="437"/>
      <c r="CPQ47" s="437"/>
      <c r="CPR47" s="437"/>
      <c r="CPS47" s="437"/>
      <c r="CPT47" s="437"/>
      <c r="CPU47" s="437"/>
      <c r="CPV47" s="437"/>
      <c r="CPW47" s="437"/>
      <c r="CPX47" s="437"/>
      <c r="CPY47" s="437"/>
      <c r="CPZ47" s="437"/>
      <c r="CQA47" s="437"/>
      <c r="CQB47" s="437"/>
      <c r="CQC47" s="437"/>
      <c r="CQD47" s="437"/>
      <c r="CQE47" s="437"/>
      <c r="CQF47" s="437"/>
      <c r="CQG47" s="437"/>
      <c r="CQH47" s="437"/>
      <c r="CQI47" s="437"/>
      <c r="CQJ47" s="437"/>
      <c r="CQK47" s="437"/>
      <c r="CQL47" s="437"/>
      <c r="CQM47" s="437"/>
      <c r="CQN47" s="437"/>
      <c r="CQO47" s="437"/>
      <c r="CQP47" s="437"/>
      <c r="CQQ47" s="437"/>
      <c r="CQR47" s="437"/>
      <c r="CQS47" s="437"/>
      <c r="CQT47" s="437"/>
      <c r="CQU47" s="437"/>
      <c r="CQV47" s="437"/>
      <c r="CQW47" s="437"/>
      <c r="CQX47" s="437"/>
      <c r="CQY47" s="437"/>
      <c r="CQZ47" s="437"/>
      <c r="CRA47" s="437"/>
      <c r="CRB47" s="437"/>
      <c r="CRC47" s="437"/>
      <c r="CRD47" s="437"/>
      <c r="CRE47" s="437"/>
      <c r="CRF47" s="437"/>
      <c r="CRG47" s="437"/>
      <c r="CRH47" s="437"/>
      <c r="CRI47" s="437"/>
      <c r="CRJ47" s="437"/>
      <c r="CRK47" s="437"/>
      <c r="CRL47" s="437"/>
      <c r="CRM47" s="437"/>
      <c r="CRN47" s="437"/>
      <c r="CRO47" s="437"/>
      <c r="CRP47" s="437"/>
      <c r="CRQ47" s="437"/>
      <c r="CRR47" s="437"/>
      <c r="CRS47" s="437"/>
      <c r="CRT47" s="437"/>
      <c r="CRU47" s="437"/>
      <c r="CRV47" s="437"/>
      <c r="CRW47" s="437"/>
      <c r="CRX47" s="437"/>
      <c r="CRY47" s="437"/>
      <c r="CRZ47" s="437"/>
      <c r="CSA47" s="437"/>
      <c r="CSB47" s="437"/>
      <c r="CSC47" s="437"/>
      <c r="CSD47" s="437"/>
      <c r="CSE47" s="437"/>
      <c r="CSF47" s="437"/>
      <c r="CSG47" s="437"/>
      <c r="CSH47" s="437"/>
      <c r="CSI47" s="437"/>
      <c r="CSJ47" s="437"/>
      <c r="CSK47" s="437"/>
      <c r="CSL47" s="437"/>
      <c r="CSM47" s="437"/>
      <c r="CSN47" s="437"/>
      <c r="CSO47" s="437"/>
      <c r="CSP47" s="437"/>
      <c r="CSQ47" s="437"/>
      <c r="CSR47" s="437"/>
      <c r="CSS47" s="437"/>
      <c r="CST47" s="437"/>
      <c r="CSU47" s="437"/>
      <c r="CSV47" s="437"/>
      <c r="CSW47" s="437"/>
      <c r="CSX47" s="437"/>
      <c r="CSY47" s="437"/>
      <c r="CSZ47" s="437"/>
      <c r="CTA47" s="437"/>
      <c r="CTB47" s="437"/>
      <c r="CTC47" s="437"/>
      <c r="CTD47" s="437"/>
      <c r="CTE47" s="437"/>
      <c r="CTF47" s="437"/>
      <c r="CTG47" s="437"/>
      <c r="CTH47" s="437"/>
      <c r="CTI47" s="437"/>
      <c r="CTJ47" s="437"/>
      <c r="CTK47" s="437"/>
      <c r="CTL47" s="437"/>
      <c r="CTM47" s="437"/>
      <c r="CTN47" s="437"/>
      <c r="CTO47" s="437"/>
      <c r="CTP47" s="437"/>
      <c r="CTQ47" s="437"/>
      <c r="CTR47" s="437"/>
      <c r="CTS47" s="437"/>
      <c r="CTT47" s="437"/>
      <c r="CTU47" s="437"/>
      <c r="CTV47" s="437"/>
      <c r="CTW47" s="437"/>
      <c r="CTX47" s="437"/>
      <c r="CTY47" s="437"/>
      <c r="CTZ47" s="437"/>
      <c r="CUA47" s="437"/>
      <c r="CUB47" s="437"/>
      <c r="CUC47" s="437"/>
      <c r="CUD47" s="437"/>
      <c r="CUE47" s="437"/>
      <c r="CUF47" s="437"/>
      <c r="CUG47" s="437"/>
      <c r="CUH47" s="437"/>
      <c r="CUI47" s="437"/>
      <c r="CUJ47" s="437"/>
      <c r="CUK47" s="437"/>
      <c r="CUL47" s="437"/>
      <c r="CUM47" s="437"/>
      <c r="CUN47" s="437"/>
      <c r="CUO47" s="437"/>
      <c r="CUP47" s="437"/>
      <c r="CUQ47" s="437"/>
      <c r="CUR47" s="437"/>
      <c r="CUS47" s="437"/>
      <c r="CUT47" s="437"/>
      <c r="CUU47" s="437"/>
      <c r="CUV47" s="437"/>
      <c r="CUW47" s="437"/>
      <c r="CUX47" s="437"/>
      <c r="CUY47" s="437"/>
      <c r="CUZ47" s="437"/>
      <c r="CVA47" s="437"/>
      <c r="CVB47" s="437"/>
      <c r="CVC47" s="437"/>
      <c r="CVD47" s="437"/>
      <c r="CVE47" s="437"/>
      <c r="CVF47" s="437"/>
      <c r="CVG47" s="437"/>
      <c r="CVH47" s="437"/>
      <c r="CVI47" s="437"/>
      <c r="CVJ47" s="437"/>
      <c r="CVK47" s="437"/>
      <c r="CVL47" s="437"/>
      <c r="CVM47" s="437"/>
      <c r="CVN47" s="437"/>
      <c r="CVO47" s="437"/>
      <c r="CVP47" s="437"/>
      <c r="CVQ47" s="437"/>
      <c r="CVR47" s="437"/>
      <c r="CVS47" s="437"/>
      <c r="CVT47" s="437"/>
      <c r="CVU47" s="437"/>
      <c r="CVV47" s="437"/>
      <c r="CVW47" s="437"/>
      <c r="CVX47" s="437"/>
      <c r="CVY47" s="437"/>
      <c r="CVZ47" s="437"/>
      <c r="CWA47" s="437"/>
      <c r="CWB47" s="437"/>
      <c r="CWC47" s="437"/>
      <c r="CWD47" s="437"/>
      <c r="CWE47" s="437"/>
      <c r="CWF47" s="437"/>
      <c r="CWG47" s="437"/>
      <c r="CWH47" s="437"/>
      <c r="CWI47" s="437"/>
      <c r="CWJ47" s="437"/>
      <c r="CWK47" s="437"/>
      <c r="CWL47" s="437"/>
      <c r="CWM47" s="437"/>
      <c r="CWN47" s="437"/>
      <c r="CWO47" s="437"/>
      <c r="CWP47" s="437"/>
      <c r="CWQ47" s="437"/>
      <c r="CWR47" s="437"/>
      <c r="CWS47" s="437"/>
      <c r="CWT47" s="437"/>
      <c r="CWU47" s="437"/>
      <c r="CWV47" s="437"/>
      <c r="CWW47" s="437"/>
      <c r="CWX47" s="437"/>
      <c r="CWY47" s="437"/>
      <c r="CWZ47" s="437"/>
      <c r="CXA47" s="437"/>
      <c r="CXB47" s="437"/>
      <c r="CXC47" s="437"/>
      <c r="CXD47" s="437"/>
      <c r="CXE47" s="437"/>
      <c r="CXF47" s="437"/>
      <c r="CXG47" s="437"/>
      <c r="CXH47" s="437"/>
      <c r="CXI47" s="437"/>
      <c r="CXJ47" s="437"/>
      <c r="CXK47" s="437"/>
      <c r="CXL47" s="437"/>
      <c r="CXM47" s="437"/>
      <c r="CXN47" s="437"/>
      <c r="CXO47" s="437"/>
      <c r="CXP47" s="437"/>
      <c r="CXQ47" s="437"/>
      <c r="CXR47" s="437"/>
      <c r="CXS47" s="437"/>
      <c r="CXT47" s="437"/>
      <c r="CXU47" s="437"/>
      <c r="CXV47" s="437"/>
      <c r="CXW47" s="437"/>
      <c r="CXX47" s="437"/>
      <c r="CXY47" s="437"/>
      <c r="CXZ47" s="437"/>
      <c r="CYA47" s="437"/>
      <c r="CYB47" s="437"/>
      <c r="CYC47" s="437"/>
      <c r="CYD47" s="437"/>
      <c r="CYE47" s="437"/>
      <c r="CYF47" s="437"/>
      <c r="CYG47" s="437"/>
      <c r="CYH47" s="437"/>
      <c r="CYI47" s="437"/>
      <c r="CYJ47" s="437"/>
      <c r="CYK47" s="437"/>
      <c r="CYL47" s="437"/>
      <c r="CYM47" s="437"/>
      <c r="CYN47" s="437"/>
      <c r="CYO47" s="437"/>
      <c r="CYP47" s="437"/>
      <c r="CYQ47" s="437"/>
      <c r="CYR47" s="437"/>
      <c r="CYS47" s="437"/>
      <c r="CYT47" s="437"/>
      <c r="CYU47" s="437"/>
      <c r="CYV47" s="437"/>
      <c r="CYW47" s="437"/>
      <c r="CYX47" s="437"/>
      <c r="CYY47" s="437"/>
      <c r="CYZ47" s="437"/>
      <c r="CZA47" s="437"/>
      <c r="CZB47" s="437"/>
      <c r="CZC47" s="437"/>
      <c r="CZD47" s="437"/>
      <c r="CZE47" s="437"/>
      <c r="CZF47" s="437"/>
      <c r="CZG47" s="437"/>
      <c r="CZH47" s="437"/>
      <c r="CZI47" s="437"/>
      <c r="CZJ47" s="437"/>
      <c r="CZK47" s="437"/>
      <c r="CZL47" s="437"/>
      <c r="CZM47" s="437"/>
      <c r="CZN47" s="437"/>
      <c r="CZO47" s="437"/>
      <c r="CZP47" s="437"/>
      <c r="CZQ47" s="437"/>
      <c r="CZR47" s="437"/>
      <c r="CZS47" s="437"/>
      <c r="CZT47" s="437"/>
      <c r="CZU47" s="437"/>
      <c r="CZV47" s="437"/>
      <c r="CZW47" s="437"/>
      <c r="CZX47" s="437"/>
      <c r="CZY47" s="437"/>
      <c r="CZZ47" s="437"/>
      <c r="DAA47" s="437"/>
      <c r="DAB47" s="437"/>
      <c r="DAC47" s="437"/>
      <c r="DAD47" s="437"/>
      <c r="DAE47" s="437"/>
      <c r="DAF47" s="437"/>
      <c r="DAG47" s="437"/>
      <c r="DAH47" s="437"/>
      <c r="DAI47" s="437"/>
      <c r="DAJ47" s="437"/>
      <c r="DAK47" s="437"/>
      <c r="DAL47" s="437"/>
      <c r="DAM47" s="437"/>
      <c r="DAN47" s="437"/>
      <c r="DAO47" s="437"/>
      <c r="DAP47" s="437"/>
      <c r="DAQ47" s="437"/>
      <c r="DAR47" s="437"/>
      <c r="DAS47" s="437"/>
      <c r="DAT47" s="437"/>
      <c r="DAU47" s="437"/>
      <c r="DAV47" s="437"/>
      <c r="DAW47" s="437"/>
      <c r="DAX47" s="437"/>
      <c r="DAY47" s="437"/>
      <c r="DAZ47" s="437"/>
      <c r="DBA47" s="437"/>
      <c r="DBB47" s="437"/>
      <c r="DBC47" s="437"/>
      <c r="DBD47" s="437"/>
      <c r="DBE47" s="437"/>
      <c r="DBF47" s="437"/>
      <c r="DBG47" s="437"/>
      <c r="DBH47" s="437"/>
      <c r="DBI47" s="437"/>
      <c r="DBJ47" s="437"/>
      <c r="DBK47" s="437"/>
      <c r="DBL47" s="437"/>
      <c r="DBM47" s="437"/>
      <c r="DBN47" s="437"/>
      <c r="DBO47" s="437"/>
      <c r="DBP47" s="437"/>
      <c r="DBQ47" s="437"/>
      <c r="DBR47" s="437"/>
      <c r="DBS47" s="437"/>
      <c r="DBT47" s="437"/>
      <c r="DBU47" s="437"/>
      <c r="DBV47" s="437"/>
      <c r="DBW47" s="437"/>
      <c r="DBX47" s="437"/>
      <c r="DBY47" s="437"/>
      <c r="DBZ47" s="437"/>
      <c r="DCA47" s="437"/>
      <c r="DCB47" s="437"/>
      <c r="DCC47" s="437"/>
      <c r="DCD47" s="437"/>
      <c r="DCE47" s="437"/>
      <c r="DCF47" s="437"/>
      <c r="DCG47" s="437"/>
      <c r="DCH47" s="437"/>
      <c r="DCI47" s="437"/>
      <c r="DCJ47" s="437"/>
      <c r="DCK47" s="437"/>
      <c r="DCL47" s="437"/>
      <c r="DCM47" s="437"/>
      <c r="DCN47" s="437"/>
      <c r="DCO47" s="437"/>
      <c r="DCP47" s="437"/>
      <c r="DCQ47" s="437"/>
      <c r="DCR47" s="437"/>
      <c r="DCS47" s="437"/>
      <c r="DCT47" s="437"/>
      <c r="DCU47" s="437"/>
      <c r="DCV47" s="437"/>
      <c r="DCW47" s="437"/>
      <c r="DCX47" s="437"/>
      <c r="DCY47" s="437"/>
      <c r="DCZ47" s="437"/>
      <c r="DDA47" s="437"/>
      <c r="DDB47" s="437"/>
      <c r="DDC47" s="437"/>
      <c r="DDD47" s="437"/>
      <c r="DDE47" s="437"/>
      <c r="DDF47" s="437"/>
      <c r="DDG47" s="437"/>
      <c r="DDH47" s="437"/>
      <c r="DDI47" s="437"/>
      <c r="DDJ47" s="437"/>
      <c r="DDK47" s="437"/>
      <c r="DDL47" s="437"/>
      <c r="DDM47" s="437"/>
      <c r="DDN47" s="437"/>
      <c r="DDO47" s="437"/>
      <c r="DDP47" s="437"/>
      <c r="DDQ47" s="437"/>
      <c r="DDR47" s="437"/>
      <c r="DDS47" s="437"/>
      <c r="DDT47" s="437"/>
      <c r="DDU47" s="437"/>
      <c r="DDV47" s="437"/>
      <c r="DDW47" s="437"/>
      <c r="DDX47" s="437"/>
      <c r="DDY47" s="437"/>
      <c r="DDZ47" s="437"/>
      <c r="DEA47" s="437"/>
      <c r="DEB47" s="437"/>
      <c r="DEC47" s="437"/>
      <c r="DED47" s="437"/>
      <c r="DEE47" s="437"/>
      <c r="DEF47" s="437"/>
      <c r="DEG47" s="437"/>
      <c r="DEH47" s="437"/>
      <c r="DEI47" s="437"/>
      <c r="DEJ47" s="437"/>
      <c r="DEK47" s="437"/>
      <c r="DEL47" s="437"/>
      <c r="DEM47" s="437"/>
      <c r="DEN47" s="437"/>
      <c r="DEO47" s="437"/>
      <c r="DEP47" s="437"/>
      <c r="DEQ47" s="437"/>
      <c r="DER47" s="437"/>
      <c r="DES47" s="437"/>
      <c r="DET47" s="437"/>
      <c r="DEU47" s="437"/>
      <c r="DEV47" s="437"/>
      <c r="DEW47" s="437"/>
      <c r="DEX47" s="437"/>
      <c r="DEY47" s="437"/>
      <c r="DEZ47" s="437"/>
      <c r="DFA47" s="437"/>
      <c r="DFB47" s="437"/>
      <c r="DFC47" s="437"/>
      <c r="DFD47" s="437"/>
      <c r="DFE47" s="437"/>
      <c r="DFF47" s="437"/>
      <c r="DFG47" s="437"/>
      <c r="DFH47" s="437"/>
      <c r="DFI47" s="437"/>
      <c r="DFJ47" s="437"/>
      <c r="DFK47" s="437"/>
      <c r="DFL47" s="437"/>
      <c r="DFM47" s="437"/>
      <c r="DFN47" s="437"/>
      <c r="DFO47" s="437"/>
      <c r="DFP47" s="437"/>
      <c r="DFQ47" s="437"/>
      <c r="DFR47" s="437"/>
      <c r="DFS47" s="437"/>
      <c r="DFT47" s="437"/>
      <c r="DFU47" s="437"/>
      <c r="DFV47" s="437"/>
      <c r="DFW47" s="437"/>
      <c r="DFX47" s="437"/>
      <c r="DFY47" s="437"/>
      <c r="DFZ47" s="437"/>
      <c r="DGA47" s="437"/>
      <c r="DGB47" s="437"/>
      <c r="DGC47" s="437"/>
      <c r="DGD47" s="437"/>
      <c r="DGE47" s="437"/>
      <c r="DGF47" s="437"/>
      <c r="DGG47" s="437"/>
      <c r="DGH47" s="437"/>
      <c r="DGI47" s="437"/>
      <c r="DGJ47" s="437"/>
      <c r="DGK47" s="437"/>
      <c r="DGL47" s="437"/>
      <c r="DGM47" s="437"/>
      <c r="DGN47" s="437"/>
      <c r="DGO47" s="437"/>
      <c r="DGP47" s="437"/>
      <c r="DGQ47" s="437"/>
      <c r="DGR47" s="437"/>
      <c r="DGS47" s="437"/>
      <c r="DGT47" s="437"/>
      <c r="DGU47" s="437"/>
      <c r="DGV47" s="437"/>
      <c r="DGW47" s="437"/>
      <c r="DGX47" s="437"/>
      <c r="DGY47" s="437"/>
      <c r="DGZ47" s="437"/>
      <c r="DHA47" s="437"/>
      <c r="DHB47" s="437"/>
      <c r="DHC47" s="437"/>
      <c r="DHD47" s="437"/>
      <c r="DHE47" s="437"/>
      <c r="DHF47" s="437"/>
      <c r="DHG47" s="437"/>
      <c r="DHH47" s="437"/>
      <c r="DHI47" s="437"/>
      <c r="DHJ47" s="437"/>
      <c r="DHK47" s="437"/>
      <c r="DHL47" s="437"/>
      <c r="DHM47" s="437"/>
      <c r="DHN47" s="437"/>
      <c r="DHO47" s="437"/>
      <c r="DHP47" s="437"/>
      <c r="DHQ47" s="437"/>
      <c r="DHR47" s="437"/>
      <c r="DHS47" s="437"/>
      <c r="DHT47" s="437"/>
      <c r="DHU47" s="437"/>
      <c r="DHV47" s="437"/>
      <c r="DHW47" s="437"/>
      <c r="DHX47" s="437"/>
      <c r="DHY47" s="437"/>
      <c r="DHZ47" s="437"/>
      <c r="DIA47" s="437"/>
      <c r="DIB47" s="437"/>
      <c r="DIC47" s="437"/>
      <c r="DID47" s="437"/>
      <c r="DIE47" s="437"/>
      <c r="DIF47" s="437"/>
      <c r="DIG47" s="437"/>
      <c r="DIH47" s="437"/>
      <c r="DII47" s="437"/>
      <c r="DIJ47" s="437"/>
      <c r="DIK47" s="437"/>
      <c r="DIL47" s="437"/>
      <c r="DIM47" s="437"/>
      <c r="DIN47" s="437"/>
      <c r="DIO47" s="437"/>
      <c r="DIP47" s="437"/>
      <c r="DIQ47" s="437"/>
      <c r="DIR47" s="437"/>
      <c r="DIS47" s="437"/>
      <c r="DIT47" s="437"/>
      <c r="DIU47" s="437"/>
      <c r="DIV47" s="437"/>
      <c r="DIW47" s="437"/>
      <c r="DIX47" s="437"/>
      <c r="DIY47" s="437"/>
      <c r="DIZ47" s="437"/>
      <c r="DJA47" s="437"/>
      <c r="DJB47" s="437"/>
      <c r="DJC47" s="437"/>
      <c r="DJD47" s="437"/>
      <c r="DJE47" s="437"/>
      <c r="DJF47" s="437"/>
      <c r="DJG47" s="437"/>
      <c r="DJH47" s="437"/>
      <c r="DJI47" s="437"/>
      <c r="DJJ47" s="437"/>
      <c r="DJK47" s="437"/>
      <c r="DJL47" s="437"/>
      <c r="DJM47" s="437"/>
      <c r="DJN47" s="437"/>
      <c r="DJO47" s="437"/>
      <c r="DJP47" s="437"/>
      <c r="DJQ47" s="437"/>
      <c r="DJR47" s="437"/>
      <c r="DJS47" s="437"/>
      <c r="DJT47" s="437"/>
      <c r="DJU47" s="437"/>
      <c r="DJV47" s="437"/>
      <c r="DJW47" s="437"/>
      <c r="DJX47" s="437"/>
      <c r="DJY47" s="437"/>
      <c r="DJZ47" s="437"/>
      <c r="DKA47" s="437"/>
      <c r="DKB47" s="437"/>
      <c r="DKC47" s="437"/>
      <c r="DKD47" s="437"/>
      <c r="DKE47" s="437"/>
      <c r="DKF47" s="437"/>
      <c r="DKG47" s="437"/>
      <c r="DKH47" s="437"/>
      <c r="DKI47" s="437"/>
      <c r="DKJ47" s="437"/>
      <c r="DKK47" s="437"/>
      <c r="DKL47" s="437"/>
      <c r="DKM47" s="437"/>
      <c r="DKN47" s="437"/>
      <c r="DKO47" s="437"/>
      <c r="DKP47" s="437"/>
      <c r="DKQ47" s="437"/>
      <c r="DKR47" s="437"/>
      <c r="DKS47" s="437"/>
      <c r="DKT47" s="437"/>
      <c r="DKU47" s="437"/>
      <c r="DKV47" s="437"/>
      <c r="DKW47" s="437"/>
      <c r="DKX47" s="437"/>
      <c r="DKY47" s="437"/>
      <c r="DKZ47" s="437"/>
      <c r="DLA47" s="437"/>
      <c r="DLB47" s="437"/>
      <c r="DLC47" s="437"/>
      <c r="DLD47" s="437"/>
      <c r="DLE47" s="437"/>
      <c r="DLF47" s="437"/>
      <c r="DLG47" s="437"/>
      <c r="DLH47" s="437"/>
      <c r="DLI47" s="437"/>
      <c r="DLJ47" s="437"/>
      <c r="DLK47" s="437"/>
      <c r="DLL47" s="437"/>
      <c r="DLM47" s="437"/>
      <c r="DLN47" s="437"/>
      <c r="DLO47" s="437"/>
      <c r="DLP47" s="437"/>
      <c r="DLQ47" s="437"/>
      <c r="DLR47" s="437"/>
      <c r="DLS47" s="437"/>
      <c r="DLT47" s="437"/>
      <c r="DLU47" s="437"/>
      <c r="DLV47" s="437"/>
      <c r="DLW47" s="437"/>
      <c r="DLX47" s="437"/>
      <c r="DLY47" s="437"/>
      <c r="DLZ47" s="437"/>
      <c r="DMA47" s="437"/>
      <c r="DMB47" s="437"/>
      <c r="DMC47" s="437"/>
      <c r="DMD47" s="437"/>
      <c r="DME47" s="437"/>
      <c r="DMF47" s="437"/>
      <c r="DMG47" s="437"/>
      <c r="DMH47" s="437"/>
      <c r="DMI47" s="437"/>
      <c r="DMJ47" s="437"/>
      <c r="DMK47" s="437"/>
      <c r="DML47" s="437"/>
      <c r="DMM47" s="437"/>
      <c r="DMN47" s="437"/>
      <c r="DMO47" s="437"/>
      <c r="DMP47" s="437"/>
      <c r="DMQ47" s="437"/>
      <c r="DMR47" s="437"/>
      <c r="DMS47" s="437"/>
      <c r="DMT47" s="437"/>
      <c r="DMU47" s="437"/>
      <c r="DMV47" s="437"/>
      <c r="DMW47" s="437"/>
      <c r="DMX47" s="437"/>
      <c r="DMY47" s="437"/>
      <c r="DMZ47" s="437"/>
      <c r="DNA47" s="437"/>
      <c r="DNB47" s="437"/>
      <c r="DNC47" s="437"/>
      <c r="DND47" s="437"/>
      <c r="DNE47" s="437"/>
      <c r="DNF47" s="437"/>
      <c r="DNG47" s="437"/>
      <c r="DNH47" s="437"/>
      <c r="DNI47" s="437"/>
      <c r="DNJ47" s="437"/>
      <c r="DNK47" s="437"/>
      <c r="DNL47" s="437"/>
      <c r="DNM47" s="437"/>
      <c r="DNN47" s="437"/>
      <c r="DNO47" s="437"/>
      <c r="DNP47" s="437"/>
      <c r="DNQ47" s="437"/>
      <c r="DNR47" s="437"/>
      <c r="DNS47" s="437"/>
      <c r="DNT47" s="437"/>
      <c r="DNU47" s="437"/>
      <c r="DNV47" s="437"/>
      <c r="DNW47" s="437"/>
      <c r="DNX47" s="437"/>
      <c r="DNY47" s="437"/>
      <c r="DNZ47" s="437"/>
      <c r="DOA47" s="437"/>
      <c r="DOB47" s="437"/>
      <c r="DOC47" s="437"/>
      <c r="DOD47" s="437"/>
      <c r="DOE47" s="437"/>
      <c r="DOF47" s="437"/>
      <c r="DOG47" s="437"/>
      <c r="DOH47" s="437"/>
      <c r="DOI47" s="437"/>
      <c r="DOJ47" s="437"/>
      <c r="DOK47" s="437"/>
      <c r="DOL47" s="437"/>
      <c r="DOM47" s="437"/>
      <c r="DON47" s="437"/>
      <c r="DOO47" s="437"/>
      <c r="DOP47" s="437"/>
      <c r="DOQ47" s="437"/>
      <c r="DOR47" s="437"/>
      <c r="DOS47" s="437"/>
      <c r="DOT47" s="437"/>
      <c r="DOU47" s="437"/>
      <c r="DOV47" s="437"/>
      <c r="DOW47" s="437"/>
      <c r="DOX47" s="437"/>
      <c r="DOY47" s="437"/>
      <c r="DOZ47" s="437"/>
      <c r="DPA47" s="437"/>
      <c r="DPB47" s="437"/>
      <c r="DPC47" s="437"/>
      <c r="DPD47" s="437"/>
      <c r="DPE47" s="437"/>
      <c r="DPF47" s="437"/>
      <c r="DPG47" s="437"/>
      <c r="DPH47" s="437"/>
      <c r="DPI47" s="437"/>
      <c r="DPJ47" s="437"/>
      <c r="DPK47" s="437"/>
      <c r="DPL47" s="437"/>
      <c r="DPM47" s="437"/>
      <c r="DPN47" s="437"/>
      <c r="DPO47" s="437"/>
      <c r="DPP47" s="437"/>
      <c r="DPQ47" s="437"/>
      <c r="DPR47" s="437"/>
      <c r="DPS47" s="437"/>
      <c r="DPT47" s="437"/>
      <c r="DPU47" s="437"/>
      <c r="DPV47" s="437"/>
      <c r="DPW47" s="437"/>
      <c r="DPX47" s="437"/>
      <c r="DPY47" s="437"/>
      <c r="DPZ47" s="437"/>
      <c r="DQA47" s="437"/>
      <c r="DQB47" s="437"/>
      <c r="DQC47" s="437"/>
      <c r="DQD47" s="437"/>
      <c r="DQE47" s="437"/>
      <c r="DQF47" s="437"/>
      <c r="DQG47" s="437"/>
      <c r="DQH47" s="437"/>
      <c r="DQI47" s="437"/>
      <c r="DQJ47" s="437"/>
      <c r="DQK47" s="437"/>
      <c r="DQL47" s="437"/>
      <c r="DQM47" s="437"/>
      <c r="DQN47" s="437"/>
      <c r="DQO47" s="437"/>
      <c r="DQP47" s="437"/>
      <c r="DQQ47" s="437"/>
      <c r="DQR47" s="437"/>
      <c r="DQS47" s="437"/>
      <c r="DQT47" s="437"/>
      <c r="DQU47" s="437"/>
      <c r="DQV47" s="437"/>
      <c r="DQW47" s="437"/>
      <c r="DQX47" s="437"/>
      <c r="DQY47" s="437"/>
      <c r="DQZ47" s="437"/>
      <c r="DRA47" s="437"/>
      <c r="DRB47" s="437"/>
      <c r="DRC47" s="437"/>
      <c r="DRD47" s="437"/>
      <c r="DRE47" s="437"/>
      <c r="DRF47" s="437"/>
      <c r="DRG47" s="437"/>
      <c r="DRH47" s="437"/>
      <c r="DRI47" s="437"/>
      <c r="DRJ47" s="437"/>
      <c r="DRK47" s="437"/>
      <c r="DRL47" s="437"/>
      <c r="DRM47" s="437"/>
      <c r="DRN47" s="437"/>
      <c r="DRO47" s="437"/>
      <c r="DRP47" s="437"/>
      <c r="DRQ47" s="437"/>
      <c r="DRR47" s="437"/>
      <c r="DRS47" s="437"/>
      <c r="DRT47" s="437"/>
      <c r="DRU47" s="437"/>
      <c r="DRV47" s="437"/>
      <c r="DRW47" s="437"/>
      <c r="DRX47" s="437"/>
      <c r="DRY47" s="437"/>
      <c r="DRZ47" s="437"/>
      <c r="DSA47" s="437"/>
      <c r="DSB47" s="437"/>
      <c r="DSC47" s="437"/>
      <c r="DSD47" s="437"/>
      <c r="DSE47" s="437"/>
      <c r="DSF47" s="437"/>
      <c r="DSG47" s="437"/>
      <c r="DSH47" s="437"/>
      <c r="DSI47" s="437"/>
      <c r="DSJ47" s="437"/>
      <c r="DSK47" s="437"/>
      <c r="DSL47" s="437"/>
      <c r="DSM47" s="437"/>
      <c r="DSN47" s="437"/>
      <c r="DSO47" s="437"/>
      <c r="DSP47" s="437"/>
      <c r="DSQ47" s="437"/>
      <c r="DSR47" s="437"/>
      <c r="DSS47" s="437"/>
      <c r="DST47" s="437"/>
      <c r="DSU47" s="437"/>
      <c r="DSV47" s="437"/>
      <c r="DSW47" s="437"/>
      <c r="DSX47" s="437"/>
      <c r="DSY47" s="437"/>
      <c r="DSZ47" s="437"/>
      <c r="DTA47" s="437"/>
      <c r="DTB47" s="437"/>
      <c r="DTC47" s="437"/>
      <c r="DTD47" s="437"/>
      <c r="DTE47" s="437"/>
      <c r="DTF47" s="437"/>
      <c r="DTG47" s="437"/>
      <c r="DTH47" s="437"/>
      <c r="DTI47" s="437"/>
      <c r="DTJ47" s="437"/>
      <c r="DTK47" s="437"/>
      <c r="DTL47" s="437"/>
      <c r="DTM47" s="437"/>
      <c r="DTN47" s="437"/>
      <c r="DTO47" s="437"/>
      <c r="DTP47" s="437"/>
      <c r="DTQ47" s="437"/>
      <c r="DTR47" s="437"/>
      <c r="DTS47" s="437"/>
      <c r="DTT47" s="437"/>
      <c r="DTU47" s="437"/>
      <c r="DTV47" s="437"/>
      <c r="DTW47" s="437"/>
      <c r="DTX47" s="437"/>
      <c r="DTY47" s="437"/>
      <c r="DTZ47" s="437"/>
      <c r="DUA47" s="437"/>
      <c r="DUB47" s="437"/>
      <c r="DUC47" s="437"/>
      <c r="DUD47" s="437"/>
      <c r="DUE47" s="437"/>
      <c r="DUF47" s="437"/>
      <c r="DUG47" s="437"/>
      <c r="DUH47" s="437"/>
      <c r="DUI47" s="437"/>
      <c r="DUJ47" s="437"/>
      <c r="DUK47" s="437"/>
      <c r="DUL47" s="437"/>
      <c r="DUM47" s="437"/>
      <c r="DUN47" s="437"/>
      <c r="DUO47" s="437"/>
      <c r="DUP47" s="437"/>
      <c r="DUQ47" s="437"/>
      <c r="DUR47" s="437"/>
      <c r="DUS47" s="437"/>
      <c r="DUT47" s="437"/>
      <c r="DUU47" s="437"/>
      <c r="DUV47" s="437"/>
      <c r="DUW47" s="437"/>
      <c r="DUX47" s="437"/>
      <c r="DUY47" s="437"/>
      <c r="DUZ47" s="437"/>
      <c r="DVA47" s="437"/>
      <c r="DVB47" s="437"/>
      <c r="DVC47" s="437"/>
      <c r="DVD47" s="437"/>
      <c r="DVE47" s="437"/>
      <c r="DVF47" s="437"/>
      <c r="DVG47" s="437"/>
      <c r="DVH47" s="437"/>
      <c r="DVI47" s="437"/>
      <c r="DVJ47" s="437"/>
      <c r="DVK47" s="437"/>
      <c r="DVL47" s="437"/>
      <c r="DVM47" s="437"/>
      <c r="DVN47" s="437"/>
      <c r="DVO47" s="437"/>
      <c r="DVP47" s="437"/>
      <c r="DVQ47" s="437"/>
      <c r="DVR47" s="437"/>
      <c r="DVS47" s="437"/>
      <c r="DVT47" s="437"/>
      <c r="DVU47" s="437"/>
      <c r="DVV47" s="437"/>
      <c r="DVW47" s="437"/>
      <c r="DVX47" s="437"/>
      <c r="DVY47" s="437"/>
      <c r="DVZ47" s="437"/>
      <c r="DWA47" s="437"/>
      <c r="DWB47" s="437"/>
      <c r="DWC47" s="437"/>
      <c r="DWD47" s="437"/>
      <c r="DWE47" s="437"/>
      <c r="DWF47" s="437"/>
      <c r="DWG47" s="437"/>
      <c r="DWH47" s="437"/>
      <c r="DWI47" s="437"/>
      <c r="DWJ47" s="437"/>
      <c r="DWK47" s="437"/>
      <c r="DWL47" s="437"/>
      <c r="DWM47" s="437"/>
      <c r="DWN47" s="437"/>
      <c r="DWO47" s="437"/>
      <c r="DWP47" s="437"/>
      <c r="DWQ47" s="437"/>
      <c r="DWR47" s="437"/>
      <c r="DWS47" s="437"/>
      <c r="DWT47" s="437"/>
      <c r="DWU47" s="437"/>
      <c r="DWV47" s="437"/>
      <c r="DWW47" s="437"/>
      <c r="DWX47" s="437"/>
      <c r="DWY47" s="437"/>
      <c r="DWZ47" s="437"/>
      <c r="DXA47" s="437"/>
      <c r="DXB47" s="437"/>
      <c r="DXC47" s="437"/>
      <c r="DXD47" s="437"/>
      <c r="DXE47" s="437"/>
      <c r="DXF47" s="437"/>
      <c r="DXG47" s="437"/>
      <c r="DXH47" s="437"/>
      <c r="DXI47" s="437"/>
      <c r="DXJ47" s="437"/>
      <c r="DXK47" s="437"/>
      <c r="DXL47" s="437"/>
      <c r="DXM47" s="437"/>
      <c r="DXN47" s="437"/>
      <c r="DXO47" s="437"/>
      <c r="DXP47" s="437"/>
      <c r="DXQ47" s="437"/>
      <c r="DXR47" s="437"/>
      <c r="DXS47" s="437"/>
      <c r="DXT47" s="437"/>
      <c r="DXU47" s="437"/>
      <c r="DXV47" s="437"/>
      <c r="DXW47" s="437"/>
      <c r="DXX47" s="437"/>
      <c r="DXY47" s="437"/>
      <c r="DXZ47" s="437"/>
      <c r="DYA47" s="437"/>
      <c r="DYB47" s="437"/>
      <c r="DYC47" s="437"/>
      <c r="DYD47" s="437"/>
      <c r="DYE47" s="437"/>
      <c r="DYF47" s="437"/>
      <c r="DYG47" s="437"/>
      <c r="DYH47" s="437"/>
      <c r="DYI47" s="437"/>
      <c r="DYJ47" s="437"/>
      <c r="DYK47" s="437"/>
      <c r="DYL47" s="437"/>
      <c r="DYM47" s="437"/>
      <c r="DYN47" s="437"/>
      <c r="DYO47" s="437"/>
      <c r="DYP47" s="437"/>
      <c r="DYQ47" s="437"/>
      <c r="DYR47" s="437"/>
      <c r="DYS47" s="437"/>
      <c r="DYT47" s="437"/>
      <c r="DYU47" s="437"/>
      <c r="DYV47" s="437"/>
      <c r="DYW47" s="437"/>
      <c r="DYX47" s="437"/>
      <c r="DYY47" s="437"/>
      <c r="DYZ47" s="437"/>
      <c r="DZA47" s="437"/>
      <c r="DZB47" s="437"/>
      <c r="DZC47" s="437"/>
      <c r="DZD47" s="437"/>
      <c r="DZE47" s="437"/>
      <c r="DZF47" s="437"/>
      <c r="DZG47" s="437"/>
      <c r="DZH47" s="437"/>
      <c r="DZI47" s="437"/>
      <c r="DZJ47" s="437"/>
      <c r="DZK47" s="437"/>
      <c r="DZL47" s="437"/>
      <c r="DZM47" s="437"/>
      <c r="DZN47" s="437"/>
      <c r="DZO47" s="437"/>
      <c r="DZP47" s="437"/>
      <c r="DZQ47" s="437"/>
      <c r="DZR47" s="437"/>
      <c r="DZS47" s="437"/>
      <c r="DZT47" s="437"/>
      <c r="DZU47" s="437"/>
      <c r="DZV47" s="437"/>
      <c r="DZW47" s="437"/>
      <c r="DZX47" s="437"/>
      <c r="DZY47" s="437"/>
      <c r="DZZ47" s="437"/>
      <c r="EAA47" s="437"/>
      <c r="EAB47" s="437"/>
      <c r="EAC47" s="437"/>
      <c r="EAD47" s="437"/>
      <c r="EAE47" s="437"/>
      <c r="EAF47" s="437"/>
      <c r="EAG47" s="437"/>
      <c r="EAH47" s="437"/>
      <c r="EAI47" s="437"/>
      <c r="EAJ47" s="437"/>
      <c r="EAK47" s="437"/>
      <c r="EAL47" s="437"/>
      <c r="EAM47" s="437"/>
      <c r="EAN47" s="437"/>
      <c r="EAO47" s="437"/>
      <c r="EAP47" s="437"/>
      <c r="EAQ47" s="437"/>
      <c r="EAR47" s="437"/>
      <c r="EAS47" s="437"/>
      <c r="EAT47" s="437"/>
      <c r="EAU47" s="437"/>
      <c r="EAV47" s="437"/>
      <c r="EAW47" s="437"/>
      <c r="EAX47" s="437"/>
      <c r="EAY47" s="437"/>
      <c r="EAZ47" s="437"/>
      <c r="EBA47" s="437"/>
      <c r="EBB47" s="437"/>
      <c r="EBC47" s="437"/>
      <c r="EBD47" s="437"/>
      <c r="EBE47" s="437"/>
      <c r="EBF47" s="437"/>
      <c r="EBG47" s="437"/>
      <c r="EBH47" s="437"/>
      <c r="EBI47" s="437"/>
      <c r="EBJ47" s="437"/>
      <c r="EBK47" s="437"/>
      <c r="EBL47" s="437"/>
      <c r="EBM47" s="437"/>
      <c r="EBN47" s="437"/>
      <c r="EBO47" s="437"/>
      <c r="EBP47" s="437"/>
      <c r="EBQ47" s="437"/>
      <c r="EBR47" s="437"/>
      <c r="EBS47" s="437"/>
      <c r="EBT47" s="437"/>
      <c r="EBU47" s="437"/>
      <c r="EBV47" s="437"/>
      <c r="EBW47" s="437"/>
      <c r="EBX47" s="437"/>
      <c r="EBY47" s="437"/>
      <c r="EBZ47" s="437"/>
      <c r="ECA47" s="437"/>
      <c r="ECB47" s="437"/>
      <c r="ECC47" s="437"/>
      <c r="ECD47" s="437"/>
      <c r="ECE47" s="437"/>
      <c r="ECF47" s="437"/>
      <c r="ECG47" s="437"/>
      <c r="ECH47" s="437"/>
      <c r="ECI47" s="437"/>
      <c r="ECJ47" s="437"/>
      <c r="ECK47" s="437"/>
      <c r="ECL47" s="437"/>
      <c r="ECM47" s="437"/>
      <c r="ECN47" s="437"/>
      <c r="ECO47" s="437"/>
      <c r="ECP47" s="437"/>
      <c r="ECQ47" s="437"/>
      <c r="ECR47" s="437"/>
      <c r="ECS47" s="437"/>
      <c r="ECT47" s="437"/>
      <c r="ECU47" s="437"/>
      <c r="ECV47" s="437"/>
      <c r="ECW47" s="437"/>
      <c r="ECX47" s="437"/>
      <c r="ECY47" s="437"/>
      <c r="ECZ47" s="437"/>
      <c r="EDA47" s="437"/>
      <c r="EDB47" s="437"/>
      <c r="EDC47" s="437"/>
      <c r="EDD47" s="437"/>
      <c r="EDE47" s="437"/>
      <c r="EDF47" s="437"/>
      <c r="EDG47" s="437"/>
      <c r="EDH47" s="437"/>
      <c r="EDI47" s="437"/>
      <c r="EDJ47" s="437"/>
      <c r="EDK47" s="437"/>
      <c r="EDL47" s="437"/>
      <c r="EDM47" s="437"/>
      <c r="EDN47" s="437"/>
      <c r="EDO47" s="437"/>
      <c r="EDP47" s="437"/>
      <c r="EDQ47" s="437"/>
      <c r="EDR47" s="437"/>
      <c r="EDS47" s="437"/>
      <c r="EDT47" s="437"/>
      <c r="EDU47" s="437"/>
      <c r="EDV47" s="437"/>
      <c r="EDW47" s="437"/>
      <c r="EDX47" s="437"/>
      <c r="EDY47" s="437"/>
      <c r="EDZ47" s="437"/>
      <c r="EEA47" s="437"/>
      <c r="EEB47" s="437"/>
      <c r="EEC47" s="437"/>
      <c r="EED47" s="437"/>
      <c r="EEE47" s="437"/>
      <c r="EEF47" s="437"/>
      <c r="EEG47" s="437"/>
      <c r="EEH47" s="437"/>
      <c r="EEI47" s="437"/>
      <c r="EEJ47" s="437"/>
      <c r="EEK47" s="437"/>
      <c r="EEL47" s="437"/>
      <c r="EEM47" s="437"/>
      <c r="EEN47" s="437"/>
      <c r="EEO47" s="437"/>
      <c r="EEP47" s="437"/>
      <c r="EEQ47" s="437"/>
      <c r="EER47" s="437"/>
      <c r="EES47" s="437"/>
      <c r="EET47" s="437"/>
      <c r="EEU47" s="437"/>
      <c r="EEV47" s="437"/>
      <c r="EEW47" s="437"/>
      <c r="EEX47" s="437"/>
      <c r="EEY47" s="437"/>
      <c r="EEZ47" s="437"/>
      <c r="EFA47" s="437"/>
      <c r="EFB47" s="437"/>
      <c r="EFC47" s="437"/>
      <c r="EFD47" s="437"/>
      <c r="EFE47" s="437"/>
      <c r="EFF47" s="437"/>
      <c r="EFG47" s="437"/>
      <c r="EFH47" s="437"/>
      <c r="EFI47" s="437"/>
      <c r="EFJ47" s="437"/>
      <c r="EFK47" s="437"/>
      <c r="EFL47" s="437"/>
      <c r="EFM47" s="437"/>
      <c r="EFN47" s="437"/>
      <c r="EFO47" s="437"/>
      <c r="EFP47" s="437"/>
      <c r="EFQ47" s="437"/>
      <c r="EFR47" s="437"/>
      <c r="EFS47" s="437"/>
      <c r="EFT47" s="437"/>
      <c r="EFU47" s="437"/>
      <c r="EFV47" s="437"/>
      <c r="EFW47" s="437"/>
      <c r="EFX47" s="437"/>
      <c r="EFY47" s="437"/>
      <c r="EFZ47" s="437"/>
      <c r="EGA47" s="437"/>
      <c r="EGB47" s="437"/>
      <c r="EGC47" s="437"/>
      <c r="EGD47" s="437"/>
      <c r="EGE47" s="437"/>
      <c r="EGF47" s="437"/>
      <c r="EGG47" s="437"/>
      <c r="EGH47" s="437"/>
      <c r="EGI47" s="437"/>
      <c r="EGJ47" s="437"/>
      <c r="EGK47" s="437"/>
      <c r="EGL47" s="437"/>
      <c r="EGM47" s="437"/>
      <c r="EGN47" s="437"/>
      <c r="EGO47" s="437"/>
      <c r="EGP47" s="437"/>
      <c r="EGQ47" s="437"/>
      <c r="EGR47" s="437"/>
      <c r="EGS47" s="437"/>
      <c r="EGT47" s="437"/>
      <c r="EGU47" s="437"/>
      <c r="EGV47" s="437"/>
      <c r="EGW47" s="437"/>
      <c r="EGX47" s="437"/>
      <c r="EGY47" s="437"/>
      <c r="EGZ47" s="437"/>
      <c r="EHA47" s="437"/>
      <c r="EHB47" s="437"/>
      <c r="EHC47" s="437"/>
      <c r="EHD47" s="437"/>
      <c r="EHE47" s="437"/>
      <c r="EHF47" s="437"/>
      <c r="EHG47" s="437"/>
      <c r="EHH47" s="437"/>
      <c r="EHI47" s="437"/>
      <c r="EHJ47" s="437"/>
      <c r="EHK47" s="437"/>
      <c r="EHL47" s="437"/>
      <c r="EHM47" s="437"/>
      <c r="EHN47" s="437"/>
      <c r="EHO47" s="437"/>
      <c r="EHP47" s="437"/>
      <c r="EHQ47" s="437"/>
      <c r="EHR47" s="437"/>
      <c r="EHS47" s="437"/>
      <c r="EHT47" s="437"/>
      <c r="EHU47" s="437"/>
      <c r="EHV47" s="437"/>
      <c r="EHW47" s="437"/>
      <c r="EHX47" s="437"/>
      <c r="EHY47" s="437"/>
      <c r="EHZ47" s="437"/>
      <c r="EIA47" s="437"/>
      <c r="EIB47" s="437"/>
      <c r="EIC47" s="437"/>
      <c r="EID47" s="437"/>
      <c r="EIE47" s="437"/>
      <c r="EIF47" s="437"/>
      <c r="EIG47" s="437"/>
      <c r="EIH47" s="437"/>
      <c r="EII47" s="437"/>
      <c r="EIJ47" s="437"/>
      <c r="EIK47" s="437"/>
      <c r="EIL47" s="437"/>
      <c r="EIM47" s="437"/>
      <c r="EIN47" s="437"/>
      <c r="EIO47" s="437"/>
      <c r="EIP47" s="437"/>
      <c r="EIQ47" s="437"/>
      <c r="EIR47" s="437"/>
      <c r="EIS47" s="437"/>
      <c r="EIT47" s="437"/>
      <c r="EIU47" s="437"/>
      <c r="EIV47" s="437"/>
      <c r="EIW47" s="437"/>
      <c r="EIX47" s="437"/>
      <c r="EIY47" s="437"/>
      <c r="EIZ47" s="437"/>
      <c r="EJA47" s="437"/>
      <c r="EJB47" s="437"/>
      <c r="EJC47" s="437"/>
      <c r="EJD47" s="437"/>
      <c r="EJE47" s="437"/>
      <c r="EJF47" s="437"/>
      <c r="EJG47" s="437"/>
      <c r="EJH47" s="437"/>
      <c r="EJI47" s="437"/>
      <c r="EJJ47" s="437"/>
      <c r="EJK47" s="437"/>
      <c r="EJL47" s="437"/>
      <c r="EJM47" s="437"/>
      <c r="EJN47" s="437"/>
      <c r="EJO47" s="437"/>
      <c r="EJP47" s="437"/>
      <c r="EJQ47" s="437"/>
      <c r="EJR47" s="437"/>
      <c r="EJS47" s="437"/>
      <c r="EJT47" s="437"/>
      <c r="EJU47" s="437"/>
      <c r="EJV47" s="437"/>
      <c r="EJW47" s="437"/>
      <c r="EJX47" s="437"/>
      <c r="EJY47" s="437"/>
      <c r="EJZ47" s="437"/>
      <c r="EKA47" s="437"/>
      <c r="EKB47" s="437"/>
      <c r="EKC47" s="437"/>
      <c r="EKD47" s="437"/>
      <c r="EKE47" s="437"/>
      <c r="EKF47" s="437"/>
      <c r="EKG47" s="437"/>
      <c r="EKH47" s="437"/>
      <c r="EKI47" s="437"/>
      <c r="EKJ47" s="437"/>
      <c r="EKK47" s="437"/>
      <c r="EKL47" s="437"/>
      <c r="EKM47" s="437"/>
      <c r="EKN47" s="437"/>
      <c r="EKO47" s="437"/>
      <c r="EKP47" s="437"/>
      <c r="EKQ47" s="437"/>
      <c r="EKR47" s="437"/>
      <c r="EKS47" s="437"/>
      <c r="EKT47" s="437"/>
      <c r="EKU47" s="437"/>
      <c r="EKV47" s="437"/>
      <c r="EKW47" s="437"/>
      <c r="EKX47" s="437"/>
      <c r="EKY47" s="437"/>
      <c r="EKZ47" s="437"/>
      <c r="ELA47" s="437"/>
      <c r="ELB47" s="437"/>
      <c r="ELC47" s="437"/>
      <c r="ELD47" s="437"/>
      <c r="ELE47" s="437"/>
      <c r="ELF47" s="437"/>
      <c r="ELG47" s="437"/>
      <c r="ELH47" s="437"/>
      <c r="ELI47" s="437"/>
      <c r="ELJ47" s="437"/>
      <c r="ELK47" s="437"/>
      <c r="ELL47" s="437"/>
      <c r="ELM47" s="437"/>
      <c r="ELN47" s="437"/>
      <c r="ELO47" s="437"/>
      <c r="ELP47" s="437"/>
      <c r="ELQ47" s="437"/>
      <c r="ELR47" s="437"/>
      <c r="ELS47" s="437"/>
      <c r="ELT47" s="437"/>
      <c r="ELU47" s="437"/>
      <c r="ELV47" s="437"/>
      <c r="ELW47" s="437"/>
      <c r="ELX47" s="437"/>
      <c r="ELY47" s="437"/>
      <c r="ELZ47" s="437"/>
      <c r="EMA47" s="437"/>
      <c r="EMB47" s="437"/>
      <c r="EMC47" s="437"/>
      <c r="EMD47" s="437"/>
      <c r="EME47" s="437"/>
      <c r="EMF47" s="437"/>
      <c r="EMG47" s="437"/>
      <c r="EMH47" s="437"/>
      <c r="EMI47" s="437"/>
      <c r="EMJ47" s="437"/>
      <c r="EMK47" s="437"/>
      <c r="EML47" s="437"/>
      <c r="EMM47" s="437"/>
      <c r="EMN47" s="437"/>
      <c r="EMO47" s="437"/>
      <c r="EMP47" s="437"/>
      <c r="EMQ47" s="437"/>
      <c r="EMR47" s="437"/>
      <c r="EMS47" s="437"/>
      <c r="EMT47" s="437"/>
      <c r="EMU47" s="437"/>
      <c r="EMV47" s="437"/>
      <c r="EMW47" s="437"/>
      <c r="EMX47" s="437"/>
      <c r="EMY47" s="437"/>
      <c r="EMZ47" s="437"/>
      <c r="ENA47" s="437"/>
      <c r="ENB47" s="437"/>
      <c r="ENC47" s="437"/>
      <c r="END47" s="437"/>
      <c r="ENE47" s="437"/>
      <c r="ENF47" s="437"/>
      <c r="ENG47" s="437"/>
      <c r="ENH47" s="437"/>
      <c r="ENI47" s="437"/>
      <c r="ENJ47" s="437"/>
      <c r="ENK47" s="437"/>
      <c r="ENL47" s="437"/>
      <c r="ENM47" s="437"/>
      <c r="ENN47" s="437"/>
      <c r="ENO47" s="437"/>
      <c r="ENP47" s="437"/>
      <c r="ENQ47" s="437"/>
      <c r="ENR47" s="437"/>
      <c r="ENS47" s="437"/>
      <c r="ENT47" s="437"/>
      <c r="ENU47" s="437"/>
      <c r="ENV47" s="437"/>
      <c r="ENW47" s="437"/>
      <c r="ENX47" s="437"/>
      <c r="ENY47" s="437"/>
      <c r="ENZ47" s="437"/>
      <c r="EOA47" s="437"/>
      <c r="EOB47" s="437"/>
      <c r="EOC47" s="437"/>
      <c r="EOD47" s="437"/>
      <c r="EOE47" s="437"/>
      <c r="EOF47" s="437"/>
      <c r="EOG47" s="437"/>
      <c r="EOH47" s="437"/>
      <c r="EOI47" s="437"/>
      <c r="EOJ47" s="437"/>
      <c r="EOK47" s="437"/>
      <c r="EOL47" s="437"/>
      <c r="EOM47" s="437"/>
      <c r="EON47" s="437"/>
      <c r="EOO47" s="437"/>
      <c r="EOP47" s="437"/>
      <c r="EOQ47" s="437"/>
      <c r="EOR47" s="437"/>
      <c r="EOS47" s="437"/>
      <c r="EOT47" s="437"/>
      <c r="EOU47" s="437"/>
      <c r="EOV47" s="437"/>
      <c r="EOW47" s="437"/>
      <c r="EOX47" s="437"/>
      <c r="EOY47" s="437"/>
      <c r="EOZ47" s="437"/>
      <c r="EPA47" s="437"/>
      <c r="EPB47" s="437"/>
      <c r="EPC47" s="437"/>
      <c r="EPD47" s="437"/>
      <c r="EPE47" s="437"/>
      <c r="EPF47" s="437"/>
      <c r="EPG47" s="437"/>
      <c r="EPH47" s="437"/>
      <c r="EPI47" s="437"/>
      <c r="EPJ47" s="437"/>
      <c r="EPK47" s="437"/>
      <c r="EPL47" s="437"/>
      <c r="EPM47" s="437"/>
      <c r="EPN47" s="437"/>
      <c r="EPO47" s="437"/>
      <c r="EPP47" s="437"/>
      <c r="EPQ47" s="437"/>
      <c r="EPR47" s="437"/>
      <c r="EPS47" s="437"/>
      <c r="EPT47" s="437"/>
      <c r="EPU47" s="437"/>
      <c r="EPV47" s="437"/>
      <c r="EPW47" s="437"/>
      <c r="EPX47" s="437"/>
      <c r="EPY47" s="437"/>
      <c r="EPZ47" s="437"/>
      <c r="EQA47" s="437"/>
      <c r="EQB47" s="437"/>
      <c r="EQC47" s="437"/>
      <c r="EQD47" s="437"/>
      <c r="EQE47" s="437"/>
      <c r="EQF47" s="437"/>
      <c r="EQG47" s="437"/>
      <c r="EQH47" s="437"/>
      <c r="EQI47" s="437"/>
      <c r="EQJ47" s="437"/>
      <c r="EQK47" s="437"/>
      <c r="EQL47" s="437"/>
      <c r="EQM47" s="437"/>
      <c r="EQN47" s="437"/>
      <c r="EQO47" s="437"/>
      <c r="EQP47" s="437"/>
      <c r="EQQ47" s="437"/>
      <c r="EQR47" s="437"/>
      <c r="EQS47" s="437"/>
      <c r="EQT47" s="437"/>
      <c r="EQU47" s="437"/>
      <c r="EQV47" s="437"/>
      <c r="EQW47" s="437"/>
      <c r="EQX47" s="437"/>
      <c r="EQY47" s="437"/>
      <c r="EQZ47" s="437"/>
      <c r="ERA47" s="437"/>
      <c r="ERB47" s="437"/>
      <c r="ERC47" s="437"/>
      <c r="ERD47" s="437"/>
      <c r="ERE47" s="437"/>
      <c r="ERF47" s="437"/>
      <c r="ERG47" s="437"/>
      <c r="ERH47" s="437"/>
      <c r="ERI47" s="437"/>
      <c r="ERJ47" s="437"/>
      <c r="ERK47" s="437"/>
      <c r="ERL47" s="437"/>
      <c r="ERM47" s="437"/>
      <c r="ERN47" s="437"/>
      <c r="ERO47" s="437"/>
      <c r="ERP47" s="437"/>
      <c r="ERQ47" s="437"/>
      <c r="ERR47" s="437"/>
      <c r="ERS47" s="437"/>
      <c r="ERT47" s="437"/>
      <c r="ERU47" s="437"/>
      <c r="ERV47" s="437"/>
      <c r="ERW47" s="437"/>
      <c r="ERX47" s="437"/>
      <c r="ERY47" s="437"/>
      <c r="ERZ47" s="437"/>
      <c r="ESA47" s="437"/>
      <c r="ESB47" s="437"/>
      <c r="ESC47" s="437"/>
      <c r="ESD47" s="437"/>
      <c r="ESE47" s="437"/>
      <c r="ESF47" s="437"/>
      <c r="ESG47" s="437"/>
      <c r="ESH47" s="437"/>
      <c r="ESI47" s="437"/>
      <c r="ESJ47" s="437"/>
      <c r="ESK47" s="437"/>
      <c r="ESL47" s="437"/>
      <c r="ESM47" s="437"/>
      <c r="ESN47" s="437"/>
      <c r="ESO47" s="437"/>
      <c r="ESP47" s="437"/>
      <c r="ESQ47" s="437"/>
      <c r="ESR47" s="437"/>
      <c r="ESS47" s="437"/>
      <c r="EST47" s="437"/>
      <c r="ESU47" s="437"/>
      <c r="ESV47" s="437"/>
      <c r="ESW47" s="437"/>
      <c r="ESX47" s="437"/>
      <c r="ESY47" s="437"/>
      <c r="ESZ47" s="437"/>
      <c r="ETA47" s="437"/>
      <c r="ETB47" s="437"/>
      <c r="ETC47" s="437"/>
      <c r="ETD47" s="437"/>
      <c r="ETE47" s="437"/>
      <c r="ETF47" s="437"/>
      <c r="ETG47" s="437"/>
      <c r="ETH47" s="437"/>
      <c r="ETI47" s="437"/>
      <c r="ETJ47" s="437"/>
      <c r="ETK47" s="437"/>
      <c r="ETL47" s="437"/>
      <c r="ETM47" s="437"/>
      <c r="ETN47" s="437"/>
      <c r="ETO47" s="437"/>
      <c r="ETP47" s="437"/>
      <c r="ETQ47" s="437"/>
      <c r="ETR47" s="437"/>
      <c r="ETS47" s="437"/>
      <c r="ETT47" s="437"/>
      <c r="ETU47" s="437"/>
      <c r="ETV47" s="437"/>
      <c r="ETW47" s="437"/>
      <c r="ETX47" s="437"/>
      <c r="ETY47" s="437"/>
      <c r="ETZ47" s="437"/>
      <c r="EUA47" s="437"/>
      <c r="EUB47" s="437"/>
      <c r="EUC47" s="437"/>
      <c r="EUD47" s="437"/>
      <c r="EUE47" s="437"/>
      <c r="EUF47" s="437"/>
      <c r="EUG47" s="437"/>
      <c r="EUH47" s="437"/>
      <c r="EUI47" s="437"/>
      <c r="EUJ47" s="437"/>
      <c r="EUK47" s="437"/>
      <c r="EUL47" s="437"/>
      <c r="EUM47" s="437"/>
      <c r="EUN47" s="437"/>
      <c r="EUO47" s="437"/>
      <c r="EUP47" s="437"/>
      <c r="EUQ47" s="437"/>
      <c r="EUR47" s="437"/>
      <c r="EUS47" s="437"/>
      <c r="EUT47" s="437"/>
      <c r="EUU47" s="437"/>
      <c r="EUV47" s="437"/>
      <c r="EUW47" s="437"/>
      <c r="EUX47" s="437"/>
      <c r="EUY47" s="437"/>
      <c r="EUZ47" s="437"/>
      <c r="EVA47" s="437"/>
      <c r="EVB47" s="437"/>
      <c r="EVC47" s="437"/>
      <c r="EVD47" s="437"/>
      <c r="EVE47" s="437"/>
      <c r="EVF47" s="437"/>
      <c r="EVG47" s="437"/>
      <c r="EVH47" s="437"/>
      <c r="EVI47" s="437"/>
      <c r="EVJ47" s="437"/>
      <c r="EVK47" s="437"/>
      <c r="EVL47" s="437"/>
      <c r="EVM47" s="437"/>
      <c r="EVN47" s="437"/>
      <c r="EVO47" s="437"/>
      <c r="EVP47" s="437"/>
      <c r="EVQ47" s="437"/>
      <c r="EVR47" s="437"/>
      <c r="EVS47" s="437"/>
      <c r="EVT47" s="437"/>
      <c r="EVU47" s="437"/>
      <c r="EVV47" s="437"/>
      <c r="EVW47" s="437"/>
      <c r="EVX47" s="437"/>
      <c r="EVY47" s="437"/>
      <c r="EVZ47" s="437"/>
      <c r="EWA47" s="437"/>
      <c r="EWB47" s="437"/>
      <c r="EWC47" s="437"/>
      <c r="EWD47" s="437"/>
      <c r="EWE47" s="437"/>
      <c r="EWF47" s="437"/>
      <c r="EWG47" s="437"/>
      <c r="EWH47" s="437"/>
      <c r="EWI47" s="437"/>
      <c r="EWJ47" s="437"/>
      <c r="EWK47" s="437"/>
      <c r="EWL47" s="437"/>
      <c r="EWM47" s="437"/>
      <c r="EWN47" s="437"/>
      <c r="EWO47" s="437"/>
      <c r="EWP47" s="437"/>
      <c r="EWQ47" s="437"/>
      <c r="EWR47" s="437"/>
      <c r="EWS47" s="437"/>
      <c r="EWT47" s="437"/>
      <c r="EWU47" s="437"/>
      <c r="EWV47" s="437"/>
      <c r="EWW47" s="437"/>
      <c r="EWX47" s="437"/>
      <c r="EWY47" s="437"/>
      <c r="EWZ47" s="437"/>
      <c r="EXA47" s="437"/>
      <c r="EXB47" s="437"/>
      <c r="EXC47" s="437"/>
      <c r="EXD47" s="437"/>
      <c r="EXE47" s="437"/>
      <c r="EXF47" s="437"/>
      <c r="EXG47" s="437"/>
      <c r="EXH47" s="437"/>
      <c r="EXI47" s="437"/>
      <c r="EXJ47" s="437"/>
      <c r="EXK47" s="437"/>
      <c r="EXL47" s="437"/>
      <c r="EXM47" s="437"/>
      <c r="EXN47" s="437"/>
      <c r="EXO47" s="437"/>
      <c r="EXP47" s="437"/>
      <c r="EXQ47" s="437"/>
      <c r="EXR47" s="437"/>
      <c r="EXS47" s="437"/>
      <c r="EXT47" s="437"/>
      <c r="EXU47" s="437"/>
      <c r="EXV47" s="437"/>
      <c r="EXW47" s="437"/>
      <c r="EXX47" s="437"/>
      <c r="EXY47" s="437"/>
      <c r="EXZ47" s="437"/>
      <c r="EYA47" s="437"/>
      <c r="EYB47" s="437"/>
      <c r="EYC47" s="437"/>
      <c r="EYD47" s="437"/>
      <c r="EYE47" s="437"/>
      <c r="EYF47" s="437"/>
      <c r="EYG47" s="437"/>
      <c r="EYH47" s="437"/>
      <c r="EYI47" s="437"/>
      <c r="EYJ47" s="437"/>
      <c r="EYK47" s="437"/>
      <c r="EYL47" s="437"/>
      <c r="EYM47" s="437"/>
      <c r="EYN47" s="437"/>
      <c r="EYO47" s="437"/>
      <c r="EYP47" s="437"/>
      <c r="EYQ47" s="437"/>
      <c r="EYR47" s="437"/>
      <c r="EYS47" s="437"/>
      <c r="EYT47" s="437"/>
      <c r="EYU47" s="437"/>
      <c r="EYV47" s="437"/>
      <c r="EYW47" s="437"/>
      <c r="EYX47" s="437"/>
      <c r="EYY47" s="437"/>
      <c r="EYZ47" s="437"/>
      <c r="EZA47" s="437"/>
      <c r="EZB47" s="437"/>
      <c r="EZC47" s="437"/>
      <c r="EZD47" s="437"/>
      <c r="EZE47" s="437"/>
      <c r="EZF47" s="437"/>
      <c r="EZG47" s="437"/>
      <c r="EZH47" s="437"/>
      <c r="EZI47" s="437"/>
      <c r="EZJ47" s="437"/>
      <c r="EZK47" s="437"/>
      <c r="EZL47" s="437"/>
      <c r="EZM47" s="437"/>
      <c r="EZN47" s="437"/>
      <c r="EZO47" s="437"/>
      <c r="EZP47" s="437"/>
      <c r="EZQ47" s="437"/>
      <c r="EZR47" s="437"/>
      <c r="EZS47" s="437"/>
      <c r="EZT47" s="437"/>
      <c r="EZU47" s="437"/>
      <c r="EZV47" s="437"/>
      <c r="EZW47" s="437"/>
      <c r="EZX47" s="437"/>
      <c r="EZY47" s="437"/>
      <c r="EZZ47" s="437"/>
      <c r="FAA47" s="437"/>
      <c r="FAB47" s="437"/>
      <c r="FAC47" s="437"/>
      <c r="FAD47" s="437"/>
      <c r="FAE47" s="437"/>
      <c r="FAF47" s="437"/>
      <c r="FAG47" s="437"/>
      <c r="FAH47" s="437"/>
      <c r="FAI47" s="437"/>
      <c r="FAJ47" s="437"/>
      <c r="FAK47" s="437"/>
      <c r="FAL47" s="437"/>
      <c r="FAM47" s="437"/>
      <c r="FAN47" s="437"/>
      <c r="FAO47" s="437"/>
      <c r="FAP47" s="437"/>
      <c r="FAQ47" s="437"/>
      <c r="FAR47" s="437"/>
      <c r="FAS47" s="437"/>
      <c r="FAT47" s="437"/>
      <c r="FAU47" s="437"/>
      <c r="FAV47" s="437"/>
      <c r="FAW47" s="437"/>
      <c r="FAX47" s="437"/>
      <c r="FAY47" s="437"/>
      <c r="FAZ47" s="437"/>
      <c r="FBA47" s="437"/>
      <c r="FBB47" s="437"/>
      <c r="FBC47" s="437"/>
      <c r="FBD47" s="437"/>
      <c r="FBE47" s="437"/>
      <c r="FBF47" s="437"/>
      <c r="FBG47" s="437"/>
      <c r="FBH47" s="437"/>
      <c r="FBI47" s="437"/>
      <c r="FBJ47" s="437"/>
      <c r="FBK47" s="437"/>
      <c r="FBL47" s="437"/>
      <c r="FBM47" s="437"/>
      <c r="FBN47" s="437"/>
      <c r="FBO47" s="437"/>
      <c r="FBP47" s="437"/>
      <c r="FBQ47" s="437"/>
      <c r="FBR47" s="437"/>
      <c r="FBS47" s="437"/>
      <c r="FBT47" s="437"/>
      <c r="FBU47" s="437"/>
      <c r="FBV47" s="437"/>
      <c r="FBW47" s="437"/>
      <c r="FBX47" s="437"/>
      <c r="FBY47" s="437"/>
      <c r="FBZ47" s="437"/>
      <c r="FCA47" s="437"/>
      <c r="FCB47" s="437"/>
      <c r="FCC47" s="437"/>
      <c r="FCD47" s="437"/>
      <c r="FCE47" s="437"/>
      <c r="FCF47" s="437"/>
      <c r="FCG47" s="437"/>
      <c r="FCH47" s="437"/>
      <c r="FCI47" s="437"/>
      <c r="FCJ47" s="437"/>
      <c r="FCK47" s="437"/>
      <c r="FCL47" s="437"/>
      <c r="FCM47" s="437"/>
      <c r="FCN47" s="437"/>
      <c r="FCO47" s="437"/>
      <c r="FCP47" s="437"/>
      <c r="FCQ47" s="437"/>
      <c r="FCR47" s="437"/>
      <c r="FCS47" s="437"/>
      <c r="FCT47" s="437"/>
      <c r="FCU47" s="437"/>
      <c r="FCV47" s="437"/>
      <c r="FCW47" s="437"/>
      <c r="FCX47" s="437"/>
      <c r="FCY47" s="437"/>
      <c r="FCZ47" s="437"/>
      <c r="FDA47" s="437"/>
      <c r="FDB47" s="437"/>
      <c r="FDC47" s="437"/>
      <c r="FDD47" s="437"/>
      <c r="FDE47" s="437"/>
      <c r="FDF47" s="437"/>
      <c r="FDG47" s="437"/>
      <c r="FDH47" s="437"/>
      <c r="FDI47" s="437"/>
      <c r="FDJ47" s="437"/>
      <c r="FDK47" s="437"/>
      <c r="FDL47" s="437"/>
      <c r="FDM47" s="437"/>
      <c r="FDN47" s="437"/>
      <c r="FDO47" s="437"/>
      <c r="FDP47" s="437"/>
      <c r="FDQ47" s="437"/>
      <c r="FDR47" s="437"/>
      <c r="FDS47" s="437"/>
      <c r="FDT47" s="437"/>
      <c r="FDU47" s="437"/>
      <c r="FDV47" s="437"/>
      <c r="FDW47" s="437"/>
      <c r="FDX47" s="437"/>
      <c r="FDY47" s="437"/>
      <c r="FDZ47" s="437"/>
      <c r="FEA47" s="437"/>
      <c r="FEB47" s="437"/>
      <c r="FEC47" s="437"/>
      <c r="FED47" s="437"/>
      <c r="FEE47" s="437"/>
      <c r="FEF47" s="437"/>
      <c r="FEG47" s="437"/>
      <c r="FEH47" s="437"/>
      <c r="FEI47" s="437"/>
      <c r="FEJ47" s="437"/>
      <c r="FEK47" s="437"/>
      <c r="FEL47" s="437"/>
      <c r="FEM47" s="437"/>
      <c r="FEN47" s="437"/>
      <c r="FEO47" s="437"/>
      <c r="FEP47" s="437"/>
      <c r="FEQ47" s="437"/>
      <c r="FER47" s="437"/>
      <c r="FES47" s="437"/>
      <c r="FET47" s="437"/>
      <c r="FEU47" s="437"/>
      <c r="FEV47" s="437"/>
      <c r="FEW47" s="437"/>
      <c r="FEX47" s="437"/>
      <c r="FEY47" s="437"/>
      <c r="FEZ47" s="437"/>
      <c r="FFA47" s="437"/>
      <c r="FFB47" s="437"/>
      <c r="FFC47" s="437"/>
      <c r="FFD47" s="437"/>
      <c r="FFE47" s="437"/>
      <c r="FFF47" s="437"/>
      <c r="FFG47" s="437"/>
      <c r="FFH47" s="437"/>
      <c r="FFI47" s="437"/>
      <c r="FFJ47" s="437"/>
      <c r="FFK47" s="437"/>
      <c r="FFL47" s="437"/>
      <c r="FFM47" s="437"/>
      <c r="FFN47" s="437"/>
      <c r="FFO47" s="437"/>
      <c r="FFP47" s="437"/>
      <c r="FFQ47" s="437"/>
      <c r="FFR47" s="437"/>
      <c r="FFS47" s="437"/>
      <c r="FFT47" s="437"/>
      <c r="FFU47" s="437"/>
      <c r="FFV47" s="437"/>
      <c r="FFW47" s="437"/>
      <c r="FFX47" s="437"/>
      <c r="FFY47" s="437"/>
      <c r="FFZ47" s="437"/>
      <c r="FGA47" s="437"/>
      <c r="FGB47" s="437"/>
      <c r="FGC47" s="437"/>
      <c r="FGD47" s="437"/>
      <c r="FGE47" s="437"/>
      <c r="FGF47" s="437"/>
      <c r="FGG47" s="437"/>
      <c r="FGH47" s="437"/>
      <c r="FGI47" s="437"/>
      <c r="FGJ47" s="437"/>
      <c r="FGK47" s="437"/>
      <c r="FGL47" s="437"/>
      <c r="FGM47" s="437"/>
      <c r="FGN47" s="437"/>
      <c r="FGO47" s="437"/>
      <c r="FGP47" s="437"/>
      <c r="FGQ47" s="437"/>
      <c r="FGR47" s="437"/>
      <c r="FGS47" s="437"/>
      <c r="FGT47" s="437"/>
      <c r="FGU47" s="437"/>
      <c r="FGV47" s="437"/>
      <c r="FGW47" s="437"/>
      <c r="FGX47" s="437"/>
      <c r="FGY47" s="437"/>
      <c r="FGZ47" s="437"/>
      <c r="FHA47" s="437"/>
    </row>
    <row r="48" spans="1:4265">
      <c r="A48" s="419"/>
      <c r="B48" s="403"/>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c r="AL48" s="437"/>
      <c r="AM48" s="437"/>
      <c r="AN48" s="437"/>
      <c r="AO48" s="437"/>
      <c r="AP48" s="437"/>
      <c r="AQ48" s="437"/>
      <c r="AR48" s="437"/>
      <c r="AS48" s="437"/>
      <c r="AT48" s="437"/>
      <c r="AU48" s="437"/>
      <c r="AV48" s="437"/>
      <c r="AW48" s="437"/>
      <c r="AX48" s="437"/>
      <c r="AY48" s="437"/>
      <c r="AZ48" s="437"/>
      <c r="BA48" s="437"/>
      <c r="BB48" s="437"/>
      <c r="BC48" s="437"/>
      <c r="BD48" s="437"/>
      <c r="BE48" s="437"/>
      <c r="BF48" s="437"/>
      <c r="BG48" s="437"/>
      <c r="BH48" s="437"/>
      <c r="BI48" s="437"/>
      <c r="BJ48" s="437"/>
      <c r="BK48" s="437"/>
      <c r="BL48" s="437"/>
      <c r="BM48" s="437"/>
      <c r="BN48" s="437"/>
      <c r="BO48" s="437"/>
      <c r="BP48" s="437"/>
      <c r="BQ48" s="437"/>
      <c r="BR48" s="437"/>
      <c r="BS48" s="437"/>
      <c r="BT48" s="437"/>
      <c r="BU48" s="437"/>
      <c r="BV48" s="437"/>
      <c r="BW48" s="437"/>
      <c r="BX48" s="437"/>
      <c r="BY48" s="437"/>
      <c r="BZ48" s="437"/>
      <c r="CA48" s="437"/>
      <c r="CB48" s="437"/>
      <c r="CC48" s="437"/>
      <c r="CD48" s="437"/>
      <c r="CE48" s="437"/>
      <c r="CF48" s="437"/>
      <c r="CG48" s="437"/>
      <c r="CH48" s="437"/>
      <c r="CI48" s="437"/>
      <c r="CJ48" s="437"/>
      <c r="CK48" s="437"/>
      <c r="CL48" s="437"/>
      <c r="CM48" s="437"/>
      <c r="CN48" s="437"/>
      <c r="CO48" s="437"/>
      <c r="CP48" s="437"/>
      <c r="CQ48" s="437"/>
      <c r="CR48" s="437"/>
      <c r="CS48" s="437"/>
      <c r="CT48" s="437"/>
      <c r="CU48" s="437"/>
      <c r="CV48" s="437"/>
      <c r="CW48" s="437"/>
      <c r="CX48" s="437"/>
      <c r="CY48" s="437"/>
      <c r="CZ48" s="437"/>
      <c r="DA48" s="437"/>
      <c r="DB48" s="437"/>
      <c r="DC48" s="437"/>
      <c r="DD48" s="437"/>
      <c r="DE48" s="437"/>
      <c r="DF48" s="437"/>
      <c r="DG48" s="437"/>
      <c r="DH48" s="437"/>
      <c r="DI48" s="437"/>
      <c r="DJ48" s="437"/>
      <c r="DK48" s="437"/>
      <c r="DL48" s="437"/>
      <c r="DM48" s="437"/>
      <c r="DN48" s="437"/>
      <c r="DO48" s="437"/>
      <c r="DP48" s="437"/>
      <c r="DQ48" s="437"/>
      <c r="DR48" s="437"/>
      <c r="DS48" s="437"/>
      <c r="DT48" s="437"/>
      <c r="DU48" s="437"/>
      <c r="DV48" s="437"/>
      <c r="DW48" s="437"/>
      <c r="DX48" s="437"/>
      <c r="DY48" s="437"/>
      <c r="DZ48" s="437"/>
      <c r="EA48" s="437"/>
      <c r="EB48" s="437"/>
      <c r="EC48" s="437"/>
      <c r="ED48" s="437"/>
      <c r="EE48" s="437"/>
      <c r="EF48" s="437"/>
      <c r="EG48" s="437"/>
      <c r="EH48" s="437"/>
      <c r="EI48" s="437"/>
      <c r="EJ48" s="437"/>
      <c r="EK48" s="437"/>
      <c r="EL48" s="437"/>
      <c r="EM48" s="437"/>
      <c r="EN48" s="437"/>
      <c r="EO48" s="437"/>
      <c r="EP48" s="437"/>
      <c r="EQ48" s="437"/>
      <c r="ER48" s="437"/>
      <c r="ES48" s="437"/>
      <c r="ET48" s="437"/>
      <c r="EU48" s="437"/>
      <c r="EV48" s="437"/>
      <c r="EW48" s="437"/>
      <c r="EX48" s="437"/>
      <c r="EY48" s="437"/>
      <c r="EZ48" s="437"/>
      <c r="FA48" s="437"/>
      <c r="FB48" s="437"/>
      <c r="FC48" s="437"/>
      <c r="FD48" s="437"/>
      <c r="FE48" s="437"/>
      <c r="FF48" s="437"/>
      <c r="FG48" s="437"/>
      <c r="FH48" s="437"/>
      <c r="FI48" s="437"/>
      <c r="FJ48" s="437"/>
      <c r="FK48" s="437"/>
      <c r="FL48" s="437"/>
      <c r="FM48" s="437"/>
      <c r="FN48" s="437"/>
      <c r="FO48" s="437"/>
      <c r="FP48" s="437"/>
      <c r="FQ48" s="437"/>
      <c r="FR48" s="437"/>
      <c r="FS48" s="437"/>
      <c r="FT48" s="437"/>
      <c r="FU48" s="437"/>
      <c r="FV48" s="437"/>
      <c r="FW48" s="437"/>
      <c r="FX48" s="437"/>
      <c r="FY48" s="437"/>
      <c r="FZ48" s="437"/>
      <c r="GA48" s="437"/>
      <c r="GB48" s="437"/>
      <c r="GC48" s="437"/>
      <c r="GD48" s="437"/>
      <c r="GE48" s="437"/>
      <c r="GF48" s="437"/>
      <c r="GG48" s="437"/>
      <c r="GH48" s="437"/>
      <c r="GI48" s="437"/>
      <c r="GJ48" s="437"/>
      <c r="GK48" s="437"/>
      <c r="GL48" s="437"/>
      <c r="GM48" s="437"/>
      <c r="GN48" s="437"/>
      <c r="GO48" s="437"/>
      <c r="GP48" s="437"/>
      <c r="GQ48" s="437"/>
      <c r="GR48" s="437"/>
      <c r="GS48" s="437"/>
      <c r="GT48" s="437"/>
      <c r="GU48" s="437"/>
      <c r="GV48" s="437"/>
      <c r="GW48" s="437"/>
      <c r="GX48" s="437"/>
      <c r="GY48" s="437"/>
      <c r="GZ48" s="437"/>
      <c r="HA48" s="437"/>
      <c r="HB48" s="437"/>
      <c r="HC48" s="437"/>
      <c r="HD48" s="437"/>
      <c r="HE48" s="437"/>
      <c r="HF48" s="437"/>
      <c r="HG48" s="437"/>
      <c r="HH48" s="437"/>
      <c r="HI48" s="437"/>
      <c r="HJ48" s="437"/>
      <c r="HK48" s="437"/>
      <c r="HL48" s="437"/>
      <c r="HM48" s="437"/>
      <c r="HN48" s="437"/>
      <c r="HO48" s="437"/>
      <c r="HP48" s="437"/>
      <c r="HQ48" s="437"/>
      <c r="HR48" s="437"/>
      <c r="HS48" s="437"/>
      <c r="HT48" s="437"/>
      <c r="HU48" s="437"/>
      <c r="HV48" s="437"/>
      <c r="HW48" s="437"/>
      <c r="HX48" s="437"/>
      <c r="HY48" s="437"/>
      <c r="HZ48" s="437"/>
      <c r="IA48" s="437"/>
      <c r="IB48" s="437"/>
      <c r="IC48" s="437"/>
      <c r="ID48" s="437"/>
      <c r="IE48" s="437"/>
      <c r="IF48" s="437"/>
      <c r="IG48" s="437"/>
      <c r="IH48" s="437"/>
      <c r="II48" s="437"/>
      <c r="IJ48" s="437"/>
      <c r="IK48" s="437"/>
      <c r="IL48" s="437"/>
      <c r="IM48" s="437"/>
      <c r="IN48" s="437"/>
      <c r="IO48" s="437"/>
      <c r="IP48" s="437"/>
      <c r="IQ48" s="437"/>
      <c r="IR48" s="437"/>
      <c r="IS48" s="437"/>
      <c r="IT48" s="437"/>
      <c r="IU48" s="437"/>
      <c r="IV48" s="437"/>
      <c r="IW48" s="437"/>
      <c r="IX48" s="437"/>
      <c r="IY48" s="437"/>
      <c r="IZ48" s="437"/>
      <c r="JA48" s="437"/>
      <c r="JB48" s="437"/>
      <c r="JC48" s="437"/>
      <c r="JD48" s="437"/>
      <c r="JE48" s="437"/>
      <c r="JF48" s="437"/>
      <c r="JG48" s="437"/>
      <c r="JH48" s="437"/>
      <c r="JI48" s="437"/>
      <c r="JJ48" s="437"/>
      <c r="JK48" s="437"/>
      <c r="JL48" s="437"/>
      <c r="JM48" s="437"/>
      <c r="JN48" s="437"/>
      <c r="JO48" s="437"/>
      <c r="JP48" s="437"/>
      <c r="JQ48" s="437"/>
      <c r="JR48" s="437"/>
      <c r="JS48" s="437"/>
      <c r="JT48" s="437"/>
      <c r="JU48" s="437"/>
      <c r="JV48" s="437"/>
      <c r="JW48" s="437"/>
      <c r="JX48" s="437"/>
      <c r="JY48" s="437"/>
      <c r="JZ48" s="437"/>
      <c r="KA48" s="437"/>
      <c r="KB48" s="437"/>
      <c r="KC48" s="437"/>
      <c r="KD48" s="437"/>
      <c r="KE48" s="437"/>
      <c r="KF48" s="437"/>
      <c r="KG48" s="437"/>
      <c r="KH48" s="437"/>
      <c r="KI48" s="437"/>
      <c r="KJ48" s="437"/>
      <c r="KK48" s="437"/>
      <c r="KL48" s="437"/>
      <c r="KM48" s="437"/>
      <c r="KN48" s="437"/>
      <c r="KO48" s="437"/>
      <c r="KP48" s="437"/>
      <c r="KQ48" s="437"/>
      <c r="KR48" s="437"/>
      <c r="KS48" s="437"/>
      <c r="KT48" s="437"/>
      <c r="KU48" s="437"/>
      <c r="KV48" s="437"/>
      <c r="KW48" s="437"/>
      <c r="KX48" s="437"/>
      <c r="KY48" s="437"/>
      <c r="KZ48" s="437"/>
      <c r="LA48" s="437"/>
      <c r="LB48" s="437"/>
      <c r="LC48" s="437"/>
      <c r="LD48" s="437"/>
      <c r="LE48" s="437"/>
      <c r="LF48" s="437"/>
      <c r="LG48" s="437"/>
      <c r="LH48" s="437"/>
      <c r="LI48" s="437"/>
      <c r="LJ48" s="437"/>
      <c r="LK48" s="437"/>
      <c r="LL48" s="437"/>
      <c r="LM48" s="437"/>
      <c r="LN48" s="437"/>
      <c r="LO48" s="437"/>
      <c r="LP48" s="437"/>
      <c r="LQ48" s="437"/>
      <c r="LR48" s="437"/>
      <c r="LS48" s="437"/>
      <c r="LT48" s="437"/>
      <c r="LU48" s="437"/>
      <c r="LV48" s="437"/>
      <c r="LW48" s="437"/>
      <c r="LX48" s="437"/>
      <c r="LY48" s="437"/>
      <c r="LZ48" s="437"/>
      <c r="MA48" s="437"/>
      <c r="MB48" s="437"/>
      <c r="MC48" s="437"/>
      <c r="MD48" s="437"/>
      <c r="ME48" s="437"/>
      <c r="MF48" s="437"/>
      <c r="MG48" s="437"/>
      <c r="MH48" s="437"/>
      <c r="MI48" s="437"/>
      <c r="MJ48" s="437"/>
      <c r="MK48" s="437"/>
      <c r="ML48" s="437"/>
      <c r="MM48" s="437"/>
      <c r="MN48" s="437"/>
      <c r="MO48" s="437"/>
      <c r="MP48" s="437"/>
      <c r="MQ48" s="437"/>
      <c r="MR48" s="437"/>
      <c r="MS48" s="437"/>
      <c r="MT48" s="437"/>
      <c r="MU48" s="437"/>
      <c r="MV48" s="437"/>
      <c r="MW48" s="437"/>
      <c r="MX48" s="437"/>
      <c r="MY48" s="437"/>
      <c r="MZ48" s="437"/>
      <c r="NA48" s="437"/>
      <c r="NB48" s="437"/>
      <c r="NC48" s="437"/>
      <c r="ND48" s="437"/>
      <c r="NE48" s="437"/>
      <c r="NF48" s="437"/>
      <c r="NG48" s="437"/>
      <c r="NH48" s="437"/>
      <c r="NI48" s="437"/>
      <c r="NJ48" s="437"/>
      <c r="NK48" s="437"/>
      <c r="NL48" s="437"/>
      <c r="NM48" s="437"/>
      <c r="NN48" s="437"/>
      <c r="NO48" s="437"/>
      <c r="NP48" s="437"/>
      <c r="NQ48" s="437"/>
      <c r="NR48" s="437"/>
      <c r="NS48" s="437"/>
      <c r="NT48" s="437"/>
      <c r="NU48" s="437"/>
      <c r="NV48" s="437"/>
      <c r="NW48" s="437"/>
      <c r="NX48" s="437"/>
      <c r="NY48" s="437"/>
      <c r="NZ48" s="437"/>
      <c r="OA48" s="437"/>
      <c r="OB48" s="437"/>
      <c r="OC48" s="437"/>
      <c r="OD48" s="437"/>
      <c r="OE48" s="437"/>
      <c r="OF48" s="437"/>
      <c r="OG48" s="437"/>
      <c r="OH48" s="437"/>
      <c r="OI48" s="437"/>
      <c r="OJ48" s="437"/>
      <c r="OK48" s="437"/>
      <c r="OL48" s="437"/>
      <c r="OM48" s="437"/>
      <c r="ON48" s="437"/>
      <c r="OO48" s="437"/>
      <c r="OP48" s="437"/>
      <c r="OQ48" s="437"/>
      <c r="OR48" s="437"/>
      <c r="OS48" s="437"/>
      <c r="OT48" s="437"/>
      <c r="OU48" s="437"/>
      <c r="OV48" s="437"/>
      <c r="OW48" s="437"/>
      <c r="OX48" s="437"/>
      <c r="OY48" s="437"/>
      <c r="OZ48" s="437"/>
      <c r="PA48" s="437"/>
      <c r="PB48" s="437"/>
      <c r="PC48" s="437"/>
      <c r="PD48" s="437"/>
      <c r="PE48" s="437"/>
      <c r="PF48" s="437"/>
      <c r="PG48" s="437"/>
      <c r="PH48" s="437"/>
      <c r="PI48" s="437"/>
      <c r="PJ48" s="437"/>
      <c r="PK48" s="437"/>
      <c r="PL48" s="437"/>
      <c r="PM48" s="437"/>
      <c r="PN48" s="437"/>
      <c r="PO48" s="437"/>
      <c r="PP48" s="437"/>
      <c r="PQ48" s="437"/>
      <c r="PR48" s="437"/>
      <c r="PS48" s="437"/>
      <c r="PT48" s="437"/>
      <c r="PU48" s="437"/>
      <c r="PV48" s="437"/>
      <c r="PW48" s="437"/>
      <c r="PX48" s="437"/>
      <c r="PY48" s="437"/>
      <c r="PZ48" s="437"/>
      <c r="QA48" s="437"/>
      <c r="QB48" s="437"/>
      <c r="QC48" s="437"/>
      <c r="QD48" s="437"/>
      <c r="QE48" s="437"/>
      <c r="QF48" s="437"/>
      <c r="QG48" s="437"/>
      <c r="QH48" s="437"/>
      <c r="QI48" s="437"/>
      <c r="QJ48" s="437"/>
      <c r="QK48" s="437"/>
      <c r="QL48" s="437"/>
      <c r="QM48" s="437"/>
      <c r="QN48" s="437"/>
      <c r="QO48" s="437"/>
      <c r="QP48" s="437"/>
      <c r="QQ48" s="437"/>
      <c r="QR48" s="437"/>
      <c r="QS48" s="437"/>
      <c r="QT48" s="437"/>
      <c r="QU48" s="437"/>
      <c r="QV48" s="437"/>
      <c r="QW48" s="437"/>
      <c r="QX48" s="437"/>
      <c r="QY48" s="437"/>
      <c r="QZ48" s="437"/>
      <c r="RA48" s="437"/>
      <c r="RB48" s="437"/>
      <c r="RC48" s="437"/>
      <c r="RD48" s="437"/>
      <c r="RE48" s="437"/>
      <c r="RF48" s="437"/>
      <c r="RG48" s="437"/>
      <c r="RH48" s="437"/>
      <c r="RI48" s="437"/>
      <c r="RJ48" s="437"/>
      <c r="RK48" s="437"/>
      <c r="RL48" s="437"/>
      <c r="RM48" s="437"/>
      <c r="RN48" s="437"/>
      <c r="RO48" s="437"/>
      <c r="RP48" s="437"/>
      <c r="RQ48" s="437"/>
      <c r="RR48" s="437"/>
      <c r="RS48" s="437"/>
      <c r="RT48" s="437"/>
      <c r="RU48" s="437"/>
      <c r="RV48" s="437"/>
      <c r="RW48" s="437"/>
      <c r="RX48" s="437"/>
      <c r="RY48" s="437"/>
      <c r="RZ48" s="437"/>
      <c r="SA48" s="437"/>
      <c r="SB48" s="437"/>
      <c r="SC48" s="437"/>
      <c r="SD48" s="437"/>
      <c r="SE48" s="437"/>
      <c r="SF48" s="437"/>
      <c r="SG48" s="437"/>
      <c r="SH48" s="437"/>
      <c r="SI48" s="437"/>
      <c r="SJ48" s="437"/>
      <c r="SK48" s="437"/>
      <c r="SL48" s="437"/>
      <c r="SM48" s="437"/>
      <c r="SN48" s="437"/>
      <c r="SO48" s="437"/>
      <c r="SP48" s="437"/>
      <c r="SQ48" s="437"/>
      <c r="SR48" s="437"/>
      <c r="SS48" s="437"/>
      <c r="ST48" s="437"/>
      <c r="SU48" s="437"/>
      <c r="SV48" s="437"/>
      <c r="SW48" s="437"/>
      <c r="SX48" s="437"/>
      <c r="SY48" s="437"/>
      <c r="SZ48" s="437"/>
      <c r="TA48" s="437"/>
      <c r="TB48" s="437"/>
      <c r="TC48" s="437"/>
      <c r="TD48" s="437"/>
      <c r="TE48" s="437"/>
      <c r="TF48" s="437"/>
      <c r="TG48" s="437"/>
      <c r="TH48" s="437"/>
      <c r="TI48" s="437"/>
      <c r="TJ48" s="437"/>
      <c r="TK48" s="437"/>
      <c r="TL48" s="437"/>
      <c r="TM48" s="437"/>
      <c r="TN48" s="437"/>
      <c r="TO48" s="437"/>
      <c r="TP48" s="437"/>
      <c r="TQ48" s="437"/>
      <c r="TR48" s="437"/>
      <c r="TS48" s="437"/>
      <c r="TT48" s="437"/>
      <c r="TU48" s="437"/>
      <c r="TV48" s="437"/>
      <c r="TW48" s="437"/>
      <c r="TX48" s="437"/>
      <c r="TY48" s="437"/>
      <c r="TZ48" s="437"/>
      <c r="UA48" s="437"/>
      <c r="UB48" s="437"/>
      <c r="UC48" s="437"/>
      <c r="UD48" s="437"/>
      <c r="UE48" s="437"/>
      <c r="UF48" s="437"/>
      <c r="UG48" s="437"/>
      <c r="UH48" s="437"/>
      <c r="UI48" s="437"/>
      <c r="UJ48" s="437"/>
      <c r="UK48" s="437"/>
      <c r="UL48" s="437"/>
      <c r="UM48" s="437"/>
      <c r="UN48" s="437"/>
      <c r="UO48" s="437"/>
      <c r="UP48" s="437"/>
      <c r="UQ48" s="437"/>
      <c r="UR48" s="437"/>
      <c r="US48" s="437"/>
      <c r="UT48" s="437"/>
      <c r="UU48" s="437"/>
      <c r="UV48" s="437"/>
      <c r="UW48" s="437"/>
      <c r="UX48" s="437"/>
      <c r="UY48" s="437"/>
      <c r="UZ48" s="437"/>
      <c r="VA48" s="437"/>
      <c r="VB48" s="437"/>
      <c r="VC48" s="437"/>
      <c r="VD48" s="437"/>
      <c r="VE48" s="437"/>
      <c r="VF48" s="437"/>
      <c r="VG48" s="437"/>
      <c r="VH48" s="437"/>
      <c r="VI48" s="437"/>
      <c r="VJ48" s="437"/>
      <c r="VK48" s="437"/>
      <c r="VL48" s="437"/>
      <c r="VM48" s="437"/>
      <c r="VN48" s="437"/>
      <c r="VO48" s="437"/>
      <c r="VP48" s="437"/>
      <c r="VQ48" s="437"/>
      <c r="VR48" s="437"/>
      <c r="VS48" s="437"/>
      <c r="VT48" s="437"/>
      <c r="VU48" s="437"/>
      <c r="VV48" s="437"/>
      <c r="VW48" s="437"/>
      <c r="VX48" s="437"/>
      <c r="VY48" s="437"/>
      <c r="VZ48" s="437"/>
      <c r="WA48" s="437"/>
      <c r="WB48" s="437"/>
      <c r="WC48" s="437"/>
      <c r="WD48" s="437"/>
      <c r="WE48" s="437"/>
      <c r="WF48" s="437"/>
      <c r="WG48" s="437"/>
      <c r="WH48" s="437"/>
      <c r="WI48" s="437"/>
      <c r="WJ48" s="437"/>
      <c r="WK48" s="437"/>
      <c r="WL48" s="437"/>
      <c r="WM48" s="437"/>
      <c r="WN48" s="437"/>
      <c r="WO48" s="437"/>
      <c r="WP48" s="437"/>
      <c r="WQ48" s="437"/>
      <c r="WR48" s="437"/>
      <c r="WS48" s="437"/>
      <c r="WT48" s="437"/>
      <c r="WU48" s="437"/>
      <c r="WV48" s="437"/>
      <c r="WW48" s="437"/>
      <c r="WX48" s="437"/>
      <c r="WY48" s="437"/>
      <c r="WZ48" s="437"/>
      <c r="XA48" s="437"/>
      <c r="XB48" s="437"/>
      <c r="XC48" s="437"/>
      <c r="XD48" s="437"/>
      <c r="XE48" s="437"/>
      <c r="XF48" s="437"/>
      <c r="XG48" s="437"/>
      <c r="XH48" s="437"/>
      <c r="XI48" s="437"/>
      <c r="XJ48" s="437"/>
      <c r="XK48" s="437"/>
      <c r="XL48" s="437"/>
      <c r="XM48" s="437"/>
      <c r="XN48" s="437"/>
      <c r="XO48" s="437"/>
      <c r="XP48" s="437"/>
      <c r="XQ48" s="437"/>
      <c r="XR48" s="437"/>
      <c r="XS48" s="437"/>
      <c r="XT48" s="437"/>
      <c r="XU48" s="437"/>
      <c r="XV48" s="437"/>
      <c r="XW48" s="437"/>
      <c r="XX48" s="437"/>
      <c r="XY48" s="437"/>
      <c r="XZ48" s="437"/>
      <c r="YA48" s="437"/>
      <c r="YB48" s="437"/>
      <c r="YC48" s="437"/>
      <c r="YD48" s="437"/>
      <c r="YE48" s="437"/>
      <c r="YF48" s="437"/>
      <c r="YG48" s="437"/>
      <c r="YH48" s="437"/>
      <c r="YI48" s="437"/>
      <c r="YJ48" s="437"/>
      <c r="YK48" s="437"/>
      <c r="YL48" s="437"/>
      <c r="YM48" s="437"/>
      <c r="YN48" s="437"/>
      <c r="YO48" s="437"/>
      <c r="YP48" s="437"/>
      <c r="YQ48" s="437"/>
      <c r="YR48" s="437"/>
      <c r="YS48" s="437"/>
      <c r="YT48" s="437"/>
      <c r="YU48" s="437"/>
      <c r="YV48" s="437"/>
      <c r="YW48" s="437"/>
      <c r="YX48" s="437"/>
      <c r="YY48" s="437"/>
      <c r="YZ48" s="437"/>
      <c r="ZA48" s="437"/>
      <c r="ZB48" s="437"/>
      <c r="ZC48" s="437"/>
      <c r="ZD48" s="437"/>
      <c r="ZE48" s="437"/>
      <c r="ZF48" s="437"/>
      <c r="ZG48" s="437"/>
      <c r="ZH48" s="437"/>
      <c r="ZI48" s="437"/>
      <c r="ZJ48" s="437"/>
      <c r="ZK48" s="437"/>
      <c r="ZL48" s="437"/>
      <c r="ZM48" s="437"/>
      <c r="ZN48" s="437"/>
      <c r="ZO48" s="437"/>
      <c r="ZP48" s="437"/>
      <c r="ZQ48" s="437"/>
      <c r="ZR48" s="437"/>
      <c r="ZS48" s="437"/>
      <c r="ZT48" s="437"/>
      <c r="ZU48" s="437"/>
      <c r="ZV48" s="437"/>
      <c r="ZW48" s="437"/>
      <c r="ZX48" s="437"/>
      <c r="ZY48" s="437"/>
      <c r="ZZ48" s="437"/>
      <c r="AAA48" s="437"/>
      <c r="AAB48" s="437"/>
      <c r="AAC48" s="437"/>
      <c r="AAD48" s="437"/>
      <c r="AAE48" s="437"/>
      <c r="AAF48" s="437"/>
      <c r="AAG48" s="437"/>
      <c r="AAH48" s="437"/>
      <c r="AAI48" s="437"/>
      <c r="AAJ48" s="437"/>
      <c r="AAK48" s="437"/>
      <c r="AAL48" s="437"/>
      <c r="AAM48" s="437"/>
      <c r="AAN48" s="437"/>
      <c r="AAO48" s="437"/>
      <c r="AAP48" s="437"/>
      <c r="AAQ48" s="437"/>
      <c r="AAR48" s="437"/>
      <c r="AAS48" s="437"/>
      <c r="AAT48" s="437"/>
      <c r="AAU48" s="437"/>
      <c r="AAV48" s="437"/>
      <c r="AAW48" s="437"/>
      <c r="AAX48" s="437"/>
      <c r="AAY48" s="437"/>
      <c r="AAZ48" s="437"/>
      <c r="ABA48" s="437"/>
      <c r="ABB48" s="437"/>
      <c r="ABC48" s="437"/>
      <c r="ABD48" s="437"/>
      <c r="ABE48" s="437"/>
      <c r="ABF48" s="437"/>
      <c r="ABG48" s="437"/>
      <c r="ABH48" s="437"/>
      <c r="ABI48" s="437"/>
      <c r="ABJ48" s="437"/>
      <c r="ABK48" s="437"/>
      <c r="ABL48" s="437"/>
      <c r="ABM48" s="437"/>
      <c r="ABN48" s="437"/>
      <c r="ABO48" s="437"/>
      <c r="ABP48" s="437"/>
      <c r="ABQ48" s="437"/>
      <c r="ABR48" s="437"/>
      <c r="ABS48" s="437"/>
      <c r="ABT48" s="437"/>
      <c r="ABU48" s="437"/>
      <c r="ABV48" s="437"/>
      <c r="ABW48" s="437"/>
      <c r="ABX48" s="437"/>
      <c r="ABY48" s="437"/>
      <c r="ABZ48" s="437"/>
      <c r="ACA48" s="437"/>
      <c r="ACB48" s="437"/>
      <c r="ACC48" s="437"/>
      <c r="ACD48" s="437"/>
      <c r="ACE48" s="437"/>
      <c r="ACF48" s="437"/>
      <c r="ACG48" s="437"/>
      <c r="ACH48" s="437"/>
      <c r="ACI48" s="437"/>
      <c r="ACJ48" s="437"/>
      <c r="ACK48" s="437"/>
      <c r="ACL48" s="437"/>
      <c r="ACM48" s="437"/>
      <c r="ACN48" s="437"/>
      <c r="ACO48" s="437"/>
      <c r="ACP48" s="437"/>
      <c r="ACQ48" s="437"/>
      <c r="ACR48" s="437"/>
      <c r="ACS48" s="437"/>
      <c r="ACT48" s="437"/>
      <c r="ACU48" s="437"/>
      <c r="ACV48" s="437"/>
      <c r="ACW48" s="437"/>
      <c r="ACX48" s="437"/>
      <c r="ACY48" s="437"/>
      <c r="ACZ48" s="437"/>
      <c r="ADA48" s="437"/>
      <c r="ADB48" s="437"/>
      <c r="ADC48" s="437"/>
      <c r="ADD48" s="437"/>
      <c r="ADE48" s="437"/>
      <c r="ADF48" s="437"/>
      <c r="ADG48" s="437"/>
      <c r="ADH48" s="437"/>
      <c r="ADI48" s="437"/>
      <c r="ADJ48" s="437"/>
      <c r="ADK48" s="437"/>
      <c r="ADL48" s="437"/>
      <c r="ADM48" s="437"/>
      <c r="ADN48" s="437"/>
      <c r="ADO48" s="437"/>
      <c r="ADP48" s="437"/>
      <c r="ADQ48" s="437"/>
      <c r="ADR48" s="437"/>
      <c r="ADS48" s="437"/>
      <c r="ADT48" s="437"/>
      <c r="ADU48" s="437"/>
      <c r="ADV48" s="437"/>
      <c r="ADW48" s="437"/>
      <c r="ADX48" s="437"/>
      <c r="ADY48" s="437"/>
      <c r="ADZ48" s="437"/>
      <c r="AEA48" s="437"/>
      <c r="AEB48" s="437"/>
      <c r="AEC48" s="437"/>
      <c r="AED48" s="437"/>
      <c r="AEE48" s="437"/>
      <c r="AEF48" s="437"/>
      <c r="AEG48" s="437"/>
      <c r="AEH48" s="437"/>
      <c r="AEI48" s="437"/>
      <c r="AEJ48" s="437"/>
      <c r="AEK48" s="437"/>
      <c r="AEL48" s="437"/>
      <c r="AEM48" s="437"/>
      <c r="AEN48" s="437"/>
      <c r="AEO48" s="437"/>
      <c r="AEP48" s="437"/>
      <c r="AEQ48" s="437"/>
      <c r="AER48" s="437"/>
      <c r="AES48" s="437"/>
      <c r="AET48" s="437"/>
      <c r="AEU48" s="437"/>
      <c r="AEV48" s="437"/>
      <c r="AEW48" s="437"/>
      <c r="AEX48" s="437"/>
      <c r="AEY48" s="437"/>
      <c r="AEZ48" s="437"/>
      <c r="AFA48" s="437"/>
      <c r="AFB48" s="437"/>
      <c r="AFC48" s="437"/>
      <c r="AFD48" s="437"/>
      <c r="AFE48" s="437"/>
      <c r="AFF48" s="437"/>
      <c r="AFG48" s="437"/>
      <c r="AFH48" s="437"/>
      <c r="AFI48" s="437"/>
      <c r="AFJ48" s="437"/>
      <c r="AFK48" s="437"/>
      <c r="AFL48" s="437"/>
      <c r="AFM48" s="437"/>
      <c r="AFN48" s="437"/>
      <c r="AFO48" s="437"/>
      <c r="AFP48" s="437"/>
      <c r="AFQ48" s="437"/>
      <c r="AFR48" s="437"/>
      <c r="AFS48" s="437"/>
      <c r="AFT48" s="437"/>
      <c r="AFU48" s="437"/>
      <c r="AFV48" s="437"/>
      <c r="AFW48" s="437"/>
      <c r="AFX48" s="437"/>
      <c r="AFY48" s="437"/>
      <c r="AFZ48" s="437"/>
      <c r="AGA48" s="437"/>
      <c r="AGB48" s="437"/>
      <c r="AGC48" s="437"/>
      <c r="AGD48" s="437"/>
      <c r="AGE48" s="437"/>
      <c r="AGF48" s="437"/>
      <c r="AGG48" s="437"/>
      <c r="AGH48" s="437"/>
      <c r="AGI48" s="437"/>
      <c r="AGJ48" s="437"/>
      <c r="AGK48" s="437"/>
      <c r="AGL48" s="437"/>
      <c r="AGM48" s="437"/>
      <c r="AGN48" s="437"/>
      <c r="AGO48" s="437"/>
      <c r="AGP48" s="437"/>
      <c r="AGQ48" s="437"/>
      <c r="AGR48" s="437"/>
      <c r="AGS48" s="437"/>
      <c r="AGT48" s="437"/>
      <c r="AGU48" s="437"/>
      <c r="AGV48" s="437"/>
      <c r="AGW48" s="437"/>
      <c r="AGX48" s="437"/>
      <c r="AGY48" s="437"/>
      <c r="AGZ48" s="437"/>
      <c r="AHA48" s="437"/>
      <c r="AHB48" s="437"/>
      <c r="AHC48" s="437"/>
      <c r="AHD48" s="437"/>
      <c r="AHE48" s="437"/>
      <c r="AHF48" s="437"/>
      <c r="AHG48" s="437"/>
      <c r="AHH48" s="437"/>
      <c r="AHI48" s="437"/>
      <c r="AHJ48" s="437"/>
      <c r="AHK48" s="437"/>
      <c r="AHL48" s="437"/>
      <c r="AHM48" s="437"/>
      <c r="AHN48" s="437"/>
      <c r="AHO48" s="437"/>
      <c r="AHP48" s="437"/>
      <c r="AHQ48" s="437"/>
      <c r="AHR48" s="437"/>
      <c r="AHS48" s="437"/>
      <c r="AHT48" s="437"/>
      <c r="AHU48" s="437"/>
      <c r="AHV48" s="437"/>
      <c r="AHW48" s="437"/>
      <c r="AHX48" s="437"/>
      <c r="AHY48" s="437"/>
      <c r="AHZ48" s="437"/>
      <c r="AIA48" s="437"/>
      <c r="AIB48" s="437"/>
      <c r="AIC48" s="437"/>
      <c r="AID48" s="437"/>
      <c r="AIE48" s="437"/>
      <c r="AIF48" s="437"/>
      <c r="AIG48" s="437"/>
      <c r="AIH48" s="437"/>
      <c r="AII48" s="437"/>
      <c r="AIJ48" s="437"/>
      <c r="AIK48" s="437"/>
      <c r="AIL48" s="437"/>
      <c r="AIM48" s="437"/>
      <c r="AIN48" s="437"/>
      <c r="AIO48" s="437"/>
      <c r="AIP48" s="437"/>
      <c r="AIQ48" s="437"/>
      <c r="AIR48" s="437"/>
      <c r="AIS48" s="437"/>
      <c r="AIT48" s="437"/>
      <c r="AIU48" s="437"/>
      <c r="AIV48" s="437"/>
      <c r="AIW48" s="437"/>
      <c r="AIX48" s="437"/>
      <c r="AIY48" s="437"/>
      <c r="AIZ48" s="437"/>
      <c r="AJA48" s="437"/>
      <c r="AJB48" s="437"/>
      <c r="AJC48" s="437"/>
      <c r="AJD48" s="437"/>
      <c r="AJE48" s="437"/>
      <c r="AJF48" s="437"/>
      <c r="AJG48" s="437"/>
      <c r="AJH48" s="437"/>
      <c r="AJI48" s="437"/>
      <c r="AJJ48" s="437"/>
      <c r="AJK48" s="437"/>
      <c r="AJL48" s="437"/>
      <c r="AJM48" s="437"/>
      <c r="AJN48" s="437"/>
      <c r="AJO48" s="437"/>
      <c r="AJP48" s="437"/>
      <c r="AJQ48" s="437"/>
      <c r="AJR48" s="437"/>
      <c r="AJS48" s="437"/>
      <c r="AJT48" s="437"/>
      <c r="AJU48" s="437"/>
      <c r="AJV48" s="437"/>
      <c r="AJW48" s="437"/>
      <c r="AJX48" s="437"/>
      <c r="AJY48" s="437"/>
      <c r="AJZ48" s="437"/>
      <c r="AKA48" s="437"/>
      <c r="AKB48" s="437"/>
      <c r="AKC48" s="437"/>
      <c r="AKD48" s="437"/>
      <c r="AKE48" s="437"/>
      <c r="AKF48" s="437"/>
      <c r="AKG48" s="437"/>
      <c r="AKH48" s="437"/>
      <c r="AKI48" s="437"/>
      <c r="AKJ48" s="437"/>
      <c r="AKK48" s="437"/>
      <c r="AKL48" s="437"/>
      <c r="AKM48" s="437"/>
      <c r="AKN48" s="437"/>
      <c r="AKO48" s="437"/>
      <c r="AKP48" s="437"/>
      <c r="AKQ48" s="437"/>
      <c r="AKR48" s="437"/>
      <c r="AKS48" s="437"/>
      <c r="AKT48" s="437"/>
      <c r="AKU48" s="437"/>
      <c r="AKV48" s="437"/>
      <c r="AKW48" s="437"/>
      <c r="AKX48" s="437"/>
      <c r="AKY48" s="437"/>
      <c r="AKZ48" s="437"/>
      <c r="ALA48" s="437"/>
      <c r="ALB48" s="437"/>
      <c r="ALC48" s="437"/>
      <c r="ALD48" s="437"/>
      <c r="ALE48" s="437"/>
      <c r="ALF48" s="437"/>
      <c r="ALG48" s="437"/>
      <c r="ALH48" s="437"/>
      <c r="ALI48" s="437"/>
      <c r="ALJ48" s="437"/>
      <c r="ALK48" s="437"/>
      <c r="ALL48" s="437"/>
      <c r="ALM48" s="437"/>
      <c r="ALN48" s="437"/>
      <c r="ALO48" s="437"/>
      <c r="ALP48" s="437"/>
      <c r="ALQ48" s="437"/>
      <c r="ALR48" s="437"/>
      <c r="ALS48" s="437"/>
      <c r="ALT48" s="437"/>
      <c r="ALU48" s="437"/>
      <c r="ALV48" s="437"/>
      <c r="ALW48" s="437"/>
      <c r="ALX48" s="437"/>
      <c r="ALY48" s="437"/>
      <c r="ALZ48" s="437"/>
      <c r="AMA48" s="437"/>
      <c r="AMB48" s="437"/>
      <c r="AMC48" s="437"/>
      <c r="AMD48" s="437"/>
      <c r="AME48" s="437"/>
      <c r="AMF48" s="437"/>
      <c r="AMG48" s="437"/>
      <c r="AMH48" s="437"/>
      <c r="AMI48" s="437"/>
      <c r="AMJ48" s="437"/>
      <c r="AMK48" s="437"/>
      <c r="AML48" s="437"/>
      <c r="AMM48" s="437"/>
      <c r="AMN48" s="437"/>
      <c r="AMO48" s="437"/>
      <c r="AMP48" s="437"/>
      <c r="AMQ48" s="437"/>
      <c r="AMR48" s="437"/>
      <c r="AMS48" s="437"/>
      <c r="AMT48" s="437"/>
      <c r="AMU48" s="437"/>
      <c r="AMV48" s="437"/>
      <c r="AMW48" s="437"/>
      <c r="AMX48" s="437"/>
      <c r="AMY48" s="437"/>
      <c r="AMZ48" s="437"/>
      <c r="ANA48" s="437"/>
      <c r="ANB48" s="437"/>
      <c r="ANC48" s="437"/>
      <c r="AND48" s="437"/>
      <c r="ANE48" s="437"/>
      <c r="ANF48" s="437"/>
      <c r="ANG48" s="437"/>
      <c r="ANH48" s="437"/>
      <c r="ANI48" s="437"/>
      <c r="ANJ48" s="437"/>
      <c r="ANK48" s="437"/>
      <c r="ANL48" s="437"/>
      <c r="ANM48" s="437"/>
      <c r="ANN48" s="437"/>
      <c r="ANO48" s="437"/>
      <c r="ANP48" s="437"/>
      <c r="ANQ48" s="437"/>
      <c r="ANR48" s="437"/>
      <c r="ANS48" s="437"/>
      <c r="ANT48" s="437"/>
      <c r="ANU48" s="437"/>
      <c r="ANV48" s="437"/>
      <c r="ANW48" s="437"/>
      <c r="ANX48" s="437"/>
      <c r="ANY48" s="437"/>
      <c r="ANZ48" s="437"/>
      <c r="AOA48" s="437"/>
      <c r="AOB48" s="437"/>
      <c r="AOC48" s="437"/>
      <c r="AOD48" s="437"/>
      <c r="AOE48" s="437"/>
      <c r="AOF48" s="437"/>
      <c r="AOG48" s="437"/>
      <c r="AOH48" s="437"/>
      <c r="AOI48" s="437"/>
      <c r="AOJ48" s="437"/>
      <c r="AOK48" s="437"/>
      <c r="AOL48" s="437"/>
      <c r="AOM48" s="437"/>
      <c r="AON48" s="437"/>
      <c r="AOO48" s="437"/>
      <c r="AOP48" s="437"/>
      <c r="AOQ48" s="437"/>
      <c r="AOR48" s="437"/>
      <c r="AOS48" s="437"/>
      <c r="AOT48" s="437"/>
      <c r="AOU48" s="437"/>
      <c r="AOV48" s="437"/>
      <c r="AOW48" s="437"/>
      <c r="AOX48" s="437"/>
      <c r="AOY48" s="437"/>
      <c r="AOZ48" s="437"/>
      <c r="APA48" s="437"/>
      <c r="APB48" s="437"/>
      <c r="APC48" s="437"/>
      <c r="APD48" s="437"/>
      <c r="APE48" s="437"/>
      <c r="APF48" s="437"/>
      <c r="APG48" s="437"/>
      <c r="APH48" s="437"/>
      <c r="API48" s="437"/>
      <c r="APJ48" s="437"/>
      <c r="APK48" s="437"/>
      <c r="APL48" s="437"/>
      <c r="APM48" s="437"/>
      <c r="APN48" s="437"/>
      <c r="APO48" s="437"/>
      <c r="APP48" s="437"/>
      <c r="APQ48" s="437"/>
      <c r="APR48" s="437"/>
      <c r="APS48" s="437"/>
      <c r="APT48" s="437"/>
      <c r="APU48" s="437"/>
      <c r="APV48" s="437"/>
      <c r="APW48" s="437"/>
      <c r="APX48" s="437"/>
      <c r="APY48" s="437"/>
      <c r="APZ48" s="437"/>
      <c r="AQA48" s="437"/>
      <c r="AQB48" s="437"/>
      <c r="AQC48" s="437"/>
      <c r="AQD48" s="437"/>
      <c r="AQE48" s="437"/>
      <c r="AQF48" s="437"/>
      <c r="AQG48" s="437"/>
      <c r="AQH48" s="437"/>
      <c r="AQI48" s="437"/>
      <c r="AQJ48" s="437"/>
      <c r="AQK48" s="437"/>
      <c r="AQL48" s="437"/>
      <c r="AQM48" s="437"/>
      <c r="AQN48" s="437"/>
      <c r="AQO48" s="437"/>
      <c r="AQP48" s="437"/>
      <c r="AQQ48" s="437"/>
      <c r="AQR48" s="437"/>
      <c r="AQS48" s="437"/>
      <c r="AQT48" s="437"/>
      <c r="AQU48" s="437"/>
      <c r="AQV48" s="437"/>
      <c r="AQW48" s="437"/>
      <c r="AQX48" s="437"/>
      <c r="AQY48" s="437"/>
      <c r="AQZ48" s="437"/>
      <c r="ARA48" s="437"/>
      <c r="ARB48" s="437"/>
      <c r="ARC48" s="437"/>
      <c r="ARD48" s="437"/>
      <c r="ARE48" s="437"/>
      <c r="ARF48" s="437"/>
      <c r="ARG48" s="437"/>
      <c r="ARH48" s="437"/>
      <c r="ARI48" s="437"/>
      <c r="ARJ48" s="437"/>
      <c r="ARK48" s="437"/>
      <c r="ARL48" s="437"/>
      <c r="ARM48" s="437"/>
      <c r="ARN48" s="437"/>
      <c r="ARO48" s="437"/>
      <c r="ARP48" s="437"/>
      <c r="ARQ48" s="437"/>
      <c r="ARR48" s="437"/>
      <c r="ARS48" s="437"/>
      <c r="ART48" s="437"/>
      <c r="ARU48" s="437"/>
      <c r="ARV48" s="437"/>
      <c r="ARW48" s="437"/>
      <c r="ARX48" s="437"/>
      <c r="ARY48" s="437"/>
      <c r="ARZ48" s="437"/>
      <c r="ASA48" s="437"/>
      <c r="ASB48" s="437"/>
      <c r="ASC48" s="437"/>
      <c r="ASD48" s="437"/>
      <c r="ASE48" s="437"/>
      <c r="ASF48" s="437"/>
      <c r="ASG48" s="437"/>
      <c r="ASH48" s="437"/>
      <c r="ASI48" s="437"/>
      <c r="ASJ48" s="437"/>
      <c r="ASK48" s="437"/>
      <c r="ASL48" s="437"/>
      <c r="ASM48" s="437"/>
      <c r="ASN48" s="437"/>
      <c r="ASO48" s="437"/>
      <c r="ASP48" s="437"/>
      <c r="ASQ48" s="437"/>
      <c r="ASR48" s="437"/>
      <c r="ASS48" s="437"/>
      <c r="AST48" s="437"/>
      <c r="ASU48" s="437"/>
      <c r="ASV48" s="437"/>
      <c r="ASW48" s="437"/>
      <c r="ASX48" s="437"/>
      <c r="ASY48" s="437"/>
      <c r="ASZ48" s="437"/>
      <c r="ATA48" s="437"/>
      <c r="ATB48" s="437"/>
      <c r="ATC48" s="437"/>
      <c r="ATD48" s="437"/>
      <c r="ATE48" s="437"/>
      <c r="ATF48" s="437"/>
      <c r="ATG48" s="437"/>
      <c r="ATH48" s="437"/>
      <c r="ATI48" s="437"/>
      <c r="ATJ48" s="437"/>
      <c r="ATK48" s="437"/>
      <c r="ATL48" s="437"/>
      <c r="ATM48" s="437"/>
      <c r="ATN48" s="437"/>
      <c r="ATO48" s="437"/>
      <c r="ATP48" s="437"/>
      <c r="ATQ48" s="437"/>
      <c r="ATR48" s="437"/>
      <c r="ATS48" s="437"/>
      <c r="ATT48" s="437"/>
      <c r="ATU48" s="437"/>
      <c r="ATV48" s="437"/>
      <c r="ATW48" s="437"/>
      <c r="ATX48" s="437"/>
      <c r="ATY48" s="437"/>
      <c r="ATZ48" s="437"/>
      <c r="AUA48" s="437"/>
      <c r="AUB48" s="437"/>
      <c r="AUC48" s="437"/>
      <c r="AUD48" s="437"/>
      <c r="AUE48" s="437"/>
      <c r="AUF48" s="437"/>
      <c r="AUG48" s="437"/>
      <c r="AUH48" s="437"/>
      <c r="AUI48" s="437"/>
      <c r="AUJ48" s="437"/>
      <c r="AUK48" s="437"/>
      <c r="AUL48" s="437"/>
      <c r="AUM48" s="437"/>
      <c r="AUN48" s="437"/>
      <c r="AUO48" s="437"/>
      <c r="AUP48" s="437"/>
      <c r="AUQ48" s="437"/>
      <c r="AUR48" s="437"/>
      <c r="AUS48" s="437"/>
      <c r="AUT48" s="437"/>
      <c r="AUU48" s="437"/>
      <c r="AUV48" s="437"/>
      <c r="AUW48" s="437"/>
      <c r="AUX48" s="437"/>
      <c r="AUY48" s="437"/>
      <c r="AUZ48" s="437"/>
      <c r="AVA48" s="437"/>
      <c r="AVB48" s="437"/>
      <c r="AVC48" s="437"/>
      <c r="AVD48" s="437"/>
      <c r="AVE48" s="437"/>
      <c r="AVF48" s="437"/>
      <c r="AVG48" s="437"/>
      <c r="AVH48" s="437"/>
      <c r="AVI48" s="437"/>
      <c r="AVJ48" s="437"/>
      <c r="AVK48" s="437"/>
      <c r="AVL48" s="437"/>
      <c r="AVM48" s="437"/>
      <c r="AVN48" s="437"/>
      <c r="AVO48" s="437"/>
      <c r="AVP48" s="437"/>
      <c r="AVQ48" s="437"/>
      <c r="AVR48" s="437"/>
      <c r="AVS48" s="437"/>
      <c r="AVT48" s="437"/>
      <c r="AVU48" s="437"/>
      <c r="AVV48" s="437"/>
      <c r="AVW48" s="437"/>
      <c r="AVX48" s="437"/>
      <c r="AVY48" s="437"/>
      <c r="AVZ48" s="437"/>
      <c r="AWA48" s="437"/>
      <c r="AWB48" s="437"/>
      <c r="AWC48" s="437"/>
      <c r="AWD48" s="437"/>
      <c r="AWE48" s="437"/>
      <c r="AWF48" s="437"/>
      <c r="AWG48" s="437"/>
      <c r="AWH48" s="437"/>
      <c r="AWI48" s="437"/>
      <c r="AWJ48" s="437"/>
      <c r="AWK48" s="437"/>
      <c r="AWL48" s="437"/>
      <c r="AWM48" s="437"/>
      <c r="AWN48" s="437"/>
      <c r="AWO48" s="437"/>
      <c r="AWP48" s="437"/>
      <c r="AWQ48" s="437"/>
      <c r="AWR48" s="437"/>
      <c r="AWS48" s="437"/>
      <c r="AWT48" s="437"/>
      <c r="AWU48" s="437"/>
      <c r="AWV48" s="437"/>
      <c r="AWW48" s="437"/>
      <c r="AWX48" s="437"/>
      <c r="AWY48" s="437"/>
      <c r="AWZ48" s="437"/>
      <c r="AXA48" s="437"/>
      <c r="AXB48" s="437"/>
      <c r="AXC48" s="437"/>
      <c r="AXD48" s="437"/>
      <c r="AXE48" s="437"/>
      <c r="AXF48" s="437"/>
      <c r="AXG48" s="437"/>
      <c r="AXH48" s="437"/>
      <c r="AXI48" s="437"/>
      <c r="AXJ48" s="437"/>
      <c r="AXK48" s="437"/>
      <c r="AXL48" s="437"/>
      <c r="AXM48" s="437"/>
      <c r="AXN48" s="437"/>
      <c r="AXO48" s="437"/>
      <c r="AXP48" s="437"/>
      <c r="AXQ48" s="437"/>
      <c r="AXR48" s="437"/>
      <c r="AXS48" s="437"/>
      <c r="AXT48" s="437"/>
      <c r="AXU48" s="437"/>
      <c r="AXV48" s="437"/>
      <c r="AXW48" s="437"/>
      <c r="AXX48" s="437"/>
      <c r="AXY48" s="437"/>
      <c r="AXZ48" s="437"/>
      <c r="AYA48" s="437"/>
      <c r="AYB48" s="437"/>
      <c r="AYC48" s="437"/>
      <c r="AYD48" s="437"/>
      <c r="AYE48" s="437"/>
      <c r="AYF48" s="437"/>
      <c r="AYG48" s="437"/>
      <c r="AYH48" s="437"/>
      <c r="AYI48" s="437"/>
      <c r="AYJ48" s="437"/>
      <c r="AYK48" s="437"/>
      <c r="AYL48" s="437"/>
      <c r="AYM48" s="437"/>
      <c r="AYN48" s="437"/>
      <c r="AYO48" s="437"/>
      <c r="AYP48" s="437"/>
      <c r="AYQ48" s="437"/>
      <c r="AYR48" s="437"/>
      <c r="AYS48" s="437"/>
      <c r="AYT48" s="437"/>
      <c r="AYU48" s="437"/>
      <c r="AYV48" s="437"/>
      <c r="AYW48" s="437"/>
      <c r="AYX48" s="437"/>
      <c r="AYY48" s="437"/>
      <c r="AYZ48" s="437"/>
      <c r="AZA48" s="437"/>
      <c r="AZB48" s="437"/>
      <c r="AZC48" s="437"/>
      <c r="AZD48" s="437"/>
      <c r="AZE48" s="437"/>
      <c r="AZF48" s="437"/>
      <c r="AZG48" s="437"/>
      <c r="AZH48" s="437"/>
      <c r="AZI48" s="437"/>
      <c r="AZJ48" s="437"/>
      <c r="AZK48" s="437"/>
      <c r="AZL48" s="437"/>
      <c r="AZM48" s="437"/>
      <c r="AZN48" s="437"/>
      <c r="AZO48" s="437"/>
      <c r="AZP48" s="437"/>
      <c r="AZQ48" s="437"/>
      <c r="AZR48" s="437"/>
      <c r="AZS48" s="437"/>
      <c r="AZT48" s="437"/>
      <c r="AZU48" s="437"/>
      <c r="AZV48" s="437"/>
      <c r="AZW48" s="437"/>
      <c r="AZX48" s="437"/>
      <c r="AZY48" s="437"/>
      <c r="AZZ48" s="437"/>
      <c r="BAA48" s="437"/>
      <c r="BAB48" s="437"/>
      <c r="BAC48" s="437"/>
      <c r="BAD48" s="437"/>
      <c r="BAE48" s="437"/>
      <c r="BAF48" s="437"/>
      <c r="BAG48" s="437"/>
      <c r="BAH48" s="437"/>
      <c r="BAI48" s="437"/>
      <c r="BAJ48" s="437"/>
      <c r="BAK48" s="437"/>
      <c r="BAL48" s="437"/>
      <c r="BAM48" s="437"/>
      <c r="BAN48" s="437"/>
      <c r="BAO48" s="437"/>
      <c r="BAP48" s="437"/>
      <c r="BAQ48" s="437"/>
      <c r="BAR48" s="437"/>
      <c r="BAS48" s="437"/>
      <c r="BAT48" s="437"/>
      <c r="BAU48" s="437"/>
      <c r="BAV48" s="437"/>
      <c r="BAW48" s="437"/>
      <c r="BAX48" s="437"/>
      <c r="BAY48" s="437"/>
      <c r="BAZ48" s="437"/>
      <c r="BBA48" s="437"/>
      <c r="BBB48" s="437"/>
      <c r="BBC48" s="437"/>
      <c r="BBD48" s="437"/>
      <c r="BBE48" s="437"/>
      <c r="BBF48" s="437"/>
      <c r="BBG48" s="437"/>
      <c r="BBH48" s="437"/>
      <c r="BBI48" s="437"/>
      <c r="BBJ48" s="437"/>
      <c r="BBK48" s="437"/>
      <c r="BBL48" s="437"/>
      <c r="BBM48" s="437"/>
      <c r="BBN48" s="437"/>
      <c r="BBO48" s="437"/>
      <c r="BBP48" s="437"/>
      <c r="BBQ48" s="437"/>
      <c r="BBR48" s="437"/>
      <c r="BBS48" s="437"/>
      <c r="BBT48" s="437"/>
      <c r="BBU48" s="437"/>
      <c r="BBV48" s="437"/>
      <c r="BBW48" s="437"/>
      <c r="BBX48" s="437"/>
      <c r="BBY48" s="437"/>
      <c r="BBZ48" s="437"/>
      <c r="BCA48" s="437"/>
      <c r="BCB48" s="437"/>
      <c r="BCC48" s="437"/>
      <c r="BCD48" s="437"/>
      <c r="BCE48" s="437"/>
      <c r="BCF48" s="437"/>
      <c r="BCG48" s="437"/>
      <c r="BCH48" s="437"/>
      <c r="BCI48" s="437"/>
      <c r="BCJ48" s="437"/>
      <c r="BCK48" s="437"/>
      <c r="BCL48" s="437"/>
      <c r="BCM48" s="437"/>
      <c r="BCN48" s="437"/>
      <c r="BCO48" s="437"/>
      <c r="BCP48" s="437"/>
      <c r="BCQ48" s="437"/>
      <c r="BCR48" s="437"/>
      <c r="BCS48" s="437"/>
      <c r="BCT48" s="437"/>
      <c r="BCU48" s="437"/>
      <c r="BCV48" s="437"/>
      <c r="BCW48" s="437"/>
      <c r="BCX48" s="437"/>
      <c r="BCY48" s="437"/>
      <c r="BCZ48" s="437"/>
      <c r="BDA48" s="437"/>
      <c r="BDB48" s="437"/>
      <c r="BDC48" s="437"/>
      <c r="BDD48" s="437"/>
      <c r="BDE48" s="437"/>
      <c r="BDF48" s="437"/>
      <c r="BDG48" s="437"/>
      <c r="BDH48" s="437"/>
      <c r="BDI48" s="437"/>
      <c r="BDJ48" s="437"/>
      <c r="BDK48" s="437"/>
      <c r="BDL48" s="437"/>
      <c r="BDM48" s="437"/>
      <c r="BDN48" s="437"/>
      <c r="BDO48" s="437"/>
      <c r="BDP48" s="437"/>
      <c r="BDQ48" s="437"/>
      <c r="BDR48" s="437"/>
      <c r="BDS48" s="437"/>
      <c r="BDT48" s="437"/>
      <c r="BDU48" s="437"/>
      <c r="BDV48" s="437"/>
      <c r="BDW48" s="437"/>
      <c r="BDX48" s="437"/>
      <c r="BDY48" s="437"/>
      <c r="BDZ48" s="437"/>
      <c r="BEA48" s="437"/>
      <c r="BEB48" s="437"/>
      <c r="BEC48" s="437"/>
      <c r="BED48" s="437"/>
      <c r="BEE48" s="437"/>
      <c r="BEF48" s="437"/>
      <c r="BEG48" s="437"/>
      <c r="BEH48" s="437"/>
      <c r="BEI48" s="437"/>
      <c r="BEJ48" s="437"/>
      <c r="BEK48" s="437"/>
      <c r="BEL48" s="437"/>
      <c r="BEM48" s="437"/>
      <c r="BEN48" s="437"/>
      <c r="BEO48" s="437"/>
      <c r="BEP48" s="437"/>
      <c r="BEQ48" s="437"/>
      <c r="BER48" s="437"/>
      <c r="BES48" s="437"/>
      <c r="BET48" s="437"/>
      <c r="BEU48" s="437"/>
      <c r="BEV48" s="437"/>
      <c r="BEW48" s="437"/>
      <c r="BEX48" s="437"/>
      <c r="BEY48" s="437"/>
      <c r="BEZ48" s="437"/>
      <c r="BFA48" s="437"/>
      <c r="BFB48" s="437"/>
      <c r="BFC48" s="437"/>
      <c r="BFD48" s="437"/>
      <c r="BFE48" s="437"/>
      <c r="BFF48" s="437"/>
      <c r="BFG48" s="437"/>
      <c r="BFH48" s="437"/>
      <c r="BFI48" s="437"/>
      <c r="BFJ48" s="437"/>
      <c r="BFK48" s="437"/>
      <c r="BFL48" s="437"/>
      <c r="BFM48" s="437"/>
      <c r="BFN48" s="437"/>
      <c r="BFO48" s="437"/>
      <c r="BFP48" s="437"/>
      <c r="BFQ48" s="437"/>
      <c r="BFR48" s="437"/>
      <c r="BFS48" s="437"/>
      <c r="BFT48" s="437"/>
      <c r="BFU48" s="437"/>
      <c r="BFV48" s="437"/>
      <c r="BFW48" s="437"/>
      <c r="BFX48" s="437"/>
      <c r="BFY48" s="437"/>
      <c r="BFZ48" s="437"/>
      <c r="BGA48" s="437"/>
      <c r="BGB48" s="437"/>
      <c r="BGC48" s="437"/>
      <c r="BGD48" s="437"/>
      <c r="BGE48" s="437"/>
      <c r="BGF48" s="437"/>
      <c r="BGG48" s="437"/>
      <c r="BGH48" s="437"/>
      <c r="BGI48" s="437"/>
      <c r="BGJ48" s="437"/>
      <c r="BGK48" s="437"/>
      <c r="BGL48" s="437"/>
      <c r="BGM48" s="437"/>
      <c r="BGN48" s="437"/>
      <c r="BGO48" s="437"/>
      <c r="BGP48" s="437"/>
      <c r="BGQ48" s="437"/>
      <c r="BGR48" s="437"/>
      <c r="BGS48" s="437"/>
      <c r="BGT48" s="437"/>
      <c r="BGU48" s="437"/>
      <c r="BGV48" s="437"/>
      <c r="BGW48" s="437"/>
      <c r="BGX48" s="437"/>
      <c r="BGY48" s="437"/>
      <c r="BGZ48" s="437"/>
      <c r="BHA48" s="437"/>
      <c r="BHB48" s="437"/>
      <c r="BHC48" s="437"/>
      <c r="BHD48" s="437"/>
      <c r="BHE48" s="437"/>
      <c r="BHF48" s="437"/>
      <c r="BHG48" s="437"/>
      <c r="BHH48" s="437"/>
      <c r="BHI48" s="437"/>
      <c r="BHJ48" s="437"/>
      <c r="BHK48" s="437"/>
      <c r="BHL48" s="437"/>
      <c r="BHM48" s="437"/>
      <c r="BHN48" s="437"/>
      <c r="BHO48" s="437"/>
      <c r="BHP48" s="437"/>
      <c r="BHQ48" s="437"/>
      <c r="BHR48" s="437"/>
      <c r="BHS48" s="437"/>
      <c r="BHT48" s="437"/>
      <c r="BHU48" s="437"/>
      <c r="BHV48" s="437"/>
      <c r="BHW48" s="437"/>
      <c r="BHX48" s="437"/>
      <c r="BHY48" s="437"/>
      <c r="BHZ48" s="437"/>
      <c r="BIA48" s="437"/>
      <c r="BIB48" s="437"/>
      <c r="BIC48" s="437"/>
      <c r="BID48" s="437"/>
      <c r="BIE48" s="437"/>
      <c r="BIF48" s="437"/>
      <c r="BIG48" s="437"/>
      <c r="BIH48" s="437"/>
      <c r="BII48" s="437"/>
      <c r="BIJ48" s="437"/>
      <c r="BIK48" s="437"/>
      <c r="BIL48" s="437"/>
      <c r="BIM48" s="437"/>
      <c r="BIN48" s="437"/>
      <c r="BIO48" s="437"/>
      <c r="BIP48" s="437"/>
      <c r="BIQ48" s="437"/>
      <c r="BIR48" s="437"/>
      <c r="BIS48" s="437"/>
      <c r="BIT48" s="437"/>
      <c r="BIU48" s="437"/>
      <c r="BIV48" s="437"/>
      <c r="BIW48" s="437"/>
      <c r="BIX48" s="437"/>
      <c r="BIY48" s="437"/>
      <c r="BIZ48" s="437"/>
      <c r="BJA48" s="437"/>
      <c r="BJB48" s="437"/>
      <c r="BJC48" s="437"/>
      <c r="BJD48" s="437"/>
      <c r="BJE48" s="437"/>
      <c r="BJF48" s="437"/>
      <c r="BJG48" s="437"/>
      <c r="BJH48" s="437"/>
      <c r="BJI48" s="437"/>
      <c r="BJJ48" s="437"/>
      <c r="BJK48" s="437"/>
      <c r="BJL48" s="437"/>
      <c r="BJM48" s="437"/>
      <c r="BJN48" s="437"/>
      <c r="BJO48" s="437"/>
      <c r="BJP48" s="437"/>
      <c r="BJQ48" s="437"/>
      <c r="BJR48" s="437"/>
      <c r="BJS48" s="437"/>
      <c r="BJT48" s="437"/>
      <c r="BJU48" s="437"/>
      <c r="BJV48" s="437"/>
      <c r="BJW48" s="437"/>
      <c r="BJX48" s="437"/>
      <c r="BJY48" s="437"/>
      <c r="BJZ48" s="437"/>
      <c r="BKA48" s="437"/>
      <c r="BKB48" s="437"/>
      <c r="BKC48" s="437"/>
      <c r="BKD48" s="437"/>
      <c r="BKE48" s="437"/>
      <c r="BKF48" s="437"/>
      <c r="BKG48" s="437"/>
      <c r="BKH48" s="437"/>
      <c r="BKI48" s="437"/>
      <c r="BKJ48" s="437"/>
      <c r="BKK48" s="437"/>
      <c r="BKL48" s="437"/>
      <c r="BKM48" s="437"/>
      <c r="BKN48" s="437"/>
      <c r="BKO48" s="437"/>
      <c r="BKP48" s="437"/>
      <c r="BKQ48" s="437"/>
      <c r="BKR48" s="437"/>
      <c r="BKS48" s="437"/>
      <c r="BKT48" s="437"/>
      <c r="BKU48" s="437"/>
      <c r="BKV48" s="437"/>
      <c r="BKW48" s="437"/>
      <c r="BKX48" s="437"/>
      <c r="BKY48" s="437"/>
      <c r="BKZ48" s="437"/>
      <c r="BLA48" s="437"/>
      <c r="BLB48" s="437"/>
      <c r="BLC48" s="437"/>
      <c r="BLD48" s="437"/>
      <c r="BLE48" s="437"/>
      <c r="BLF48" s="437"/>
      <c r="BLG48" s="437"/>
      <c r="BLH48" s="437"/>
      <c r="BLI48" s="437"/>
      <c r="BLJ48" s="437"/>
      <c r="BLK48" s="437"/>
      <c r="BLL48" s="437"/>
      <c r="BLM48" s="437"/>
      <c r="BLN48" s="437"/>
      <c r="BLO48" s="437"/>
      <c r="BLP48" s="437"/>
      <c r="BLQ48" s="437"/>
      <c r="BLR48" s="437"/>
      <c r="BLS48" s="437"/>
      <c r="BLT48" s="437"/>
      <c r="BLU48" s="437"/>
      <c r="BLV48" s="437"/>
      <c r="BLW48" s="437"/>
      <c r="BLX48" s="437"/>
      <c r="BLY48" s="437"/>
      <c r="BLZ48" s="437"/>
      <c r="BMA48" s="437"/>
      <c r="BMB48" s="437"/>
      <c r="BMC48" s="437"/>
      <c r="BMD48" s="437"/>
      <c r="BME48" s="437"/>
      <c r="BMF48" s="437"/>
      <c r="BMG48" s="437"/>
      <c r="BMH48" s="437"/>
      <c r="BMI48" s="437"/>
      <c r="BMJ48" s="437"/>
      <c r="BMK48" s="437"/>
      <c r="BML48" s="437"/>
      <c r="BMM48" s="437"/>
      <c r="BMN48" s="437"/>
      <c r="BMO48" s="437"/>
      <c r="BMP48" s="437"/>
      <c r="BMQ48" s="437"/>
      <c r="BMR48" s="437"/>
      <c r="BMS48" s="437"/>
      <c r="BMT48" s="437"/>
      <c r="BMU48" s="437"/>
      <c r="BMV48" s="437"/>
      <c r="BMW48" s="437"/>
      <c r="BMX48" s="437"/>
      <c r="BMY48" s="437"/>
      <c r="BMZ48" s="437"/>
      <c r="BNA48" s="437"/>
      <c r="BNB48" s="437"/>
      <c r="BNC48" s="437"/>
      <c r="BND48" s="437"/>
      <c r="BNE48" s="437"/>
      <c r="BNF48" s="437"/>
      <c r="BNG48" s="437"/>
      <c r="BNH48" s="437"/>
      <c r="BNI48" s="437"/>
      <c r="BNJ48" s="437"/>
      <c r="BNK48" s="437"/>
      <c r="BNL48" s="437"/>
      <c r="BNM48" s="437"/>
      <c r="BNN48" s="437"/>
      <c r="BNO48" s="437"/>
      <c r="BNP48" s="437"/>
      <c r="BNQ48" s="437"/>
      <c r="BNR48" s="437"/>
      <c r="BNS48" s="437"/>
      <c r="BNT48" s="437"/>
      <c r="BNU48" s="437"/>
      <c r="BNV48" s="437"/>
      <c r="BNW48" s="437"/>
      <c r="BNX48" s="437"/>
      <c r="BNY48" s="437"/>
      <c r="BNZ48" s="437"/>
      <c r="BOA48" s="437"/>
      <c r="BOB48" s="437"/>
      <c r="BOC48" s="437"/>
      <c r="BOD48" s="437"/>
      <c r="BOE48" s="437"/>
      <c r="BOF48" s="437"/>
      <c r="BOG48" s="437"/>
      <c r="BOH48" s="437"/>
      <c r="BOI48" s="437"/>
      <c r="BOJ48" s="437"/>
      <c r="BOK48" s="437"/>
      <c r="BOL48" s="437"/>
      <c r="BOM48" s="437"/>
      <c r="BON48" s="437"/>
      <c r="BOO48" s="437"/>
      <c r="BOP48" s="437"/>
      <c r="BOQ48" s="437"/>
      <c r="BOR48" s="437"/>
      <c r="BOS48" s="437"/>
      <c r="BOT48" s="437"/>
      <c r="BOU48" s="437"/>
      <c r="BOV48" s="437"/>
      <c r="BOW48" s="437"/>
      <c r="BOX48" s="437"/>
      <c r="BOY48" s="437"/>
      <c r="BOZ48" s="437"/>
      <c r="BPA48" s="437"/>
      <c r="BPB48" s="437"/>
      <c r="BPC48" s="437"/>
      <c r="BPD48" s="437"/>
      <c r="BPE48" s="437"/>
      <c r="BPF48" s="437"/>
      <c r="BPG48" s="437"/>
      <c r="BPH48" s="437"/>
      <c r="BPI48" s="437"/>
      <c r="BPJ48" s="437"/>
      <c r="BPK48" s="437"/>
      <c r="BPL48" s="437"/>
      <c r="BPM48" s="437"/>
      <c r="BPN48" s="437"/>
      <c r="BPO48" s="437"/>
      <c r="BPP48" s="437"/>
      <c r="BPQ48" s="437"/>
      <c r="BPR48" s="437"/>
      <c r="BPS48" s="437"/>
      <c r="BPT48" s="437"/>
      <c r="BPU48" s="437"/>
      <c r="BPV48" s="437"/>
      <c r="BPW48" s="437"/>
      <c r="BPX48" s="437"/>
      <c r="BPY48" s="437"/>
      <c r="BPZ48" s="437"/>
      <c r="BQA48" s="437"/>
      <c r="BQB48" s="437"/>
      <c r="BQC48" s="437"/>
      <c r="BQD48" s="437"/>
      <c r="BQE48" s="437"/>
      <c r="BQF48" s="437"/>
      <c r="BQG48" s="437"/>
      <c r="BQH48" s="437"/>
      <c r="BQI48" s="437"/>
      <c r="BQJ48" s="437"/>
      <c r="BQK48" s="437"/>
      <c r="BQL48" s="437"/>
      <c r="BQM48" s="437"/>
      <c r="BQN48" s="437"/>
      <c r="BQO48" s="437"/>
      <c r="BQP48" s="437"/>
      <c r="BQQ48" s="437"/>
      <c r="BQR48" s="437"/>
      <c r="BQS48" s="437"/>
      <c r="BQT48" s="437"/>
      <c r="BQU48" s="437"/>
      <c r="BQV48" s="437"/>
      <c r="BQW48" s="437"/>
      <c r="BQX48" s="437"/>
      <c r="BQY48" s="437"/>
      <c r="BQZ48" s="437"/>
      <c r="BRA48" s="437"/>
      <c r="BRB48" s="437"/>
      <c r="BRC48" s="437"/>
      <c r="BRD48" s="437"/>
      <c r="BRE48" s="437"/>
      <c r="BRF48" s="437"/>
      <c r="BRG48" s="437"/>
      <c r="BRH48" s="437"/>
      <c r="BRI48" s="437"/>
      <c r="BRJ48" s="437"/>
      <c r="BRK48" s="437"/>
      <c r="BRL48" s="437"/>
      <c r="BRM48" s="437"/>
      <c r="BRN48" s="437"/>
      <c r="BRO48" s="437"/>
      <c r="BRP48" s="437"/>
      <c r="BRQ48" s="437"/>
      <c r="BRR48" s="437"/>
      <c r="BRS48" s="437"/>
      <c r="BRT48" s="437"/>
      <c r="BRU48" s="437"/>
      <c r="BRV48" s="437"/>
      <c r="BRW48" s="437"/>
      <c r="BRX48" s="437"/>
      <c r="BRY48" s="437"/>
      <c r="BRZ48" s="437"/>
      <c r="BSA48" s="437"/>
      <c r="BSB48" s="437"/>
      <c r="BSC48" s="437"/>
      <c r="BSD48" s="437"/>
      <c r="BSE48" s="437"/>
      <c r="BSF48" s="437"/>
      <c r="BSG48" s="437"/>
      <c r="BSH48" s="437"/>
      <c r="BSI48" s="437"/>
      <c r="BSJ48" s="437"/>
      <c r="BSK48" s="437"/>
      <c r="BSL48" s="437"/>
      <c r="BSM48" s="437"/>
      <c r="BSN48" s="437"/>
      <c r="BSO48" s="437"/>
      <c r="BSP48" s="437"/>
      <c r="BSQ48" s="437"/>
      <c r="BSR48" s="437"/>
      <c r="BSS48" s="437"/>
      <c r="BST48" s="437"/>
      <c r="BSU48" s="437"/>
      <c r="BSV48" s="437"/>
      <c r="BSW48" s="437"/>
      <c r="BSX48" s="437"/>
      <c r="BSY48" s="437"/>
      <c r="BSZ48" s="437"/>
      <c r="BTA48" s="437"/>
      <c r="BTB48" s="437"/>
      <c r="BTC48" s="437"/>
      <c r="BTD48" s="437"/>
      <c r="BTE48" s="437"/>
      <c r="BTF48" s="437"/>
      <c r="BTG48" s="437"/>
      <c r="BTH48" s="437"/>
      <c r="BTI48" s="437"/>
      <c r="BTJ48" s="437"/>
      <c r="BTK48" s="437"/>
      <c r="BTL48" s="437"/>
      <c r="BTM48" s="437"/>
      <c r="BTN48" s="437"/>
      <c r="BTO48" s="437"/>
      <c r="BTP48" s="437"/>
      <c r="BTQ48" s="437"/>
      <c r="BTR48" s="437"/>
      <c r="BTS48" s="437"/>
      <c r="BTT48" s="437"/>
      <c r="BTU48" s="437"/>
      <c r="BTV48" s="437"/>
      <c r="BTW48" s="437"/>
      <c r="BTX48" s="437"/>
      <c r="BTY48" s="437"/>
      <c r="BTZ48" s="437"/>
      <c r="BUA48" s="437"/>
      <c r="BUB48" s="437"/>
      <c r="BUC48" s="437"/>
      <c r="BUD48" s="437"/>
      <c r="BUE48" s="437"/>
      <c r="BUF48" s="437"/>
      <c r="BUG48" s="437"/>
      <c r="BUH48" s="437"/>
      <c r="BUI48" s="437"/>
      <c r="BUJ48" s="437"/>
      <c r="BUK48" s="437"/>
      <c r="BUL48" s="437"/>
      <c r="BUM48" s="437"/>
      <c r="BUN48" s="437"/>
      <c r="BUO48" s="437"/>
      <c r="BUP48" s="437"/>
      <c r="BUQ48" s="437"/>
      <c r="BUR48" s="437"/>
      <c r="BUS48" s="437"/>
      <c r="BUT48" s="437"/>
      <c r="BUU48" s="437"/>
      <c r="BUV48" s="437"/>
      <c r="BUW48" s="437"/>
      <c r="BUX48" s="437"/>
      <c r="BUY48" s="437"/>
      <c r="BUZ48" s="437"/>
      <c r="BVA48" s="437"/>
      <c r="BVB48" s="437"/>
      <c r="BVC48" s="437"/>
      <c r="BVD48" s="437"/>
      <c r="BVE48" s="437"/>
      <c r="BVF48" s="437"/>
      <c r="BVG48" s="437"/>
      <c r="BVH48" s="437"/>
      <c r="BVI48" s="437"/>
      <c r="BVJ48" s="437"/>
      <c r="BVK48" s="437"/>
      <c r="BVL48" s="437"/>
      <c r="BVM48" s="437"/>
      <c r="BVN48" s="437"/>
      <c r="BVO48" s="437"/>
      <c r="BVP48" s="437"/>
      <c r="BVQ48" s="437"/>
      <c r="BVR48" s="437"/>
      <c r="BVS48" s="437"/>
      <c r="BVT48" s="437"/>
      <c r="BVU48" s="437"/>
      <c r="BVV48" s="437"/>
      <c r="BVW48" s="437"/>
      <c r="BVX48" s="437"/>
      <c r="BVY48" s="437"/>
      <c r="BVZ48" s="437"/>
      <c r="BWA48" s="437"/>
      <c r="BWB48" s="437"/>
      <c r="BWC48" s="437"/>
      <c r="BWD48" s="437"/>
      <c r="BWE48" s="437"/>
      <c r="BWF48" s="437"/>
      <c r="BWG48" s="437"/>
      <c r="BWH48" s="437"/>
      <c r="BWI48" s="437"/>
      <c r="BWJ48" s="437"/>
      <c r="BWK48" s="437"/>
      <c r="BWL48" s="437"/>
      <c r="BWM48" s="437"/>
      <c r="BWN48" s="437"/>
      <c r="BWO48" s="437"/>
      <c r="BWP48" s="437"/>
      <c r="BWQ48" s="437"/>
      <c r="BWR48" s="437"/>
      <c r="BWS48" s="437"/>
      <c r="BWT48" s="437"/>
      <c r="BWU48" s="437"/>
      <c r="BWV48" s="437"/>
      <c r="BWW48" s="437"/>
      <c r="BWX48" s="437"/>
      <c r="BWY48" s="437"/>
      <c r="BWZ48" s="437"/>
      <c r="BXA48" s="437"/>
      <c r="BXB48" s="437"/>
      <c r="BXC48" s="437"/>
      <c r="BXD48" s="437"/>
      <c r="BXE48" s="437"/>
      <c r="BXF48" s="437"/>
      <c r="BXG48" s="437"/>
      <c r="BXH48" s="437"/>
      <c r="BXI48" s="437"/>
      <c r="BXJ48" s="437"/>
      <c r="BXK48" s="437"/>
      <c r="BXL48" s="437"/>
      <c r="BXM48" s="437"/>
      <c r="BXN48" s="437"/>
      <c r="BXO48" s="437"/>
      <c r="BXP48" s="437"/>
      <c r="BXQ48" s="437"/>
      <c r="BXR48" s="437"/>
      <c r="BXS48" s="437"/>
      <c r="BXT48" s="437"/>
      <c r="BXU48" s="437"/>
      <c r="BXV48" s="437"/>
      <c r="BXW48" s="437"/>
      <c r="BXX48" s="437"/>
      <c r="BXY48" s="437"/>
      <c r="BXZ48" s="437"/>
      <c r="BYA48" s="437"/>
      <c r="BYB48" s="437"/>
      <c r="BYC48" s="437"/>
      <c r="BYD48" s="437"/>
      <c r="BYE48" s="437"/>
      <c r="BYF48" s="437"/>
      <c r="BYG48" s="437"/>
      <c r="BYH48" s="437"/>
      <c r="BYI48" s="437"/>
      <c r="BYJ48" s="437"/>
      <c r="BYK48" s="437"/>
      <c r="BYL48" s="437"/>
      <c r="BYM48" s="437"/>
      <c r="BYN48" s="437"/>
      <c r="BYO48" s="437"/>
      <c r="BYP48" s="437"/>
      <c r="BYQ48" s="437"/>
      <c r="BYR48" s="437"/>
      <c r="BYS48" s="437"/>
      <c r="BYT48" s="437"/>
      <c r="BYU48" s="437"/>
      <c r="BYV48" s="437"/>
      <c r="BYW48" s="437"/>
      <c r="BYX48" s="437"/>
      <c r="BYY48" s="437"/>
      <c r="BYZ48" s="437"/>
      <c r="BZA48" s="437"/>
      <c r="BZB48" s="437"/>
      <c r="BZC48" s="437"/>
      <c r="BZD48" s="437"/>
      <c r="BZE48" s="437"/>
      <c r="BZF48" s="437"/>
      <c r="BZG48" s="437"/>
      <c r="BZH48" s="437"/>
      <c r="BZI48" s="437"/>
      <c r="BZJ48" s="437"/>
      <c r="BZK48" s="437"/>
      <c r="BZL48" s="437"/>
      <c r="BZM48" s="437"/>
      <c r="BZN48" s="437"/>
      <c r="BZO48" s="437"/>
      <c r="BZP48" s="437"/>
      <c r="BZQ48" s="437"/>
      <c r="BZR48" s="437"/>
      <c r="BZS48" s="437"/>
      <c r="BZT48" s="437"/>
      <c r="BZU48" s="437"/>
      <c r="BZV48" s="437"/>
      <c r="BZW48" s="437"/>
      <c r="BZX48" s="437"/>
      <c r="BZY48" s="437"/>
      <c r="BZZ48" s="437"/>
      <c r="CAA48" s="437"/>
      <c r="CAB48" s="437"/>
      <c r="CAC48" s="437"/>
      <c r="CAD48" s="437"/>
      <c r="CAE48" s="437"/>
      <c r="CAF48" s="437"/>
      <c r="CAG48" s="437"/>
      <c r="CAH48" s="437"/>
      <c r="CAI48" s="437"/>
      <c r="CAJ48" s="437"/>
      <c r="CAK48" s="437"/>
      <c r="CAL48" s="437"/>
      <c r="CAM48" s="437"/>
      <c r="CAN48" s="437"/>
      <c r="CAO48" s="437"/>
      <c r="CAP48" s="437"/>
      <c r="CAQ48" s="437"/>
      <c r="CAR48" s="437"/>
      <c r="CAS48" s="437"/>
      <c r="CAT48" s="437"/>
      <c r="CAU48" s="437"/>
      <c r="CAV48" s="437"/>
      <c r="CAW48" s="437"/>
      <c r="CAX48" s="437"/>
      <c r="CAY48" s="437"/>
      <c r="CAZ48" s="437"/>
      <c r="CBA48" s="437"/>
      <c r="CBB48" s="437"/>
      <c r="CBC48" s="437"/>
      <c r="CBD48" s="437"/>
      <c r="CBE48" s="437"/>
      <c r="CBF48" s="437"/>
      <c r="CBG48" s="437"/>
      <c r="CBH48" s="437"/>
      <c r="CBI48" s="437"/>
      <c r="CBJ48" s="437"/>
      <c r="CBK48" s="437"/>
      <c r="CBL48" s="437"/>
      <c r="CBM48" s="437"/>
      <c r="CBN48" s="437"/>
      <c r="CBO48" s="437"/>
      <c r="CBP48" s="437"/>
      <c r="CBQ48" s="437"/>
      <c r="CBR48" s="437"/>
      <c r="CBS48" s="437"/>
      <c r="CBT48" s="437"/>
      <c r="CBU48" s="437"/>
      <c r="CBV48" s="437"/>
      <c r="CBW48" s="437"/>
      <c r="CBX48" s="437"/>
      <c r="CBY48" s="437"/>
      <c r="CBZ48" s="437"/>
      <c r="CCA48" s="437"/>
      <c r="CCB48" s="437"/>
      <c r="CCC48" s="437"/>
      <c r="CCD48" s="437"/>
      <c r="CCE48" s="437"/>
      <c r="CCF48" s="437"/>
      <c r="CCG48" s="437"/>
      <c r="CCH48" s="437"/>
      <c r="CCI48" s="437"/>
      <c r="CCJ48" s="437"/>
      <c r="CCK48" s="437"/>
      <c r="CCL48" s="437"/>
      <c r="CCM48" s="437"/>
      <c r="CCN48" s="437"/>
      <c r="CCO48" s="437"/>
      <c r="CCP48" s="437"/>
      <c r="CCQ48" s="437"/>
      <c r="CCR48" s="437"/>
      <c r="CCS48" s="437"/>
      <c r="CCT48" s="437"/>
      <c r="CCU48" s="437"/>
      <c r="CCV48" s="437"/>
      <c r="CCW48" s="437"/>
      <c r="CCX48" s="437"/>
      <c r="CCY48" s="437"/>
      <c r="CCZ48" s="437"/>
      <c r="CDA48" s="437"/>
      <c r="CDB48" s="437"/>
      <c r="CDC48" s="437"/>
      <c r="CDD48" s="437"/>
      <c r="CDE48" s="437"/>
      <c r="CDF48" s="437"/>
      <c r="CDG48" s="437"/>
      <c r="CDH48" s="437"/>
      <c r="CDI48" s="437"/>
      <c r="CDJ48" s="437"/>
      <c r="CDK48" s="437"/>
      <c r="CDL48" s="437"/>
      <c r="CDM48" s="437"/>
      <c r="CDN48" s="437"/>
      <c r="CDO48" s="437"/>
      <c r="CDP48" s="437"/>
      <c r="CDQ48" s="437"/>
      <c r="CDR48" s="437"/>
      <c r="CDS48" s="437"/>
      <c r="CDT48" s="437"/>
      <c r="CDU48" s="437"/>
      <c r="CDV48" s="437"/>
      <c r="CDW48" s="437"/>
      <c r="CDX48" s="437"/>
      <c r="CDY48" s="437"/>
      <c r="CDZ48" s="437"/>
      <c r="CEA48" s="437"/>
      <c r="CEB48" s="437"/>
      <c r="CEC48" s="437"/>
      <c r="CED48" s="437"/>
      <c r="CEE48" s="437"/>
      <c r="CEF48" s="437"/>
      <c r="CEG48" s="437"/>
      <c r="CEH48" s="437"/>
      <c r="CEI48" s="437"/>
      <c r="CEJ48" s="437"/>
      <c r="CEK48" s="437"/>
      <c r="CEL48" s="437"/>
      <c r="CEM48" s="437"/>
      <c r="CEN48" s="437"/>
      <c r="CEO48" s="437"/>
      <c r="CEP48" s="437"/>
      <c r="CEQ48" s="437"/>
      <c r="CER48" s="437"/>
      <c r="CES48" s="437"/>
      <c r="CET48" s="437"/>
      <c r="CEU48" s="437"/>
      <c r="CEV48" s="437"/>
      <c r="CEW48" s="437"/>
      <c r="CEX48" s="437"/>
      <c r="CEY48" s="437"/>
      <c r="CEZ48" s="437"/>
      <c r="CFA48" s="437"/>
      <c r="CFB48" s="437"/>
      <c r="CFC48" s="437"/>
      <c r="CFD48" s="437"/>
      <c r="CFE48" s="437"/>
      <c r="CFF48" s="437"/>
      <c r="CFG48" s="437"/>
      <c r="CFH48" s="437"/>
      <c r="CFI48" s="437"/>
      <c r="CFJ48" s="437"/>
      <c r="CFK48" s="437"/>
      <c r="CFL48" s="437"/>
      <c r="CFM48" s="437"/>
      <c r="CFN48" s="437"/>
      <c r="CFO48" s="437"/>
      <c r="CFP48" s="437"/>
      <c r="CFQ48" s="437"/>
      <c r="CFR48" s="437"/>
      <c r="CFS48" s="437"/>
      <c r="CFT48" s="437"/>
      <c r="CFU48" s="437"/>
      <c r="CFV48" s="437"/>
      <c r="CFW48" s="437"/>
      <c r="CFX48" s="437"/>
      <c r="CFY48" s="437"/>
      <c r="CFZ48" s="437"/>
      <c r="CGA48" s="437"/>
      <c r="CGB48" s="437"/>
      <c r="CGC48" s="437"/>
      <c r="CGD48" s="437"/>
      <c r="CGE48" s="437"/>
      <c r="CGF48" s="437"/>
      <c r="CGG48" s="437"/>
      <c r="CGH48" s="437"/>
      <c r="CGI48" s="437"/>
      <c r="CGJ48" s="437"/>
      <c r="CGK48" s="437"/>
      <c r="CGL48" s="437"/>
      <c r="CGM48" s="437"/>
      <c r="CGN48" s="437"/>
      <c r="CGO48" s="437"/>
      <c r="CGP48" s="437"/>
      <c r="CGQ48" s="437"/>
      <c r="CGR48" s="437"/>
      <c r="CGS48" s="437"/>
      <c r="CGT48" s="437"/>
      <c r="CGU48" s="437"/>
      <c r="CGV48" s="437"/>
      <c r="CGW48" s="437"/>
      <c r="CGX48" s="437"/>
      <c r="CGY48" s="437"/>
      <c r="CGZ48" s="437"/>
      <c r="CHA48" s="437"/>
      <c r="CHB48" s="437"/>
      <c r="CHC48" s="437"/>
      <c r="CHD48" s="437"/>
      <c r="CHE48" s="437"/>
      <c r="CHF48" s="437"/>
      <c r="CHG48" s="437"/>
      <c r="CHH48" s="437"/>
      <c r="CHI48" s="437"/>
      <c r="CHJ48" s="437"/>
      <c r="CHK48" s="437"/>
      <c r="CHL48" s="437"/>
      <c r="CHM48" s="437"/>
      <c r="CHN48" s="437"/>
      <c r="CHO48" s="437"/>
      <c r="CHP48" s="437"/>
      <c r="CHQ48" s="437"/>
      <c r="CHR48" s="437"/>
      <c r="CHS48" s="437"/>
      <c r="CHT48" s="437"/>
      <c r="CHU48" s="437"/>
      <c r="CHV48" s="437"/>
      <c r="CHW48" s="437"/>
      <c r="CHX48" s="437"/>
      <c r="CHY48" s="437"/>
      <c r="CHZ48" s="437"/>
      <c r="CIA48" s="437"/>
      <c r="CIB48" s="437"/>
      <c r="CIC48" s="437"/>
      <c r="CID48" s="437"/>
      <c r="CIE48" s="437"/>
      <c r="CIF48" s="437"/>
      <c r="CIG48" s="437"/>
      <c r="CIH48" s="437"/>
      <c r="CII48" s="437"/>
      <c r="CIJ48" s="437"/>
      <c r="CIK48" s="437"/>
      <c r="CIL48" s="437"/>
      <c r="CIM48" s="437"/>
      <c r="CIN48" s="437"/>
      <c r="CIO48" s="437"/>
      <c r="CIP48" s="437"/>
      <c r="CIQ48" s="437"/>
      <c r="CIR48" s="437"/>
      <c r="CIS48" s="437"/>
      <c r="CIT48" s="437"/>
      <c r="CIU48" s="437"/>
      <c r="CIV48" s="437"/>
      <c r="CIW48" s="437"/>
      <c r="CIX48" s="437"/>
      <c r="CIY48" s="437"/>
      <c r="CIZ48" s="437"/>
      <c r="CJA48" s="437"/>
      <c r="CJB48" s="437"/>
      <c r="CJC48" s="437"/>
      <c r="CJD48" s="437"/>
      <c r="CJE48" s="437"/>
      <c r="CJF48" s="437"/>
      <c r="CJG48" s="437"/>
      <c r="CJH48" s="437"/>
      <c r="CJI48" s="437"/>
      <c r="CJJ48" s="437"/>
      <c r="CJK48" s="437"/>
      <c r="CJL48" s="437"/>
      <c r="CJM48" s="437"/>
      <c r="CJN48" s="437"/>
      <c r="CJO48" s="437"/>
      <c r="CJP48" s="437"/>
      <c r="CJQ48" s="437"/>
      <c r="CJR48" s="437"/>
      <c r="CJS48" s="437"/>
      <c r="CJT48" s="437"/>
      <c r="CJU48" s="437"/>
      <c r="CJV48" s="437"/>
      <c r="CJW48" s="437"/>
      <c r="CJX48" s="437"/>
      <c r="CJY48" s="437"/>
      <c r="CJZ48" s="437"/>
      <c r="CKA48" s="437"/>
      <c r="CKB48" s="437"/>
      <c r="CKC48" s="437"/>
      <c r="CKD48" s="437"/>
      <c r="CKE48" s="437"/>
      <c r="CKF48" s="437"/>
      <c r="CKG48" s="437"/>
      <c r="CKH48" s="437"/>
      <c r="CKI48" s="437"/>
      <c r="CKJ48" s="437"/>
      <c r="CKK48" s="437"/>
      <c r="CKL48" s="437"/>
      <c r="CKM48" s="437"/>
      <c r="CKN48" s="437"/>
      <c r="CKO48" s="437"/>
      <c r="CKP48" s="437"/>
      <c r="CKQ48" s="437"/>
      <c r="CKR48" s="437"/>
      <c r="CKS48" s="437"/>
      <c r="CKT48" s="437"/>
      <c r="CKU48" s="437"/>
      <c r="CKV48" s="437"/>
      <c r="CKW48" s="437"/>
      <c r="CKX48" s="437"/>
      <c r="CKY48" s="437"/>
      <c r="CKZ48" s="437"/>
      <c r="CLA48" s="437"/>
      <c r="CLB48" s="437"/>
      <c r="CLC48" s="437"/>
      <c r="CLD48" s="437"/>
      <c r="CLE48" s="437"/>
      <c r="CLF48" s="437"/>
      <c r="CLG48" s="437"/>
      <c r="CLH48" s="437"/>
      <c r="CLI48" s="437"/>
      <c r="CLJ48" s="437"/>
      <c r="CLK48" s="437"/>
      <c r="CLL48" s="437"/>
      <c r="CLM48" s="437"/>
      <c r="CLN48" s="437"/>
      <c r="CLO48" s="437"/>
      <c r="CLP48" s="437"/>
      <c r="CLQ48" s="437"/>
      <c r="CLR48" s="437"/>
      <c r="CLS48" s="437"/>
      <c r="CLT48" s="437"/>
      <c r="CLU48" s="437"/>
      <c r="CLV48" s="437"/>
      <c r="CLW48" s="437"/>
      <c r="CLX48" s="437"/>
      <c r="CLY48" s="437"/>
      <c r="CLZ48" s="437"/>
      <c r="CMA48" s="437"/>
      <c r="CMB48" s="437"/>
      <c r="CMC48" s="437"/>
      <c r="CMD48" s="437"/>
      <c r="CME48" s="437"/>
      <c r="CMF48" s="437"/>
      <c r="CMG48" s="437"/>
      <c r="CMH48" s="437"/>
      <c r="CMI48" s="437"/>
      <c r="CMJ48" s="437"/>
      <c r="CMK48" s="437"/>
      <c r="CML48" s="437"/>
      <c r="CMM48" s="437"/>
      <c r="CMN48" s="437"/>
      <c r="CMO48" s="437"/>
      <c r="CMP48" s="437"/>
      <c r="CMQ48" s="437"/>
      <c r="CMR48" s="437"/>
      <c r="CMS48" s="437"/>
      <c r="CMT48" s="437"/>
      <c r="CMU48" s="437"/>
      <c r="CMV48" s="437"/>
      <c r="CMW48" s="437"/>
      <c r="CMX48" s="437"/>
      <c r="CMY48" s="437"/>
      <c r="CMZ48" s="437"/>
      <c r="CNA48" s="437"/>
      <c r="CNB48" s="437"/>
      <c r="CNC48" s="437"/>
      <c r="CND48" s="437"/>
      <c r="CNE48" s="437"/>
      <c r="CNF48" s="437"/>
      <c r="CNG48" s="437"/>
      <c r="CNH48" s="437"/>
      <c r="CNI48" s="437"/>
      <c r="CNJ48" s="437"/>
      <c r="CNK48" s="437"/>
      <c r="CNL48" s="437"/>
      <c r="CNM48" s="437"/>
      <c r="CNN48" s="437"/>
      <c r="CNO48" s="437"/>
      <c r="CNP48" s="437"/>
      <c r="CNQ48" s="437"/>
      <c r="CNR48" s="437"/>
      <c r="CNS48" s="437"/>
      <c r="CNT48" s="437"/>
      <c r="CNU48" s="437"/>
      <c r="CNV48" s="437"/>
      <c r="CNW48" s="437"/>
      <c r="CNX48" s="437"/>
      <c r="CNY48" s="437"/>
      <c r="CNZ48" s="437"/>
      <c r="COA48" s="437"/>
      <c r="COB48" s="437"/>
      <c r="COC48" s="437"/>
      <c r="COD48" s="437"/>
      <c r="COE48" s="437"/>
      <c r="COF48" s="437"/>
      <c r="COG48" s="437"/>
      <c r="COH48" s="437"/>
      <c r="COI48" s="437"/>
      <c r="COJ48" s="437"/>
      <c r="COK48" s="437"/>
      <c r="COL48" s="437"/>
      <c r="COM48" s="437"/>
      <c r="CON48" s="437"/>
      <c r="COO48" s="437"/>
      <c r="COP48" s="437"/>
      <c r="COQ48" s="437"/>
      <c r="COR48" s="437"/>
      <c r="COS48" s="437"/>
      <c r="COT48" s="437"/>
      <c r="COU48" s="437"/>
      <c r="COV48" s="437"/>
      <c r="COW48" s="437"/>
      <c r="COX48" s="437"/>
      <c r="COY48" s="437"/>
      <c r="COZ48" s="437"/>
      <c r="CPA48" s="437"/>
      <c r="CPB48" s="437"/>
      <c r="CPC48" s="437"/>
      <c r="CPD48" s="437"/>
      <c r="CPE48" s="437"/>
      <c r="CPF48" s="437"/>
      <c r="CPG48" s="437"/>
      <c r="CPH48" s="437"/>
      <c r="CPI48" s="437"/>
      <c r="CPJ48" s="437"/>
      <c r="CPK48" s="437"/>
      <c r="CPL48" s="437"/>
      <c r="CPM48" s="437"/>
      <c r="CPN48" s="437"/>
      <c r="CPO48" s="437"/>
      <c r="CPP48" s="437"/>
      <c r="CPQ48" s="437"/>
      <c r="CPR48" s="437"/>
      <c r="CPS48" s="437"/>
      <c r="CPT48" s="437"/>
      <c r="CPU48" s="437"/>
      <c r="CPV48" s="437"/>
      <c r="CPW48" s="437"/>
      <c r="CPX48" s="437"/>
      <c r="CPY48" s="437"/>
      <c r="CPZ48" s="437"/>
      <c r="CQA48" s="437"/>
      <c r="CQB48" s="437"/>
      <c r="CQC48" s="437"/>
      <c r="CQD48" s="437"/>
      <c r="CQE48" s="437"/>
      <c r="CQF48" s="437"/>
      <c r="CQG48" s="437"/>
      <c r="CQH48" s="437"/>
      <c r="CQI48" s="437"/>
      <c r="CQJ48" s="437"/>
      <c r="CQK48" s="437"/>
      <c r="CQL48" s="437"/>
      <c r="CQM48" s="437"/>
      <c r="CQN48" s="437"/>
      <c r="CQO48" s="437"/>
      <c r="CQP48" s="437"/>
      <c r="CQQ48" s="437"/>
      <c r="CQR48" s="437"/>
      <c r="CQS48" s="437"/>
      <c r="CQT48" s="437"/>
      <c r="CQU48" s="437"/>
      <c r="CQV48" s="437"/>
      <c r="CQW48" s="437"/>
      <c r="CQX48" s="437"/>
      <c r="CQY48" s="437"/>
      <c r="CQZ48" s="437"/>
      <c r="CRA48" s="437"/>
      <c r="CRB48" s="437"/>
      <c r="CRC48" s="437"/>
      <c r="CRD48" s="437"/>
      <c r="CRE48" s="437"/>
      <c r="CRF48" s="437"/>
      <c r="CRG48" s="437"/>
      <c r="CRH48" s="437"/>
      <c r="CRI48" s="437"/>
      <c r="CRJ48" s="437"/>
      <c r="CRK48" s="437"/>
      <c r="CRL48" s="437"/>
      <c r="CRM48" s="437"/>
      <c r="CRN48" s="437"/>
      <c r="CRO48" s="437"/>
      <c r="CRP48" s="437"/>
      <c r="CRQ48" s="437"/>
      <c r="CRR48" s="437"/>
      <c r="CRS48" s="437"/>
      <c r="CRT48" s="437"/>
      <c r="CRU48" s="437"/>
      <c r="CRV48" s="437"/>
      <c r="CRW48" s="437"/>
      <c r="CRX48" s="437"/>
      <c r="CRY48" s="437"/>
      <c r="CRZ48" s="437"/>
      <c r="CSA48" s="437"/>
      <c r="CSB48" s="437"/>
      <c r="CSC48" s="437"/>
      <c r="CSD48" s="437"/>
      <c r="CSE48" s="437"/>
      <c r="CSF48" s="437"/>
      <c r="CSG48" s="437"/>
      <c r="CSH48" s="437"/>
      <c r="CSI48" s="437"/>
      <c r="CSJ48" s="437"/>
      <c r="CSK48" s="437"/>
      <c r="CSL48" s="437"/>
      <c r="CSM48" s="437"/>
      <c r="CSN48" s="437"/>
      <c r="CSO48" s="437"/>
      <c r="CSP48" s="437"/>
      <c r="CSQ48" s="437"/>
      <c r="CSR48" s="437"/>
      <c r="CSS48" s="437"/>
      <c r="CST48" s="437"/>
      <c r="CSU48" s="437"/>
      <c r="CSV48" s="437"/>
      <c r="CSW48" s="437"/>
      <c r="CSX48" s="437"/>
      <c r="CSY48" s="437"/>
      <c r="CSZ48" s="437"/>
      <c r="CTA48" s="437"/>
      <c r="CTB48" s="437"/>
      <c r="CTC48" s="437"/>
      <c r="CTD48" s="437"/>
      <c r="CTE48" s="437"/>
      <c r="CTF48" s="437"/>
      <c r="CTG48" s="437"/>
      <c r="CTH48" s="437"/>
      <c r="CTI48" s="437"/>
      <c r="CTJ48" s="437"/>
      <c r="CTK48" s="437"/>
      <c r="CTL48" s="437"/>
      <c r="CTM48" s="437"/>
      <c r="CTN48" s="437"/>
      <c r="CTO48" s="437"/>
      <c r="CTP48" s="437"/>
      <c r="CTQ48" s="437"/>
      <c r="CTR48" s="437"/>
      <c r="CTS48" s="437"/>
      <c r="CTT48" s="437"/>
      <c r="CTU48" s="437"/>
      <c r="CTV48" s="437"/>
      <c r="CTW48" s="437"/>
      <c r="CTX48" s="437"/>
      <c r="CTY48" s="437"/>
      <c r="CTZ48" s="437"/>
      <c r="CUA48" s="437"/>
      <c r="CUB48" s="437"/>
      <c r="CUC48" s="437"/>
      <c r="CUD48" s="437"/>
      <c r="CUE48" s="437"/>
      <c r="CUF48" s="437"/>
      <c r="CUG48" s="437"/>
      <c r="CUH48" s="437"/>
      <c r="CUI48" s="437"/>
      <c r="CUJ48" s="437"/>
      <c r="CUK48" s="437"/>
      <c r="CUL48" s="437"/>
      <c r="CUM48" s="437"/>
      <c r="CUN48" s="437"/>
      <c r="CUO48" s="437"/>
      <c r="CUP48" s="437"/>
      <c r="CUQ48" s="437"/>
      <c r="CUR48" s="437"/>
      <c r="CUS48" s="437"/>
      <c r="CUT48" s="437"/>
      <c r="CUU48" s="437"/>
      <c r="CUV48" s="437"/>
      <c r="CUW48" s="437"/>
      <c r="CUX48" s="437"/>
      <c r="CUY48" s="437"/>
      <c r="CUZ48" s="437"/>
      <c r="CVA48" s="437"/>
      <c r="CVB48" s="437"/>
      <c r="CVC48" s="437"/>
      <c r="CVD48" s="437"/>
      <c r="CVE48" s="437"/>
      <c r="CVF48" s="437"/>
      <c r="CVG48" s="437"/>
      <c r="CVH48" s="437"/>
      <c r="CVI48" s="437"/>
      <c r="CVJ48" s="437"/>
      <c r="CVK48" s="437"/>
      <c r="CVL48" s="437"/>
      <c r="CVM48" s="437"/>
      <c r="CVN48" s="437"/>
      <c r="CVO48" s="437"/>
      <c r="CVP48" s="437"/>
      <c r="CVQ48" s="437"/>
      <c r="CVR48" s="437"/>
      <c r="CVS48" s="437"/>
      <c r="CVT48" s="437"/>
      <c r="CVU48" s="437"/>
      <c r="CVV48" s="437"/>
      <c r="CVW48" s="437"/>
      <c r="CVX48" s="437"/>
      <c r="CVY48" s="437"/>
      <c r="CVZ48" s="437"/>
      <c r="CWA48" s="437"/>
      <c r="CWB48" s="437"/>
      <c r="CWC48" s="437"/>
      <c r="CWD48" s="437"/>
      <c r="CWE48" s="437"/>
      <c r="CWF48" s="437"/>
      <c r="CWG48" s="437"/>
      <c r="CWH48" s="437"/>
      <c r="CWI48" s="437"/>
      <c r="CWJ48" s="437"/>
      <c r="CWK48" s="437"/>
      <c r="CWL48" s="437"/>
      <c r="CWM48" s="437"/>
      <c r="CWN48" s="437"/>
      <c r="CWO48" s="437"/>
      <c r="CWP48" s="437"/>
      <c r="CWQ48" s="437"/>
      <c r="CWR48" s="437"/>
      <c r="CWS48" s="437"/>
      <c r="CWT48" s="437"/>
      <c r="CWU48" s="437"/>
      <c r="CWV48" s="437"/>
      <c r="CWW48" s="437"/>
      <c r="CWX48" s="437"/>
      <c r="CWY48" s="437"/>
      <c r="CWZ48" s="437"/>
      <c r="CXA48" s="437"/>
      <c r="CXB48" s="437"/>
      <c r="CXC48" s="437"/>
      <c r="CXD48" s="437"/>
      <c r="CXE48" s="437"/>
      <c r="CXF48" s="437"/>
      <c r="CXG48" s="437"/>
      <c r="CXH48" s="437"/>
      <c r="CXI48" s="437"/>
      <c r="CXJ48" s="437"/>
      <c r="CXK48" s="437"/>
      <c r="CXL48" s="437"/>
      <c r="CXM48" s="437"/>
      <c r="CXN48" s="437"/>
      <c r="CXO48" s="437"/>
      <c r="CXP48" s="437"/>
      <c r="CXQ48" s="437"/>
      <c r="CXR48" s="437"/>
      <c r="CXS48" s="437"/>
      <c r="CXT48" s="437"/>
      <c r="CXU48" s="437"/>
      <c r="CXV48" s="437"/>
      <c r="CXW48" s="437"/>
      <c r="CXX48" s="437"/>
      <c r="CXY48" s="437"/>
      <c r="CXZ48" s="437"/>
      <c r="CYA48" s="437"/>
      <c r="CYB48" s="437"/>
      <c r="CYC48" s="437"/>
      <c r="CYD48" s="437"/>
      <c r="CYE48" s="437"/>
      <c r="CYF48" s="437"/>
      <c r="CYG48" s="437"/>
      <c r="CYH48" s="437"/>
      <c r="CYI48" s="437"/>
      <c r="CYJ48" s="437"/>
      <c r="CYK48" s="437"/>
      <c r="CYL48" s="437"/>
      <c r="CYM48" s="437"/>
      <c r="CYN48" s="437"/>
      <c r="CYO48" s="437"/>
      <c r="CYP48" s="437"/>
      <c r="CYQ48" s="437"/>
      <c r="CYR48" s="437"/>
      <c r="CYS48" s="437"/>
      <c r="CYT48" s="437"/>
      <c r="CYU48" s="437"/>
      <c r="CYV48" s="437"/>
      <c r="CYW48" s="437"/>
      <c r="CYX48" s="437"/>
      <c r="CYY48" s="437"/>
      <c r="CYZ48" s="437"/>
      <c r="CZA48" s="437"/>
      <c r="CZB48" s="437"/>
      <c r="CZC48" s="437"/>
      <c r="CZD48" s="437"/>
      <c r="CZE48" s="437"/>
      <c r="CZF48" s="437"/>
      <c r="CZG48" s="437"/>
      <c r="CZH48" s="437"/>
      <c r="CZI48" s="437"/>
      <c r="CZJ48" s="437"/>
      <c r="CZK48" s="437"/>
      <c r="CZL48" s="437"/>
      <c r="CZM48" s="437"/>
      <c r="CZN48" s="437"/>
      <c r="CZO48" s="437"/>
      <c r="CZP48" s="437"/>
      <c r="CZQ48" s="437"/>
      <c r="CZR48" s="437"/>
      <c r="CZS48" s="437"/>
      <c r="CZT48" s="437"/>
      <c r="CZU48" s="437"/>
      <c r="CZV48" s="437"/>
      <c r="CZW48" s="437"/>
      <c r="CZX48" s="437"/>
      <c r="CZY48" s="437"/>
      <c r="CZZ48" s="437"/>
      <c r="DAA48" s="437"/>
      <c r="DAB48" s="437"/>
      <c r="DAC48" s="437"/>
      <c r="DAD48" s="437"/>
      <c r="DAE48" s="437"/>
      <c r="DAF48" s="437"/>
      <c r="DAG48" s="437"/>
      <c r="DAH48" s="437"/>
      <c r="DAI48" s="437"/>
      <c r="DAJ48" s="437"/>
      <c r="DAK48" s="437"/>
      <c r="DAL48" s="437"/>
      <c r="DAM48" s="437"/>
      <c r="DAN48" s="437"/>
      <c r="DAO48" s="437"/>
      <c r="DAP48" s="437"/>
      <c r="DAQ48" s="437"/>
      <c r="DAR48" s="437"/>
      <c r="DAS48" s="437"/>
      <c r="DAT48" s="437"/>
      <c r="DAU48" s="437"/>
      <c r="DAV48" s="437"/>
      <c r="DAW48" s="437"/>
      <c r="DAX48" s="437"/>
      <c r="DAY48" s="437"/>
      <c r="DAZ48" s="437"/>
      <c r="DBA48" s="437"/>
      <c r="DBB48" s="437"/>
      <c r="DBC48" s="437"/>
      <c r="DBD48" s="437"/>
      <c r="DBE48" s="437"/>
      <c r="DBF48" s="437"/>
      <c r="DBG48" s="437"/>
      <c r="DBH48" s="437"/>
      <c r="DBI48" s="437"/>
      <c r="DBJ48" s="437"/>
      <c r="DBK48" s="437"/>
      <c r="DBL48" s="437"/>
      <c r="DBM48" s="437"/>
      <c r="DBN48" s="437"/>
      <c r="DBO48" s="437"/>
      <c r="DBP48" s="437"/>
      <c r="DBQ48" s="437"/>
      <c r="DBR48" s="437"/>
      <c r="DBS48" s="437"/>
      <c r="DBT48" s="437"/>
      <c r="DBU48" s="437"/>
      <c r="DBV48" s="437"/>
      <c r="DBW48" s="437"/>
      <c r="DBX48" s="437"/>
      <c r="DBY48" s="437"/>
      <c r="DBZ48" s="437"/>
      <c r="DCA48" s="437"/>
      <c r="DCB48" s="437"/>
      <c r="DCC48" s="437"/>
      <c r="DCD48" s="437"/>
      <c r="DCE48" s="437"/>
      <c r="DCF48" s="437"/>
      <c r="DCG48" s="437"/>
      <c r="DCH48" s="437"/>
      <c r="DCI48" s="437"/>
      <c r="DCJ48" s="437"/>
      <c r="DCK48" s="437"/>
      <c r="DCL48" s="437"/>
      <c r="DCM48" s="437"/>
      <c r="DCN48" s="437"/>
      <c r="DCO48" s="437"/>
      <c r="DCP48" s="437"/>
      <c r="DCQ48" s="437"/>
      <c r="DCR48" s="437"/>
      <c r="DCS48" s="437"/>
      <c r="DCT48" s="437"/>
      <c r="DCU48" s="437"/>
      <c r="DCV48" s="437"/>
      <c r="DCW48" s="437"/>
      <c r="DCX48" s="437"/>
      <c r="DCY48" s="437"/>
      <c r="DCZ48" s="437"/>
      <c r="DDA48" s="437"/>
      <c r="DDB48" s="437"/>
      <c r="DDC48" s="437"/>
      <c r="DDD48" s="437"/>
      <c r="DDE48" s="437"/>
      <c r="DDF48" s="437"/>
      <c r="DDG48" s="437"/>
      <c r="DDH48" s="437"/>
      <c r="DDI48" s="437"/>
      <c r="DDJ48" s="437"/>
      <c r="DDK48" s="437"/>
      <c r="DDL48" s="437"/>
      <c r="DDM48" s="437"/>
      <c r="DDN48" s="437"/>
      <c r="DDO48" s="437"/>
      <c r="DDP48" s="437"/>
      <c r="DDQ48" s="437"/>
      <c r="DDR48" s="437"/>
      <c r="DDS48" s="437"/>
      <c r="DDT48" s="437"/>
      <c r="DDU48" s="437"/>
      <c r="DDV48" s="437"/>
      <c r="DDW48" s="437"/>
      <c r="DDX48" s="437"/>
      <c r="DDY48" s="437"/>
      <c r="DDZ48" s="437"/>
      <c r="DEA48" s="437"/>
      <c r="DEB48" s="437"/>
      <c r="DEC48" s="437"/>
      <c r="DED48" s="437"/>
      <c r="DEE48" s="437"/>
      <c r="DEF48" s="437"/>
      <c r="DEG48" s="437"/>
      <c r="DEH48" s="437"/>
      <c r="DEI48" s="437"/>
      <c r="DEJ48" s="437"/>
      <c r="DEK48" s="437"/>
      <c r="DEL48" s="437"/>
      <c r="DEM48" s="437"/>
      <c r="DEN48" s="437"/>
      <c r="DEO48" s="437"/>
      <c r="DEP48" s="437"/>
      <c r="DEQ48" s="437"/>
      <c r="DER48" s="437"/>
      <c r="DES48" s="437"/>
      <c r="DET48" s="437"/>
      <c r="DEU48" s="437"/>
      <c r="DEV48" s="437"/>
      <c r="DEW48" s="437"/>
      <c r="DEX48" s="437"/>
      <c r="DEY48" s="437"/>
      <c r="DEZ48" s="437"/>
      <c r="DFA48" s="437"/>
      <c r="DFB48" s="437"/>
      <c r="DFC48" s="437"/>
      <c r="DFD48" s="437"/>
      <c r="DFE48" s="437"/>
      <c r="DFF48" s="437"/>
      <c r="DFG48" s="437"/>
      <c r="DFH48" s="437"/>
      <c r="DFI48" s="437"/>
      <c r="DFJ48" s="437"/>
      <c r="DFK48" s="437"/>
      <c r="DFL48" s="437"/>
      <c r="DFM48" s="437"/>
      <c r="DFN48" s="437"/>
      <c r="DFO48" s="437"/>
      <c r="DFP48" s="437"/>
      <c r="DFQ48" s="437"/>
      <c r="DFR48" s="437"/>
      <c r="DFS48" s="437"/>
      <c r="DFT48" s="437"/>
      <c r="DFU48" s="437"/>
      <c r="DFV48" s="437"/>
      <c r="DFW48" s="437"/>
      <c r="DFX48" s="437"/>
      <c r="DFY48" s="437"/>
      <c r="DFZ48" s="437"/>
      <c r="DGA48" s="437"/>
      <c r="DGB48" s="437"/>
      <c r="DGC48" s="437"/>
      <c r="DGD48" s="437"/>
      <c r="DGE48" s="437"/>
      <c r="DGF48" s="437"/>
      <c r="DGG48" s="437"/>
      <c r="DGH48" s="437"/>
      <c r="DGI48" s="437"/>
      <c r="DGJ48" s="437"/>
      <c r="DGK48" s="437"/>
      <c r="DGL48" s="437"/>
      <c r="DGM48" s="437"/>
      <c r="DGN48" s="437"/>
      <c r="DGO48" s="437"/>
      <c r="DGP48" s="437"/>
      <c r="DGQ48" s="437"/>
      <c r="DGR48" s="437"/>
      <c r="DGS48" s="437"/>
      <c r="DGT48" s="437"/>
      <c r="DGU48" s="437"/>
      <c r="DGV48" s="437"/>
      <c r="DGW48" s="437"/>
      <c r="DGX48" s="437"/>
      <c r="DGY48" s="437"/>
      <c r="DGZ48" s="437"/>
      <c r="DHA48" s="437"/>
      <c r="DHB48" s="437"/>
      <c r="DHC48" s="437"/>
      <c r="DHD48" s="437"/>
      <c r="DHE48" s="437"/>
      <c r="DHF48" s="437"/>
      <c r="DHG48" s="437"/>
      <c r="DHH48" s="437"/>
      <c r="DHI48" s="437"/>
      <c r="DHJ48" s="437"/>
      <c r="DHK48" s="437"/>
      <c r="DHL48" s="437"/>
      <c r="DHM48" s="437"/>
      <c r="DHN48" s="437"/>
      <c r="DHO48" s="437"/>
      <c r="DHP48" s="437"/>
      <c r="DHQ48" s="437"/>
      <c r="DHR48" s="437"/>
      <c r="DHS48" s="437"/>
      <c r="DHT48" s="437"/>
      <c r="DHU48" s="437"/>
      <c r="DHV48" s="437"/>
      <c r="DHW48" s="437"/>
      <c r="DHX48" s="437"/>
      <c r="DHY48" s="437"/>
      <c r="DHZ48" s="437"/>
      <c r="DIA48" s="437"/>
      <c r="DIB48" s="437"/>
      <c r="DIC48" s="437"/>
      <c r="DID48" s="437"/>
      <c r="DIE48" s="437"/>
      <c r="DIF48" s="437"/>
      <c r="DIG48" s="437"/>
      <c r="DIH48" s="437"/>
      <c r="DII48" s="437"/>
      <c r="DIJ48" s="437"/>
      <c r="DIK48" s="437"/>
      <c r="DIL48" s="437"/>
      <c r="DIM48" s="437"/>
      <c r="DIN48" s="437"/>
      <c r="DIO48" s="437"/>
      <c r="DIP48" s="437"/>
      <c r="DIQ48" s="437"/>
      <c r="DIR48" s="437"/>
      <c r="DIS48" s="437"/>
      <c r="DIT48" s="437"/>
      <c r="DIU48" s="437"/>
      <c r="DIV48" s="437"/>
      <c r="DIW48" s="437"/>
      <c r="DIX48" s="437"/>
      <c r="DIY48" s="437"/>
      <c r="DIZ48" s="437"/>
      <c r="DJA48" s="437"/>
      <c r="DJB48" s="437"/>
      <c r="DJC48" s="437"/>
      <c r="DJD48" s="437"/>
      <c r="DJE48" s="437"/>
      <c r="DJF48" s="437"/>
      <c r="DJG48" s="437"/>
      <c r="DJH48" s="437"/>
      <c r="DJI48" s="437"/>
      <c r="DJJ48" s="437"/>
      <c r="DJK48" s="437"/>
      <c r="DJL48" s="437"/>
      <c r="DJM48" s="437"/>
      <c r="DJN48" s="437"/>
      <c r="DJO48" s="437"/>
      <c r="DJP48" s="437"/>
      <c r="DJQ48" s="437"/>
      <c r="DJR48" s="437"/>
      <c r="DJS48" s="437"/>
      <c r="DJT48" s="437"/>
      <c r="DJU48" s="437"/>
      <c r="DJV48" s="437"/>
      <c r="DJW48" s="437"/>
      <c r="DJX48" s="437"/>
      <c r="DJY48" s="437"/>
      <c r="DJZ48" s="437"/>
      <c r="DKA48" s="437"/>
      <c r="DKB48" s="437"/>
      <c r="DKC48" s="437"/>
      <c r="DKD48" s="437"/>
      <c r="DKE48" s="437"/>
      <c r="DKF48" s="437"/>
      <c r="DKG48" s="437"/>
      <c r="DKH48" s="437"/>
      <c r="DKI48" s="437"/>
      <c r="DKJ48" s="437"/>
      <c r="DKK48" s="437"/>
      <c r="DKL48" s="437"/>
      <c r="DKM48" s="437"/>
      <c r="DKN48" s="437"/>
      <c r="DKO48" s="437"/>
      <c r="DKP48" s="437"/>
      <c r="DKQ48" s="437"/>
      <c r="DKR48" s="437"/>
      <c r="DKS48" s="437"/>
      <c r="DKT48" s="437"/>
      <c r="DKU48" s="437"/>
      <c r="DKV48" s="437"/>
      <c r="DKW48" s="437"/>
      <c r="DKX48" s="437"/>
      <c r="DKY48" s="437"/>
      <c r="DKZ48" s="437"/>
      <c r="DLA48" s="437"/>
      <c r="DLB48" s="437"/>
      <c r="DLC48" s="437"/>
      <c r="DLD48" s="437"/>
      <c r="DLE48" s="437"/>
      <c r="DLF48" s="437"/>
      <c r="DLG48" s="437"/>
      <c r="DLH48" s="437"/>
      <c r="DLI48" s="437"/>
      <c r="DLJ48" s="437"/>
      <c r="DLK48" s="437"/>
      <c r="DLL48" s="437"/>
      <c r="DLM48" s="437"/>
      <c r="DLN48" s="437"/>
      <c r="DLO48" s="437"/>
      <c r="DLP48" s="437"/>
      <c r="DLQ48" s="437"/>
      <c r="DLR48" s="437"/>
      <c r="DLS48" s="437"/>
      <c r="DLT48" s="437"/>
      <c r="DLU48" s="437"/>
      <c r="DLV48" s="437"/>
      <c r="DLW48" s="437"/>
      <c r="DLX48" s="437"/>
      <c r="DLY48" s="437"/>
      <c r="DLZ48" s="437"/>
      <c r="DMA48" s="437"/>
      <c r="DMB48" s="437"/>
      <c r="DMC48" s="437"/>
      <c r="DMD48" s="437"/>
      <c r="DME48" s="437"/>
      <c r="DMF48" s="437"/>
      <c r="DMG48" s="437"/>
      <c r="DMH48" s="437"/>
      <c r="DMI48" s="437"/>
      <c r="DMJ48" s="437"/>
      <c r="DMK48" s="437"/>
      <c r="DML48" s="437"/>
      <c r="DMM48" s="437"/>
      <c r="DMN48" s="437"/>
      <c r="DMO48" s="437"/>
      <c r="DMP48" s="437"/>
      <c r="DMQ48" s="437"/>
      <c r="DMR48" s="437"/>
      <c r="DMS48" s="437"/>
      <c r="DMT48" s="437"/>
      <c r="DMU48" s="437"/>
      <c r="DMV48" s="437"/>
      <c r="DMW48" s="437"/>
      <c r="DMX48" s="437"/>
      <c r="DMY48" s="437"/>
      <c r="DMZ48" s="437"/>
      <c r="DNA48" s="437"/>
      <c r="DNB48" s="437"/>
      <c r="DNC48" s="437"/>
      <c r="DND48" s="437"/>
      <c r="DNE48" s="437"/>
      <c r="DNF48" s="437"/>
      <c r="DNG48" s="437"/>
      <c r="DNH48" s="437"/>
      <c r="DNI48" s="437"/>
      <c r="DNJ48" s="437"/>
      <c r="DNK48" s="437"/>
      <c r="DNL48" s="437"/>
      <c r="DNM48" s="437"/>
      <c r="DNN48" s="437"/>
      <c r="DNO48" s="437"/>
      <c r="DNP48" s="437"/>
      <c r="DNQ48" s="437"/>
      <c r="DNR48" s="437"/>
      <c r="DNS48" s="437"/>
      <c r="DNT48" s="437"/>
      <c r="DNU48" s="437"/>
      <c r="DNV48" s="437"/>
      <c r="DNW48" s="437"/>
      <c r="DNX48" s="437"/>
      <c r="DNY48" s="437"/>
      <c r="DNZ48" s="437"/>
      <c r="DOA48" s="437"/>
      <c r="DOB48" s="437"/>
      <c r="DOC48" s="437"/>
      <c r="DOD48" s="437"/>
      <c r="DOE48" s="437"/>
      <c r="DOF48" s="437"/>
      <c r="DOG48" s="437"/>
      <c r="DOH48" s="437"/>
      <c r="DOI48" s="437"/>
      <c r="DOJ48" s="437"/>
      <c r="DOK48" s="437"/>
      <c r="DOL48" s="437"/>
      <c r="DOM48" s="437"/>
      <c r="DON48" s="437"/>
      <c r="DOO48" s="437"/>
      <c r="DOP48" s="437"/>
      <c r="DOQ48" s="437"/>
      <c r="DOR48" s="437"/>
      <c r="DOS48" s="437"/>
      <c r="DOT48" s="437"/>
      <c r="DOU48" s="437"/>
      <c r="DOV48" s="437"/>
      <c r="DOW48" s="437"/>
      <c r="DOX48" s="437"/>
      <c r="DOY48" s="437"/>
      <c r="DOZ48" s="437"/>
      <c r="DPA48" s="437"/>
      <c r="DPB48" s="437"/>
      <c r="DPC48" s="437"/>
      <c r="DPD48" s="437"/>
      <c r="DPE48" s="437"/>
      <c r="DPF48" s="437"/>
      <c r="DPG48" s="437"/>
      <c r="DPH48" s="437"/>
      <c r="DPI48" s="437"/>
      <c r="DPJ48" s="437"/>
      <c r="DPK48" s="437"/>
      <c r="DPL48" s="437"/>
      <c r="DPM48" s="437"/>
      <c r="DPN48" s="437"/>
      <c r="DPO48" s="437"/>
      <c r="DPP48" s="437"/>
      <c r="DPQ48" s="437"/>
      <c r="DPR48" s="437"/>
      <c r="DPS48" s="437"/>
      <c r="DPT48" s="437"/>
      <c r="DPU48" s="437"/>
      <c r="DPV48" s="437"/>
      <c r="DPW48" s="437"/>
      <c r="DPX48" s="437"/>
      <c r="DPY48" s="437"/>
      <c r="DPZ48" s="437"/>
      <c r="DQA48" s="437"/>
      <c r="DQB48" s="437"/>
      <c r="DQC48" s="437"/>
      <c r="DQD48" s="437"/>
      <c r="DQE48" s="437"/>
      <c r="DQF48" s="437"/>
      <c r="DQG48" s="437"/>
      <c r="DQH48" s="437"/>
      <c r="DQI48" s="437"/>
      <c r="DQJ48" s="437"/>
      <c r="DQK48" s="437"/>
      <c r="DQL48" s="437"/>
      <c r="DQM48" s="437"/>
      <c r="DQN48" s="437"/>
      <c r="DQO48" s="437"/>
      <c r="DQP48" s="437"/>
      <c r="DQQ48" s="437"/>
      <c r="DQR48" s="437"/>
      <c r="DQS48" s="437"/>
      <c r="DQT48" s="437"/>
      <c r="DQU48" s="437"/>
      <c r="DQV48" s="437"/>
      <c r="DQW48" s="437"/>
      <c r="DQX48" s="437"/>
      <c r="DQY48" s="437"/>
      <c r="DQZ48" s="437"/>
      <c r="DRA48" s="437"/>
      <c r="DRB48" s="437"/>
      <c r="DRC48" s="437"/>
      <c r="DRD48" s="437"/>
      <c r="DRE48" s="437"/>
      <c r="DRF48" s="437"/>
      <c r="DRG48" s="437"/>
      <c r="DRH48" s="437"/>
      <c r="DRI48" s="437"/>
      <c r="DRJ48" s="437"/>
      <c r="DRK48" s="437"/>
      <c r="DRL48" s="437"/>
      <c r="DRM48" s="437"/>
      <c r="DRN48" s="437"/>
      <c r="DRO48" s="437"/>
      <c r="DRP48" s="437"/>
      <c r="DRQ48" s="437"/>
      <c r="DRR48" s="437"/>
      <c r="DRS48" s="437"/>
      <c r="DRT48" s="437"/>
      <c r="DRU48" s="437"/>
      <c r="DRV48" s="437"/>
      <c r="DRW48" s="437"/>
      <c r="DRX48" s="437"/>
      <c r="DRY48" s="437"/>
      <c r="DRZ48" s="437"/>
      <c r="DSA48" s="437"/>
      <c r="DSB48" s="437"/>
      <c r="DSC48" s="437"/>
      <c r="DSD48" s="437"/>
      <c r="DSE48" s="437"/>
      <c r="DSF48" s="437"/>
      <c r="DSG48" s="437"/>
      <c r="DSH48" s="437"/>
      <c r="DSI48" s="437"/>
      <c r="DSJ48" s="437"/>
      <c r="DSK48" s="437"/>
      <c r="DSL48" s="437"/>
      <c r="DSM48" s="437"/>
      <c r="DSN48" s="437"/>
      <c r="DSO48" s="437"/>
      <c r="DSP48" s="437"/>
      <c r="DSQ48" s="437"/>
      <c r="DSR48" s="437"/>
      <c r="DSS48" s="437"/>
      <c r="DST48" s="437"/>
      <c r="DSU48" s="437"/>
      <c r="DSV48" s="437"/>
      <c r="DSW48" s="437"/>
      <c r="DSX48" s="437"/>
      <c r="DSY48" s="437"/>
      <c r="DSZ48" s="437"/>
      <c r="DTA48" s="437"/>
      <c r="DTB48" s="437"/>
      <c r="DTC48" s="437"/>
      <c r="DTD48" s="437"/>
      <c r="DTE48" s="437"/>
      <c r="DTF48" s="437"/>
      <c r="DTG48" s="437"/>
      <c r="DTH48" s="437"/>
      <c r="DTI48" s="437"/>
      <c r="DTJ48" s="437"/>
      <c r="DTK48" s="437"/>
      <c r="DTL48" s="437"/>
      <c r="DTM48" s="437"/>
      <c r="DTN48" s="437"/>
      <c r="DTO48" s="437"/>
      <c r="DTP48" s="437"/>
      <c r="DTQ48" s="437"/>
      <c r="DTR48" s="437"/>
      <c r="DTS48" s="437"/>
      <c r="DTT48" s="437"/>
      <c r="DTU48" s="437"/>
      <c r="DTV48" s="437"/>
      <c r="DTW48" s="437"/>
      <c r="DTX48" s="437"/>
      <c r="DTY48" s="437"/>
      <c r="DTZ48" s="437"/>
      <c r="DUA48" s="437"/>
      <c r="DUB48" s="437"/>
      <c r="DUC48" s="437"/>
      <c r="DUD48" s="437"/>
      <c r="DUE48" s="437"/>
      <c r="DUF48" s="437"/>
      <c r="DUG48" s="437"/>
      <c r="DUH48" s="437"/>
      <c r="DUI48" s="437"/>
      <c r="DUJ48" s="437"/>
      <c r="DUK48" s="437"/>
      <c r="DUL48" s="437"/>
      <c r="DUM48" s="437"/>
      <c r="DUN48" s="437"/>
      <c r="DUO48" s="437"/>
      <c r="DUP48" s="437"/>
      <c r="DUQ48" s="437"/>
      <c r="DUR48" s="437"/>
      <c r="DUS48" s="437"/>
      <c r="DUT48" s="437"/>
      <c r="DUU48" s="437"/>
      <c r="DUV48" s="437"/>
      <c r="DUW48" s="437"/>
      <c r="DUX48" s="437"/>
      <c r="DUY48" s="437"/>
      <c r="DUZ48" s="437"/>
      <c r="DVA48" s="437"/>
      <c r="DVB48" s="437"/>
      <c r="DVC48" s="437"/>
      <c r="DVD48" s="437"/>
      <c r="DVE48" s="437"/>
      <c r="DVF48" s="437"/>
      <c r="DVG48" s="437"/>
      <c r="DVH48" s="437"/>
      <c r="DVI48" s="437"/>
      <c r="DVJ48" s="437"/>
      <c r="DVK48" s="437"/>
      <c r="DVL48" s="437"/>
      <c r="DVM48" s="437"/>
      <c r="DVN48" s="437"/>
      <c r="DVO48" s="437"/>
      <c r="DVP48" s="437"/>
      <c r="DVQ48" s="437"/>
      <c r="DVR48" s="437"/>
      <c r="DVS48" s="437"/>
      <c r="DVT48" s="437"/>
      <c r="DVU48" s="437"/>
      <c r="DVV48" s="437"/>
      <c r="DVW48" s="437"/>
      <c r="DVX48" s="437"/>
      <c r="DVY48" s="437"/>
      <c r="DVZ48" s="437"/>
      <c r="DWA48" s="437"/>
      <c r="DWB48" s="437"/>
      <c r="DWC48" s="437"/>
      <c r="DWD48" s="437"/>
      <c r="DWE48" s="437"/>
      <c r="DWF48" s="437"/>
      <c r="DWG48" s="437"/>
      <c r="DWH48" s="437"/>
      <c r="DWI48" s="437"/>
      <c r="DWJ48" s="437"/>
      <c r="DWK48" s="437"/>
      <c r="DWL48" s="437"/>
      <c r="DWM48" s="437"/>
      <c r="DWN48" s="437"/>
      <c r="DWO48" s="437"/>
      <c r="DWP48" s="437"/>
      <c r="DWQ48" s="437"/>
      <c r="DWR48" s="437"/>
      <c r="DWS48" s="437"/>
      <c r="DWT48" s="437"/>
      <c r="DWU48" s="437"/>
      <c r="DWV48" s="437"/>
      <c r="DWW48" s="437"/>
      <c r="DWX48" s="437"/>
      <c r="DWY48" s="437"/>
      <c r="DWZ48" s="437"/>
      <c r="DXA48" s="437"/>
      <c r="DXB48" s="437"/>
      <c r="DXC48" s="437"/>
      <c r="DXD48" s="437"/>
      <c r="DXE48" s="437"/>
      <c r="DXF48" s="437"/>
      <c r="DXG48" s="437"/>
      <c r="DXH48" s="437"/>
      <c r="DXI48" s="437"/>
      <c r="DXJ48" s="437"/>
      <c r="DXK48" s="437"/>
      <c r="DXL48" s="437"/>
      <c r="DXM48" s="437"/>
      <c r="DXN48" s="437"/>
      <c r="DXO48" s="437"/>
      <c r="DXP48" s="437"/>
      <c r="DXQ48" s="437"/>
      <c r="DXR48" s="437"/>
      <c r="DXS48" s="437"/>
      <c r="DXT48" s="437"/>
      <c r="DXU48" s="437"/>
      <c r="DXV48" s="437"/>
      <c r="DXW48" s="437"/>
      <c r="DXX48" s="437"/>
      <c r="DXY48" s="437"/>
      <c r="DXZ48" s="437"/>
      <c r="DYA48" s="437"/>
      <c r="DYB48" s="437"/>
      <c r="DYC48" s="437"/>
      <c r="DYD48" s="437"/>
      <c r="DYE48" s="437"/>
      <c r="DYF48" s="437"/>
      <c r="DYG48" s="437"/>
      <c r="DYH48" s="437"/>
      <c r="DYI48" s="437"/>
      <c r="DYJ48" s="437"/>
      <c r="DYK48" s="437"/>
      <c r="DYL48" s="437"/>
      <c r="DYM48" s="437"/>
      <c r="DYN48" s="437"/>
      <c r="DYO48" s="437"/>
      <c r="DYP48" s="437"/>
      <c r="DYQ48" s="437"/>
      <c r="DYR48" s="437"/>
      <c r="DYS48" s="437"/>
      <c r="DYT48" s="437"/>
      <c r="DYU48" s="437"/>
      <c r="DYV48" s="437"/>
      <c r="DYW48" s="437"/>
      <c r="DYX48" s="437"/>
      <c r="DYY48" s="437"/>
      <c r="DYZ48" s="437"/>
      <c r="DZA48" s="437"/>
      <c r="DZB48" s="437"/>
      <c r="DZC48" s="437"/>
      <c r="DZD48" s="437"/>
      <c r="DZE48" s="437"/>
      <c r="DZF48" s="437"/>
      <c r="DZG48" s="437"/>
      <c r="DZH48" s="437"/>
      <c r="DZI48" s="437"/>
      <c r="DZJ48" s="437"/>
      <c r="DZK48" s="437"/>
      <c r="DZL48" s="437"/>
      <c r="DZM48" s="437"/>
      <c r="DZN48" s="437"/>
      <c r="DZO48" s="437"/>
      <c r="DZP48" s="437"/>
      <c r="DZQ48" s="437"/>
      <c r="DZR48" s="437"/>
      <c r="DZS48" s="437"/>
      <c r="DZT48" s="437"/>
      <c r="DZU48" s="437"/>
      <c r="DZV48" s="437"/>
      <c r="DZW48" s="437"/>
      <c r="DZX48" s="437"/>
      <c r="DZY48" s="437"/>
      <c r="DZZ48" s="437"/>
      <c r="EAA48" s="437"/>
      <c r="EAB48" s="437"/>
      <c r="EAC48" s="437"/>
      <c r="EAD48" s="437"/>
      <c r="EAE48" s="437"/>
      <c r="EAF48" s="437"/>
      <c r="EAG48" s="437"/>
      <c r="EAH48" s="437"/>
      <c r="EAI48" s="437"/>
      <c r="EAJ48" s="437"/>
      <c r="EAK48" s="437"/>
      <c r="EAL48" s="437"/>
      <c r="EAM48" s="437"/>
      <c r="EAN48" s="437"/>
      <c r="EAO48" s="437"/>
      <c r="EAP48" s="437"/>
      <c r="EAQ48" s="437"/>
      <c r="EAR48" s="437"/>
      <c r="EAS48" s="437"/>
      <c r="EAT48" s="437"/>
      <c r="EAU48" s="437"/>
      <c r="EAV48" s="437"/>
      <c r="EAW48" s="437"/>
      <c r="EAX48" s="437"/>
      <c r="EAY48" s="437"/>
      <c r="EAZ48" s="437"/>
      <c r="EBA48" s="437"/>
      <c r="EBB48" s="437"/>
      <c r="EBC48" s="437"/>
      <c r="EBD48" s="437"/>
      <c r="EBE48" s="437"/>
      <c r="EBF48" s="437"/>
      <c r="EBG48" s="437"/>
      <c r="EBH48" s="437"/>
      <c r="EBI48" s="437"/>
      <c r="EBJ48" s="437"/>
      <c r="EBK48" s="437"/>
      <c r="EBL48" s="437"/>
      <c r="EBM48" s="437"/>
      <c r="EBN48" s="437"/>
      <c r="EBO48" s="437"/>
      <c r="EBP48" s="437"/>
      <c r="EBQ48" s="437"/>
      <c r="EBR48" s="437"/>
      <c r="EBS48" s="437"/>
      <c r="EBT48" s="437"/>
      <c r="EBU48" s="437"/>
      <c r="EBV48" s="437"/>
      <c r="EBW48" s="437"/>
      <c r="EBX48" s="437"/>
      <c r="EBY48" s="437"/>
      <c r="EBZ48" s="437"/>
      <c r="ECA48" s="437"/>
      <c r="ECB48" s="437"/>
      <c r="ECC48" s="437"/>
      <c r="ECD48" s="437"/>
      <c r="ECE48" s="437"/>
      <c r="ECF48" s="437"/>
      <c r="ECG48" s="437"/>
      <c r="ECH48" s="437"/>
      <c r="ECI48" s="437"/>
      <c r="ECJ48" s="437"/>
      <c r="ECK48" s="437"/>
      <c r="ECL48" s="437"/>
      <c r="ECM48" s="437"/>
      <c r="ECN48" s="437"/>
      <c r="ECO48" s="437"/>
      <c r="ECP48" s="437"/>
      <c r="ECQ48" s="437"/>
      <c r="ECR48" s="437"/>
      <c r="ECS48" s="437"/>
      <c r="ECT48" s="437"/>
      <c r="ECU48" s="437"/>
      <c r="ECV48" s="437"/>
      <c r="ECW48" s="437"/>
      <c r="ECX48" s="437"/>
      <c r="ECY48" s="437"/>
      <c r="ECZ48" s="437"/>
      <c r="EDA48" s="437"/>
      <c r="EDB48" s="437"/>
      <c r="EDC48" s="437"/>
      <c r="EDD48" s="437"/>
      <c r="EDE48" s="437"/>
      <c r="EDF48" s="437"/>
      <c r="EDG48" s="437"/>
      <c r="EDH48" s="437"/>
      <c r="EDI48" s="437"/>
      <c r="EDJ48" s="437"/>
      <c r="EDK48" s="437"/>
      <c r="EDL48" s="437"/>
      <c r="EDM48" s="437"/>
      <c r="EDN48" s="437"/>
      <c r="EDO48" s="437"/>
      <c r="EDP48" s="437"/>
      <c r="EDQ48" s="437"/>
      <c r="EDR48" s="437"/>
      <c r="EDS48" s="437"/>
      <c r="EDT48" s="437"/>
      <c r="EDU48" s="437"/>
      <c r="EDV48" s="437"/>
      <c r="EDW48" s="437"/>
      <c r="EDX48" s="437"/>
      <c r="EDY48" s="437"/>
      <c r="EDZ48" s="437"/>
      <c r="EEA48" s="437"/>
      <c r="EEB48" s="437"/>
      <c r="EEC48" s="437"/>
      <c r="EED48" s="437"/>
      <c r="EEE48" s="437"/>
      <c r="EEF48" s="437"/>
      <c r="EEG48" s="437"/>
      <c r="EEH48" s="437"/>
      <c r="EEI48" s="437"/>
      <c r="EEJ48" s="437"/>
      <c r="EEK48" s="437"/>
      <c r="EEL48" s="437"/>
      <c r="EEM48" s="437"/>
      <c r="EEN48" s="437"/>
      <c r="EEO48" s="437"/>
      <c r="EEP48" s="437"/>
      <c r="EEQ48" s="437"/>
      <c r="EER48" s="437"/>
      <c r="EES48" s="437"/>
      <c r="EET48" s="437"/>
      <c r="EEU48" s="437"/>
      <c r="EEV48" s="437"/>
      <c r="EEW48" s="437"/>
      <c r="EEX48" s="437"/>
      <c r="EEY48" s="437"/>
      <c r="EEZ48" s="437"/>
      <c r="EFA48" s="437"/>
      <c r="EFB48" s="437"/>
      <c r="EFC48" s="437"/>
      <c r="EFD48" s="437"/>
      <c r="EFE48" s="437"/>
      <c r="EFF48" s="437"/>
      <c r="EFG48" s="437"/>
      <c r="EFH48" s="437"/>
      <c r="EFI48" s="437"/>
      <c r="EFJ48" s="437"/>
      <c r="EFK48" s="437"/>
      <c r="EFL48" s="437"/>
      <c r="EFM48" s="437"/>
      <c r="EFN48" s="437"/>
      <c r="EFO48" s="437"/>
      <c r="EFP48" s="437"/>
      <c r="EFQ48" s="437"/>
      <c r="EFR48" s="437"/>
      <c r="EFS48" s="437"/>
      <c r="EFT48" s="437"/>
      <c r="EFU48" s="437"/>
      <c r="EFV48" s="437"/>
      <c r="EFW48" s="437"/>
      <c r="EFX48" s="437"/>
      <c r="EFY48" s="437"/>
      <c r="EFZ48" s="437"/>
      <c r="EGA48" s="437"/>
      <c r="EGB48" s="437"/>
      <c r="EGC48" s="437"/>
      <c r="EGD48" s="437"/>
      <c r="EGE48" s="437"/>
      <c r="EGF48" s="437"/>
      <c r="EGG48" s="437"/>
      <c r="EGH48" s="437"/>
      <c r="EGI48" s="437"/>
      <c r="EGJ48" s="437"/>
      <c r="EGK48" s="437"/>
      <c r="EGL48" s="437"/>
      <c r="EGM48" s="437"/>
      <c r="EGN48" s="437"/>
      <c r="EGO48" s="437"/>
      <c r="EGP48" s="437"/>
      <c r="EGQ48" s="437"/>
      <c r="EGR48" s="437"/>
      <c r="EGS48" s="437"/>
      <c r="EGT48" s="437"/>
      <c r="EGU48" s="437"/>
      <c r="EGV48" s="437"/>
      <c r="EGW48" s="437"/>
      <c r="EGX48" s="437"/>
      <c r="EGY48" s="437"/>
      <c r="EGZ48" s="437"/>
      <c r="EHA48" s="437"/>
      <c r="EHB48" s="437"/>
      <c r="EHC48" s="437"/>
      <c r="EHD48" s="437"/>
      <c r="EHE48" s="437"/>
      <c r="EHF48" s="437"/>
      <c r="EHG48" s="437"/>
      <c r="EHH48" s="437"/>
      <c r="EHI48" s="437"/>
      <c r="EHJ48" s="437"/>
      <c r="EHK48" s="437"/>
      <c r="EHL48" s="437"/>
      <c r="EHM48" s="437"/>
      <c r="EHN48" s="437"/>
      <c r="EHO48" s="437"/>
      <c r="EHP48" s="437"/>
      <c r="EHQ48" s="437"/>
      <c r="EHR48" s="437"/>
      <c r="EHS48" s="437"/>
      <c r="EHT48" s="437"/>
      <c r="EHU48" s="437"/>
      <c r="EHV48" s="437"/>
      <c r="EHW48" s="437"/>
      <c r="EHX48" s="437"/>
      <c r="EHY48" s="437"/>
      <c r="EHZ48" s="437"/>
      <c r="EIA48" s="437"/>
      <c r="EIB48" s="437"/>
      <c r="EIC48" s="437"/>
      <c r="EID48" s="437"/>
      <c r="EIE48" s="437"/>
      <c r="EIF48" s="437"/>
      <c r="EIG48" s="437"/>
      <c r="EIH48" s="437"/>
      <c r="EII48" s="437"/>
      <c r="EIJ48" s="437"/>
      <c r="EIK48" s="437"/>
      <c r="EIL48" s="437"/>
      <c r="EIM48" s="437"/>
      <c r="EIN48" s="437"/>
      <c r="EIO48" s="437"/>
      <c r="EIP48" s="437"/>
      <c r="EIQ48" s="437"/>
      <c r="EIR48" s="437"/>
      <c r="EIS48" s="437"/>
      <c r="EIT48" s="437"/>
      <c r="EIU48" s="437"/>
      <c r="EIV48" s="437"/>
      <c r="EIW48" s="437"/>
      <c r="EIX48" s="437"/>
      <c r="EIY48" s="437"/>
      <c r="EIZ48" s="437"/>
      <c r="EJA48" s="437"/>
      <c r="EJB48" s="437"/>
      <c r="EJC48" s="437"/>
      <c r="EJD48" s="437"/>
      <c r="EJE48" s="437"/>
      <c r="EJF48" s="437"/>
      <c r="EJG48" s="437"/>
      <c r="EJH48" s="437"/>
      <c r="EJI48" s="437"/>
      <c r="EJJ48" s="437"/>
      <c r="EJK48" s="437"/>
      <c r="EJL48" s="437"/>
      <c r="EJM48" s="437"/>
      <c r="EJN48" s="437"/>
      <c r="EJO48" s="437"/>
      <c r="EJP48" s="437"/>
      <c r="EJQ48" s="437"/>
      <c r="EJR48" s="437"/>
      <c r="EJS48" s="437"/>
      <c r="EJT48" s="437"/>
      <c r="EJU48" s="437"/>
      <c r="EJV48" s="437"/>
      <c r="EJW48" s="437"/>
      <c r="EJX48" s="437"/>
      <c r="EJY48" s="437"/>
      <c r="EJZ48" s="437"/>
      <c r="EKA48" s="437"/>
      <c r="EKB48" s="437"/>
      <c r="EKC48" s="437"/>
      <c r="EKD48" s="437"/>
      <c r="EKE48" s="437"/>
      <c r="EKF48" s="437"/>
      <c r="EKG48" s="437"/>
      <c r="EKH48" s="437"/>
      <c r="EKI48" s="437"/>
      <c r="EKJ48" s="437"/>
      <c r="EKK48" s="437"/>
      <c r="EKL48" s="437"/>
      <c r="EKM48" s="437"/>
      <c r="EKN48" s="437"/>
      <c r="EKO48" s="437"/>
      <c r="EKP48" s="437"/>
      <c r="EKQ48" s="437"/>
      <c r="EKR48" s="437"/>
      <c r="EKS48" s="437"/>
      <c r="EKT48" s="437"/>
      <c r="EKU48" s="437"/>
      <c r="EKV48" s="437"/>
      <c r="EKW48" s="437"/>
      <c r="EKX48" s="437"/>
      <c r="EKY48" s="437"/>
      <c r="EKZ48" s="437"/>
      <c r="ELA48" s="437"/>
      <c r="ELB48" s="437"/>
      <c r="ELC48" s="437"/>
      <c r="ELD48" s="437"/>
      <c r="ELE48" s="437"/>
      <c r="ELF48" s="437"/>
      <c r="ELG48" s="437"/>
      <c r="ELH48" s="437"/>
      <c r="ELI48" s="437"/>
      <c r="ELJ48" s="437"/>
      <c r="ELK48" s="437"/>
      <c r="ELL48" s="437"/>
      <c r="ELM48" s="437"/>
      <c r="ELN48" s="437"/>
      <c r="ELO48" s="437"/>
      <c r="ELP48" s="437"/>
      <c r="ELQ48" s="437"/>
      <c r="ELR48" s="437"/>
      <c r="ELS48" s="437"/>
      <c r="ELT48" s="437"/>
      <c r="ELU48" s="437"/>
      <c r="ELV48" s="437"/>
      <c r="ELW48" s="437"/>
      <c r="ELX48" s="437"/>
      <c r="ELY48" s="437"/>
      <c r="ELZ48" s="437"/>
      <c r="EMA48" s="437"/>
      <c r="EMB48" s="437"/>
      <c r="EMC48" s="437"/>
      <c r="EMD48" s="437"/>
      <c r="EME48" s="437"/>
      <c r="EMF48" s="437"/>
      <c r="EMG48" s="437"/>
      <c r="EMH48" s="437"/>
      <c r="EMI48" s="437"/>
      <c r="EMJ48" s="437"/>
      <c r="EMK48" s="437"/>
      <c r="EML48" s="437"/>
      <c r="EMM48" s="437"/>
      <c r="EMN48" s="437"/>
      <c r="EMO48" s="437"/>
      <c r="EMP48" s="437"/>
      <c r="EMQ48" s="437"/>
      <c r="EMR48" s="437"/>
      <c r="EMS48" s="437"/>
      <c r="EMT48" s="437"/>
      <c r="EMU48" s="437"/>
      <c r="EMV48" s="437"/>
      <c r="EMW48" s="437"/>
      <c r="EMX48" s="437"/>
      <c r="EMY48" s="437"/>
      <c r="EMZ48" s="437"/>
      <c r="ENA48" s="437"/>
      <c r="ENB48" s="437"/>
      <c r="ENC48" s="437"/>
      <c r="END48" s="437"/>
      <c r="ENE48" s="437"/>
      <c r="ENF48" s="437"/>
      <c r="ENG48" s="437"/>
      <c r="ENH48" s="437"/>
      <c r="ENI48" s="437"/>
      <c r="ENJ48" s="437"/>
      <c r="ENK48" s="437"/>
      <c r="ENL48" s="437"/>
      <c r="ENM48" s="437"/>
      <c r="ENN48" s="437"/>
      <c r="ENO48" s="437"/>
      <c r="ENP48" s="437"/>
      <c r="ENQ48" s="437"/>
      <c r="ENR48" s="437"/>
      <c r="ENS48" s="437"/>
      <c r="ENT48" s="437"/>
      <c r="ENU48" s="437"/>
      <c r="ENV48" s="437"/>
      <c r="ENW48" s="437"/>
      <c r="ENX48" s="437"/>
      <c r="ENY48" s="437"/>
      <c r="ENZ48" s="437"/>
      <c r="EOA48" s="437"/>
      <c r="EOB48" s="437"/>
      <c r="EOC48" s="437"/>
      <c r="EOD48" s="437"/>
      <c r="EOE48" s="437"/>
      <c r="EOF48" s="437"/>
      <c r="EOG48" s="437"/>
      <c r="EOH48" s="437"/>
      <c r="EOI48" s="437"/>
      <c r="EOJ48" s="437"/>
      <c r="EOK48" s="437"/>
      <c r="EOL48" s="437"/>
      <c r="EOM48" s="437"/>
      <c r="EON48" s="437"/>
      <c r="EOO48" s="437"/>
      <c r="EOP48" s="437"/>
      <c r="EOQ48" s="437"/>
      <c r="EOR48" s="437"/>
      <c r="EOS48" s="437"/>
      <c r="EOT48" s="437"/>
      <c r="EOU48" s="437"/>
      <c r="EOV48" s="437"/>
      <c r="EOW48" s="437"/>
      <c r="EOX48" s="437"/>
      <c r="EOY48" s="437"/>
      <c r="EOZ48" s="437"/>
      <c r="EPA48" s="437"/>
      <c r="EPB48" s="437"/>
      <c r="EPC48" s="437"/>
      <c r="EPD48" s="437"/>
      <c r="EPE48" s="437"/>
      <c r="EPF48" s="437"/>
      <c r="EPG48" s="437"/>
      <c r="EPH48" s="437"/>
      <c r="EPI48" s="437"/>
      <c r="EPJ48" s="437"/>
      <c r="EPK48" s="437"/>
      <c r="EPL48" s="437"/>
      <c r="EPM48" s="437"/>
      <c r="EPN48" s="437"/>
      <c r="EPO48" s="437"/>
      <c r="EPP48" s="437"/>
      <c r="EPQ48" s="437"/>
      <c r="EPR48" s="437"/>
      <c r="EPS48" s="437"/>
      <c r="EPT48" s="437"/>
      <c r="EPU48" s="437"/>
      <c r="EPV48" s="437"/>
      <c r="EPW48" s="437"/>
      <c r="EPX48" s="437"/>
      <c r="EPY48" s="437"/>
      <c r="EPZ48" s="437"/>
      <c r="EQA48" s="437"/>
      <c r="EQB48" s="437"/>
      <c r="EQC48" s="437"/>
      <c r="EQD48" s="437"/>
      <c r="EQE48" s="437"/>
      <c r="EQF48" s="437"/>
      <c r="EQG48" s="437"/>
      <c r="EQH48" s="437"/>
      <c r="EQI48" s="437"/>
      <c r="EQJ48" s="437"/>
      <c r="EQK48" s="437"/>
      <c r="EQL48" s="437"/>
      <c r="EQM48" s="437"/>
      <c r="EQN48" s="437"/>
      <c r="EQO48" s="437"/>
      <c r="EQP48" s="437"/>
      <c r="EQQ48" s="437"/>
      <c r="EQR48" s="437"/>
      <c r="EQS48" s="437"/>
      <c r="EQT48" s="437"/>
      <c r="EQU48" s="437"/>
      <c r="EQV48" s="437"/>
      <c r="EQW48" s="437"/>
      <c r="EQX48" s="437"/>
      <c r="EQY48" s="437"/>
      <c r="EQZ48" s="437"/>
      <c r="ERA48" s="437"/>
      <c r="ERB48" s="437"/>
      <c r="ERC48" s="437"/>
      <c r="ERD48" s="437"/>
      <c r="ERE48" s="437"/>
      <c r="ERF48" s="437"/>
      <c r="ERG48" s="437"/>
      <c r="ERH48" s="437"/>
      <c r="ERI48" s="437"/>
      <c r="ERJ48" s="437"/>
      <c r="ERK48" s="437"/>
      <c r="ERL48" s="437"/>
      <c r="ERM48" s="437"/>
      <c r="ERN48" s="437"/>
      <c r="ERO48" s="437"/>
      <c r="ERP48" s="437"/>
      <c r="ERQ48" s="437"/>
      <c r="ERR48" s="437"/>
      <c r="ERS48" s="437"/>
      <c r="ERT48" s="437"/>
      <c r="ERU48" s="437"/>
      <c r="ERV48" s="437"/>
      <c r="ERW48" s="437"/>
      <c r="ERX48" s="437"/>
      <c r="ERY48" s="437"/>
      <c r="ERZ48" s="437"/>
      <c r="ESA48" s="437"/>
      <c r="ESB48" s="437"/>
      <c r="ESC48" s="437"/>
      <c r="ESD48" s="437"/>
      <c r="ESE48" s="437"/>
      <c r="ESF48" s="437"/>
      <c r="ESG48" s="437"/>
      <c r="ESH48" s="437"/>
      <c r="ESI48" s="437"/>
      <c r="ESJ48" s="437"/>
      <c r="ESK48" s="437"/>
      <c r="ESL48" s="437"/>
      <c r="ESM48" s="437"/>
      <c r="ESN48" s="437"/>
      <c r="ESO48" s="437"/>
      <c r="ESP48" s="437"/>
      <c r="ESQ48" s="437"/>
      <c r="ESR48" s="437"/>
      <c r="ESS48" s="437"/>
      <c r="EST48" s="437"/>
      <c r="ESU48" s="437"/>
      <c r="ESV48" s="437"/>
      <c r="ESW48" s="437"/>
      <c r="ESX48" s="437"/>
      <c r="ESY48" s="437"/>
      <c r="ESZ48" s="437"/>
      <c r="ETA48" s="437"/>
      <c r="ETB48" s="437"/>
      <c r="ETC48" s="437"/>
      <c r="ETD48" s="437"/>
      <c r="ETE48" s="437"/>
      <c r="ETF48" s="437"/>
      <c r="ETG48" s="437"/>
      <c r="ETH48" s="437"/>
      <c r="ETI48" s="437"/>
      <c r="ETJ48" s="437"/>
      <c r="ETK48" s="437"/>
      <c r="ETL48" s="437"/>
      <c r="ETM48" s="437"/>
      <c r="ETN48" s="437"/>
      <c r="ETO48" s="437"/>
      <c r="ETP48" s="437"/>
      <c r="ETQ48" s="437"/>
      <c r="ETR48" s="437"/>
      <c r="ETS48" s="437"/>
      <c r="ETT48" s="437"/>
      <c r="ETU48" s="437"/>
      <c r="ETV48" s="437"/>
      <c r="ETW48" s="437"/>
      <c r="ETX48" s="437"/>
      <c r="ETY48" s="437"/>
      <c r="ETZ48" s="437"/>
      <c r="EUA48" s="437"/>
      <c r="EUB48" s="437"/>
      <c r="EUC48" s="437"/>
      <c r="EUD48" s="437"/>
      <c r="EUE48" s="437"/>
      <c r="EUF48" s="437"/>
      <c r="EUG48" s="437"/>
      <c r="EUH48" s="437"/>
      <c r="EUI48" s="437"/>
      <c r="EUJ48" s="437"/>
      <c r="EUK48" s="437"/>
      <c r="EUL48" s="437"/>
      <c r="EUM48" s="437"/>
      <c r="EUN48" s="437"/>
      <c r="EUO48" s="437"/>
      <c r="EUP48" s="437"/>
      <c r="EUQ48" s="437"/>
      <c r="EUR48" s="437"/>
      <c r="EUS48" s="437"/>
      <c r="EUT48" s="437"/>
      <c r="EUU48" s="437"/>
      <c r="EUV48" s="437"/>
      <c r="EUW48" s="437"/>
      <c r="EUX48" s="437"/>
      <c r="EUY48" s="437"/>
      <c r="EUZ48" s="437"/>
      <c r="EVA48" s="437"/>
      <c r="EVB48" s="437"/>
      <c r="EVC48" s="437"/>
      <c r="EVD48" s="437"/>
      <c r="EVE48" s="437"/>
      <c r="EVF48" s="437"/>
      <c r="EVG48" s="437"/>
      <c r="EVH48" s="437"/>
      <c r="EVI48" s="437"/>
      <c r="EVJ48" s="437"/>
      <c r="EVK48" s="437"/>
      <c r="EVL48" s="437"/>
      <c r="EVM48" s="437"/>
      <c r="EVN48" s="437"/>
      <c r="EVO48" s="437"/>
      <c r="EVP48" s="437"/>
      <c r="EVQ48" s="437"/>
      <c r="EVR48" s="437"/>
      <c r="EVS48" s="437"/>
      <c r="EVT48" s="437"/>
      <c r="EVU48" s="437"/>
      <c r="EVV48" s="437"/>
      <c r="EVW48" s="437"/>
      <c r="EVX48" s="437"/>
      <c r="EVY48" s="437"/>
      <c r="EVZ48" s="437"/>
      <c r="EWA48" s="437"/>
      <c r="EWB48" s="437"/>
      <c r="EWC48" s="437"/>
      <c r="EWD48" s="437"/>
      <c r="EWE48" s="437"/>
      <c r="EWF48" s="437"/>
      <c r="EWG48" s="437"/>
      <c r="EWH48" s="437"/>
      <c r="EWI48" s="437"/>
      <c r="EWJ48" s="437"/>
      <c r="EWK48" s="437"/>
      <c r="EWL48" s="437"/>
      <c r="EWM48" s="437"/>
      <c r="EWN48" s="437"/>
      <c r="EWO48" s="437"/>
      <c r="EWP48" s="437"/>
      <c r="EWQ48" s="437"/>
      <c r="EWR48" s="437"/>
      <c r="EWS48" s="437"/>
      <c r="EWT48" s="437"/>
      <c r="EWU48" s="437"/>
      <c r="EWV48" s="437"/>
      <c r="EWW48" s="437"/>
      <c r="EWX48" s="437"/>
      <c r="EWY48" s="437"/>
      <c r="EWZ48" s="437"/>
      <c r="EXA48" s="437"/>
      <c r="EXB48" s="437"/>
      <c r="EXC48" s="437"/>
      <c r="EXD48" s="437"/>
      <c r="EXE48" s="437"/>
      <c r="EXF48" s="437"/>
      <c r="EXG48" s="437"/>
      <c r="EXH48" s="437"/>
      <c r="EXI48" s="437"/>
      <c r="EXJ48" s="437"/>
      <c r="EXK48" s="437"/>
      <c r="EXL48" s="437"/>
      <c r="EXM48" s="437"/>
      <c r="EXN48" s="437"/>
      <c r="EXO48" s="437"/>
      <c r="EXP48" s="437"/>
      <c r="EXQ48" s="437"/>
      <c r="EXR48" s="437"/>
      <c r="EXS48" s="437"/>
      <c r="EXT48" s="437"/>
      <c r="EXU48" s="437"/>
      <c r="EXV48" s="437"/>
      <c r="EXW48" s="437"/>
      <c r="EXX48" s="437"/>
      <c r="EXY48" s="437"/>
      <c r="EXZ48" s="437"/>
      <c r="EYA48" s="437"/>
      <c r="EYB48" s="437"/>
      <c r="EYC48" s="437"/>
      <c r="EYD48" s="437"/>
      <c r="EYE48" s="437"/>
      <c r="EYF48" s="437"/>
      <c r="EYG48" s="437"/>
      <c r="EYH48" s="437"/>
      <c r="EYI48" s="437"/>
      <c r="EYJ48" s="437"/>
      <c r="EYK48" s="437"/>
      <c r="EYL48" s="437"/>
      <c r="EYM48" s="437"/>
      <c r="EYN48" s="437"/>
      <c r="EYO48" s="437"/>
      <c r="EYP48" s="437"/>
      <c r="EYQ48" s="437"/>
      <c r="EYR48" s="437"/>
      <c r="EYS48" s="437"/>
      <c r="EYT48" s="437"/>
      <c r="EYU48" s="437"/>
      <c r="EYV48" s="437"/>
      <c r="EYW48" s="437"/>
      <c r="EYX48" s="437"/>
      <c r="EYY48" s="437"/>
      <c r="EYZ48" s="437"/>
      <c r="EZA48" s="437"/>
      <c r="EZB48" s="437"/>
      <c r="EZC48" s="437"/>
      <c r="EZD48" s="437"/>
      <c r="EZE48" s="437"/>
      <c r="EZF48" s="437"/>
      <c r="EZG48" s="437"/>
      <c r="EZH48" s="437"/>
      <c r="EZI48" s="437"/>
      <c r="EZJ48" s="437"/>
      <c r="EZK48" s="437"/>
      <c r="EZL48" s="437"/>
      <c r="EZM48" s="437"/>
      <c r="EZN48" s="437"/>
      <c r="EZO48" s="437"/>
      <c r="EZP48" s="437"/>
      <c r="EZQ48" s="437"/>
      <c r="EZR48" s="437"/>
      <c r="EZS48" s="437"/>
      <c r="EZT48" s="437"/>
      <c r="EZU48" s="437"/>
      <c r="EZV48" s="437"/>
      <c r="EZW48" s="437"/>
      <c r="EZX48" s="437"/>
      <c r="EZY48" s="437"/>
      <c r="EZZ48" s="437"/>
      <c r="FAA48" s="437"/>
      <c r="FAB48" s="437"/>
      <c r="FAC48" s="437"/>
      <c r="FAD48" s="437"/>
      <c r="FAE48" s="437"/>
      <c r="FAF48" s="437"/>
      <c r="FAG48" s="437"/>
      <c r="FAH48" s="437"/>
      <c r="FAI48" s="437"/>
      <c r="FAJ48" s="437"/>
      <c r="FAK48" s="437"/>
      <c r="FAL48" s="437"/>
      <c r="FAM48" s="437"/>
      <c r="FAN48" s="437"/>
      <c r="FAO48" s="437"/>
      <c r="FAP48" s="437"/>
      <c r="FAQ48" s="437"/>
      <c r="FAR48" s="437"/>
      <c r="FAS48" s="437"/>
      <c r="FAT48" s="437"/>
      <c r="FAU48" s="437"/>
      <c r="FAV48" s="437"/>
      <c r="FAW48" s="437"/>
      <c r="FAX48" s="437"/>
      <c r="FAY48" s="437"/>
      <c r="FAZ48" s="437"/>
      <c r="FBA48" s="437"/>
      <c r="FBB48" s="437"/>
      <c r="FBC48" s="437"/>
      <c r="FBD48" s="437"/>
      <c r="FBE48" s="437"/>
      <c r="FBF48" s="437"/>
      <c r="FBG48" s="437"/>
      <c r="FBH48" s="437"/>
      <c r="FBI48" s="437"/>
      <c r="FBJ48" s="437"/>
      <c r="FBK48" s="437"/>
      <c r="FBL48" s="437"/>
      <c r="FBM48" s="437"/>
      <c r="FBN48" s="437"/>
      <c r="FBO48" s="437"/>
      <c r="FBP48" s="437"/>
      <c r="FBQ48" s="437"/>
      <c r="FBR48" s="437"/>
      <c r="FBS48" s="437"/>
      <c r="FBT48" s="437"/>
      <c r="FBU48" s="437"/>
      <c r="FBV48" s="437"/>
      <c r="FBW48" s="437"/>
      <c r="FBX48" s="437"/>
      <c r="FBY48" s="437"/>
      <c r="FBZ48" s="437"/>
      <c r="FCA48" s="437"/>
      <c r="FCB48" s="437"/>
      <c r="FCC48" s="437"/>
      <c r="FCD48" s="437"/>
      <c r="FCE48" s="437"/>
      <c r="FCF48" s="437"/>
      <c r="FCG48" s="437"/>
      <c r="FCH48" s="437"/>
      <c r="FCI48" s="437"/>
      <c r="FCJ48" s="437"/>
      <c r="FCK48" s="437"/>
      <c r="FCL48" s="437"/>
      <c r="FCM48" s="437"/>
      <c r="FCN48" s="437"/>
      <c r="FCO48" s="437"/>
      <c r="FCP48" s="437"/>
      <c r="FCQ48" s="437"/>
      <c r="FCR48" s="437"/>
      <c r="FCS48" s="437"/>
      <c r="FCT48" s="437"/>
      <c r="FCU48" s="437"/>
      <c r="FCV48" s="437"/>
      <c r="FCW48" s="437"/>
      <c r="FCX48" s="437"/>
      <c r="FCY48" s="437"/>
      <c r="FCZ48" s="437"/>
      <c r="FDA48" s="437"/>
      <c r="FDB48" s="437"/>
      <c r="FDC48" s="437"/>
      <c r="FDD48" s="437"/>
      <c r="FDE48" s="437"/>
      <c r="FDF48" s="437"/>
      <c r="FDG48" s="437"/>
      <c r="FDH48" s="437"/>
      <c r="FDI48" s="437"/>
      <c r="FDJ48" s="437"/>
      <c r="FDK48" s="437"/>
      <c r="FDL48" s="437"/>
      <c r="FDM48" s="437"/>
      <c r="FDN48" s="437"/>
      <c r="FDO48" s="437"/>
      <c r="FDP48" s="437"/>
      <c r="FDQ48" s="437"/>
      <c r="FDR48" s="437"/>
      <c r="FDS48" s="437"/>
      <c r="FDT48" s="437"/>
      <c r="FDU48" s="437"/>
      <c r="FDV48" s="437"/>
      <c r="FDW48" s="437"/>
      <c r="FDX48" s="437"/>
      <c r="FDY48" s="437"/>
      <c r="FDZ48" s="437"/>
      <c r="FEA48" s="437"/>
      <c r="FEB48" s="437"/>
      <c r="FEC48" s="437"/>
      <c r="FED48" s="437"/>
      <c r="FEE48" s="437"/>
      <c r="FEF48" s="437"/>
      <c r="FEG48" s="437"/>
      <c r="FEH48" s="437"/>
      <c r="FEI48" s="437"/>
      <c r="FEJ48" s="437"/>
      <c r="FEK48" s="437"/>
      <c r="FEL48" s="437"/>
      <c r="FEM48" s="437"/>
      <c r="FEN48" s="437"/>
      <c r="FEO48" s="437"/>
      <c r="FEP48" s="437"/>
      <c r="FEQ48" s="437"/>
      <c r="FER48" s="437"/>
      <c r="FES48" s="437"/>
      <c r="FET48" s="437"/>
      <c r="FEU48" s="437"/>
      <c r="FEV48" s="437"/>
      <c r="FEW48" s="437"/>
      <c r="FEX48" s="437"/>
      <c r="FEY48" s="437"/>
      <c r="FEZ48" s="437"/>
      <c r="FFA48" s="437"/>
      <c r="FFB48" s="437"/>
      <c r="FFC48" s="437"/>
      <c r="FFD48" s="437"/>
      <c r="FFE48" s="437"/>
      <c r="FFF48" s="437"/>
      <c r="FFG48" s="437"/>
      <c r="FFH48" s="437"/>
      <c r="FFI48" s="437"/>
      <c r="FFJ48" s="437"/>
      <c r="FFK48" s="437"/>
      <c r="FFL48" s="437"/>
      <c r="FFM48" s="437"/>
      <c r="FFN48" s="437"/>
      <c r="FFO48" s="437"/>
      <c r="FFP48" s="437"/>
      <c r="FFQ48" s="437"/>
      <c r="FFR48" s="437"/>
      <c r="FFS48" s="437"/>
      <c r="FFT48" s="437"/>
      <c r="FFU48" s="437"/>
      <c r="FFV48" s="437"/>
      <c r="FFW48" s="437"/>
      <c r="FFX48" s="437"/>
      <c r="FFY48" s="437"/>
      <c r="FFZ48" s="437"/>
      <c r="FGA48" s="437"/>
      <c r="FGB48" s="437"/>
      <c r="FGC48" s="437"/>
      <c r="FGD48" s="437"/>
      <c r="FGE48" s="437"/>
      <c r="FGF48" s="437"/>
      <c r="FGG48" s="437"/>
      <c r="FGH48" s="437"/>
      <c r="FGI48" s="437"/>
      <c r="FGJ48" s="437"/>
      <c r="FGK48" s="437"/>
      <c r="FGL48" s="437"/>
      <c r="FGM48" s="437"/>
      <c r="FGN48" s="437"/>
      <c r="FGO48" s="437"/>
      <c r="FGP48" s="437"/>
      <c r="FGQ48" s="437"/>
      <c r="FGR48" s="437"/>
      <c r="FGS48" s="437"/>
      <c r="FGT48" s="437"/>
      <c r="FGU48" s="437"/>
      <c r="FGV48" s="437"/>
      <c r="FGW48" s="437"/>
      <c r="FGX48" s="437"/>
      <c r="FGY48" s="437"/>
      <c r="FGZ48" s="437"/>
      <c r="FHA48" s="437"/>
    </row>
    <row r="49" spans="1:4265" ht="13.2">
      <c r="A49" s="430" t="s">
        <v>637</v>
      </c>
      <c r="B49" s="402"/>
      <c r="C49" s="431"/>
      <c r="D49" s="431"/>
      <c r="E49" s="431"/>
      <c r="F49" s="458"/>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437"/>
      <c r="AV49" s="437"/>
      <c r="AW49" s="437"/>
      <c r="AX49" s="437"/>
      <c r="AY49" s="437"/>
      <c r="AZ49" s="437"/>
      <c r="BA49" s="437"/>
      <c r="BB49" s="437"/>
      <c r="BC49" s="437"/>
      <c r="BD49" s="437"/>
      <c r="BE49" s="437"/>
      <c r="BF49" s="437"/>
      <c r="BG49" s="437"/>
      <c r="BH49" s="437"/>
      <c r="BI49" s="437"/>
      <c r="BJ49" s="437"/>
      <c r="BK49" s="437"/>
      <c r="BL49" s="437"/>
      <c r="BM49" s="437"/>
      <c r="BN49" s="437"/>
      <c r="BO49" s="437"/>
      <c r="BP49" s="437"/>
      <c r="BQ49" s="437"/>
      <c r="BR49" s="437"/>
      <c r="BS49" s="437"/>
      <c r="BT49" s="437"/>
      <c r="BU49" s="437"/>
      <c r="BV49" s="437"/>
      <c r="BW49" s="437"/>
      <c r="BX49" s="437"/>
      <c r="BY49" s="437"/>
      <c r="BZ49" s="437"/>
      <c r="CA49" s="437"/>
      <c r="CB49" s="437"/>
      <c r="CC49" s="437"/>
      <c r="CD49" s="437"/>
      <c r="CE49" s="437"/>
      <c r="CF49" s="437"/>
      <c r="CG49" s="437"/>
      <c r="CH49" s="437"/>
      <c r="CI49" s="437"/>
      <c r="CJ49" s="437"/>
      <c r="CK49" s="437"/>
      <c r="CL49" s="437"/>
      <c r="CM49" s="437"/>
      <c r="CN49" s="437"/>
      <c r="CO49" s="437"/>
      <c r="CP49" s="437"/>
      <c r="CQ49" s="437"/>
      <c r="CR49" s="437"/>
      <c r="CS49" s="437"/>
      <c r="CT49" s="437"/>
      <c r="CU49" s="437"/>
      <c r="CV49" s="437"/>
      <c r="CW49" s="437"/>
      <c r="CX49" s="437"/>
      <c r="CY49" s="437"/>
      <c r="CZ49" s="437"/>
      <c r="DA49" s="437"/>
      <c r="DB49" s="437"/>
      <c r="DC49" s="437"/>
      <c r="DD49" s="437"/>
      <c r="DE49" s="437"/>
      <c r="DF49" s="437"/>
      <c r="DG49" s="437"/>
      <c r="DH49" s="437"/>
      <c r="DI49" s="437"/>
      <c r="DJ49" s="437"/>
      <c r="DK49" s="437"/>
      <c r="DL49" s="437"/>
      <c r="DM49" s="437"/>
      <c r="DN49" s="437"/>
      <c r="DO49" s="437"/>
      <c r="DP49" s="437"/>
      <c r="DQ49" s="437"/>
      <c r="DR49" s="437"/>
      <c r="DS49" s="437"/>
      <c r="DT49" s="437"/>
      <c r="DU49" s="437"/>
      <c r="DV49" s="437"/>
      <c r="DW49" s="437"/>
      <c r="DX49" s="437"/>
      <c r="DY49" s="437"/>
      <c r="DZ49" s="437"/>
      <c r="EA49" s="437"/>
      <c r="EB49" s="437"/>
      <c r="EC49" s="437"/>
      <c r="ED49" s="437"/>
      <c r="EE49" s="437"/>
      <c r="EF49" s="437"/>
      <c r="EG49" s="437"/>
      <c r="EH49" s="437"/>
      <c r="EI49" s="437"/>
      <c r="EJ49" s="437"/>
      <c r="EK49" s="437"/>
      <c r="EL49" s="437"/>
      <c r="EM49" s="437"/>
      <c r="EN49" s="437"/>
      <c r="EO49" s="437"/>
      <c r="EP49" s="437"/>
      <c r="EQ49" s="437"/>
      <c r="ER49" s="437"/>
      <c r="ES49" s="437"/>
      <c r="ET49" s="437"/>
      <c r="EU49" s="437"/>
      <c r="EV49" s="437"/>
      <c r="EW49" s="437"/>
      <c r="EX49" s="437"/>
      <c r="EY49" s="437"/>
      <c r="EZ49" s="437"/>
      <c r="FA49" s="437"/>
      <c r="FB49" s="437"/>
      <c r="FC49" s="437"/>
      <c r="FD49" s="437"/>
      <c r="FE49" s="437"/>
      <c r="FF49" s="437"/>
      <c r="FG49" s="437"/>
      <c r="FH49" s="437"/>
      <c r="FI49" s="437"/>
      <c r="FJ49" s="437"/>
      <c r="FK49" s="437"/>
      <c r="FL49" s="437"/>
      <c r="FM49" s="437"/>
      <c r="FN49" s="437"/>
      <c r="FO49" s="437"/>
      <c r="FP49" s="437"/>
      <c r="FQ49" s="437"/>
      <c r="FR49" s="437"/>
      <c r="FS49" s="437"/>
      <c r="FT49" s="437"/>
      <c r="FU49" s="437"/>
      <c r="FV49" s="437"/>
      <c r="FW49" s="437"/>
      <c r="FX49" s="437"/>
      <c r="FY49" s="437"/>
      <c r="FZ49" s="437"/>
      <c r="GA49" s="437"/>
      <c r="GB49" s="437"/>
      <c r="GC49" s="437"/>
      <c r="GD49" s="437"/>
      <c r="GE49" s="437"/>
      <c r="GF49" s="437"/>
      <c r="GG49" s="437"/>
      <c r="GH49" s="437"/>
      <c r="GI49" s="437"/>
      <c r="GJ49" s="437"/>
      <c r="GK49" s="437"/>
      <c r="GL49" s="437"/>
      <c r="GM49" s="437"/>
      <c r="GN49" s="437"/>
      <c r="GO49" s="437"/>
      <c r="GP49" s="437"/>
      <c r="GQ49" s="437"/>
      <c r="GR49" s="437"/>
      <c r="GS49" s="437"/>
      <c r="GT49" s="437"/>
      <c r="GU49" s="437"/>
      <c r="GV49" s="437"/>
      <c r="GW49" s="437"/>
      <c r="GX49" s="437"/>
      <c r="GY49" s="437"/>
      <c r="GZ49" s="437"/>
      <c r="HA49" s="437"/>
      <c r="HB49" s="437"/>
      <c r="HC49" s="437"/>
      <c r="HD49" s="437"/>
      <c r="HE49" s="437"/>
      <c r="HF49" s="437"/>
      <c r="HG49" s="437"/>
      <c r="HH49" s="437"/>
      <c r="HI49" s="437"/>
      <c r="HJ49" s="437"/>
      <c r="HK49" s="437"/>
      <c r="HL49" s="437"/>
      <c r="HM49" s="437"/>
      <c r="HN49" s="437"/>
      <c r="HO49" s="437"/>
      <c r="HP49" s="437"/>
      <c r="HQ49" s="437"/>
      <c r="HR49" s="437"/>
      <c r="HS49" s="437"/>
      <c r="HT49" s="437"/>
      <c r="HU49" s="437"/>
      <c r="HV49" s="437"/>
      <c r="HW49" s="437"/>
      <c r="HX49" s="437"/>
      <c r="HY49" s="437"/>
      <c r="HZ49" s="437"/>
      <c r="IA49" s="437"/>
      <c r="IB49" s="437"/>
      <c r="IC49" s="437"/>
      <c r="ID49" s="437"/>
      <c r="IE49" s="437"/>
      <c r="IF49" s="437"/>
      <c r="IG49" s="437"/>
      <c r="IH49" s="437"/>
      <c r="II49" s="437"/>
      <c r="IJ49" s="437"/>
      <c r="IK49" s="437"/>
      <c r="IL49" s="437"/>
      <c r="IM49" s="437"/>
      <c r="IN49" s="437"/>
      <c r="IO49" s="437"/>
      <c r="IP49" s="437"/>
      <c r="IQ49" s="437"/>
      <c r="IR49" s="437"/>
      <c r="IS49" s="437"/>
      <c r="IT49" s="437"/>
      <c r="IU49" s="437"/>
      <c r="IV49" s="437"/>
      <c r="IW49" s="437"/>
      <c r="IX49" s="437"/>
      <c r="IY49" s="437"/>
      <c r="IZ49" s="437"/>
      <c r="JA49" s="437"/>
      <c r="JB49" s="437"/>
      <c r="JC49" s="437"/>
      <c r="JD49" s="437"/>
      <c r="JE49" s="437"/>
      <c r="JF49" s="437"/>
      <c r="JG49" s="437"/>
      <c r="JH49" s="437"/>
      <c r="JI49" s="437"/>
      <c r="JJ49" s="437"/>
      <c r="JK49" s="437"/>
      <c r="JL49" s="437"/>
      <c r="JM49" s="437"/>
      <c r="JN49" s="437"/>
      <c r="JO49" s="437"/>
      <c r="JP49" s="437"/>
      <c r="JQ49" s="437"/>
      <c r="JR49" s="437"/>
      <c r="JS49" s="437"/>
      <c r="JT49" s="437"/>
      <c r="JU49" s="437"/>
      <c r="JV49" s="437"/>
      <c r="JW49" s="437"/>
      <c r="JX49" s="437"/>
      <c r="JY49" s="437"/>
      <c r="JZ49" s="437"/>
      <c r="KA49" s="437"/>
      <c r="KB49" s="437"/>
      <c r="KC49" s="437"/>
      <c r="KD49" s="437"/>
      <c r="KE49" s="437"/>
      <c r="KF49" s="437"/>
      <c r="KG49" s="437"/>
      <c r="KH49" s="437"/>
      <c r="KI49" s="437"/>
      <c r="KJ49" s="437"/>
      <c r="KK49" s="437"/>
      <c r="KL49" s="437"/>
      <c r="KM49" s="437"/>
      <c r="KN49" s="437"/>
      <c r="KO49" s="437"/>
      <c r="KP49" s="437"/>
      <c r="KQ49" s="437"/>
      <c r="KR49" s="437"/>
      <c r="KS49" s="437"/>
      <c r="KT49" s="437"/>
      <c r="KU49" s="437"/>
      <c r="KV49" s="437"/>
      <c r="KW49" s="437"/>
      <c r="KX49" s="437"/>
      <c r="KY49" s="437"/>
      <c r="KZ49" s="437"/>
      <c r="LA49" s="437"/>
      <c r="LB49" s="437"/>
      <c r="LC49" s="437"/>
      <c r="LD49" s="437"/>
      <c r="LE49" s="437"/>
      <c r="LF49" s="437"/>
      <c r="LG49" s="437"/>
      <c r="LH49" s="437"/>
      <c r="LI49" s="437"/>
      <c r="LJ49" s="437"/>
      <c r="LK49" s="437"/>
      <c r="LL49" s="437"/>
      <c r="LM49" s="437"/>
      <c r="LN49" s="437"/>
      <c r="LO49" s="437"/>
      <c r="LP49" s="437"/>
      <c r="LQ49" s="437"/>
      <c r="LR49" s="437"/>
      <c r="LS49" s="437"/>
      <c r="LT49" s="437"/>
      <c r="LU49" s="437"/>
      <c r="LV49" s="437"/>
      <c r="LW49" s="437"/>
      <c r="LX49" s="437"/>
      <c r="LY49" s="437"/>
      <c r="LZ49" s="437"/>
      <c r="MA49" s="437"/>
      <c r="MB49" s="437"/>
      <c r="MC49" s="437"/>
      <c r="MD49" s="437"/>
      <c r="ME49" s="437"/>
      <c r="MF49" s="437"/>
      <c r="MG49" s="437"/>
      <c r="MH49" s="437"/>
      <c r="MI49" s="437"/>
      <c r="MJ49" s="437"/>
      <c r="MK49" s="437"/>
      <c r="ML49" s="437"/>
      <c r="MM49" s="437"/>
      <c r="MN49" s="437"/>
      <c r="MO49" s="437"/>
      <c r="MP49" s="437"/>
      <c r="MQ49" s="437"/>
      <c r="MR49" s="437"/>
      <c r="MS49" s="437"/>
      <c r="MT49" s="437"/>
      <c r="MU49" s="437"/>
      <c r="MV49" s="437"/>
      <c r="MW49" s="437"/>
      <c r="MX49" s="437"/>
      <c r="MY49" s="437"/>
      <c r="MZ49" s="437"/>
      <c r="NA49" s="437"/>
      <c r="NB49" s="437"/>
      <c r="NC49" s="437"/>
      <c r="ND49" s="437"/>
      <c r="NE49" s="437"/>
      <c r="NF49" s="437"/>
      <c r="NG49" s="437"/>
      <c r="NH49" s="437"/>
      <c r="NI49" s="437"/>
      <c r="NJ49" s="437"/>
      <c r="NK49" s="437"/>
      <c r="NL49" s="437"/>
      <c r="NM49" s="437"/>
      <c r="NN49" s="437"/>
      <c r="NO49" s="437"/>
      <c r="NP49" s="437"/>
      <c r="NQ49" s="437"/>
      <c r="NR49" s="437"/>
      <c r="NS49" s="437"/>
      <c r="NT49" s="437"/>
      <c r="NU49" s="437"/>
      <c r="NV49" s="437"/>
      <c r="NW49" s="437"/>
      <c r="NX49" s="437"/>
      <c r="NY49" s="437"/>
      <c r="NZ49" s="437"/>
      <c r="OA49" s="437"/>
      <c r="OB49" s="437"/>
      <c r="OC49" s="437"/>
      <c r="OD49" s="437"/>
      <c r="OE49" s="437"/>
      <c r="OF49" s="437"/>
      <c r="OG49" s="437"/>
      <c r="OH49" s="437"/>
      <c r="OI49" s="437"/>
      <c r="OJ49" s="437"/>
      <c r="OK49" s="437"/>
      <c r="OL49" s="437"/>
      <c r="OM49" s="437"/>
      <c r="ON49" s="437"/>
      <c r="OO49" s="437"/>
      <c r="OP49" s="437"/>
      <c r="OQ49" s="437"/>
      <c r="OR49" s="437"/>
      <c r="OS49" s="437"/>
      <c r="OT49" s="437"/>
      <c r="OU49" s="437"/>
      <c r="OV49" s="437"/>
      <c r="OW49" s="437"/>
      <c r="OX49" s="437"/>
      <c r="OY49" s="437"/>
      <c r="OZ49" s="437"/>
      <c r="PA49" s="437"/>
      <c r="PB49" s="437"/>
      <c r="PC49" s="437"/>
      <c r="PD49" s="437"/>
      <c r="PE49" s="437"/>
      <c r="PF49" s="437"/>
      <c r="PG49" s="437"/>
      <c r="PH49" s="437"/>
      <c r="PI49" s="437"/>
      <c r="PJ49" s="437"/>
      <c r="PK49" s="437"/>
      <c r="PL49" s="437"/>
      <c r="PM49" s="437"/>
      <c r="PN49" s="437"/>
      <c r="PO49" s="437"/>
      <c r="PP49" s="437"/>
      <c r="PQ49" s="437"/>
      <c r="PR49" s="437"/>
      <c r="PS49" s="437"/>
      <c r="PT49" s="437"/>
      <c r="PU49" s="437"/>
      <c r="PV49" s="437"/>
      <c r="PW49" s="437"/>
      <c r="PX49" s="437"/>
      <c r="PY49" s="437"/>
      <c r="PZ49" s="437"/>
      <c r="QA49" s="437"/>
      <c r="QB49" s="437"/>
      <c r="QC49" s="437"/>
      <c r="QD49" s="437"/>
      <c r="QE49" s="437"/>
      <c r="QF49" s="437"/>
      <c r="QG49" s="437"/>
      <c r="QH49" s="437"/>
      <c r="QI49" s="437"/>
      <c r="QJ49" s="437"/>
      <c r="QK49" s="437"/>
      <c r="QL49" s="437"/>
      <c r="QM49" s="437"/>
      <c r="QN49" s="437"/>
      <c r="QO49" s="437"/>
      <c r="QP49" s="437"/>
      <c r="QQ49" s="437"/>
      <c r="QR49" s="437"/>
      <c r="QS49" s="437"/>
      <c r="QT49" s="437"/>
      <c r="QU49" s="437"/>
      <c r="QV49" s="437"/>
      <c r="QW49" s="437"/>
      <c r="QX49" s="437"/>
      <c r="QY49" s="437"/>
      <c r="QZ49" s="437"/>
      <c r="RA49" s="437"/>
      <c r="RB49" s="437"/>
      <c r="RC49" s="437"/>
      <c r="RD49" s="437"/>
      <c r="RE49" s="437"/>
      <c r="RF49" s="437"/>
      <c r="RG49" s="437"/>
      <c r="RH49" s="437"/>
      <c r="RI49" s="437"/>
      <c r="RJ49" s="437"/>
      <c r="RK49" s="437"/>
      <c r="RL49" s="437"/>
      <c r="RM49" s="437"/>
      <c r="RN49" s="437"/>
      <c r="RO49" s="437"/>
      <c r="RP49" s="437"/>
      <c r="RQ49" s="437"/>
      <c r="RR49" s="437"/>
      <c r="RS49" s="437"/>
      <c r="RT49" s="437"/>
      <c r="RU49" s="437"/>
      <c r="RV49" s="437"/>
      <c r="RW49" s="437"/>
      <c r="RX49" s="437"/>
      <c r="RY49" s="437"/>
      <c r="RZ49" s="437"/>
      <c r="SA49" s="437"/>
      <c r="SB49" s="437"/>
      <c r="SC49" s="437"/>
      <c r="SD49" s="437"/>
      <c r="SE49" s="437"/>
      <c r="SF49" s="437"/>
      <c r="SG49" s="437"/>
      <c r="SH49" s="437"/>
      <c r="SI49" s="437"/>
      <c r="SJ49" s="437"/>
      <c r="SK49" s="437"/>
      <c r="SL49" s="437"/>
      <c r="SM49" s="437"/>
      <c r="SN49" s="437"/>
      <c r="SO49" s="437"/>
      <c r="SP49" s="437"/>
      <c r="SQ49" s="437"/>
      <c r="SR49" s="437"/>
      <c r="SS49" s="437"/>
      <c r="ST49" s="437"/>
      <c r="SU49" s="437"/>
      <c r="SV49" s="437"/>
      <c r="SW49" s="437"/>
      <c r="SX49" s="437"/>
      <c r="SY49" s="437"/>
      <c r="SZ49" s="437"/>
      <c r="TA49" s="437"/>
      <c r="TB49" s="437"/>
      <c r="TC49" s="437"/>
      <c r="TD49" s="437"/>
      <c r="TE49" s="437"/>
      <c r="TF49" s="437"/>
      <c r="TG49" s="437"/>
      <c r="TH49" s="437"/>
      <c r="TI49" s="437"/>
      <c r="TJ49" s="437"/>
      <c r="TK49" s="437"/>
      <c r="TL49" s="437"/>
      <c r="TM49" s="437"/>
      <c r="TN49" s="437"/>
      <c r="TO49" s="437"/>
      <c r="TP49" s="437"/>
      <c r="TQ49" s="437"/>
      <c r="TR49" s="437"/>
      <c r="TS49" s="437"/>
      <c r="TT49" s="437"/>
      <c r="TU49" s="437"/>
      <c r="TV49" s="437"/>
      <c r="TW49" s="437"/>
      <c r="TX49" s="437"/>
      <c r="TY49" s="437"/>
      <c r="TZ49" s="437"/>
      <c r="UA49" s="437"/>
      <c r="UB49" s="437"/>
      <c r="UC49" s="437"/>
      <c r="UD49" s="437"/>
      <c r="UE49" s="437"/>
      <c r="UF49" s="437"/>
      <c r="UG49" s="437"/>
      <c r="UH49" s="437"/>
      <c r="UI49" s="437"/>
      <c r="UJ49" s="437"/>
      <c r="UK49" s="437"/>
      <c r="UL49" s="437"/>
      <c r="UM49" s="437"/>
      <c r="UN49" s="437"/>
      <c r="UO49" s="437"/>
      <c r="UP49" s="437"/>
      <c r="UQ49" s="437"/>
      <c r="UR49" s="437"/>
      <c r="US49" s="437"/>
      <c r="UT49" s="437"/>
      <c r="UU49" s="437"/>
      <c r="UV49" s="437"/>
      <c r="UW49" s="437"/>
      <c r="UX49" s="437"/>
      <c r="UY49" s="437"/>
      <c r="UZ49" s="437"/>
      <c r="VA49" s="437"/>
      <c r="VB49" s="437"/>
      <c r="VC49" s="437"/>
      <c r="VD49" s="437"/>
      <c r="VE49" s="437"/>
      <c r="VF49" s="437"/>
      <c r="VG49" s="437"/>
      <c r="VH49" s="437"/>
      <c r="VI49" s="437"/>
      <c r="VJ49" s="437"/>
      <c r="VK49" s="437"/>
      <c r="VL49" s="437"/>
      <c r="VM49" s="437"/>
      <c r="VN49" s="437"/>
      <c r="VO49" s="437"/>
      <c r="VP49" s="437"/>
      <c r="VQ49" s="437"/>
      <c r="VR49" s="437"/>
      <c r="VS49" s="437"/>
      <c r="VT49" s="437"/>
      <c r="VU49" s="437"/>
      <c r="VV49" s="437"/>
      <c r="VW49" s="437"/>
      <c r="VX49" s="437"/>
      <c r="VY49" s="437"/>
      <c r="VZ49" s="437"/>
      <c r="WA49" s="437"/>
      <c r="WB49" s="437"/>
      <c r="WC49" s="437"/>
      <c r="WD49" s="437"/>
      <c r="WE49" s="437"/>
      <c r="WF49" s="437"/>
      <c r="WG49" s="437"/>
      <c r="WH49" s="437"/>
      <c r="WI49" s="437"/>
      <c r="WJ49" s="437"/>
      <c r="WK49" s="437"/>
      <c r="WL49" s="437"/>
      <c r="WM49" s="437"/>
      <c r="WN49" s="437"/>
      <c r="WO49" s="437"/>
      <c r="WP49" s="437"/>
      <c r="WQ49" s="437"/>
      <c r="WR49" s="437"/>
      <c r="WS49" s="437"/>
      <c r="WT49" s="437"/>
      <c r="WU49" s="437"/>
      <c r="WV49" s="437"/>
      <c r="WW49" s="437"/>
      <c r="WX49" s="437"/>
      <c r="WY49" s="437"/>
      <c r="WZ49" s="437"/>
      <c r="XA49" s="437"/>
      <c r="XB49" s="437"/>
      <c r="XC49" s="437"/>
      <c r="XD49" s="437"/>
      <c r="XE49" s="437"/>
      <c r="XF49" s="437"/>
      <c r="XG49" s="437"/>
      <c r="XH49" s="437"/>
      <c r="XI49" s="437"/>
      <c r="XJ49" s="437"/>
      <c r="XK49" s="437"/>
      <c r="XL49" s="437"/>
      <c r="XM49" s="437"/>
      <c r="XN49" s="437"/>
      <c r="XO49" s="437"/>
      <c r="XP49" s="437"/>
      <c r="XQ49" s="437"/>
      <c r="XR49" s="437"/>
      <c r="XS49" s="437"/>
      <c r="XT49" s="437"/>
      <c r="XU49" s="437"/>
      <c r="XV49" s="437"/>
      <c r="XW49" s="437"/>
      <c r="XX49" s="437"/>
      <c r="XY49" s="437"/>
      <c r="XZ49" s="437"/>
      <c r="YA49" s="437"/>
      <c r="YB49" s="437"/>
      <c r="YC49" s="437"/>
      <c r="YD49" s="437"/>
      <c r="YE49" s="437"/>
      <c r="YF49" s="437"/>
      <c r="YG49" s="437"/>
      <c r="YH49" s="437"/>
      <c r="YI49" s="437"/>
      <c r="YJ49" s="437"/>
      <c r="YK49" s="437"/>
      <c r="YL49" s="437"/>
      <c r="YM49" s="437"/>
      <c r="YN49" s="437"/>
      <c r="YO49" s="437"/>
      <c r="YP49" s="437"/>
      <c r="YQ49" s="437"/>
      <c r="YR49" s="437"/>
      <c r="YS49" s="437"/>
      <c r="YT49" s="437"/>
      <c r="YU49" s="437"/>
      <c r="YV49" s="437"/>
      <c r="YW49" s="437"/>
      <c r="YX49" s="437"/>
      <c r="YY49" s="437"/>
      <c r="YZ49" s="437"/>
      <c r="ZA49" s="437"/>
      <c r="ZB49" s="437"/>
      <c r="ZC49" s="437"/>
      <c r="ZD49" s="437"/>
      <c r="ZE49" s="437"/>
      <c r="ZF49" s="437"/>
      <c r="ZG49" s="437"/>
      <c r="ZH49" s="437"/>
      <c r="ZI49" s="437"/>
      <c r="ZJ49" s="437"/>
      <c r="ZK49" s="437"/>
      <c r="ZL49" s="437"/>
      <c r="ZM49" s="437"/>
      <c r="ZN49" s="437"/>
      <c r="ZO49" s="437"/>
      <c r="ZP49" s="437"/>
      <c r="ZQ49" s="437"/>
      <c r="ZR49" s="437"/>
      <c r="ZS49" s="437"/>
      <c r="ZT49" s="437"/>
      <c r="ZU49" s="437"/>
      <c r="ZV49" s="437"/>
      <c r="ZW49" s="437"/>
      <c r="ZX49" s="437"/>
      <c r="ZY49" s="437"/>
      <c r="ZZ49" s="437"/>
      <c r="AAA49" s="437"/>
      <c r="AAB49" s="437"/>
      <c r="AAC49" s="437"/>
      <c r="AAD49" s="437"/>
      <c r="AAE49" s="437"/>
      <c r="AAF49" s="437"/>
      <c r="AAG49" s="437"/>
      <c r="AAH49" s="437"/>
      <c r="AAI49" s="437"/>
      <c r="AAJ49" s="437"/>
      <c r="AAK49" s="437"/>
      <c r="AAL49" s="437"/>
      <c r="AAM49" s="437"/>
      <c r="AAN49" s="437"/>
      <c r="AAO49" s="437"/>
      <c r="AAP49" s="437"/>
      <c r="AAQ49" s="437"/>
      <c r="AAR49" s="437"/>
      <c r="AAS49" s="437"/>
      <c r="AAT49" s="437"/>
      <c r="AAU49" s="437"/>
      <c r="AAV49" s="437"/>
      <c r="AAW49" s="437"/>
      <c r="AAX49" s="437"/>
      <c r="AAY49" s="437"/>
      <c r="AAZ49" s="437"/>
      <c r="ABA49" s="437"/>
      <c r="ABB49" s="437"/>
      <c r="ABC49" s="437"/>
      <c r="ABD49" s="437"/>
      <c r="ABE49" s="437"/>
      <c r="ABF49" s="437"/>
      <c r="ABG49" s="437"/>
      <c r="ABH49" s="437"/>
      <c r="ABI49" s="437"/>
      <c r="ABJ49" s="437"/>
      <c r="ABK49" s="437"/>
      <c r="ABL49" s="437"/>
      <c r="ABM49" s="437"/>
      <c r="ABN49" s="437"/>
      <c r="ABO49" s="437"/>
      <c r="ABP49" s="437"/>
      <c r="ABQ49" s="437"/>
      <c r="ABR49" s="437"/>
      <c r="ABS49" s="437"/>
      <c r="ABT49" s="437"/>
      <c r="ABU49" s="437"/>
      <c r="ABV49" s="437"/>
      <c r="ABW49" s="437"/>
      <c r="ABX49" s="437"/>
      <c r="ABY49" s="437"/>
      <c r="ABZ49" s="437"/>
      <c r="ACA49" s="437"/>
      <c r="ACB49" s="437"/>
      <c r="ACC49" s="437"/>
      <c r="ACD49" s="437"/>
      <c r="ACE49" s="437"/>
      <c r="ACF49" s="437"/>
      <c r="ACG49" s="437"/>
      <c r="ACH49" s="437"/>
      <c r="ACI49" s="437"/>
      <c r="ACJ49" s="437"/>
      <c r="ACK49" s="437"/>
      <c r="ACL49" s="437"/>
      <c r="ACM49" s="437"/>
      <c r="ACN49" s="437"/>
      <c r="ACO49" s="437"/>
      <c r="ACP49" s="437"/>
      <c r="ACQ49" s="437"/>
      <c r="ACR49" s="437"/>
      <c r="ACS49" s="437"/>
      <c r="ACT49" s="437"/>
      <c r="ACU49" s="437"/>
      <c r="ACV49" s="437"/>
      <c r="ACW49" s="437"/>
      <c r="ACX49" s="437"/>
      <c r="ACY49" s="437"/>
      <c r="ACZ49" s="437"/>
      <c r="ADA49" s="437"/>
      <c r="ADB49" s="437"/>
      <c r="ADC49" s="437"/>
      <c r="ADD49" s="437"/>
      <c r="ADE49" s="437"/>
      <c r="ADF49" s="437"/>
      <c r="ADG49" s="437"/>
      <c r="ADH49" s="437"/>
      <c r="ADI49" s="437"/>
      <c r="ADJ49" s="437"/>
      <c r="ADK49" s="437"/>
      <c r="ADL49" s="437"/>
      <c r="ADM49" s="437"/>
      <c r="ADN49" s="437"/>
      <c r="ADO49" s="437"/>
      <c r="ADP49" s="437"/>
      <c r="ADQ49" s="437"/>
      <c r="ADR49" s="437"/>
      <c r="ADS49" s="437"/>
      <c r="ADT49" s="437"/>
      <c r="ADU49" s="437"/>
      <c r="ADV49" s="437"/>
      <c r="ADW49" s="437"/>
      <c r="ADX49" s="437"/>
      <c r="ADY49" s="437"/>
      <c r="ADZ49" s="437"/>
      <c r="AEA49" s="437"/>
      <c r="AEB49" s="437"/>
      <c r="AEC49" s="437"/>
      <c r="AED49" s="437"/>
      <c r="AEE49" s="437"/>
      <c r="AEF49" s="437"/>
      <c r="AEG49" s="437"/>
      <c r="AEH49" s="437"/>
      <c r="AEI49" s="437"/>
      <c r="AEJ49" s="437"/>
      <c r="AEK49" s="437"/>
      <c r="AEL49" s="437"/>
      <c r="AEM49" s="437"/>
      <c r="AEN49" s="437"/>
      <c r="AEO49" s="437"/>
      <c r="AEP49" s="437"/>
      <c r="AEQ49" s="437"/>
      <c r="AER49" s="437"/>
      <c r="AES49" s="437"/>
      <c r="AET49" s="437"/>
      <c r="AEU49" s="437"/>
      <c r="AEV49" s="437"/>
      <c r="AEW49" s="437"/>
      <c r="AEX49" s="437"/>
      <c r="AEY49" s="437"/>
      <c r="AEZ49" s="437"/>
      <c r="AFA49" s="437"/>
      <c r="AFB49" s="437"/>
      <c r="AFC49" s="437"/>
      <c r="AFD49" s="437"/>
      <c r="AFE49" s="437"/>
      <c r="AFF49" s="437"/>
      <c r="AFG49" s="437"/>
      <c r="AFH49" s="437"/>
      <c r="AFI49" s="437"/>
      <c r="AFJ49" s="437"/>
      <c r="AFK49" s="437"/>
      <c r="AFL49" s="437"/>
      <c r="AFM49" s="437"/>
      <c r="AFN49" s="437"/>
      <c r="AFO49" s="437"/>
      <c r="AFP49" s="437"/>
      <c r="AFQ49" s="437"/>
      <c r="AFR49" s="437"/>
      <c r="AFS49" s="437"/>
      <c r="AFT49" s="437"/>
      <c r="AFU49" s="437"/>
      <c r="AFV49" s="437"/>
      <c r="AFW49" s="437"/>
      <c r="AFX49" s="437"/>
      <c r="AFY49" s="437"/>
      <c r="AFZ49" s="437"/>
      <c r="AGA49" s="437"/>
      <c r="AGB49" s="437"/>
      <c r="AGC49" s="437"/>
      <c r="AGD49" s="437"/>
      <c r="AGE49" s="437"/>
      <c r="AGF49" s="437"/>
      <c r="AGG49" s="437"/>
      <c r="AGH49" s="437"/>
      <c r="AGI49" s="437"/>
      <c r="AGJ49" s="437"/>
      <c r="AGK49" s="437"/>
      <c r="AGL49" s="437"/>
      <c r="AGM49" s="437"/>
      <c r="AGN49" s="437"/>
      <c r="AGO49" s="437"/>
      <c r="AGP49" s="437"/>
      <c r="AGQ49" s="437"/>
      <c r="AGR49" s="437"/>
      <c r="AGS49" s="437"/>
      <c r="AGT49" s="437"/>
      <c r="AGU49" s="437"/>
      <c r="AGV49" s="437"/>
      <c r="AGW49" s="437"/>
      <c r="AGX49" s="437"/>
      <c r="AGY49" s="437"/>
      <c r="AGZ49" s="437"/>
      <c r="AHA49" s="437"/>
      <c r="AHB49" s="437"/>
      <c r="AHC49" s="437"/>
      <c r="AHD49" s="437"/>
      <c r="AHE49" s="437"/>
      <c r="AHF49" s="437"/>
      <c r="AHG49" s="437"/>
      <c r="AHH49" s="437"/>
      <c r="AHI49" s="437"/>
      <c r="AHJ49" s="437"/>
      <c r="AHK49" s="437"/>
      <c r="AHL49" s="437"/>
      <c r="AHM49" s="437"/>
      <c r="AHN49" s="437"/>
      <c r="AHO49" s="437"/>
      <c r="AHP49" s="437"/>
      <c r="AHQ49" s="437"/>
      <c r="AHR49" s="437"/>
      <c r="AHS49" s="437"/>
      <c r="AHT49" s="437"/>
      <c r="AHU49" s="437"/>
      <c r="AHV49" s="437"/>
      <c r="AHW49" s="437"/>
      <c r="AHX49" s="437"/>
      <c r="AHY49" s="437"/>
      <c r="AHZ49" s="437"/>
      <c r="AIA49" s="437"/>
      <c r="AIB49" s="437"/>
      <c r="AIC49" s="437"/>
      <c r="AID49" s="437"/>
      <c r="AIE49" s="437"/>
      <c r="AIF49" s="437"/>
      <c r="AIG49" s="437"/>
      <c r="AIH49" s="437"/>
      <c r="AII49" s="437"/>
      <c r="AIJ49" s="437"/>
      <c r="AIK49" s="437"/>
      <c r="AIL49" s="437"/>
      <c r="AIM49" s="437"/>
      <c r="AIN49" s="437"/>
      <c r="AIO49" s="437"/>
      <c r="AIP49" s="437"/>
      <c r="AIQ49" s="437"/>
      <c r="AIR49" s="437"/>
      <c r="AIS49" s="437"/>
      <c r="AIT49" s="437"/>
      <c r="AIU49" s="437"/>
      <c r="AIV49" s="437"/>
      <c r="AIW49" s="437"/>
      <c r="AIX49" s="437"/>
      <c r="AIY49" s="437"/>
      <c r="AIZ49" s="437"/>
      <c r="AJA49" s="437"/>
      <c r="AJB49" s="437"/>
      <c r="AJC49" s="437"/>
      <c r="AJD49" s="437"/>
      <c r="AJE49" s="437"/>
      <c r="AJF49" s="437"/>
      <c r="AJG49" s="437"/>
      <c r="AJH49" s="437"/>
      <c r="AJI49" s="437"/>
      <c r="AJJ49" s="437"/>
      <c r="AJK49" s="437"/>
      <c r="AJL49" s="437"/>
      <c r="AJM49" s="437"/>
      <c r="AJN49" s="437"/>
      <c r="AJO49" s="437"/>
      <c r="AJP49" s="437"/>
      <c r="AJQ49" s="437"/>
      <c r="AJR49" s="437"/>
      <c r="AJS49" s="437"/>
      <c r="AJT49" s="437"/>
      <c r="AJU49" s="437"/>
      <c r="AJV49" s="437"/>
      <c r="AJW49" s="437"/>
      <c r="AJX49" s="437"/>
      <c r="AJY49" s="437"/>
      <c r="AJZ49" s="437"/>
      <c r="AKA49" s="437"/>
      <c r="AKB49" s="437"/>
      <c r="AKC49" s="437"/>
      <c r="AKD49" s="437"/>
      <c r="AKE49" s="437"/>
      <c r="AKF49" s="437"/>
      <c r="AKG49" s="437"/>
      <c r="AKH49" s="437"/>
      <c r="AKI49" s="437"/>
      <c r="AKJ49" s="437"/>
      <c r="AKK49" s="437"/>
      <c r="AKL49" s="437"/>
      <c r="AKM49" s="437"/>
      <c r="AKN49" s="437"/>
      <c r="AKO49" s="437"/>
      <c r="AKP49" s="437"/>
      <c r="AKQ49" s="437"/>
      <c r="AKR49" s="437"/>
      <c r="AKS49" s="437"/>
      <c r="AKT49" s="437"/>
      <c r="AKU49" s="437"/>
      <c r="AKV49" s="437"/>
      <c r="AKW49" s="437"/>
      <c r="AKX49" s="437"/>
      <c r="AKY49" s="437"/>
      <c r="AKZ49" s="437"/>
      <c r="ALA49" s="437"/>
      <c r="ALB49" s="437"/>
      <c r="ALC49" s="437"/>
      <c r="ALD49" s="437"/>
      <c r="ALE49" s="437"/>
      <c r="ALF49" s="437"/>
      <c r="ALG49" s="437"/>
      <c r="ALH49" s="437"/>
      <c r="ALI49" s="437"/>
      <c r="ALJ49" s="437"/>
      <c r="ALK49" s="437"/>
      <c r="ALL49" s="437"/>
      <c r="ALM49" s="437"/>
      <c r="ALN49" s="437"/>
      <c r="ALO49" s="437"/>
      <c r="ALP49" s="437"/>
      <c r="ALQ49" s="437"/>
      <c r="ALR49" s="437"/>
      <c r="ALS49" s="437"/>
      <c r="ALT49" s="437"/>
      <c r="ALU49" s="437"/>
      <c r="ALV49" s="437"/>
      <c r="ALW49" s="437"/>
      <c r="ALX49" s="437"/>
      <c r="ALY49" s="437"/>
      <c r="ALZ49" s="437"/>
      <c r="AMA49" s="437"/>
      <c r="AMB49" s="437"/>
      <c r="AMC49" s="437"/>
      <c r="AMD49" s="437"/>
      <c r="AME49" s="437"/>
      <c r="AMF49" s="437"/>
      <c r="AMG49" s="437"/>
      <c r="AMH49" s="437"/>
      <c r="AMI49" s="437"/>
      <c r="AMJ49" s="437"/>
      <c r="AMK49" s="437"/>
      <c r="AML49" s="437"/>
      <c r="AMM49" s="437"/>
      <c r="AMN49" s="437"/>
      <c r="AMO49" s="437"/>
      <c r="AMP49" s="437"/>
      <c r="AMQ49" s="437"/>
      <c r="AMR49" s="437"/>
      <c r="AMS49" s="437"/>
      <c r="AMT49" s="437"/>
      <c r="AMU49" s="437"/>
      <c r="AMV49" s="437"/>
      <c r="AMW49" s="437"/>
      <c r="AMX49" s="437"/>
      <c r="AMY49" s="437"/>
      <c r="AMZ49" s="437"/>
      <c r="ANA49" s="437"/>
      <c r="ANB49" s="437"/>
      <c r="ANC49" s="437"/>
      <c r="AND49" s="437"/>
      <c r="ANE49" s="437"/>
      <c r="ANF49" s="437"/>
      <c r="ANG49" s="437"/>
      <c r="ANH49" s="437"/>
      <c r="ANI49" s="437"/>
      <c r="ANJ49" s="437"/>
      <c r="ANK49" s="437"/>
      <c r="ANL49" s="437"/>
      <c r="ANM49" s="437"/>
      <c r="ANN49" s="437"/>
      <c r="ANO49" s="437"/>
      <c r="ANP49" s="437"/>
      <c r="ANQ49" s="437"/>
      <c r="ANR49" s="437"/>
      <c r="ANS49" s="437"/>
      <c r="ANT49" s="437"/>
      <c r="ANU49" s="437"/>
      <c r="ANV49" s="437"/>
      <c r="ANW49" s="437"/>
      <c r="ANX49" s="437"/>
      <c r="ANY49" s="437"/>
      <c r="ANZ49" s="437"/>
      <c r="AOA49" s="437"/>
      <c r="AOB49" s="437"/>
      <c r="AOC49" s="437"/>
      <c r="AOD49" s="437"/>
      <c r="AOE49" s="437"/>
      <c r="AOF49" s="437"/>
      <c r="AOG49" s="437"/>
      <c r="AOH49" s="437"/>
      <c r="AOI49" s="437"/>
      <c r="AOJ49" s="437"/>
      <c r="AOK49" s="437"/>
      <c r="AOL49" s="437"/>
      <c r="AOM49" s="437"/>
      <c r="AON49" s="437"/>
      <c r="AOO49" s="437"/>
      <c r="AOP49" s="437"/>
      <c r="AOQ49" s="437"/>
      <c r="AOR49" s="437"/>
      <c r="AOS49" s="437"/>
      <c r="AOT49" s="437"/>
      <c r="AOU49" s="437"/>
      <c r="AOV49" s="437"/>
      <c r="AOW49" s="437"/>
      <c r="AOX49" s="437"/>
      <c r="AOY49" s="437"/>
      <c r="AOZ49" s="437"/>
      <c r="APA49" s="437"/>
      <c r="APB49" s="437"/>
      <c r="APC49" s="437"/>
      <c r="APD49" s="437"/>
      <c r="APE49" s="437"/>
      <c r="APF49" s="437"/>
      <c r="APG49" s="437"/>
      <c r="APH49" s="437"/>
      <c r="API49" s="437"/>
      <c r="APJ49" s="437"/>
      <c r="APK49" s="437"/>
      <c r="APL49" s="437"/>
      <c r="APM49" s="437"/>
      <c r="APN49" s="437"/>
      <c r="APO49" s="437"/>
      <c r="APP49" s="437"/>
      <c r="APQ49" s="437"/>
      <c r="APR49" s="437"/>
      <c r="APS49" s="437"/>
      <c r="APT49" s="437"/>
      <c r="APU49" s="437"/>
      <c r="APV49" s="437"/>
      <c r="APW49" s="437"/>
      <c r="APX49" s="437"/>
      <c r="APY49" s="437"/>
      <c r="APZ49" s="437"/>
      <c r="AQA49" s="437"/>
      <c r="AQB49" s="437"/>
      <c r="AQC49" s="437"/>
      <c r="AQD49" s="437"/>
      <c r="AQE49" s="437"/>
      <c r="AQF49" s="437"/>
      <c r="AQG49" s="437"/>
      <c r="AQH49" s="437"/>
      <c r="AQI49" s="437"/>
      <c r="AQJ49" s="437"/>
      <c r="AQK49" s="437"/>
      <c r="AQL49" s="437"/>
      <c r="AQM49" s="437"/>
      <c r="AQN49" s="437"/>
      <c r="AQO49" s="437"/>
      <c r="AQP49" s="437"/>
      <c r="AQQ49" s="437"/>
      <c r="AQR49" s="437"/>
      <c r="AQS49" s="437"/>
      <c r="AQT49" s="437"/>
      <c r="AQU49" s="437"/>
      <c r="AQV49" s="437"/>
      <c r="AQW49" s="437"/>
      <c r="AQX49" s="437"/>
      <c r="AQY49" s="437"/>
      <c r="AQZ49" s="437"/>
      <c r="ARA49" s="437"/>
      <c r="ARB49" s="437"/>
      <c r="ARC49" s="437"/>
      <c r="ARD49" s="437"/>
      <c r="ARE49" s="437"/>
      <c r="ARF49" s="437"/>
      <c r="ARG49" s="437"/>
      <c r="ARH49" s="437"/>
      <c r="ARI49" s="437"/>
      <c r="ARJ49" s="437"/>
      <c r="ARK49" s="437"/>
      <c r="ARL49" s="437"/>
      <c r="ARM49" s="437"/>
      <c r="ARN49" s="437"/>
      <c r="ARO49" s="437"/>
      <c r="ARP49" s="437"/>
      <c r="ARQ49" s="437"/>
      <c r="ARR49" s="437"/>
      <c r="ARS49" s="437"/>
      <c r="ART49" s="437"/>
      <c r="ARU49" s="437"/>
      <c r="ARV49" s="437"/>
      <c r="ARW49" s="437"/>
      <c r="ARX49" s="437"/>
      <c r="ARY49" s="437"/>
      <c r="ARZ49" s="437"/>
      <c r="ASA49" s="437"/>
      <c r="ASB49" s="437"/>
      <c r="ASC49" s="437"/>
      <c r="ASD49" s="437"/>
      <c r="ASE49" s="437"/>
      <c r="ASF49" s="437"/>
      <c r="ASG49" s="437"/>
      <c r="ASH49" s="437"/>
      <c r="ASI49" s="437"/>
      <c r="ASJ49" s="437"/>
      <c r="ASK49" s="437"/>
      <c r="ASL49" s="437"/>
      <c r="ASM49" s="437"/>
      <c r="ASN49" s="437"/>
      <c r="ASO49" s="437"/>
      <c r="ASP49" s="437"/>
      <c r="ASQ49" s="437"/>
      <c r="ASR49" s="437"/>
      <c r="ASS49" s="437"/>
      <c r="AST49" s="437"/>
      <c r="ASU49" s="437"/>
      <c r="ASV49" s="437"/>
      <c r="ASW49" s="437"/>
      <c r="ASX49" s="437"/>
      <c r="ASY49" s="437"/>
      <c r="ASZ49" s="437"/>
      <c r="ATA49" s="437"/>
      <c r="ATB49" s="437"/>
      <c r="ATC49" s="437"/>
      <c r="ATD49" s="437"/>
      <c r="ATE49" s="437"/>
      <c r="ATF49" s="437"/>
      <c r="ATG49" s="437"/>
      <c r="ATH49" s="437"/>
      <c r="ATI49" s="437"/>
      <c r="ATJ49" s="437"/>
      <c r="ATK49" s="437"/>
      <c r="ATL49" s="437"/>
      <c r="ATM49" s="437"/>
      <c r="ATN49" s="437"/>
      <c r="ATO49" s="437"/>
      <c r="ATP49" s="437"/>
      <c r="ATQ49" s="437"/>
      <c r="ATR49" s="437"/>
      <c r="ATS49" s="437"/>
      <c r="ATT49" s="437"/>
      <c r="ATU49" s="437"/>
      <c r="ATV49" s="437"/>
      <c r="ATW49" s="437"/>
      <c r="ATX49" s="437"/>
      <c r="ATY49" s="437"/>
      <c r="ATZ49" s="437"/>
      <c r="AUA49" s="437"/>
      <c r="AUB49" s="437"/>
      <c r="AUC49" s="437"/>
      <c r="AUD49" s="437"/>
      <c r="AUE49" s="437"/>
      <c r="AUF49" s="437"/>
      <c r="AUG49" s="437"/>
      <c r="AUH49" s="437"/>
      <c r="AUI49" s="437"/>
      <c r="AUJ49" s="437"/>
      <c r="AUK49" s="437"/>
      <c r="AUL49" s="437"/>
      <c r="AUM49" s="437"/>
      <c r="AUN49" s="437"/>
      <c r="AUO49" s="437"/>
      <c r="AUP49" s="437"/>
      <c r="AUQ49" s="437"/>
      <c r="AUR49" s="437"/>
      <c r="AUS49" s="437"/>
      <c r="AUT49" s="437"/>
      <c r="AUU49" s="437"/>
      <c r="AUV49" s="437"/>
      <c r="AUW49" s="437"/>
      <c r="AUX49" s="437"/>
      <c r="AUY49" s="437"/>
      <c r="AUZ49" s="437"/>
      <c r="AVA49" s="437"/>
      <c r="AVB49" s="437"/>
      <c r="AVC49" s="437"/>
      <c r="AVD49" s="437"/>
      <c r="AVE49" s="437"/>
      <c r="AVF49" s="437"/>
      <c r="AVG49" s="437"/>
      <c r="AVH49" s="437"/>
      <c r="AVI49" s="437"/>
      <c r="AVJ49" s="437"/>
      <c r="AVK49" s="437"/>
      <c r="AVL49" s="437"/>
      <c r="AVM49" s="437"/>
      <c r="AVN49" s="437"/>
      <c r="AVO49" s="437"/>
      <c r="AVP49" s="437"/>
      <c r="AVQ49" s="437"/>
      <c r="AVR49" s="437"/>
      <c r="AVS49" s="437"/>
      <c r="AVT49" s="437"/>
      <c r="AVU49" s="437"/>
      <c r="AVV49" s="437"/>
      <c r="AVW49" s="437"/>
      <c r="AVX49" s="437"/>
      <c r="AVY49" s="437"/>
      <c r="AVZ49" s="437"/>
      <c r="AWA49" s="437"/>
      <c r="AWB49" s="437"/>
      <c r="AWC49" s="437"/>
      <c r="AWD49" s="437"/>
      <c r="AWE49" s="437"/>
      <c r="AWF49" s="437"/>
      <c r="AWG49" s="437"/>
      <c r="AWH49" s="437"/>
      <c r="AWI49" s="437"/>
      <c r="AWJ49" s="437"/>
      <c r="AWK49" s="437"/>
      <c r="AWL49" s="437"/>
      <c r="AWM49" s="437"/>
      <c r="AWN49" s="437"/>
      <c r="AWO49" s="437"/>
      <c r="AWP49" s="437"/>
      <c r="AWQ49" s="437"/>
      <c r="AWR49" s="437"/>
      <c r="AWS49" s="437"/>
      <c r="AWT49" s="437"/>
      <c r="AWU49" s="437"/>
      <c r="AWV49" s="437"/>
      <c r="AWW49" s="437"/>
      <c r="AWX49" s="437"/>
      <c r="AWY49" s="437"/>
      <c r="AWZ49" s="437"/>
      <c r="AXA49" s="437"/>
      <c r="AXB49" s="437"/>
      <c r="AXC49" s="437"/>
      <c r="AXD49" s="437"/>
      <c r="AXE49" s="437"/>
      <c r="AXF49" s="437"/>
      <c r="AXG49" s="437"/>
      <c r="AXH49" s="437"/>
      <c r="AXI49" s="437"/>
      <c r="AXJ49" s="437"/>
      <c r="AXK49" s="437"/>
      <c r="AXL49" s="437"/>
      <c r="AXM49" s="437"/>
      <c r="AXN49" s="437"/>
      <c r="AXO49" s="437"/>
      <c r="AXP49" s="437"/>
      <c r="AXQ49" s="437"/>
      <c r="AXR49" s="437"/>
      <c r="AXS49" s="437"/>
      <c r="AXT49" s="437"/>
      <c r="AXU49" s="437"/>
      <c r="AXV49" s="437"/>
      <c r="AXW49" s="437"/>
      <c r="AXX49" s="437"/>
      <c r="AXY49" s="437"/>
      <c r="AXZ49" s="437"/>
      <c r="AYA49" s="437"/>
      <c r="AYB49" s="437"/>
      <c r="AYC49" s="437"/>
      <c r="AYD49" s="437"/>
      <c r="AYE49" s="437"/>
      <c r="AYF49" s="437"/>
      <c r="AYG49" s="437"/>
      <c r="AYH49" s="437"/>
      <c r="AYI49" s="437"/>
      <c r="AYJ49" s="437"/>
      <c r="AYK49" s="437"/>
      <c r="AYL49" s="437"/>
      <c r="AYM49" s="437"/>
      <c r="AYN49" s="437"/>
      <c r="AYO49" s="437"/>
      <c r="AYP49" s="437"/>
      <c r="AYQ49" s="437"/>
      <c r="AYR49" s="437"/>
      <c r="AYS49" s="437"/>
      <c r="AYT49" s="437"/>
      <c r="AYU49" s="437"/>
      <c r="AYV49" s="437"/>
      <c r="AYW49" s="437"/>
      <c r="AYX49" s="437"/>
      <c r="AYY49" s="437"/>
      <c r="AYZ49" s="437"/>
      <c r="AZA49" s="437"/>
      <c r="AZB49" s="437"/>
      <c r="AZC49" s="437"/>
      <c r="AZD49" s="437"/>
      <c r="AZE49" s="437"/>
      <c r="AZF49" s="437"/>
      <c r="AZG49" s="437"/>
      <c r="AZH49" s="437"/>
      <c r="AZI49" s="437"/>
      <c r="AZJ49" s="437"/>
      <c r="AZK49" s="437"/>
      <c r="AZL49" s="437"/>
      <c r="AZM49" s="437"/>
      <c r="AZN49" s="437"/>
      <c r="AZO49" s="437"/>
      <c r="AZP49" s="437"/>
      <c r="AZQ49" s="437"/>
      <c r="AZR49" s="437"/>
      <c r="AZS49" s="437"/>
      <c r="AZT49" s="437"/>
      <c r="AZU49" s="437"/>
      <c r="AZV49" s="437"/>
      <c r="AZW49" s="437"/>
      <c r="AZX49" s="437"/>
      <c r="AZY49" s="437"/>
      <c r="AZZ49" s="437"/>
      <c r="BAA49" s="437"/>
      <c r="BAB49" s="437"/>
      <c r="BAC49" s="437"/>
      <c r="BAD49" s="437"/>
      <c r="BAE49" s="437"/>
      <c r="BAF49" s="437"/>
      <c r="BAG49" s="437"/>
      <c r="BAH49" s="437"/>
      <c r="BAI49" s="437"/>
      <c r="BAJ49" s="437"/>
      <c r="BAK49" s="437"/>
      <c r="BAL49" s="437"/>
      <c r="BAM49" s="437"/>
      <c r="BAN49" s="437"/>
      <c r="BAO49" s="437"/>
      <c r="BAP49" s="437"/>
      <c r="BAQ49" s="437"/>
      <c r="BAR49" s="437"/>
      <c r="BAS49" s="437"/>
      <c r="BAT49" s="437"/>
      <c r="BAU49" s="437"/>
      <c r="BAV49" s="437"/>
      <c r="BAW49" s="437"/>
      <c r="BAX49" s="437"/>
      <c r="BAY49" s="437"/>
      <c r="BAZ49" s="437"/>
      <c r="BBA49" s="437"/>
      <c r="BBB49" s="437"/>
      <c r="BBC49" s="437"/>
      <c r="BBD49" s="437"/>
      <c r="BBE49" s="437"/>
      <c r="BBF49" s="437"/>
      <c r="BBG49" s="437"/>
      <c r="BBH49" s="437"/>
      <c r="BBI49" s="437"/>
      <c r="BBJ49" s="437"/>
      <c r="BBK49" s="437"/>
      <c r="BBL49" s="437"/>
      <c r="BBM49" s="437"/>
      <c r="BBN49" s="437"/>
      <c r="BBO49" s="437"/>
      <c r="BBP49" s="437"/>
      <c r="BBQ49" s="437"/>
      <c r="BBR49" s="437"/>
      <c r="BBS49" s="437"/>
      <c r="BBT49" s="437"/>
      <c r="BBU49" s="437"/>
      <c r="BBV49" s="437"/>
      <c r="BBW49" s="437"/>
      <c r="BBX49" s="437"/>
      <c r="BBY49" s="437"/>
      <c r="BBZ49" s="437"/>
      <c r="BCA49" s="437"/>
      <c r="BCB49" s="437"/>
      <c r="BCC49" s="437"/>
      <c r="BCD49" s="437"/>
      <c r="BCE49" s="437"/>
      <c r="BCF49" s="437"/>
      <c r="BCG49" s="437"/>
      <c r="BCH49" s="437"/>
      <c r="BCI49" s="437"/>
      <c r="BCJ49" s="437"/>
      <c r="BCK49" s="437"/>
      <c r="BCL49" s="437"/>
      <c r="BCM49" s="437"/>
      <c r="BCN49" s="437"/>
      <c r="BCO49" s="437"/>
      <c r="BCP49" s="437"/>
      <c r="BCQ49" s="437"/>
      <c r="BCR49" s="437"/>
      <c r="BCS49" s="437"/>
      <c r="BCT49" s="437"/>
      <c r="BCU49" s="437"/>
      <c r="BCV49" s="437"/>
      <c r="BCW49" s="437"/>
      <c r="BCX49" s="437"/>
      <c r="BCY49" s="437"/>
      <c r="BCZ49" s="437"/>
      <c r="BDA49" s="437"/>
      <c r="BDB49" s="437"/>
      <c r="BDC49" s="437"/>
      <c r="BDD49" s="437"/>
      <c r="BDE49" s="437"/>
      <c r="BDF49" s="437"/>
      <c r="BDG49" s="437"/>
      <c r="BDH49" s="437"/>
      <c r="BDI49" s="437"/>
      <c r="BDJ49" s="437"/>
      <c r="BDK49" s="437"/>
      <c r="BDL49" s="437"/>
      <c r="BDM49" s="437"/>
      <c r="BDN49" s="437"/>
      <c r="BDO49" s="437"/>
      <c r="BDP49" s="437"/>
      <c r="BDQ49" s="437"/>
      <c r="BDR49" s="437"/>
      <c r="BDS49" s="437"/>
      <c r="BDT49" s="437"/>
      <c r="BDU49" s="437"/>
      <c r="BDV49" s="437"/>
      <c r="BDW49" s="437"/>
      <c r="BDX49" s="437"/>
      <c r="BDY49" s="437"/>
      <c r="BDZ49" s="437"/>
      <c r="BEA49" s="437"/>
      <c r="BEB49" s="437"/>
      <c r="BEC49" s="437"/>
      <c r="BED49" s="437"/>
      <c r="BEE49" s="437"/>
      <c r="BEF49" s="437"/>
      <c r="BEG49" s="437"/>
      <c r="BEH49" s="437"/>
      <c r="BEI49" s="437"/>
      <c r="BEJ49" s="437"/>
      <c r="BEK49" s="437"/>
      <c r="BEL49" s="437"/>
      <c r="BEM49" s="437"/>
      <c r="BEN49" s="437"/>
      <c r="BEO49" s="437"/>
      <c r="BEP49" s="437"/>
      <c r="BEQ49" s="437"/>
      <c r="BER49" s="437"/>
      <c r="BES49" s="437"/>
      <c r="BET49" s="437"/>
      <c r="BEU49" s="437"/>
      <c r="BEV49" s="437"/>
      <c r="BEW49" s="437"/>
      <c r="BEX49" s="437"/>
      <c r="BEY49" s="437"/>
      <c r="BEZ49" s="437"/>
      <c r="BFA49" s="437"/>
      <c r="BFB49" s="437"/>
      <c r="BFC49" s="437"/>
      <c r="BFD49" s="437"/>
      <c r="BFE49" s="437"/>
      <c r="BFF49" s="437"/>
      <c r="BFG49" s="437"/>
      <c r="BFH49" s="437"/>
      <c r="BFI49" s="437"/>
      <c r="BFJ49" s="437"/>
      <c r="BFK49" s="437"/>
      <c r="BFL49" s="437"/>
      <c r="BFM49" s="437"/>
      <c r="BFN49" s="437"/>
      <c r="BFO49" s="437"/>
      <c r="BFP49" s="437"/>
      <c r="BFQ49" s="437"/>
      <c r="BFR49" s="437"/>
      <c r="BFS49" s="437"/>
      <c r="BFT49" s="437"/>
      <c r="BFU49" s="437"/>
      <c r="BFV49" s="437"/>
      <c r="BFW49" s="437"/>
      <c r="BFX49" s="437"/>
      <c r="BFY49" s="437"/>
      <c r="BFZ49" s="437"/>
      <c r="BGA49" s="437"/>
      <c r="BGB49" s="437"/>
      <c r="BGC49" s="437"/>
      <c r="BGD49" s="437"/>
      <c r="BGE49" s="437"/>
      <c r="BGF49" s="437"/>
      <c r="BGG49" s="437"/>
      <c r="BGH49" s="437"/>
      <c r="BGI49" s="437"/>
      <c r="BGJ49" s="437"/>
      <c r="BGK49" s="437"/>
      <c r="BGL49" s="437"/>
      <c r="BGM49" s="437"/>
      <c r="BGN49" s="437"/>
      <c r="BGO49" s="437"/>
      <c r="BGP49" s="437"/>
      <c r="BGQ49" s="437"/>
      <c r="BGR49" s="437"/>
      <c r="BGS49" s="437"/>
      <c r="BGT49" s="437"/>
      <c r="BGU49" s="437"/>
      <c r="BGV49" s="437"/>
      <c r="BGW49" s="437"/>
      <c r="BGX49" s="437"/>
      <c r="BGY49" s="437"/>
      <c r="BGZ49" s="437"/>
      <c r="BHA49" s="437"/>
      <c r="BHB49" s="437"/>
      <c r="BHC49" s="437"/>
      <c r="BHD49" s="437"/>
      <c r="BHE49" s="437"/>
      <c r="BHF49" s="437"/>
      <c r="BHG49" s="437"/>
      <c r="BHH49" s="437"/>
      <c r="BHI49" s="437"/>
      <c r="BHJ49" s="437"/>
      <c r="BHK49" s="437"/>
      <c r="BHL49" s="437"/>
      <c r="BHM49" s="437"/>
      <c r="BHN49" s="437"/>
      <c r="BHO49" s="437"/>
      <c r="BHP49" s="437"/>
      <c r="BHQ49" s="437"/>
      <c r="BHR49" s="437"/>
      <c r="BHS49" s="437"/>
      <c r="BHT49" s="437"/>
      <c r="BHU49" s="437"/>
      <c r="BHV49" s="437"/>
      <c r="BHW49" s="437"/>
      <c r="BHX49" s="437"/>
      <c r="BHY49" s="437"/>
      <c r="BHZ49" s="437"/>
      <c r="BIA49" s="437"/>
      <c r="BIB49" s="437"/>
      <c r="BIC49" s="437"/>
      <c r="BID49" s="437"/>
      <c r="BIE49" s="437"/>
      <c r="BIF49" s="437"/>
      <c r="BIG49" s="437"/>
      <c r="BIH49" s="437"/>
      <c r="BII49" s="437"/>
      <c r="BIJ49" s="437"/>
      <c r="BIK49" s="437"/>
      <c r="BIL49" s="437"/>
      <c r="BIM49" s="437"/>
      <c r="BIN49" s="437"/>
      <c r="BIO49" s="437"/>
      <c r="BIP49" s="437"/>
      <c r="BIQ49" s="437"/>
      <c r="BIR49" s="437"/>
      <c r="BIS49" s="437"/>
      <c r="BIT49" s="437"/>
      <c r="BIU49" s="437"/>
      <c r="BIV49" s="437"/>
      <c r="BIW49" s="437"/>
      <c r="BIX49" s="437"/>
      <c r="BIY49" s="437"/>
      <c r="BIZ49" s="437"/>
      <c r="BJA49" s="437"/>
      <c r="BJB49" s="437"/>
      <c r="BJC49" s="437"/>
      <c r="BJD49" s="437"/>
      <c r="BJE49" s="437"/>
      <c r="BJF49" s="437"/>
      <c r="BJG49" s="437"/>
      <c r="BJH49" s="437"/>
      <c r="BJI49" s="437"/>
      <c r="BJJ49" s="437"/>
      <c r="BJK49" s="437"/>
      <c r="BJL49" s="437"/>
      <c r="BJM49" s="437"/>
      <c r="BJN49" s="437"/>
      <c r="BJO49" s="437"/>
      <c r="BJP49" s="437"/>
      <c r="BJQ49" s="437"/>
      <c r="BJR49" s="437"/>
      <c r="BJS49" s="437"/>
      <c r="BJT49" s="437"/>
      <c r="BJU49" s="437"/>
      <c r="BJV49" s="437"/>
      <c r="BJW49" s="437"/>
      <c r="BJX49" s="437"/>
      <c r="BJY49" s="437"/>
      <c r="BJZ49" s="437"/>
      <c r="BKA49" s="437"/>
      <c r="BKB49" s="437"/>
      <c r="BKC49" s="437"/>
      <c r="BKD49" s="437"/>
      <c r="BKE49" s="437"/>
      <c r="BKF49" s="437"/>
      <c r="BKG49" s="437"/>
      <c r="BKH49" s="437"/>
      <c r="BKI49" s="437"/>
      <c r="BKJ49" s="437"/>
      <c r="BKK49" s="437"/>
      <c r="BKL49" s="437"/>
      <c r="BKM49" s="437"/>
      <c r="BKN49" s="437"/>
      <c r="BKO49" s="437"/>
      <c r="BKP49" s="437"/>
      <c r="BKQ49" s="437"/>
      <c r="BKR49" s="437"/>
      <c r="BKS49" s="437"/>
      <c r="BKT49" s="437"/>
      <c r="BKU49" s="437"/>
      <c r="BKV49" s="437"/>
      <c r="BKW49" s="437"/>
      <c r="BKX49" s="437"/>
      <c r="BKY49" s="437"/>
      <c r="BKZ49" s="437"/>
      <c r="BLA49" s="437"/>
      <c r="BLB49" s="437"/>
      <c r="BLC49" s="437"/>
      <c r="BLD49" s="437"/>
      <c r="BLE49" s="437"/>
      <c r="BLF49" s="437"/>
      <c r="BLG49" s="437"/>
      <c r="BLH49" s="437"/>
      <c r="BLI49" s="437"/>
      <c r="BLJ49" s="437"/>
      <c r="BLK49" s="437"/>
      <c r="BLL49" s="437"/>
      <c r="BLM49" s="437"/>
      <c r="BLN49" s="437"/>
      <c r="BLO49" s="437"/>
      <c r="BLP49" s="437"/>
      <c r="BLQ49" s="437"/>
      <c r="BLR49" s="437"/>
      <c r="BLS49" s="437"/>
      <c r="BLT49" s="437"/>
      <c r="BLU49" s="437"/>
      <c r="BLV49" s="437"/>
      <c r="BLW49" s="437"/>
      <c r="BLX49" s="437"/>
      <c r="BLY49" s="437"/>
      <c r="BLZ49" s="437"/>
      <c r="BMA49" s="437"/>
      <c r="BMB49" s="437"/>
      <c r="BMC49" s="437"/>
      <c r="BMD49" s="437"/>
      <c r="BME49" s="437"/>
      <c r="BMF49" s="437"/>
      <c r="BMG49" s="437"/>
      <c r="BMH49" s="437"/>
      <c r="BMI49" s="437"/>
      <c r="BMJ49" s="437"/>
      <c r="BMK49" s="437"/>
      <c r="BML49" s="437"/>
      <c r="BMM49" s="437"/>
      <c r="BMN49" s="437"/>
      <c r="BMO49" s="437"/>
      <c r="BMP49" s="437"/>
      <c r="BMQ49" s="437"/>
      <c r="BMR49" s="437"/>
      <c r="BMS49" s="437"/>
      <c r="BMT49" s="437"/>
      <c r="BMU49" s="437"/>
      <c r="BMV49" s="437"/>
      <c r="BMW49" s="437"/>
      <c r="BMX49" s="437"/>
      <c r="BMY49" s="437"/>
      <c r="BMZ49" s="437"/>
      <c r="BNA49" s="437"/>
      <c r="BNB49" s="437"/>
      <c r="BNC49" s="437"/>
      <c r="BND49" s="437"/>
      <c r="BNE49" s="437"/>
      <c r="BNF49" s="437"/>
      <c r="BNG49" s="437"/>
      <c r="BNH49" s="437"/>
      <c r="BNI49" s="437"/>
      <c r="BNJ49" s="437"/>
      <c r="BNK49" s="437"/>
      <c r="BNL49" s="437"/>
      <c r="BNM49" s="437"/>
      <c r="BNN49" s="437"/>
      <c r="BNO49" s="437"/>
      <c r="BNP49" s="437"/>
      <c r="BNQ49" s="437"/>
      <c r="BNR49" s="437"/>
      <c r="BNS49" s="437"/>
      <c r="BNT49" s="437"/>
      <c r="BNU49" s="437"/>
      <c r="BNV49" s="437"/>
      <c r="BNW49" s="437"/>
      <c r="BNX49" s="437"/>
      <c r="BNY49" s="437"/>
      <c r="BNZ49" s="437"/>
      <c r="BOA49" s="437"/>
      <c r="BOB49" s="437"/>
      <c r="BOC49" s="437"/>
      <c r="BOD49" s="437"/>
      <c r="BOE49" s="437"/>
      <c r="BOF49" s="437"/>
      <c r="BOG49" s="437"/>
      <c r="BOH49" s="437"/>
      <c r="BOI49" s="437"/>
      <c r="BOJ49" s="437"/>
      <c r="BOK49" s="437"/>
      <c r="BOL49" s="437"/>
      <c r="BOM49" s="437"/>
      <c r="BON49" s="437"/>
      <c r="BOO49" s="437"/>
      <c r="BOP49" s="437"/>
      <c r="BOQ49" s="437"/>
      <c r="BOR49" s="437"/>
      <c r="BOS49" s="437"/>
      <c r="BOT49" s="437"/>
      <c r="BOU49" s="437"/>
      <c r="BOV49" s="437"/>
      <c r="BOW49" s="437"/>
      <c r="BOX49" s="437"/>
      <c r="BOY49" s="437"/>
      <c r="BOZ49" s="437"/>
      <c r="BPA49" s="437"/>
      <c r="BPB49" s="437"/>
      <c r="BPC49" s="437"/>
      <c r="BPD49" s="437"/>
      <c r="BPE49" s="437"/>
      <c r="BPF49" s="437"/>
      <c r="BPG49" s="437"/>
      <c r="BPH49" s="437"/>
      <c r="BPI49" s="437"/>
      <c r="BPJ49" s="437"/>
      <c r="BPK49" s="437"/>
      <c r="BPL49" s="437"/>
      <c r="BPM49" s="437"/>
      <c r="BPN49" s="437"/>
      <c r="BPO49" s="437"/>
      <c r="BPP49" s="437"/>
      <c r="BPQ49" s="437"/>
      <c r="BPR49" s="437"/>
      <c r="BPS49" s="437"/>
      <c r="BPT49" s="437"/>
      <c r="BPU49" s="437"/>
      <c r="BPV49" s="437"/>
      <c r="BPW49" s="437"/>
      <c r="BPX49" s="437"/>
      <c r="BPY49" s="437"/>
      <c r="BPZ49" s="437"/>
      <c r="BQA49" s="437"/>
      <c r="BQB49" s="437"/>
      <c r="BQC49" s="437"/>
      <c r="BQD49" s="437"/>
      <c r="BQE49" s="437"/>
      <c r="BQF49" s="437"/>
      <c r="BQG49" s="437"/>
      <c r="BQH49" s="437"/>
      <c r="BQI49" s="437"/>
      <c r="BQJ49" s="437"/>
      <c r="BQK49" s="437"/>
      <c r="BQL49" s="437"/>
      <c r="BQM49" s="437"/>
      <c r="BQN49" s="437"/>
      <c r="BQO49" s="437"/>
      <c r="BQP49" s="437"/>
      <c r="BQQ49" s="437"/>
      <c r="BQR49" s="437"/>
      <c r="BQS49" s="437"/>
      <c r="BQT49" s="437"/>
      <c r="BQU49" s="437"/>
      <c r="BQV49" s="437"/>
      <c r="BQW49" s="437"/>
      <c r="BQX49" s="437"/>
      <c r="BQY49" s="437"/>
      <c r="BQZ49" s="437"/>
      <c r="BRA49" s="437"/>
      <c r="BRB49" s="437"/>
      <c r="BRC49" s="437"/>
      <c r="BRD49" s="437"/>
      <c r="BRE49" s="437"/>
      <c r="BRF49" s="437"/>
      <c r="BRG49" s="437"/>
      <c r="BRH49" s="437"/>
      <c r="BRI49" s="437"/>
      <c r="BRJ49" s="437"/>
      <c r="BRK49" s="437"/>
      <c r="BRL49" s="437"/>
      <c r="BRM49" s="437"/>
      <c r="BRN49" s="437"/>
      <c r="BRO49" s="437"/>
      <c r="BRP49" s="437"/>
      <c r="BRQ49" s="437"/>
      <c r="BRR49" s="437"/>
      <c r="BRS49" s="437"/>
      <c r="BRT49" s="437"/>
      <c r="BRU49" s="437"/>
      <c r="BRV49" s="437"/>
      <c r="BRW49" s="437"/>
      <c r="BRX49" s="437"/>
      <c r="BRY49" s="437"/>
      <c r="BRZ49" s="437"/>
      <c r="BSA49" s="437"/>
      <c r="BSB49" s="437"/>
      <c r="BSC49" s="437"/>
      <c r="BSD49" s="437"/>
      <c r="BSE49" s="437"/>
      <c r="BSF49" s="437"/>
      <c r="BSG49" s="437"/>
      <c r="BSH49" s="437"/>
      <c r="BSI49" s="437"/>
      <c r="BSJ49" s="437"/>
      <c r="BSK49" s="437"/>
      <c r="BSL49" s="437"/>
      <c r="BSM49" s="437"/>
      <c r="BSN49" s="437"/>
      <c r="BSO49" s="437"/>
      <c r="BSP49" s="437"/>
      <c r="BSQ49" s="437"/>
      <c r="BSR49" s="437"/>
      <c r="BSS49" s="437"/>
      <c r="BST49" s="437"/>
      <c r="BSU49" s="437"/>
      <c r="BSV49" s="437"/>
      <c r="BSW49" s="437"/>
      <c r="BSX49" s="437"/>
      <c r="BSY49" s="437"/>
      <c r="BSZ49" s="437"/>
      <c r="BTA49" s="437"/>
      <c r="BTB49" s="437"/>
      <c r="BTC49" s="437"/>
      <c r="BTD49" s="437"/>
      <c r="BTE49" s="437"/>
      <c r="BTF49" s="437"/>
      <c r="BTG49" s="437"/>
      <c r="BTH49" s="437"/>
      <c r="BTI49" s="437"/>
      <c r="BTJ49" s="437"/>
      <c r="BTK49" s="437"/>
      <c r="BTL49" s="437"/>
      <c r="BTM49" s="437"/>
      <c r="BTN49" s="437"/>
      <c r="BTO49" s="437"/>
      <c r="BTP49" s="437"/>
      <c r="BTQ49" s="437"/>
      <c r="BTR49" s="437"/>
      <c r="BTS49" s="437"/>
      <c r="BTT49" s="437"/>
      <c r="BTU49" s="437"/>
      <c r="BTV49" s="437"/>
      <c r="BTW49" s="437"/>
      <c r="BTX49" s="437"/>
      <c r="BTY49" s="437"/>
      <c r="BTZ49" s="437"/>
      <c r="BUA49" s="437"/>
      <c r="BUB49" s="437"/>
      <c r="BUC49" s="437"/>
      <c r="BUD49" s="437"/>
      <c r="BUE49" s="437"/>
      <c r="BUF49" s="437"/>
      <c r="BUG49" s="437"/>
      <c r="BUH49" s="437"/>
      <c r="BUI49" s="437"/>
      <c r="BUJ49" s="437"/>
      <c r="BUK49" s="437"/>
      <c r="BUL49" s="437"/>
      <c r="BUM49" s="437"/>
      <c r="BUN49" s="437"/>
      <c r="BUO49" s="437"/>
      <c r="BUP49" s="437"/>
      <c r="BUQ49" s="437"/>
      <c r="BUR49" s="437"/>
      <c r="BUS49" s="437"/>
      <c r="BUT49" s="437"/>
      <c r="BUU49" s="437"/>
      <c r="BUV49" s="437"/>
      <c r="BUW49" s="437"/>
      <c r="BUX49" s="437"/>
      <c r="BUY49" s="437"/>
      <c r="BUZ49" s="437"/>
      <c r="BVA49" s="437"/>
      <c r="BVB49" s="437"/>
      <c r="BVC49" s="437"/>
      <c r="BVD49" s="437"/>
      <c r="BVE49" s="437"/>
      <c r="BVF49" s="437"/>
      <c r="BVG49" s="437"/>
      <c r="BVH49" s="437"/>
      <c r="BVI49" s="437"/>
      <c r="BVJ49" s="437"/>
      <c r="BVK49" s="437"/>
      <c r="BVL49" s="437"/>
      <c r="BVM49" s="437"/>
      <c r="BVN49" s="437"/>
      <c r="BVO49" s="437"/>
      <c r="BVP49" s="437"/>
      <c r="BVQ49" s="437"/>
      <c r="BVR49" s="437"/>
      <c r="BVS49" s="437"/>
      <c r="BVT49" s="437"/>
      <c r="BVU49" s="437"/>
      <c r="BVV49" s="437"/>
      <c r="BVW49" s="437"/>
      <c r="BVX49" s="437"/>
      <c r="BVY49" s="437"/>
      <c r="BVZ49" s="437"/>
      <c r="BWA49" s="437"/>
      <c r="BWB49" s="437"/>
      <c r="BWC49" s="437"/>
      <c r="BWD49" s="437"/>
      <c r="BWE49" s="437"/>
      <c r="BWF49" s="437"/>
      <c r="BWG49" s="437"/>
      <c r="BWH49" s="437"/>
      <c r="BWI49" s="437"/>
      <c r="BWJ49" s="437"/>
      <c r="BWK49" s="437"/>
      <c r="BWL49" s="437"/>
      <c r="BWM49" s="437"/>
      <c r="BWN49" s="437"/>
      <c r="BWO49" s="437"/>
      <c r="BWP49" s="437"/>
      <c r="BWQ49" s="437"/>
      <c r="BWR49" s="437"/>
      <c r="BWS49" s="437"/>
      <c r="BWT49" s="437"/>
      <c r="BWU49" s="437"/>
      <c r="BWV49" s="437"/>
      <c r="BWW49" s="437"/>
      <c r="BWX49" s="437"/>
      <c r="BWY49" s="437"/>
      <c r="BWZ49" s="437"/>
      <c r="BXA49" s="437"/>
      <c r="BXB49" s="437"/>
      <c r="BXC49" s="437"/>
      <c r="BXD49" s="437"/>
      <c r="BXE49" s="437"/>
      <c r="BXF49" s="437"/>
      <c r="BXG49" s="437"/>
      <c r="BXH49" s="437"/>
      <c r="BXI49" s="437"/>
      <c r="BXJ49" s="437"/>
      <c r="BXK49" s="437"/>
      <c r="BXL49" s="437"/>
      <c r="BXM49" s="437"/>
      <c r="BXN49" s="437"/>
      <c r="BXO49" s="437"/>
      <c r="BXP49" s="437"/>
      <c r="BXQ49" s="437"/>
      <c r="BXR49" s="437"/>
      <c r="BXS49" s="437"/>
      <c r="BXT49" s="437"/>
      <c r="BXU49" s="437"/>
      <c r="BXV49" s="437"/>
      <c r="BXW49" s="437"/>
      <c r="BXX49" s="437"/>
      <c r="BXY49" s="437"/>
      <c r="BXZ49" s="437"/>
      <c r="BYA49" s="437"/>
      <c r="BYB49" s="437"/>
      <c r="BYC49" s="437"/>
      <c r="BYD49" s="437"/>
      <c r="BYE49" s="437"/>
      <c r="BYF49" s="437"/>
      <c r="BYG49" s="437"/>
      <c r="BYH49" s="437"/>
      <c r="BYI49" s="437"/>
      <c r="BYJ49" s="437"/>
      <c r="BYK49" s="437"/>
      <c r="BYL49" s="437"/>
      <c r="BYM49" s="437"/>
      <c r="BYN49" s="437"/>
      <c r="BYO49" s="437"/>
      <c r="BYP49" s="437"/>
      <c r="BYQ49" s="437"/>
      <c r="BYR49" s="437"/>
      <c r="BYS49" s="437"/>
      <c r="BYT49" s="437"/>
      <c r="BYU49" s="437"/>
      <c r="BYV49" s="437"/>
      <c r="BYW49" s="437"/>
      <c r="BYX49" s="437"/>
      <c r="BYY49" s="437"/>
      <c r="BYZ49" s="437"/>
      <c r="BZA49" s="437"/>
      <c r="BZB49" s="437"/>
      <c r="BZC49" s="437"/>
      <c r="BZD49" s="437"/>
      <c r="BZE49" s="437"/>
      <c r="BZF49" s="437"/>
      <c r="BZG49" s="437"/>
      <c r="BZH49" s="437"/>
      <c r="BZI49" s="437"/>
      <c r="BZJ49" s="437"/>
      <c r="BZK49" s="437"/>
      <c r="BZL49" s="437"/>
      <c r="BZM49" s="437"/>
      <c r="BZN49" s="437"/>
      <c r="BZO49" s="437"/>
      <c r="BZP49" s="437"/>
      <c r="BZQ49" s="437"/>
      <c r="BZR49" s="437"/>
      <c r="BZS49" s="437"/>
      <c r="BZT49" s="437"/>
      <c r="BZU49" s="437"/>
      <c r="BZV49" s="437"/>
      <c r="BZW49" s="437"/>
      <c r="BZX49" s="437"/>
      <c r="BZY49" s="437"/>
      <c r="BZZ49" s="437"/>
      <c r="CAA49" s="437"/>
      <c r="CAB49" s="437"/>
      <c r="CAC49" s="437"/>
      <c r="CAD49" s="437"/>
      <c r="CAE49" s="437"/>
      <c r="CAF49" s="437"/>
      <c r="CAG49" s="437"/>
      <c r="CAH49" s="437"/>
      <c r="CAI49" s="437"/>
      <c r="CAJ49" s="437"/>
      <c r="CAK49" s="437"/>
      <c r="CAL49" s="437"/>
      <c r="CAM49" s="437"/>
      <c r="CAN49" s="437"/>
      <c r="CAO49" s="437"/>
      <c r="CAP49" s="437"/>
      <c r="CAQ49" s="437"/>
      <c r="CAR49" s="437"/>
      <c r="CAS49" s="437"/>
      <c r="CAT49" s="437"/>
      <c r="CAU49" s="437"/>
      <c r="CAV49" s="437"/>
      <c r="CAW49" s="437"/>
      <c r="CAX49" s="437"/>
      <c r="CAY49" s="437"/>
      <c r="CAZ49" s="437"/>
      <c r="CBA49" s="437"/>
      <c r="CBB49" s="437"/>
      <c r="CBC49" s="437"/>
      <c r="CBD49" s="437"/>
      <c r="CBE49" s="437"/>
      <c r="CBF49" s="437"/>
      <c r="CBG49" s="437"/>
      <c r="CBH49" s="437"/>
      <c r="CBI49" s="437"/>
      <c r="CBJ49" s="437"/>
      <c r="CBK49" s="437"/>
      <c r="CBL49" s="437"/>
      <c r="CBM49" s="437"/>
      <c r="CBN49" s="437"/>
      <c r="CBO49" s="437"/>
      <c r="CBP49" s="437"/>
      <c r="CBQ49" s="437"/>
      <c r="CBR49" s="437"/>
      <c r="CBS49" s="437"/>
      <c r="CBT49" s="437"/>
      <c r="CBU49" s="437"/>
      <c r="CBV49" s="437"/>
      <c r="CBW49" s="437"/>
      <c r="CBX49" s="437"/>
      <c r="CBY49" s="437"/>
      <c r="CBZ49" s="437"/>
      <c r="CCA49" s="437"/>
      <c r="CCB49" s="437"/>
      <c r="CCC49" s="437"/>
      <c r="CCD49" s="437"/>
      <c r="CCE49" s="437"/>
      <c r="CCF49" s="437"/>
      <c r="CCG49" s="437"/>
      <c r="CCH49" s="437"/>
      <c r="CCI49" s="437"/>
      <c r="CCJ49" s="437"/>
      <c r="CCK49" s="437"/>
      <c r="CCL49" s="437"/>
      <c r="CCM49" s="437"/>
      <c r="CCN49" s="437"/>
      <c r="CCO49" s="437"/>
      <c r="CCP49" s="437"/>
      <c r="CCQ49" s="437"/>
      <c r="CCR49" s="437"/>
      <c r="CCS49" s="437"/>
      <c r="CCT49" s="437"/>
      <c r="CCU49" s="437"/>
      <c r="CCV49" s="437"/>
      <c r="CCW49" s="437"/>
      <c r="CCX49" s="437"/>
      <c r="CCY49" s="437"/>
      <c r="CCZ49" s="437"/>
      <c r="CDA49" s="437"/>
      <c r="CDB49" s="437"/>
      <c r="CDC49" s="437"/>
      <c r="CDD49" s="437"/>
      <c r="CDE49" s="437"/>
      <c r="CDF49" s="437"/>
      <c r="CDG49" s="437"/>
      <c r="CDH49" s="437"/>
      <c r="CDI49" s="437"/>
      <c r="CDJ49" s="437"/>
      <c r="CDK49" s="437"/>
      <c r="CDL49" s="437"/>
      <c r="CDM49" s="437"/>
      <c r="CDN49" s="437"/>
      <c r="CDO49" s="437"/>
      <c r="CDP49" s="437"/>
      <c r="CDQ49" s="437"/>
      <c r="CDR49" s="437"/>
      <c r="CDS49" s="437"/>
      <c r="CDT49" s="437"/>
      <c r="CDU49" s="437"/>
      <c r="CDV49" s="437"/>
      <c r="CDW49" s="437"/>
      <c r="CDX49" s="437"/>
      <c r="CDY49" s="437"/>
      <c r="CDZ49" s="437"/>
      <c r="CEA49" s="437"/>
      <c r="CEB49" s="437"/>
      <c r="CEC49" s="437"/>
      <c r="CED49" s="437"/>
      <c r="CEE49" s="437"/>
      <c r="CEF49" s="437"/>
      <c r="CEG49" s="437"/>
      <c r="CEH49" s="437"/>
      <c r="CEI49" s="437"/>
      <c r="CEJ49" s="437"/>
      <c r="CEK49" s="437"/>
      <c r="CEL49" s="437"/>
      <c r="CEM49" s="437"/>
      <c r="CEN49" s="437"/>
      <c r="CEO49" s="437"/>
      <c r="CEP49" s="437"/>
      <c r="CEQ49" s="437"/>
      <c r="CER49" s="437"/>
      <c r="CES49" s="437"/>
      <c r="CET49" s="437"/>
      <c r="CEU49" s="437"/>
      <c r="CEV49" s="437"/>
      <c r="CEW49" s="437"/>
      <c r="CEX49" s="437"/>
      <c r="CEY49" s="437"/>
      <c r="CEZ49" s="437"/>
      <c r="CFA49" s="437"/>
      <c r="CFB49" s="437"/>
      <c r="CFC49" s="437"/>
      <c r="CFD49" s="437"/>
      <c r="CFE49" s="437"/>
      <c r="CFF49" s="437"/>
      <c r="CFG49" s="437"/>
      <c r="CFH49" s="437"/>
      <c r="CFI49" s="437"/>
      <c r="CFJ49" s="437"/>
      <c r="CFK49" s="437"/>
      <c r="CFL49" s="437"/>
      <c r="CFM49" s="437"/>
      <c r="CFN49" s="437"/>
      <c r="CFO49" s="437"/>
      <c r="CFP49" s="437"/>
      <c r="CFQ49" s="437"/>
      <c r="CFR49" s="437"/>
      <c r="CFS49" s="437"/>
      <c r="CFT49" s="437"/>
      <c r="CFU49" s="437"/>
      <c r="CFV49" s="437"/>
      <c r="CFW49" s="437"/>
      <c r="CFX49" s="437"/>
      <c r="CFY49" s="437"/>
      <c r="CFZ49" s="437"/>
      <c r="CGA49" s="437"/>
      <c r="CGB49" s="437"/>
      <c r="CGC49" s="437"/>
      <c r="CGD49" s="437"/>
      <c r="CGE49" s="437"/>
      <c r="CGF49" s="437"/>
      <c r="CGG49" s="437"/>
      <c r="CGH49" s="437"/>
      <c r="CGI49" s="437"/>
      <c r="CGJ49" s="437"/>
      <c r="CGK49" s="437"/>
      <c r="CGL49" s="437"/>
      <c r="CGM49" s="437"/>
      <c r="CGN49" s="437"/>
      <c r="CGO49" s="437"/>
      <c r="CGP49" s="437"/>
      <c r="CGQ49" s="437"/>
      <c r="CGR49" s="437"/>
      <c r="CGS49" s="437"/>
      <c r="CGT49" s="437"/>
      <c r="CGU49" s="437"/>
      <c r="CGV49" s="437"/>
      <c r="CGW49" s="437"/>
      <c r="CGX49" s="437"/>
      <c r="CGY49" s="437"/>
      <c r="CGZ49" s="437"/>
      <c r="CHA49" s="437"/>
      <c r="CHB49" s="437"/>
      <c r="CHC49" s="437"/>
      <c r="CHD49" s="437"/>
      <c r="CHE49" s="437"/>
      <c r="CHF49" s="437"/>
      <c r="CHG49" s="437"/>
      <c r="CHH49" s="437"/>
      <c r="CHI49" s="437"/>
      <c r="CHJ49" s="437"/>
      <c r="CHK49" s="437"/>
      <c r="CHL49" s="437"/>
      <c r="CHM49" s="437"/>
      <c r="CHN49" s="437"/>
      <c r="CHO49" s="437"/>
      <c r="CHP49" s="437"/>
      <c r="CHQ49" s="437"/>
      <c r="CHR49" s="437"/>
      <c r="CHS49" s="437"/>
      <c r="CHT49" s="437"/>
      <c r="CHU49" s="437"/>
      <c r="CHV49" s="437"/>
      <c r="CHW49" s="437"/>
      <c r="CHX49" s="437"/>
      <c r="CHY49" s="437"/>
      <c r="CHZ49" s="437"/>
      <c r="CIA49" s="437"/>
      <c r="CIB49" s="437"/>
      <c r="CIC49" s="437"/>
      <c r="CID49" s="437"/>
      <c r="CIE49" s="437"/>
      <c r="CIF49" s="437"/>
      <c r="CIG49" s="437"/>
      <c r="CIH49" s="437"/>
      <c r="CII49" s="437"/>
      <c r="CIJ49" s="437"/>
      <c r="CIK49" s="437"/>
      <c r="CIL49" s="437"/>
      <c r="CIM49" s="437"/>
      <c r="CIN49" s="437"/>
      <c r="CIO49" s="437"/>
      <c r="CIP49" s="437"/>
      <c r="CIQ49" s="437"/>
      <c r="CIR49" s="437"/>
      <c r="CIS49" s="437"/>
      <c r="CIT49" s="437"/>
      <c r="CIU49" s="437"/>
      <c r="CIV49" s="437"/>
      <c r="CIW49" s="437"/>
      <c r="CIX49" s="437"/>
      <c r="CIY49" s="437"/>
      <c r="CIZ49" s="437"/>
      <c r="CJA49" s="437"/>
      <c r="CJB49" s="437"/>
      <c r="CJC49" s="437"/>
      <c r="CJD49" s="437"/>
      <c r="CJE49" s="437"/>
      <c r="CJF49" s="437"/>
      <c r="CJG49" s="437"/>
      <c r="CJH49" s="437"/>
      <c r="CJI49" s="437"/>
      <c r="CJJ49" s="437"/>
      <c r="CJK49" s="437"/>
      <c r="CJL49" s="437"/>
      <c r="CJM49" s="437"/>
      <c r="CJN49" s="437"/>
      <c r="CJO49" s="437"/>
      <c r="CJP49" s="437"/>
      <c r="CJQ49" s="437"/>
      <c r="CJR49" s="437"/>
      <c r="CJS49" s="437"/>
      <c r="CJT49" s="437"/>
      <c r="CJU49" s="437"/>
      <c r="CJV49" s="437"/>
      <c r="CJW49" s="437"/>
      <c r="CJX49" s="437"/>
      <c r="CJY49" s="437"/>
      <c r="CJZ49" s="437"/>
      <c r="CKA49" s="437"/>
      <c r="CKB49" s="437"/>
      <c r="CKC49" s="437"/>
      <c r="CKD49" s="437"/>
      <c r="CKE49" s="437"/>
      <c r="CKF49" s="437"/>
      <c r="CKG49" s="437"/>
      <c r="CKH49" s="437"/>
      <c r="CKI49" s="437"/>
      <c r="CKJ49" s="437"/>
      <c r="CKK49" s="437"/>
      <c r="CKL49" s="437"/>
      <c r="CKM49" s="437"/>
      <c r="CKN49" s="437"/>
      <c r="CKO49" s="437"/>
      <c r="CKP49" s="437"/>
      <c r="CKQ49" s="437"/>
      <c r="CKR49" s="437"/>
      <c r="CKS49" s="437"/>
      <c r="CKT49" s="437"/>
      <c r="CKU49" s="437"/>
      <c r="CKV49" s="437"/>
      <c r="CKW49" s="437"/>
      <c r="CKX49" s="437"/>
      <c r="CKY49" s="437"/>
      <c r="CKZ49" s="437"/>
      <c r="CLA49" s="437"/>
      <c r="CLB49" s="437"/>
      <c r="CLC49" s="437"/>
      <c r="CLD49" s="437"/>
      <c r="CLE49" s="437"/>
      <c r="CLF49" s="437"/>
      <c r="CLG49" s="437"/>
      <c r="CLH49" s="437"/>
      <c r="CLI49" s="437"/>
      <c r="CLJ49" s="437"/>
      <c r="CLK49" s="437"/>
      <c r="CLL49" s="437"/>
      <c r="CLM49" s="437"/>
      <c r="CLN49" s="437"/>
      <c r="CLO49" s="437"/>
      <c r="CLP49" s="437"/>
      <c r="CLQ49" s="437"/>
      <c r="CLR49" s="437"/>
      <c r="CLS49" s="437"/>
      <c r="CLT49" s="437"/>
      <c r="CLU49" s="437"/>
      <c r="CLV49" s="437"/>
      <c r="CLW49" s="437"/>
      <c r="CLX49" s="437"/>
      <c r="CLY49" s="437"/>
      <c r="CLZ49" s="437"/>
      <c r="CMA49" s="437"/>
      <c r="CMB49" s="437"/>
      <c r="CMC49" s="437"/>
      <c r="CMD49" s="437"/>
      <c r="CME49" s="437"/>
      <c r="CMF49" s="437"/>
      <c r="CMG49" s="437"/>
      <c r="CMH49" s="437"/>
      <c r="CMI49" s="437"/>
      <c r="CMJ49" s="437"/>
      <c r="CMK49" s="437"/>
      <c r="CML49" s="437"/>
      <c r="CMM49" s="437"/>
      <c r="CMN49" s="437"/>
      <c r="CMO49" s="437"/>
      <c r="CMP49" s="437"/>
      <c r="CMQ49" s="437"/>
      <c r="CMR49" s="437"/>
      <c r="CMS49" s="437"/>
      <c r="CMT49" s="437"/>
      <c r="CMU49" s="437"/>
      <c r="CMV49" s="437"/>
      <c r="CMW49" s="437"/>
      <c r="CMX49" s="437"/>
      <c r="CMY49" s="437"/>
      <c r="CMZ49" s="437"/>
      <c r="CNA49" s="437"/>
      <c r="CNB49" s="437"/>
      <c r="CNC49" s="437"/>
      <c r="CND49" s="437"/>
      <c r="CNE49" s="437"/>
      <c r="CNF49" s="437"/>
      <c r="CNG49" s="437"/>
      <c r="CNH49" s="437"/>
      <c r="CNI49" s="437"/>
      <c r="CNJ49" s="437"/>
      <c r="CNK49" s="437"/>
      <c r="CNL49" s="437"/>
      <c r="CNM49" s="437"/>
      <c r="CNN49" s="437"/>
      <c r="CNO49" s="437"/>
      <c r="CNP49" s="437"/>
      <c r="CNQ49" s="437"/>
      <c r="CNR49" s="437"/>
      <c r="CNS49" s="437"/>
      <c r="CNT49" s="437"/>
      <c r="CNU49" s="437"/>
      <c r="CNV49" s="437"/>
      <c r="CNW49" s="437"/>
      <c r="CNX49" s="437"/>
      <c r="CNY49" s="437"/>
      <c r="CNZ49" s="437"/>
      <c r="COA49" s="437"/>
      <c r="COB49" s="437"/>
      <c r="COC49" s="437"/>
      <c r="COD49" s="437"/>
      <c r="COE49" s="437"/>
      <c r="COF49" s="437"/>
      <c r="COG49" s="437"/>
      <c r="COH49" s="437"/>
      <c r="COI49" s="437"/>
      <c r="COJ49" s="437"/>
      <c r="COK49" s="437"/>
      <c r="COL49" s="437"/>
      <c r="COM49" s="437"/>
      <c r="CON49" s="437"/>
      <c r="COO49" s="437"/>
      <c r="COP49" s="437"/>
      <c r="COQ49" s="437"/>
      <c r="COR49" s="437"/>
      <c r="COS49" s="437"/>
      <c r="COT49" s="437"/>
      <c r="COU49" s="437"/>
      <c r="COV49" s="437"/>
      <c r="COW49" s="437"/>
      <c r="COX49" s="437"/>
      <c r="COY49" s="437"/>
      <c r="COZ49" s="437"/>
      <c r="CPA49" s="437"/>
      <c r="CPB49" s="437"/>
      <c r="CPC49" s="437"/>
      <c r="CPD49" s="437"/>
      <c r="CPE49" s="437"/>
      <c r="CPF49" s="437"/>
      <c r="CPG49" s="437"/>
      <c r="CPH49" s="437"/>
      <c r="CPI49" s="437"/>
      <c r="CPJ49" s="437"/>
      <c r="CPK49" s="437"/>
      <c r="CPL49" s="437"/>
      <c r="CPM49" s="437"/>
      <c r="CPN49" s="437"/>
      <c r="CPO49" s="437"/>
      <c r="CPP49" s="437"/>
      <c r="CPQ49" s="437"/>
      <c r="CPR49" s="437"/>
      <c r="CPS49" s="437"/>
      <c r="CPT49" s="437"/>
      <c r="CPU49" s="437"/>
      <c r="CPV49" s="437"/>
      <c r="CPW49" s="437"/>
      <c r="CPX49" s="437"/>
      <c r="CPY49" s="437"/>
      <c r="CPZ49" s="437"/>
      <c r="CQA49" s="437"/>
      <c r="CQB49" s="437"/>
      <c r="CQC49" s="437"/>
      <c r="CQD49" s="437"/>
      <c r="CQE49" s="437"/>
      <c r="CQF49" s="437"/>
      <c r="CQG49" s="437"/>
      <c r="CQH49" s="437"/>
      <c r="CQI49" s="437"/>
      <c r="CQJ49" s="437"/>
      <c r="CQK49" s="437"/>
      <c r="CQL49" s="437"/>
      <c r="CQM49" s="437"/>
      <c r="CQN49" s="437"/>
      <c r="CQO49" s="437"/>
      <c r="CQP49" s="437"/>
      <c r="CQQ49" s="437"/>
      <c r="CQR49" s="437"/>
      <c r="CQS49" s="437"/>
      <c r="CQT49" s="437"/>
      <c r="CQU49" s="437"/>
      <c r="CQV49" s="437"/>
      <c r="CQW49" s="437"/>
      <c r="CQX49" s="437"/>
      <c r="CQY49" s="437"/>
      <c r="CQZ49" s="437"/>
      <c r="CRA49" s="437"/>
      <c r="CRB49" s="437"/>
      <c r="CRC49" s="437"/>
      <c r="CRD49" s="437"/>
      <c r="CRE49" s="437"/>
      <c r="CRF49" s="437"/>
      <c r="CRG49" s="437"/>
      <c r="CRH49" s="437"/>
      <c r="CRI49" s="437"/>
      <c r="CRJ49" s="437"/>
      <c r="CRK49" s="437"/>
      <c r="CRL49" s="437"/>
      <c r="CRM49" s="437"/>
      <c r="CRN49" s="437"/>
      <c r="CRO49" s="437"/>
      <c r="CRP49" s="437"/>
      <c r="CRQ49" s="437"/>
      <c r="CRR49" s="437"/>
      <c r="CRS49" s="437"/>
      <c r="CRT49" s="437"/>
      <c r="CRU49" s="437"/>
      <c r="CRV49" s="437"/>
      <c r="CRW49" s="437"/>
      <c r="CRX49" s="437"/>
      <c r="CRY49" s="437"/>
      <c r="CRZ49" s="437"/>
      <c r="CSA49" s="437"/>
      <c r="CSB49" s="437"/>
      <c r="CSC49" s="437"/>
      <c r="CSD49" s="437"/>
      <c r="CSE49" s="437"/>
      <c r="CSF49" s="437"/>
      <c r="CSG49" s="437"/>
      <c r="CSH49" s="437"/>
      <c r="CSI49" s="437"/>
      <c r="CSJ49" s="437"/>
      <c r="CSK49" s="437"/>
      <c r="CSL49" s="437"/>
      <c r="CSM49" s="437"/>
      <c r="CSN49" s="437"/>
      <c r="CSO49" s="437"/>
      <c r="CSP49" s="437"/>
      <c r="CSQ49" s="437"/>
      <c r="CSR49" s="437"/>
      <c r="CSS49" s="437"/>
      <c r="CST49" s="437"/>
      <c r="CSU49" s="437"/>
      <c r="CSV49" s="437"/>
      <c r="CSW49" s="437"/>
      <c r="CSX49" s="437"/>
      <c r="CSY49" s="437"/>
      <c r="CSZ49" s="437"/>
      <c r="CTA49" s="437"/>
      <c r="CTB49" s="437"/>
      <c r="CTC49" s="437"/>
      <c r="CTD49" s="437"/>
      <c r="CTE49" s="437"/>
      <c r="CTF49" s="437"/>
      <c r="CTG49" s="437"/>
      <c r="CTH49" s="437"/>
      <c r="CTI49" s="437"/>
      <c r="CTJ49" s="437"/>
      <c r="CTK49" s="437"/>
      <c r="CTL49" s="437"/>
      <c r="CTM49" s="437"/>
      <c r="CTN49" s="437"/>
      <c r="CTO49" s="437"/>
      <c r="CTP49" s="437"/>
      <c r="CTQ49" s="437"/>
      <c r="CTR49" s="437"/>
      <c r="CTS49" s="437"/>
      <c r="CTT49" s="437"/>
      <c r="CTU49" s="437"/>
      <c r="CTV49" s="437"/>
      <c r="CTW49" s="437"/>
      <c r="CTX49" s="437"/>
      <c r="CTY49" s="437"/>
      <c r="CTZ49" s="437"/>
      <c r="CUA49" s="437"/>
      <c r="CUB49" s="437"/>
      <c r="CUC49" s="437"/>
      <c r="CUD49" s="437"/>
      <c r="CUE49" s="437"/>
      <c r="CUF49" s="437"/>
      <c r="CUG49" s="437"/>
      <c r="CUH49" s="437"/>
      <c r="CUI49" s="437"/>
      <c r="CUJ49" s="437"/>
      <c r="CUK49" s="437"/>
      <c r="CUL49" s="437"/>
      <c r="CUM49" s="437"/>
      <c r="CUN49" s="437"/>
      <c r="CUO49" s="437"/>
      <c r="CUP49" s="437"/>
      <c r="CUQ49" s="437"/>
      <c r="CUR49" s="437"/>
      <c r="CUS49" s="437"/>
      <c r="CUT49" s="437"/>
      <c r="CUU49" s="437"/>
      <c r="CUV49" s="437"/>
      <c r="CUW49" s="437"/>
      <c r="CUX49" s="437"/>
      <c r="CUY49" s="437"/>
      <c r="CUZ49" s="437"/>
      <c r="CVA49" s="437"/>
      <c r="CVB49" s="437"/>
      <c r="CVC49" s="437"/>
      <c r="CVD49" s="437"/>
      <c r="CVE49" s="437"/>
      <c r="CVF49" s="437"/>
      <c r="CVG49" s="437"/>
      <c r="CVH49" s="437"/>
      <c r="CVI49" s="437"/>
      <c r="CVJ49" s="437"/>
      <c r="CVK49" s="437"/>
      <c r="CVL49" s="437"/>
      <c r="CVM49" s="437"/>
      <c r="CVN49" s="437"/>
      <c r="CVO49" s="437"/>
      <c r="CVP49" s="437"/>
      <c r="CVQ49" s="437"/>
      <c r="CVR49" s="437"/>
      <c r="CVS49" s="437"/>
      <c r="CVT49" s="437"/>
      <c r="CVU49" s="437"/>
      <c r="CVV49" s="437"/>
      <c r="CVW49" s="437"/>
      <c r="CVX49" s="437"/>
      <c r="CVY49" s="437"/>
      <c r="CVZ49" s="437"/>
      <c r="CWA49" s="437"/>
      <c r="CWB49" s="437"/>
      <c r="CWC49" s="437"/>
      <c r="CWD49" s="437"/>
      <c r="CWE49" s="437"/>
      <c r="CWF49" s="437"/>
      <c r="CWG49" s="437"/>
      <c r="CWH49" s="437"/>
      <c r="CWI49" s="437"/>
      <c r="CWJ49" s="437"/>
      <c r="CWK49" s="437"/>
      <c r="CWL49" s="437"/>
      <c r="CWM49" s="437"/>
      <c r="CWN49" s="437"/>
      <c r="CWO49" s="437"/>
      <c r="CWP49" s="437"/>
      <c r="CWQ49" s="437"/>
      <c r="CWR49" s="437"/>
      <c r="CWS49" s="437"/>
      <c r="CWT49" s="437"/>
      <c r="CWU49" s="437"/>
      <c r="CWV49" s="437"/>
      <c r="CWW49" s="437"/>
      <c r="CWX49" s="437"/>
      <c r="CWY49" s="437"/>
      <c r="CWZ49" s="437"/>
      <c r="CXA49" s="437"/>
      <c r="CXB49" s="437"/>
      <c r="CXC49" s="437"/>
      <c r="CXD49" s="437"/>
      <c r="CXE49" s="437"/>
      <c r="CXF49" s="437"/>
      <c r="CXG49" s="437"/>
      <c r="CXH49" s="437"/>
      <c r="CXI49" s="437"/>
      <c r="CXJ49" s="437"/>
      <c r="CXK49" s="437"/>
      <c r="CXL49" s="437"/>
      <c r="CXM49" s="437"/>
      <c r="CXN49" s="437"/>
      <c r="CXO49" s="437"/>
      <c r="CXP49" s="437"/>
      <c r="CXQ49" s="437"/>
      <c r="CXR49" s="437"/>
      <c r="CXS49" s="437"/>
      <c r="CXT49" s="437"/>
      <c r="CXU49" s="437"/>
      <c r="CXV49" s="437"/>
      <c r="CXW49" s="437"/>
      <c r="CXX49" s="437"/>
      <c r="CXY49" s="437"/>
      <c r="CXZ49" s="437"/>
      <c r="CYA49" s="437"/>
      <c r="CYB49" s="437"/>
      <c r="CYC49" s="437"/>
      <c r="CYD49" s="437"/>
      <c r="CYE49" s="437"/>
      <c r="CYF49" s="437"/>
      <c r="CYG49" s="437"/>
      <c r="CYH49" s="437"/>
      <c r="CYI49" s="437"/>
      <c r="CYJ49" s="437"/>
      <c r="CYK49" s="437"/>
      <c r="CYL49" s="437"/>
      <c r="CYM49" s="437"/>
      <c r="CYN49" s="437"/>
      <c r="CYO49" s="437"/>
      <c r="CYP49" s="437"/>
      <c r="CYQ49" s="437"/>
      <c r="CYR49" s="437"/>
      <c r="CYS49" s="437"/>
      <c r="CYT49" s="437"/>
      <c r="CYU49" s="437"/>
      <c r="CYV49" s="437"/>
      <c r="CYW49" s="437"/>
      <c r="CYX49" s="437"/>
      <c r="CYY49" s="437"/>
      <c r="CYZ49" s="437"/>
      <c r="CZA49" s="437"/>
      <c r="CZB49" s="437"/>
      <c r="CZC49" s="437"/>
      <c r="CZD49" s="437"/>
      <c r="CZE49" s="437"/>
      <c r="CZF49" s="437"/>
      <c r="CZG49" s="437"/>
      <c r="CZH49" s="437"/>
      <c r="CZI49" s="437"/>
      <c r="CZJ49" s="437"/>
      <c r="CZK49" s="437"/>
      <c r="CZL49" s="437"/>
      <c r="CZM49" s="437"/>
      <c r="CZN49" s="437"/>
      <c r="CZO49" s="437"/>
      <c r="CZP49" s="437"/>
      <c r="CZQ49" s="437"/>
      <c r="CZR49" s="437"/>
      <c r="CZS49" s="437"/>
      <c r="CZT49" s="437"/>
      <c r="CZU49" s="437"/>
      <c r="CZV49" s="437"/>
      <c r="CZW49" s="437"/>
      <c r="CZX49" s="437"/>
      <c r="CZY49" s="437"/>
      <c r="CZZ49" s="437"/>
      <c r="DAA49" s="437"/>
      <c r="DAB49" s="437"/>
      <c r="DAC49" s="437"/>
      <c r="DAD49" s="437"/>
      <c r="DAE49" s="437"/>
      <c r="DAF49" s="437"/>
      <c r="DAG49" s="437"/>
      <c r="DAH49" s="437"/>
      <c r="DAI49" s="437"/>
      <c r="DAJ49" s="437"/>
      <c r="DAK49" s="437"/>
      <c r="DAL49" s="437"/>
      <c r="DAM49" s="437"/>
      <c r="DAN49" s="437"/>
      <c r="DAO49" s="437"/>
      <c r="DAP49" s="437"/>
      <c r="DAQ49" s="437"/>
      <c r="DAR49" s="437"/>
      <c r="DAS49" s="437"/>
      <c r="DAT49" s="437"/>
      <c r="DAU49" s="437"/>
      <c r="DAV49" s="437"/>
      <c r="DAW49" s="437"/>
      <c r="DAX49" s="437"/>
      <c r="DAY49" s="437"/>
      <c r="DAZ49" s="437"/>
      <c r="DBA49" s="437"/>
      <c r="DBB49" s="437"/>
      <c r="DBC49" s="437"/>
      <c r="DBD49" s="437"/>
      <c r="DBE49" s="437"/>
      <c r="DBF49" s="437"/>
      <c r="DBG49" s="437"/>
      <c r="DBH49" s="437"/>
      <c r="DBI49" s="437"/>
      <c r="DBJ49" s="437"/>
      <c r="DBK49" s="437"/>
      <c r="DBL49" s="437"/>
      <c r="DBM49" s="437"/>
      <c r="DBN49" s="437"/>
      <c r="DBO49" s="437"/>
      <c r="DBP49" s="437"/>
      <c r="DBQ49" s="437"/>
      <c r="DBR49" s="437"/>
      <c r="DBS49" s="437"/>
      <c r="DBT49" s="437"/>
      <c r="DBU49" s="437"/>
      <c r="DBV49" s="437"/>
      <c r="DBW49" s="437"/>
      <c r="DBX49" s="437"/>
      <c r="DBY49" s="437"/>
      <c r="DBZ49" s="437"/>
      <c r="DCA49" s="437"/>
      <c r="DCB49" s="437"/>
      <c r="DCC49" s="437"/>
      <c r="DCD49" s="437"/>
      <c r="DCE49" s="437"/>
      <c r="DCF49" s="437"/>
      <c r="DCG49" s="437"/>
      <c r="DCH49" s="437"/>
      <c r="DCI49" s="437"/>
      <c r="DCJ49" s="437"/>
      <c r="DCK49" s="437"/>
      <c r="DCL49" s="437"/>
      <c r="DCM49" s="437"/>
      <c r="DCN49" s="437"/>
      <c r="DCO49" s="437"/>
      <c r="DCP49" s="437"/>
      <c r="DCQ49" s="437"/>
      <c r="DCR49" s="437"/>
      <c r="DCS49" s="437"/>
      <c r="DCT49" s="437"/>
      <c r="DCU49" s="437"/>
      <c r="DCV49" s="437"/>
      <c r="DCW49" s="437"/>
      <c r="DCX49" s="437"/>
      <c r="DCY49" s="437"/>
      <c r="DCZ49" s="437"/>
      <c r="DDA49" s="437"/>
      <c r="DDB49" s="437"/>
      <c r="DDC49" s="437"/>
      <c r="DDD49" s="437"/>
      <c r="DDE49" s="437"/>
      <c r="DDF49" s="437"/>
      <c r="DDG49" s="437"/>
      <c r="DDH49" s="437"/>
      <c r="DDI49" s="437"/>
      <c r="DDJ49" s="437"/>
      <c r="DDK49" s="437"/>
      <c r="DDL49" s="437"/>
      <c r="DDM49" s="437"/>
      <c r="DDN49" s="437"/>
      <c r="DDO49" s="437"/>
      <c r="DDP49" s="437"/>
      <c r="DDQ49" s="437"/>
      <c r="DDR49" s="437"/>
      <c r="DDS49" s="437"/>
      <c r="DDT49" s="437"/>
      <c r="DDU49" s="437"/>
      <c r="DDV49" s="437"/>
      <c r="DDW49" s="437"/>
      <c r="DDX49" s="437"/>
      <c r="DDY49" s="437"/>
      <c r="DDZ49" s="437"/>
      <c r="DEA49" s="437"/>
      <c r="DEB49" s="437"/>
      <c r="DEC49" s="437"/>
      <c r="DED49" s="437"/>
      <c r="DEE49" s="437"/>
      <c r="DEF49" s="437"/>
      <c r="DEG49" s="437"/>
      <c r="DEH49" s="437"/>
      <c r="DEI49" s="437"/>
      <c r="DEJ49" s="437"/>
      <c r="DEK49" s="437"/>
      <c r="DEL49" s="437"/>
      <c r="DEM49" s="437"/>
      <c r="DEN49" s="437"/>
      <c r="DEO49" s="437"/>
      <c r="DEP49" s="437"/>
      <c r="DEQ49" s="437"/>
      <c r="DER49" s="437"/>
      <c r="DES49" s="437"/>
      <c r="DET49" s="437"/>
      <c r="DEU49" s="437"/>
      <c r="DEV49" s="437"/>
      <c r="DEW49" s="437"/>
      <c r="DEX49" s="437"/>
      <c r="DEY49" s="437"/>
      <c r="DEZ49" s="437"/>
      <c r="DFA49" s="437"/>
      <c r="DFB49" s="437"/>
      <c r="DFC49" s="437"/>
      <c r="DFD49" s="437"/>
      <c r="DFE49" s="437"/>
      <c r="DFF49" s="437"/>
      <c r="DFG49" s="437"/>
      <c r="DFH49" s="437"/>
      <c r="DFI49" s="437"/>
      <c r="DFJ49" s="437"/>
      <c r="DFK49" s="437"/>
      <c r="DFL49" s="437"/>
      <c r="DFM49" s="437"/>
      <c r="DFN49" s="437"/>
      <c r="DFO49" s="437"/>
      <c r="DFP49" s="437"/>
      <c r="DFQ49" s="437"/>
      <c r="DFR49" s="437"/>
      <c r="DFS49" s="437"/>
      <c r="DFT49" s="437"/>
      <c r="DFU49" s="437"/>
      <c r="DFV49" s="437"/>
      <c r="DFW49" s="437"/>
      <c r="DFX49" s="437"/>
      <c r="DFY49" s="437"/>
      <c r="DFZ49" s="437"/>
      <c r="DGA49" s="437"/>
      <c r="DGB49" s="437"/>
      <c r="DGC49" s="437"/>
      <c r="DGD49" s="437"/>
      <c r="DGE49" s="437"/>
      <c r="DGF49" s="437"/>
      <c r="DGG49" s="437"/>
      <c r="DGH49" s="437"/>
      <c r="DGI49" s="437"/>
      <c r="DGJ49" s="437"/>
      <c r="DGK49" s="437"/>
      <c r="DGL49" s="437"/>
      <c r="DGM49" s="437"/>
      <c r="DGN49" s="437"/>
      <c r="DGO49" s="437"/>
      <c r="DGP49" s="437"/>
      <c r="DGQ49" s="437"/>
      <c r="DGR49" s="437"/>
      <c r="DGS49" s="437"/>
      <c r="DGT49" s="437"/>
      <c r="DGU49" s="437"/>
      <c r="DGV49" s="437"/>
      <c r="DGW49" s="437"/>
      <c r="DGX49" s="437"/>
      <c r="DGY49" s="437"/>
      <c r="DGZ49" s="437"/>
      <c r="DHA49" s="437"/>
      <c r="DHB49" s="437"/>
      <c r="DHC49" s="437"/>
      <c r="DHD49" s="437"/>
      <c r="DHE49" s="437"/>
      <c r="DHF49" s="437"/>
      <c r="DHG49" s="437"/>
      <c r="DHH49" s="437"/>
      <c r="DHI49" s="437"/>
      <c r="DHJ49" s="437"/>
      <c r="DHK49" s="437"/>
      <c r="DHL49" s="437"/>
      <c r="DHM49" s="437"/>
      <c r="DHN49" s="437"/>
      <c r="DHO49" s="437"/>
      <c r="DHP49" s="437"/>
      <c r="DHQ49" s="437"/>
      <c r="DHR49" s="437"/>
      <c r="DHS49" s="437"/>
      <c r="DHT49" s="437"/>
      <c r="DHU49" s="437"/>
      <c r="DHV49" s="437"/>
      <c r="DHW49" s="437"/>
      <c r="DHX49" s="437"/>
      <c r="DHY49" s="437"/>
      <c r="DHZ49" s="437"/>
      <c r="DIA49" s="437"/>
      <c r="DIB49" s="437"/>
      <c r="DIC49" s="437"/>
      <c r="DID49" s="437"/>
      <c r="DIE49" s="437"/>
      <c r="DIF49" s="437"/>
      <c r="DIG49" s="437"/>
      <c r="DIH49" s="437"/>
      <c r="DII49" s="437"/>
      <c r="DIJ49" s="437"/>
      <c r="DIK49" s="437"/>
      <c r="DIL49" s="437"/>
      <c r="DIM49" s="437"/>
      <c r="DIN49" s="437"/>
      <c r="DIO49" s="437"/>
      <c r="DIP49" s="437"/>
      <c r="DIQ49" s="437"/>
      <c r="DIR49" s="437"/>
      <c r="DIS49" s="437"/>
      <c r="DIT49" s="437"/>
      <c r="DIU49" s="437"/>
      <c r="DIV49" s="437"/>
      <c r="DIW49" s="437"/>
      <c r="DIX49" s="437"/>
      <c r="DIY49" s="437"/>
      <c r="DIZ49" s="437"/>
      <c r="DJA49" s="437"/>
      <c r="DJB49" s="437"/>
      <c r="DJC49" s="437"/>
      <c r="DJD49" s="437"/>
      <c r="DJE49" s="437"/>
      <c r="DJF49" s="437"/>
      <c r="DJG49" s="437"/>
      <c r="DJH49" s="437"/>
      <c r="DJI49" s="437"/>
      <c r="DJJ49" s="437"/>
      <c r="DJK49" s="437"/>
      <c r="DJL49" s="437"/>
      <c r="DJM49" s="437"/>
      <c r="DJN49" s="437"/>
      <c r="DJO49" s="437"/>
      <c r="DJP49" s="437"/>
      <c r="DJQ49" s="437"/>
      <c r="DJR49" s="437"/>
      <c r="DJS49" s="437"/>
      <c r="DJT49" s="437"/>
      <c r="DJU49" s="437"/>
      <c r="DJV49" s="437"/>
      <c r="DJW49" s="437"/>
      <c r="DJX49" s="437"/>
      <c r="DJY49" s="437"/>
      <c r="DJZ49" s="437"/>
      <c r="DKA49" s="437"/>
      <c r="DKB49" s="437"/>
      <c r="DKC49" s="437"/>
      <c r="DKD49" s="437"/>
      <c r="DKE49" s="437"/>
      <c r="DKF49" s="437"/>
      <c r="DKG49" s="437"/>
      <c r="DKH49" s="437"/>
      <c r="DKI49" s="437"/>
      <c r="DKJ49" s="437"/>
      <c r="DKK49" s="437"/>
      <c r="DKL49" s="437"/>
      <c r="DKM49" s="437"/>
      <c r="DKN49" s="437"/>
      <c r="DKO49" s="437"/>
      <c r="DKP49" s="437"/>
      <c r="DKQ49" s="437"/>
      <c r="DKR49" s="437"/>
      <c r="DKS49" s="437"/>
      <c r="DKT49" s="437"/>
      <c r="DKU49" s="437"/>
      <c r="DKV49" s="437"/>
      <c r="DKW49" s="437"/>
      <c r="DKX49" s="437"/>
      <c r="DKY49" s="437"/>
      <c r="DKZ49" s="437"/>
      <c r="DLA49" s="437"/>
      <c r="DLB49" s="437"/>
      <c r="DLC49" s="437"/>
      <c r="DLD49" s="437"/>
      <c r="DLE49" s="437"/>
      <c r="DLF49" s="437"/>
      <c r="DLG49" s="437"/>
      <c r="DLH49" s="437"/>
      <c r="DLI49" s="437"/>
      <c r="DLJ49" s="437"/>
      <c r="DLK49" s="437"/>
      <c r="DLL49" s="437"/>
      <c r="DLM49" s="437"/>
      <c r="DLN49" s="437"/>
      <c r="DLO49" s="437"/>
      <c r="DLP49" s="437"/>
      <c r="DLQ49" s="437"/>
      <c r="DLR49" s="437"/>
      <c r="DLS49" s="437"/>
      <c r="DLT49" s="437"/>
      <c r="DLU49" s="437"/>
      <c r="DLV49" s="437"/>
      <c r="DLW49" s="437"/>
      <c r="DLX49" s="437"/>
      <c r="DLY49" s="437"/>
      <c r="DLZ49" s="437"/>
      <c r="DMA49" s="437"/>
      <c r="DMB49" s="437"/>
      <c r="DMC49" s="437"/>
      <c r="DMD49" s="437"/>
      <c r="DME49" s="437"/>
      <c r="DMF49" s="437"/>
      <c r="DMG49" s="437"/>
      <c r="DMH49" s="437"/>
      <c r="DMI49" s="437"/>
      <c r="DMJ49" s="437"/>
      <c r="DMK49" s="437"/>
      <c r="DML49" s="437"/>
      <c r="DMM49" s="437"/>
      <c r="DMN49" s="437"/>
      <c r="DMO49" s="437"/>
      <c r="DMP49" s="437"/>
      <c r="DMQ49" s="437"/>
      <c r="DMR49" s="437"/>
      <c r="DMS49" s="437"/>
      <c r="DMT49" s="437"/>
      <c r="DMU49" s="437"/>
      <c r="DMV49" s="437"/>
      <c r="DMW49" s="437"/>
      <c r="DMX49" s="437"/>
      <c r="DMY49" s="437"/>
      <c r="DMZ49" s="437"/>
      <c r="DNA49" s="437"/>
      <c r="DNB49" s="437"/>
      <c r="DNC49" s="437"/>
      <c r="DND49" s="437"/>
      <c r="DNE49" s="437"/>
      <c r="DNF49" s="437"/>
      <c r="DNG49" s="437"/>
      <c r="DNH49" s="437"/>
      <c r="DNI49" s="437"/>
      <c r="DNJ49" s="437"/>
      <c r="DNK49" s="437"/>
      <c r="DNL49" s="437"/>
      <c r="DNM49" s="437"/>
      <c r="DNN49" s="437"/>
      <c r="DNO49" s="437"/>
      <c r="DNP49" s="437"/>
      <c r="DNQ49" s="437"/>
      <c r="DNR49" s="437"/>
      <c r="DNS49" s="437"/>
      <c r="DNT49" s="437"/>
      <c r="DNU49" s="437"/>
      <c r="DNV49" s="437"/>
      <c r="DNW49" s="437"/>
      <c r="DNX49" s="437"/>
      <c r="DNY49" s="437"/>
      <c r="DNZ49" s="437"/>
      <c r="DOA49" s="437"/>
      <c r="DOB49" s="437"/>
      <c r="DOC49" s="437"/>
      <c r="DOD49" s="437"/>
      <c r="DOE49" s="437"/>
      <c r="DOF49" s="437"/>
      <c r="DOG49" s="437"/>
      <c r="DOH49" s="437"/>
      <c r="DOI49" s="437"/>
      <c r="DOJ49" s="437"/>
      <c r="DOK49" s="437"/>
      <c r="DOL49" s="437"/>
      <c r="DOM49" s="437"/>
      <c r="DON49" s="437"/>
      <c r="DOO49" s="437"/>
      <c r="DOP49" s="437"/>
      <c r="DOQ49" s="437"/>
      <c r="DOR49" s="437"/>
      <c r="DOS49" s="437"/>
      <c r="DOT49" s="437"/>
      <c r="DOU49" s="437"/>
      <c r="DOV49" s="437"/>
      <c r="DOW49" s="437"/>
      <c r="DOX49" s="437"/>
      <c r="DOY49" s="437"/>
      <c r="DOZ49" s="437"/>
      <c r="DPA49" s="437"/>
      <c r="DPB49" s="437"/>
      <c r="DPC49" s="437"/>
      <c r="DPD49" s="437"/>
      <c r="DPE49" s="437"/>
      <c r="DPF49" s="437"/>
      <c r="DPG49" s="437"/>
      <c r="DPH49" s="437"/>
      <c r="DPI49" s="437"/>
      <c r="DPJ49" s="437"/>
      <c r="DPK49" s="437"/>
      <c r="DPL49" s="437"/>
      <c r="DPM49" s="437"/>
      <c r="DPN49" s="437"/>
      <c r="DPO49" s="437"/>
      <c r="DPP49" s="437"/>
      <c r="DPQ49" s="437"/>
      <c r="DPR49" s="437"/>
      <c r="DPS49" s="437"/>
      <c r="DPT49" s="437"/>
      <c r="DPU49" s="437"/>
      <c r="DPV49" s="437"/>
      <c r="DPW49" s="437"/>
      <c r="DPX49" s="437"/>
      <c r="DPY49" s="437"/>
      <c r="DPZ49" s="437"/>
      <c r="DQA49" s="437"/>
      <c r="DQB49" s="437"/>
      <c r="DQC49" s="437"/>
      <c r="DQD49" s="437"/>
      <c r="DQE49" s="437"/>
      <c r="DQF49" s="437"/>
      <c r="DQG49" s="437"/>
      <c r="DQH49" s="437"/>
      <c r="DQI49" s="437"/>
      <c r="DQJ49" s="437"/>
      <c r="DQK49" s="437"/>
      <c r="DQL49" s="437"/>
      <c r="DQM49" s="437"/>
      <c r="DQN49" s="437"/>
      <c r="DQO49" s="437"/>
      <c r="DQP49" s="437"/>
      <c r="DQQ49" s="437"/>
      <c r="DQR49" s="437"/>
      <c r="DQS49" s="437"/>
      <c r="DQT49" s="437"/>
      <c r="DQU49" s="437"/>
      <c r="DQV49" s="437"/>
      <c r="DQW49" s="437"/>
      <c r="DQX49" s="437"/>
      <c r="DQY49" s="437"/>
      <c r="DQZ49" s="437"/>
      <c r="DRA49" s="437"/>
      <c r="DRB49" s="437"/>
      <c r="DRC49" s="437"/>
      <c r="DRD49" s="437"/>
      <c r="DRE49" s="437"/>
      <c r="DRF49" s="437"/>
      <c r="DRG49" s="437"/>
      <c r="DRH49" s="437"/>
      <c r="DRI49" s="437"/>
      <c r="DRJ49" s="437"/>
      <c r="DRK49" s="437"/>
      <c r="DRL49" s="437"/>
      <c r="DRM49" s="437"/>
      <c r="DRN49" s="437"/>
      <c r="DRO49" s="437"/>
      <c r="DRP49" s="437"/>
      <c r="DRQ49" s="437"/>
      <c r="DRR49" s="437"/>
      <c r="DRS49" s="437"/>
      <c r="DRT49" s="437"/>
      <c r="DRU49" s="437"/>
      <c r="DRV49" s="437"/>
      <c r="DRW49" s="437"/>
      <c r="DRX49" s="437"/>
      <c r="DRY49" s="437"/>
      <c r="DRZ49" s="437"/>
      <c r="DSA49" s="437"/>
      <c r="DSB49" s="437"/>
      <c r="DSC49" s="437"/>
      <c r="DSD49" s="437"/>
      <c r="DSE49" s="437"/>
      <c r="DSF49" s="437"/>
      <c r="DSG49" s="437"/>
      <c r="DSH49" s="437"/>
      <c r="DSI49" s="437"/>
      <c r="DSJ49" s="437"/>
      <c r="DSK49" s="437"/>
      <c r="DSL49" s="437"/>
      <c r="DSM49" s="437"/>
      <c r="DSN49" s="437"/>
      <c r="DSO49" s="437"/>
      <c r="DSP49" s="437"/>
      <c r="DSQ49" s="437"/>
      <c r="DSR49" s="437"/>
      <c r="DSS49" s="437"/>
      <c r="DST49" s="437"/>
      <c r="DSU49" s="437"/>
      <c r="DSV49" s="437"/>
      <c r="DSW49" s="437"/>
      <c r="DSX49" s="437"/>
      <c r="DSY49" s="437"/>
      <c r="DSZ49" s="437"/>
      <c r="DTA49" s="437"/>
      <c r="DTB49" s="437"/>
      <c r="DTC49" s="437"/>
      <c r="DTD49" s="437"/>
      <c r="DTE49" s="437"/>
      <c r="DTF49" s="437"/>
      <c r="DTG49" s="437"/>
      <c r="DTH49" s="437"/>
      <c r="DTI49" s="437"/>
      <c r="DTJ49" s="437"/>
      <c r="DTK49" s="437"/>
      <c r="DTL49" s="437"/>
      <c r="DTM49" s="437"/>
      <c r="DTN49" s="437"/>
      <c r="DTO49" s="437"/>
      <c r="DTP49" s="437"/>
      <c r="DTQ49" s="437"/>
      <c r="DTR49" s="437"/>
      <c r="DTS49" s="437"/>
      <c r="DTT49" s="437"/>
      <c r="DTU49" s="437"/>
      <c r="DTV49" s="437"/>
      <c r="DTW49" s="437"/>
      <c r="DTX49" s="437"/>
      <c r="DTY49" s="437"/>
      <c r="DTZ49" s="437"/>
      <c r="DUA49" s="437"/>
      <c r="DUB49" s="437"/>
      <c r="DUC49" s="437"/>
      <c r="DUD49" s="437"/>
      <c r="DUE49" s="437"/>
      <c r="DUF49" s="437"/>
      <c r="DUG49" s="437"/>
      <c r="DUH49" s="437"/>
      <c r="DUI49" s="437"/>
      <c r="DUJ49" s="437"/>
      <c r="DUK49" s="437"/>
      <c r="DUL49" s="437"/>
      <c r="DUM49" s="437"/>
      <c r="DUN49" s="437"/>
      <c r="DUO49" s="437"/>
      <c r="DUP49" s="437"/>
      <c r="DUQ49" s="437"/>
      <c r="DUR49" s="437"/>
      <c r="DUS49" s="437"/>
      <c r="DUT49" s="437"/>
      <c r="DUU49" s="437"/>
      <c r="DUV49" s="437"/>
      <c r="DUW49" s="437"/>
      <c r="DUX49" s="437"/>
      <c r="DUY49" s="437"/>
      <c r="DUZ49" s="437"/>
      <c r="DVA49" s="437"/>
      <c r="DVB49" s="437"/>
      <c r="DVC49" s="437"/>
      <c r="DVD49" s="437"/>
      <c r="DVE49" s="437"/>
      <c r="DVF49" s="437"/>
      <c r="DVG49" s="437"/>
      <c r="DVH49" s="437"/>
      <c r="DVI49" s="437"/>
      <c r="DVJ49" s="437"/>
      <c r="DVK49" s="437"/>
      <c r="DVL49" s="437"/>
      <c r="DVM49" s="437"/>
      <c r="DVN49" s="437"/>
      <c r="DVO49" s="437"/>
      <c r="DVP49" s="437"/>
      <c r="DVQ49" s="437"/>
      <c r="DVR49" s="437"/>
      <c r="DVS49" s="437"/>
      <c r="DVT49" s="437"/>
      <c r="DVU49" s="437"/>
      <c r="DVV49" s="437"/>
      <c r="DVW49" s="437"/>
      <c r="DVX49" s="437"/>
      <c r="DVY49" s="437"/>
      <c r="DVZ49" s="437"/>
      <c r="DWA49" s="437"/>
      <c r="DWB49" s="437"/>
      <c r="DWC49" s="437"/>
      <c r="DWD49" s="437"/>
      <c r="DWE49" s="437"/>
      <c r="DWF49" s="437"/>
      <c r="DWG49" s="437"/>
      <c r="DWH49" s="437"/>
      <c r="DWI49" s="437"/>
      <c r="DWJ49" s="437"/>
      <c r="DWK49" s="437"/>
      <c r="DWL49" s="437"/>
      <c r="DWM49" s="437"/>
      <c r="DWN49" s="437"/>
      <c r="DWO49" s="437"/>
      <c r="DWP49" s="437"/>
      <c r="DWQ49" s="437"/>
      <c r="DWR49" s="437"/>
      <c r="DWS49" s="437"/>
      <c r="DWT49" s="437"/>
      <c r="DWU49" s="437"/>
      <c r="DWV49" s="437"/>
      <c r="DWW49" s="437"/>
      <c r="DWX49" s="437"/>
      <c r="DWY49" s="437"/>
      <c r="DWZ49" s="437"/>
      <c r="DXA49" s="437"/>
      <c r="DXB49" s="437"/>
      <c r="DXC49" s="437"/>
      <c r="DXD49" s="437"/>
      <c r="DXE49" s="437"/>
      <c r="DXF49" s="437"/>
      <c r="DXG49" s="437"/>
      <c r="DXH49" s="437"/>
      <c r="DXI49" s="437"/>
      <c r="DXJ49" s="437"/>
      <c r="DXK49" s="437"/>
      <c r="DXL49" s="437"/>
      <c r="DXM49" s="437"/>
      <c r="DXN49" s="437"/>
      <c r="DXO49" s="437"/>
      <c r="DXP49" s="437"/>
      <c r="DXQ49" s="437"/>
      <c r="DXR49" s="437"/>
      <c r="DXS49" s="437"/>
      <c r="DXT49" s="437"/>
      <c r="DXU49" s="437"/>
      <c r="DXV49" s="437"/>
      <c r="DXW49" s="437"/>
      <c r="DXX49" s="437"/>
      <c r="DXY49" s="437"/>
      <c r="DXZ49" s="437"/>
      <c r="DYA49" s="437"/>
      <c r="DYB49" s="437"/>
      <c r="DYC49" s="437"/>
      <c r="DYD49" s="437"/>
      <c r="DYE49" s="437"/>
      <c r="DYF49" s="437"/>
      <c r="DYG49" s="437"/>
      <c r="DYH49" s="437"/>
      <c r="DYI49" s="437"/>
      <c r="DYJ49" s="437"/>
      <c r="DYK49" s="437"/>
      <c r="DYL49" s="437"/>
      <c r="DYM49" s="437"/>
      <c r="DYN49" s="437"/>
      <c r="DYO49" s="437"/>
      <c r="DYP49" s="437"/>
      <c r="DYQ49" s="437"/>
      <c r="DYR49" s="437"/>
      <c r="DYS49" s="437"/>
      <c r="DYT49" s="437"/>
      <c r="DYU49" s="437"/>
      <c r="DYV49" s="437"/>
      <c r="DYW49" s="437"/>
      <c r="DYX49" s="437"/>
      <c r="DYY49" s="437"/>
      <c r="DYZ49" s="437"/>
      <c r="DZA49" s="437"/>
      <c r="DZB49" s="437"/>
      <c r="DZC49" s="437"/>
      <c r="DZD49" s="437"/>
      <c r="DZE49" s="437"/>
      <c r="DZF49" s="437"/>
      <c r="DZG49" s="437"/>
      <c r="DZH49" s="437"/>
      <c r="DZI49" s="437"/>
      <c r="DZJ49" s="437"/>
      <c r="DZK49" s="437"/>
      <c r="DZL49" s="437"/>
      <c r="DZM49" s="437"/>
      <c r="DZN49" s="437"/>
      <c r="DZO49" s="437"/>
      <c r="DZP49" s="437"/>
      <c r="DZQ49" s="437"/>
      <c r="DZR49" s="437"/>
      <c r="DZS49" s="437"/>
      <c r="DZT49" s="437"/>
      <c r="DZU49" s="437"/>
      <c r="DZV49" s="437"/>
      <c r="DZW49" s="437"/>
      <c r="DZX49" s="437"/>
      <c r="DZY49" s="437"/>
      <c r="DZZ49" s="437"/>
      <c r="EAA49" s="437"/>
      <c r="EAB49" s="437"/>
      <c r="EAC49" s="437"/>
      <c r="EAD49" s="437"/>
      <c r="EAE49" s="437"/>
      <c r="EAF49" s="437"/>
      <c r="EAG49" s="437"/>
      <c r="EAH49" s="437"/>
      <c r="EAI49" s="437"/>
      <c r="EAJ49" s="437"/>
      <c r="EAK49" s="437"/>
      <c r="EAL49" s="437"/>
      <c r="EAM49" s="437"/>
      <c r="EAN49" s="437"/>
      <c r="EAO49" s="437"/>
      <c r="EAP49" s="437"/>
      <c r="EAQ49" s="437"/>
      <c r="EAR49" s="437"/>
      <c r="EAS49" s="437"/>
      <c r="EAT49" s="437"/>
      <c r="EAU49" s="437"/>
      <c r="EAV49" s="437"/>
      <c r="EAW49" s="437"/>
      <c r="EAX49" s="437"/>
      <c r="EAY49" s="437"/>
      <c r="EAZ49" s="437"/>
      <c r="EBA49" s="437"/>
      <c r="EBB49" s="437"/>
      <c r="EBC49" s="437"/>
      <c r="EBD49" s="437"/>
      <c r="EBE49" s="437"/>
      <c r="EBF49" s="437"/>
      <c r="EBG49" s="437"/>
      <c r="EBH49" s="437"/>
      <c r="EBI49" s="437"/>
      <c r="EBJ49" s="437"/>
      <c r="EBK49" s="437"/>
      <c r="EBL49" s="437"/>
      <c r="EBM49" s="437"/>
      <c r="EBN49" s="437"/>
      <c r="EBO49" s="437"/>
      <c r="EBP49" s="437"/>
      <c r="EBQ49" s="437"/>
      <c r="EBR49" s="437"/>
      <c r="EBS49" s="437"/>
      <c r="EBT49" s="437"/>
      <c r="EBU49" s="437"/>
      <c r="EBV49" s="437"/>
      <c r="EBW49" s="437"/>
      <c r="EBX49" s="437"/>
      <c r="EBY49" s="437"/>
      <c r="EBZ49" s="437"/>
      <c r="ECA49" s="437"/>
      <c r="ECB49" s="437"/>
      <c r="ECC49" s="437"/>
      <c r="ECD49" s="437"/>
      <c r="ECE49" s="437"/>
      <c r="ECF49" s="437"/>
      <c r="ECG49" s="437"/>
      <c r="ECH49" s="437"/>
      <c r="ECI49" s="437"/>
      <c r="ECJ49" s="437"/>
      <c r="ECK49" s="437"/>
      <c r="ECL49" s="437"/>
      <c r="ECM49" s="437"/>
      <c r="ECN49" s="437"/>
      <c r="ECO49" s="437"/>
      <c r="ECP49" s="437"/>
      <c r="ECQ49" s="437"/>
      <c r="ECR49" s="437"/>
      <c r="ECS49" s="437"/>
      <c r="ECT49" s="437"/>
      <c r="ECU49" s="437"/>
      <c r="ECV49" s="437"/>
      <c r="ECW49" s="437"/>
      <c r="ECX49" s="437"/>
      <c r="ECY49" s="437"/>
      <c r="ECZ49" s="437"/>
      <c r="EDA49" s="437"/>
      <c r="EDB49" s="437"/>
      <c r="EDC49" s="437"/>
      <c r="EDD49" s="437"/>
      <c r="EDE49" s="437"/>
      <c r="EDF49" s="437"/>
      <c r="EDG49" s="437"/>
      <c r="EDH49" s="437"/>
      <c r="EDI49" s="437"/>
      <c r="EDJ49" s="437"/>
      <c r="EDK49" s="437"/>
      <c r="EDL49" s="437"/>
      <c r="EDM49" s="437"/>
      <c r="EDN49" s="437"/>
      <c r="EDO49" s="437"/>
      <c r="EDP49" s="437"/>
      <c r="EDQ49" s="437"/>
      <c r="EDR49" s="437"/>
      <c r="EDS49" s="437"/>
      <c r="EDT49" s="437"/>
      <c r="EDU49" s="437"/>
      <c r="EDV49" s="437"/>
      <c r="EDW49" s="437"/>
      <c r="EDX49" s="437"/>
      <c r="EDY49" s="437"/>
      <c r="EDZ49" s="437"/>
      <c r="EEA49" s="437"/>
      <c r="EEB49" s="437"/>
      <c r="EEC49" s="437"/>
      <c r="EED49" s="437"/>
      <c r="EEE49" s="437"/>
      <c r="EEF49" s="437"/>
      <c r="EEG49" s="437"/>
      <c r="EEH49" s="437"/>
      <c r="EEI49" s="437"/>
      <c r="EEJ49" s="437"/>
      <c r="EEK49" s="437"/>
      <c r="EEL49" s="437"/>
      <c r="EEM49" s="437"/>
      <c r="EEN49" s="437"/>
      <c r="EEO49" s="437"/>
      <c r="EEP49" s="437"/>
      <c r="EEQ49" s="437"/>
      <c r="EER49" s="437"/>
      <c r="EES49" s="437"/>
      <c r="EET49" s="437"/>
      <c r="EEU49" s="437"/>
      <c r="EEV49" s="437"/>
      <c r="EEW49" s="437"/>
      <c r="EEX49" s="437"/>
      <c r="EEY49" s="437"/>
      <c r="EEZ49" s="437"/>
      <c r="EFA49" s="437"/>
      <c r="EFB49" s="437"/>
      <c r="EFC49" s="437"/>
      <c r="EFD49" s="437"/>
      <c r="EFE49" s="437"/>
      <c r="EFF49" s="437"/>
      <c r="EFG49" s="437"/>
      <c r="EFH49" s="437"/>
      <c r="EFI49" s="437"/>
      <c r="EFJ49" s="437"/>
      <c r="EFK49" s="437"/>
      <c r="EFL49" s="437"/>
      <c r="EFM49" s="437"/>
      <c r="EFN49" s="437"/>
      <c r="EFO49" s="437"/>
      <c r="EFP49" s="437"/>
      <c r="EFQ49" s="437"/>
      <c r="EFR49" s="437"/>
      <c r="EFS49" s="437"/>
      <c r="EFT49" s="437"/>
      <c r="EFU49" s="437"/>
      <c r="EFV49" s="437"/>
      <c r="EFW49" s="437"/>
      <c r="EFX49" s="437"/>
      <c r="EFY49" s="437"/>
      <c r="EFZ49" s="437"/>
      <c r="EGA49" s="437"/>
      <c r="EGB49" s="437"/>
      <c r="EGC49" s="437"/>
      <c r="EGD49" s="437"/>
      <c r="EGE49" s="437"/>
      <c r="EGF49" s="437"/>
      <c r="EGG49" s="437"/>
      <c r="EGH49" s="437"/>
      <c r="EGI49" s="437"/>
      <c r="EGJ49" s="437"/>
      <c r="EGK49" s="437"/>
      <c r="EGL49" s="437"/>
      <c r="EGM49" s="437"/>
      <c r="EGN49" s="437"/>
      <c r="EGO49" s="437"/>
      <c r="EGP49" s="437"/>
      <c r="EGQ49" s="437"/>
      <c r="EGR49" s="437"/>
      <c r="EGS49" s="437"/>
      <c r="EGT49" s="437"/>
      <c r="EGU49" s="437"/>
      <c r="EGV49" s="437"/>
      <c r="EGW49" s="437"/>
      <c r="EGX49" s="437"/>
      <c r="EGY49" s="437"/>
      <c r="EGZ49" s="437"/>
      <c r="EHA49" s="437"/>
      <c r="EHB49" s="437"/>
      <c r="EHC49" s="437"/>
      <c r="EHD49" s="437"/>
      <c r="EHE49" s="437"/>
      <c r="EHF49" s="437"/>
      <c r="EHG49" s="437"/>
      <c r="EHH49" s="437"/>
      <c r="EHI49" s="437"/>
      <c r="EHJ49" s="437"/>
      <c r="EHK49" s="437"/>
      <c r="EHL49" s="437"/>
      <c r="EHM49" s="437"/>
      <c r="EHN49" s="437"/>
      <c r="EHO49" s="437"/>
      <c r="EHP49" s="437"/>
      <c r="EHQ49" s="437"/>
      <c r="EHR49" s="437"/>
      <c r="EHS49" s="437"/>
      <c r="EHT49" s="437"/>
      <c r="EHU49" s="437"/>
      <c r="EHV49" s="437"/>
      <c r="EHW49" s="437"/>
      <c r="EHX49" s="437"/>
      <c r="EHY49" s="437"/>
      <c r="EHZ49" s="437"/>
      <c r="EIA49" s="437"/>
      <c r="EIB49" s="437"/>
      <c r="EIC49" s="437"/>
      <c r="EID49" s="437"/>
      <c r="EIE49" s="437"/>
      <c r="EIF49" s="437"/>
      <c r="EIG49" s="437"/>
      <c r="EIH49" s="437"/>
      <c r="EII49" s="437"/>
      <c r="EIJ49" s="437"/>
      <c r="EIK49" s="437"/>
      <c r="EIL49" s="437"/>
      <c r="EIM49" s="437"/>
      <c r="EIN49" s="437"/>
      <c r="EIO49" s="437"/>
      <c r="EIP49" s="437"/>
      <c r="EIQ49" s="437"/>
      <c r="EIR49" s="437"/>
      <c r="EIS49" s="437"/>
      <c r="EIT49" s="437"/>
      <c r="EIU49" s="437"/>
      <c r="EIV49" s="437"/>
      <c r="EIW49" s="437"/>
      <c r="EIX49" s="437"/>
      <c r="EIY49" s="437"/>
      <c r="EIZ49" s="437"/>
      <c r="EJA49" s="437"/>
      <c r="EJB49" s="437"/>
      <c r="EJC49" s="437"/>
      <c r="EJD49" s="437"/>
      <c r="EJE49" s="437"/>
      <c r="EJF49" s="437"/>
      <c r="EJG49" s="437"/>
      <c r="EJH49" s="437"/>
      <c r="EJI49" s="437"/>
      <c r="EJJ49" s="437"/>
      <c r="EJK49" s="437"/>
      <c r="EJL49" s="437"/>
      <c r="EJM49" s="437"/>
      <c r="EJN49" s="437"/>
      <c r="EJO49" s="437"/>
      <c r="EJP49" s="437"/>
      <c r="EJQ49" s="437"/>
      <c r="EJR49" s="437"/>
      <c r="EJS49" s="437"/>
      <c r="EJT49" s="437"/>
      <c r="EJU49" s="437"/>
      <c r="EJV49" s="437"/>
      <c r="EJW49" s="437"/>
      <c r="EJX49" s="437"/>
      <c r="EJY49" s="437"/>
      <c r="EJZ49" s="437"/>
      <c r="EKA49" s="437"/>
      <c r="EKB49" s="437"/>
      <c r="EKC49" s="437"/>
      <c r="EKD49" s="437"/>
      <c r="EKE49" s="437"/>
      <c r="EKF49" s="437"/>
      <c r="EKG49" s="437"/>
      <c r="EKH49" s="437"/>
      <c r="EKI49" s="437"/>
      <c r="EKJ49" s="437"/>
      <c r="EKK49" s="437"/>
      <c r="EKL49" s="437"/>
      <c r="EKM49" s="437"/>
      <c r="EKN49" s="437"/>
      <c r="EKO49" s="437"/>
      <c r="EKP49" s="437"/>
      <c r="EKQ49" s="437"/>
      <c r="EKR49" s="437"/>
      <c r="EKS49" s="437"/>
      <c r="EKT49" s="437"/>
      <c r="EKU49" s="437"/>
      <c r="EKV49" s="437"/>
      <c r="EKW49" s="437"/>
      <c r="EKX49" s="437"/>
      <c r="EKY49" s="437"/>
      <c r="EKZ49" s="437"/>
      <c r="ELA49" s="437"/>
      <c r="ELB49" s="437"/>
      <c r="ELC49" s="437"/>
      <c r="ELD49" s="437"/>
      <c r="ELE49" s="437"/>
      <c r="ELF49" s="437"/>
      <c r="ELG49" s="437"/>
      <c r="ELH49" s="437"/>
      <c r="ELI49" s="437"/>
      <c r="ELJ49" s="437"/>
      <c r="ELK49" s="437"/>
      <c r="ELL49" s="437"/>
      <c r="ELM49" s="437"/>
      <c r="ELN49" s="437"/>
      <c r="ELO49" s="437"/>
      <c r="ELP49" s="437"/>
      <c r="ELQ49" s="437"/>
      <c r="ELR49" s="437"/>
      <c r="ELS49" s="437"/>
      <c r="ELT49" s="437"/>
      <c r="ELU49" s="437"/>
      <c r="ELV49" s="437"/>
      <c r="ELW49" s="437"/>
      <c r="ELX49" s="437"/>
      <c r="ELY49" s="437"/>
      <c r="ELZ49" s="437"/>
      <c r="EMA49" s="437"/>
      <c r="EMB49" s="437"/>
      <c r="EMC49" s="437"/>
      <c r="EMD49" s="437"/>
      <c r="EME49" s="437"/>
      <c r="EMF49" s="437"/>
      <c r="EMG49" s="437"/>
      <c r="EMH49" s="437"/>
      <c r="EMI49" s="437"/>
      <c r="EMJ49" s="437"/>
      <c r="EMK49" s="437"/>
      <c r="EML49" s="437"/>
      <c r="EMM49" s="437"/>
      <c r="EMN49" s="437"/>
      <c r="EMO49" s="437"/>
      <c r="EMP49" s="437"/>
      <c r="EMQ49" s="437"/>
      <c r="EMR49" s="437"/>
      <c r="EMS49" s="437"/>
      <c r="EMT49" s="437"/>
      <c r="EMU49" s="437"/>
      <c r="EMV49" s="437"/>
      <c r="EMW49" s="437"/>
      <c r="EMX49" s="437"/>
      <c r="EMY49" s="437"/>
      <c r="EMZ49" s="437"/>
      <c r="ENA49" s="437"/>
      <c r="ENB49" s="437"/>
      <c r="ENC49" s="437"/>
      <c r="END49" s="437"/>
      <c r="ENE49" s="437"/>
      <c r="ENF49" s="437"/>
      <c r="ENG49" s="437"/>
      <c r="ENH49" s="437"/>
      <c r="ENI49" s="437"/>
      <c r="ENJ49" s="437"/>
      <c r="ENK49" s="437"/>
      <c r="ENL49" s="437"/>
      <c r="ENM49" s="437"/>
      <c r="ENN49" s="437"/>
      <c r="ENO49" s="437"/>
      <c r="ENP49" s="437"/>
      <c r="ENQ49" s="437"/>
      <c r="ENR49" s="437"/>
      <c r="ENS49" s="437"/>
      <c r="ENT49" s="437"/>
      <c r="ENU49" s="437"/>
      <c r="ENV49" s="437"/>
      <c r="ENW49" s="437"/>
      <c r="ENX49" s="437"/>
      <c r="ENY49" s="437"/>
      <c r="ENZ49" s="437"/>
      <c r="EOA49" s="437"/>
      <c r="EOB49" s="437"/>
      <c r="EOC49" s="437"/>
      <c r="EOD49" s="437"/>
      <c r="EOE49" s="437"/>
      <c r="EOF49" s="437"/>
      <c r="EOG49" s="437"/>
      <c r="EOH49" s="437"/>
      <c r="EOI49" s="437"/>
      <c r="EOJ49" s="437"/>
      <c r="EOK49" s="437"/>
      <c r="EOL49" s="437"/>
      <c r="EOM49" s="437"/>
      <c r="EON49" s="437"/>
      <c r="EOO49" s="437"/>
      <c r="EOP49" s="437"/>
      <c r="EOQ49" s="437"/>
      <c r="EOR49" s="437"/>
      <c r="EOS49" s="437"/>
      <c r="EOT49" s="437"/>
      <c r="EOU49" s="437"/>
      <c r="EOV49" s="437"/>
      <c r="EOW49" s="437"/>
      <c r="EOX49" s="437"/>
      <c r="EOY49" s="437"/>
      <c r="EOZ49" s="437"/>
      <c r="EPA49" s="437"/>
      <c r="EPB49" s="437"/>
      <c r="EPC49" s="437"/>
      <c r="EPD49" s="437"/>
      <c r="EPE49" s="437"/>
      <c r="EPF49" s="437"/>
      <c r="EPG49" s="437"/>
      <c r="EPH49" s="437"/>
      <c r="EPI49" s="437"/>
      <c r="EPJ49" s="437"/>
      <c r="EPK49" s="437"/>
      <c r="EPL49" s="437"/>
      <c r="EPM49" s="437"/>
      <c r="EPN49" s="437"/>
      <c r="EPO49" s="437"/>
      <c r="EPP49" s="437"/>
      <c r="EPQ49" s="437"/>
      <c r="EPR49" s="437"/>
      <c r="EPS49" s="437"/>
      <c r="EPT49" s="437"/>
      <c r="EPU49" s="437"/>
      <c r="EPV49" s="437"/>
      <c r="EPW49" s="437"/>
      <c r="EPX49" s="437"/>
      <c r="EPY49" s="437"/>
      <c r="EPZ49" s="437"/>
      <c r="EQA49" s="437"/>
      <c r="EQB49" s="437"/>
      <c r="EQC49" s="437"/>
      <c r="EQD49" s="437"/>
      <c r="EQE49" s="437"/>
      <c r="EQF49" s="437"/>
      <c r="EQG49" s="437"/>
      <c r="EQH49" s="437"/>
      <c r="EQI49" s="437"/>
      <c r="EQJ49" s="437"/>
      <c r="EQK49" s="437"/>
      <c r="EQL49" s="437"/>
      <c r="EQM49" s="437"/>
      <c r="EQN49" s="437"/>
      <c r="EQO49" s="437"/>
      <c r="EQP49" s="437"/>
      <c r="EQQ49" s="437"/>
      <c r="EQR49" s="437"/>
      <c r="EQS49" s="437"/>
      <c r="EQT49" s="437"/>
      <c r="EQU49" s="437"/>
      <c r="EQV49" s="437"/>
      <c r="EQW49" s="437"/>
      <c r="EQX49" s="437"/>
      <c r="EQY49" s="437"/>
      <c r="EQZ49" s="437"/>
      <c r="ERA49" s="437"/>
      <c r="ERB49" s="437"/>
      <c r="ERC49" s="437"/>
      <c r="ERD49" s="437"/>
      <c r="ERE49" s="437"/>
      <c r="ERF49" s="437"/>
      <c r="ERG49" s="437"/>
      <c r="ERH49" s="437"/>
      <c r="ERI49" s="437"/>
      <c r="ERJ49" s="437"/>
      <c r="ERK49" s="437"/>
      <c r="ERL49" s="437"/>
      <c r="ERM49" s="437"/>
      <c r="ERN49" s="437"/>
      <c r="ERO49" s="437"/>
      <c r="ERP49" s="437"/>
      <c r="ERQ49" s="437"/>
      <c r="ERR49" s="437"/>
      <c r="ERS49" s="437"/>
      <c r="ERT49" s="437"/>
      <c r="ERU49" s="437"/>
      <c r="ERV49" s="437"/>
      <c r="ERW49" s="437"/>
      <c r="ERX49" s="437"/>
      <c r="ERY49" s="437"/>
      <c r="ERZ49" s="437"/>
      <c r="ESA49" s="437"/>
      <c r="ESB49" s="437"/>
      <c r="ESC49" s="437"/>
      <c r="ESD49" s="437"/>
      <c r="ESE49" s="437"/>
      <c r="ESF49" s="437"/>
      <c r="ESG49" s="437"/>
      <c r="ESH49" s="437"/>
      <c r="ESI49" s="437"/>
      <c r="ESJ49" s="437"/>
      <c r="ESK49" s="437"/>
      <c r="ESL49" s="437"/>
      <c r="ESM49" s="437"/>
      <c r="ESN49" s="437"/>
      <c r="ESO49" s="437"/>
      <c r="ESP49" s="437"/>
      <c r="ESQ49" s="437"/>
      <c r="ESR49" s="437"/>
      <c r="ESS49" s="437"/>
      <c r="EST49" s="437"/>
      <c r="ESU49" s="437"/>
      <c r="ESV49" s="437"/>
      <c r="ESW49" s="437"/>
      <c r="ESX49" s="437"/>
      <c r="ESY49" s="437"/>
      <c r="ESZ49" s="437"/>
      <c r="ETA49" s="437"/>
      <c r="ETB49" s="437"/>
      <c r="ETC49" s="437"/>
      <c r="ETD49" s="437"/>
      <c r="ETE49" s="437"/>
      <c r="ETF49" s="437"/>
      <c r="ETG49" s="437"/>
      <c r="ETH49" s="437"/>
      <c r="ETI49" s="437"/>
      <c r="ETJ49" s="437"/>
      <c r="ETK49" s="437"/>
      <c r="ETL49" s="437"/>
      <c r="ETM49" s="437"/>
      <c r="ETN49" s="437"/>
      <c r="ETO49" s="437"/>
      <c r="ETP49" s="437"/>
      <c r="ETQ49" s="437"/>
      <c r="ETR49" s="437"/>
      <c r="ETS49" s="437"/>
      <c r="ETT49" s="437"/>
      <c r="ETU49" s="437"/>
      <c r="ETV49" s="437"/>
      <c r="ETW49" s="437"/>
      <c r="ETX49" s="437"/>
      <c r="ETY49" s="437"/>
      <c r="ETZ49" s="437"/>
      <c r="EUA49" s="437"/>
      <c r="EUB49" s="437"/>
      <c r="EUC49" s="437"/>
      <c r="EUD49" s="437"/>
      <c r="EUE49" s="437"/>
      <c r="EUF49" s="437"/>
      <c r="EUG49" s="437"/>
      <c r="EUH49" s="437"/>
      <c r="EUI49" s="437"/>
      <c r="EUJ49" s="437"/>
      <c r="EUK49" s="437"/>
      <c r="EUL49" s="437"/>
      <c r="EUM49" s="437"/>
      <c r="EUN49" s="437"/>
      <c r="EUO49" s="437"/>
      <c r="EUP49" s="437"/>
      <c r="EUQ49" s="437"/>
      <c r="EUR49" s="437"/>
      <c r="EUS49" s="437"/>
      <c r="EUT49" s="437"/>
      <c r="EUU49" s="437"/>
      <c r="EUV49" s="437"/>
      <c r="EUW49" s="437"/>
      <c r="EUX49" s="437"/>
      <c r="EUY49" s="437"/>
      <c r="EUZ49" s="437"/>
      <c r="EVA49" s="437"/>
      <c r="EVB49" s="437"/>
      <c r="EVC49" s="437"/>
      <c r="EVD49" s="437"/>
      <c r="EVE49" s="437"/>
      <c r="EVF49" s="437"/>
      <c r="EVG49" s="437"/>
      <c r="EVH49" s="437"/>
      <c r="EVI49" s="437"/>
      <c r="EVJ49" s="437"/>
      <c r="EVK49" s="437"/>
      <c r="EVL49" s="437"/>
      <c r="EVM49" s="437"/>
      <c r="EVN49" s="437"/>
      <c r="EVO49" s="437"/>
      <c r="EVP49" s="437"/>
      <c r="EVQ49" s="437"/>
      <c r="EVR49" s="437"/>
      <c r="EVS49" s="437"/>
      <c r="EVT49" s="437"/>
      <c r="EVU49" s="437"/>
      <c r="EVV49" s="437"/>
      <c r="EVW49" s="437"/>
      <c r="EVX49" s="437"/>
      <c r="EVY49" s="437"/>
      <c r="EVZ49" s="437"/>
      <c r="EWA49" s="437"/>
      <c r="EWB49" s="437"/>
      <c r="EWC49" s="437"/>
      <c r="EWD49" s="437"/>
      <c r="EWE49" s="437"/>
      <c r="EWF49" s="437"/>
      <c r="EWG49" s="437"/>
      <c r="EWH49" s="437"/>
      <c r="EWI49" s="437"/>
      <c r="EWJ49" s="437"/>
      <c r="EWK49" s="437"/>
      <c r="EWL49" s="437"/>
      <c r="EWM49" s="437"/>
      <c r="EWN49" s="437"/>
      <c r="EWO49" s="437"/>
      <c r="EWP49" s="437"/>
      <c r="EWQ49" s="437"/>
      <c r="EWR49" s="437"/>
      <c r="EWS49" s="437"/>
      <c r="EWT49" s="437"/>
      <c r="EWU49" s="437"/>
      <c r="EWV49" s="437"/>
      <c r="EWW49" s="437"/>
      <c r="EWX49" s="437"/>
      <c r="EWY49" s="437"/>
      <c r="EWZ49" s="437"/>
      <c r="EXA49" s="437"/>
      <c r="EXB49" s="437"/>
      <c r="EXC49" s="437"/>
      <c r="EXD49" s="437"/>
      <c r="EXE49" s="437"/>
      <c r="EXF49" s="437"/>
      <c r="EXG49" s="437"/>
      <c r="EXH49" s="437"/>
      <c r="EXI49" s="437"/>
      <c r="EXJ49" s="437"/>
      <c r="EXK49" s="437"/>
      <c r="EXL49" s="437"/>
      <c r="EXM49" s="437"/>
      <c r="EXN49" s="437"/>
      <c r="EXO49" s="437"/>
      <c r="EXP49" s="437"/>
      <c r="EXQ49" s="437"/>
      <c r="EXR49" s="437"/>
      <c r="EXS49" s="437"/>
      <c r="EXT49" s="437"/>
      <c r="EXU49" s="437"/>
      <c r="EXV49" s="437"/>
      <c r="EXW49" s="437"/>
      <c r="EXX49" s="437"/>
      <c r="EXY49" s="437"/>
      <c r="EXZ49" s="437"/>
      <c r="EYA49" s="437"/>
      <c r="EYB49" s="437"/>
      <c r="EYC49" s="437"/>
      <c r="EYD49" s="437"/>
      <c r="EYE49" s="437"/>
      <c r="EYF49" s="437"/>
      <c r="EYG49" s="437"/>
      <c r="EYH49" s="437"/>
      <c r="EYI49" s="437"/>
      <c r="EYJ49" s="437"/>
      <c r="EYK49" s="437"/>
      <c r="EYL49" s="437"/>
      <c r="EYM49" s="437"/>
      <c r="EYN49" s="437"/>
      <c r="EYO49" s="437"/>
      <c r="EYP49" s="437"/>
      <c r="EYQ49" s="437"/>
      <c r="EYR49" s="437"/>
      <c r="EYS49" s="437"/>
      <c r="EYT49" s="437"/>
      <c r="EYU49" s="437"/>
      <c r="EYV49" s="437"/>
      <c r="EYW49" s="437"/>
      <c r="EYX49" s="437"/>
      <c r="EYY49" s="437"/>
      <c r="EYZ49" s="437"/>
      <c r="EZA49" s="437"/>
      <c r="EZB49" s="437"/>
      <c r="EZC49" s="437"/>
      <c r="EZD49" s="437"/>
      <c r="EZE49" s="437"/>
      <c r="EZF49" s="437"/>
      <c r="EZG49" s="437"/>
      <c r="EZH49" s="437"/>
      <c r="EZI49" s="437"/>
      <c r="EZJ49" s="437"/>
      <c r="EZK49" s="437"/>
      <c r="EZL49" s="437"/>
      <c r="EZM49" s="437"/>
      <c r="EZN49" s="437"/>
      <c r="EZO49" s="437"/>
      <c r="EZP49" s="437"/>
      <c r="EZQ49" s="437"/>
      <c r="EZR49" s="437"/>
      <c r="EZS49" s="437"/>
      <c r="EZT49" s="437"/>
      <c r="EZU49" s="437"/>
      <c r="EZV49" s="437"/>
      <c r="EZW49" s="437"/>
      <c r="EZX49" s="437"/>
      <c r="EZY49" s="437"/>
      <c r="EZZ49" s="437"/>
      <c r="FAA49" s="437"/>
      <c r="FAB49" s="437"/>
      <c r="FAC49" s="437"/>
      <c r="FAD49" s="437"/>
      <c r="FAE49" s="437"/>
      <c r="FAF49" s="437"/>
      <c r="FAG49" s="437"/>
      <c r="FAH49" s="437"/>
      <c r="FAI49" s="437"/>
      <c r="FAJ49" s="437"/>
      <c r="FAK49" s="437"/>
      <c r="FAL49" s="437"/>
      <c r="FAM49" s="437"/>
      <c r="FAN49" s="437"/>
      <c r="FAO49" s="437"/>
      <c r="FAP49" s="437"/>
      <c r="FAQ49" s="437"/>
      <c r="FAR49" s="437"/>
      <c r="FAS49" s="437"/>
      <c r="FAT49" s="437"/>
      <c r="FAU49" s="437"/>
      <c r="FAV49" s="437"/>
      <c r="FAW49" s="437"/>
      <c r="FAX49" s="437"/>
      <c r="FAY49" s="437"/>
      <c r="FAZ49" s="437"/>
      <c r="FBA49" s="437"/>
      <c r="FBB49" s="437"/>
      <c r="FBC49" s="437"/>
      <c r="FBD49" s="437"/>
      <c r="FBE49" s="437"/>
      <c r="FBF49" s="437"/>
      <c r="FBG49" s="437"/>
      <c r="FBH49" s="437"/>
      <c r="FBI49" s="437"/>
      <c r="FBJ49" s="437"/>
      <c r="FBK49" s="437"/>
      <c r="FBL49" s="437"/>
      <c r="FBM49" s="437"/>
      <c r="FBN49" s="437"/>
      <c r="FBO49" s="437"/>
      <c r="FBP49" s="437"/>
      <c r="FBQ49" s="437"/>
      <c r="FBR49" s="437"/>
      <c r="FBS49" s="437"/>
      <c r="FBT49" s="437"/>
      <c r="FBU49" s="437"/>
      <c r="FBV49" s="437"/>
      <c r="FBW49" s="437"/>
      <c r="FBX49" s="437"/>
      <c r="FBY49" s="437"/>
      <c r="FBZ49" s="437"/>
      <c r="FCA49" s="437"/>
      <c r="FCB49" s="437"/>
      <c r="FCC49" s="437"/>
      <c r="FCD49" s="437"/>
      <c r="FCE49" s="437"/>
      <c r="FCF49" s="437"/>
      <c r="FCG49" s="437"/>
      <c r="FCH49" s="437"/>
      <c r="FCI49" s="437"/>
      <c r="FCJ49" s="437"/>
      <c r="FCK49" s="437"/>
      <c r="FCL49" s="437"/>
      <c r="FCM49" s="437"/>
      <c r="FCN49" s="437"/>
      <c r="FCO49" s="437"/>
      <c r="FCP49" s="437"/>
      <c r="FCQ49" s="437"/>
      <c r="FCR49" s="437"/>
      <c r="FCS49" s="437"/>
      <c r="FCT49" s="437"/>
      <c r="FCU49" s="437"/>
      <c r="FCV49" s="437"/>
      <c r="FCW49" s="437"/>
      <c r="FCX49" s="437"/>
      <c r="FCY49" s="437"/>
      <c r="FCZ49" s="437"/>
      <c r="FDA49" s="437"/>
      <c r="FDB49" s="437"/>
      <c r="FDC49" s="437"/>
      <c r="FDD49" s="437"/>
      <c r="FDE49" s="437"/>
      <c r="FDF49" s="437"/>
      <c r="FDG49" s="437"/>
      <c r="FDH49" s="437"/>
      <c r="FDI49" s="437"/>
      <c r="FDJ49" s="437"/>
      <c r="FDK49" s="437"/>
      <c r="FDL49" s="437"/>
      <c r="FDM49" s="437"/>
      <c r="FDN49" s="437"/>
      <c r="FDO49" s="437"/>
      <c r="FDP49" s="437"/>
      <c r="FDQ49" s="437"/>
      <c r="FDR49" s="437"/>
      <c r="FDS49" s="437"/>
      <c r="FDT49" s="437"/>
      <c r="FDU49" s="437"/>
      <c r="FDV49" s="437"/>
      <c r="FDW49" s="437"/>
      <c r="FDX49" s="437"/>
      <c r="FDY49" s="437"/>
      <c r="FDZ49" s="437"/>
      <c r="FEA49" s="437"/>
      <c r="FEB49" s="437"/>
      <c r="FEC49" s="437"/>
      <c r="FED49" s="437"/>
      <c r="FEE49" s="437"/>
      <c r="FEF49" s="437"/>
      <c r="FEG49" s="437"/>
      <c r="FEH49" s="437"/>
      <c r="FEI49" s="437"/>
      <c r="FEJ49" s="437"/>
      <c r="FEK49" s="437"/>
      <c r="FEL49" s="437"/>
      <c r="FEM49" s="437"/>
      <c r="FEN49" s="437"/>
      <c r="FEO49" s="437"/>
      <c r="FEP49" s="437"/>
      <c r="FEQ49" s="437"/>
      <c r="FER49" s="437"/>
      <c r="FES49" s="437"/>
      <c r="FET49" s="437"/>
      <c r="FEU49" s="437"/>
      <c r="FEV49" s="437"/>
      <c r="FEW49" s="437"/>
      <c r="FEX49" s="437"/>
      <c r="FEY49" s="437"/>
      <c r="FEZ49" s="437"/>
      <c r="FFA49" s="437"/>
      <c r="FFB49" s="437"/>
      <c r="FFC49" s="437"/>
      <c r="FFD49" s="437"/>
      <c r="FFE49" s="437"/>
      <c r="FFF49" s="437"/>
      <c r="FFG49" s="437"/>
      <c r="FFH49" s="437"/>
      <c r="FFI49" s="437"/>
      <c r="FFJ49" s="437"/>
      <c r="FFK49" s="437"/>
      <c r="FFL49" s="437"/>
      <c r="FFM49" s="437"/>
      <c r="FFN49" s="437"/>
      <c r="FFO49" s="437"/>
      <c r="FFP49" s="437"/>
      <c r="FFQ49" s="437"/>
      <c r="FFR49" s="437"/>
      <c r="FFS49" s="437"/>
      <c r="FFT49" s="437"/>
      <c r="FFU49" s="437"/>
      <c r="FFV49" s="437"/>
      <c r="FFW49" s="437"/>
      <c r="FFX49" s="437"/>
      <c r="FFY49" s="437"/>
      <c r="FFZ49" s="437"/>
      <c r="FGA49" s="437"/>
      <c r="FGB49" s="437"/>
      <c r="FGC49" s="437"/>
      <c r="FGD49" s="437"/>
      <c r="FGE49" s="437"/>
      <c r="FGF49" s="437"/>
      <c r="FGG49" s="437"/>
      <c r="FGH49" s="437"/>
      <c r="FGI49" s="437"/>
      <c r="FGJ49" s="437"/>
      <c r="FGK49" s="437"/>
      <c r="FGL49" s="437"/>
      <c r="FGM49" s="437"/>
      <c r="FGN49" s="437"/>
      <c r="FGO49" s="437"/>
      <c r="FGP49" s="437"/>
      <c r="FGQ49" s="437"/>
      <c r="FGR49" s="437"/>
      <c r="FGS49" s="437"/>
      <c r="FGT49" s="437"/>
      <c r="FGU49" s="437"/>
      <c r="FGV49" s="437"/>
      <c r="FGW49" s="437"/>
      <c r="FGX49" s="437"/>
      <c r="FGY49" s="437"/>
      <c r="FGZ49" s="437"/>
      <c r="FHA49" s="437"/>
    </row>
    <row r="50" spans="1:4265">
      <c r="A50" s="418"/>
      <c r="B50" s="407"/>
      <c r="C50" s="444" t="s">
        <v>397</v>
      </c>
      <c r="D50" s="444" t="s">
        <v>632</v>
      </c>
      <c r="E50" s="444" t="s">
        <v>633</v>
      </c>
      <c r="F50" s="444" t="s">
        <v>634</v>
      </c>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7"/>
      <c r="AZ50" s="437"/>
      <c r="BA50" s="437"/>
      <c r="BB50" s="437"/>
      <c r="BC50" s="437"/>
      <c r="BD50" s="437"/>
      <c r="BE50" s="437"/>
      <c r="BF50" s="437"/>
      <c r="BG50" s="437"/>
      <c r="BH50" s="437"/>
      <c r="BI50" s="437"/>
      <c r="BJ50" s="437"/>
      <c r="BK50" s="437"/>
      <c r="BL50" s="437"/>
      <c r="BM50" s="437"/>
      <c r="BN50" s="437"/>
      <c r="BO50" s="437"/>
      <c r="BP50" s="437"/>
      <c r="BQ50" s="437"/>
      <c r="BR50" s="437"/>
      <c r="BS50" s="437"/>
      <c r="BT50" s="437"/>
      <c r="BU50" s="437"/>
      <c r="BV50" s="437"/>
      <c r="BW50" s="437"/>
      <c r="BX50" s="437"/>
      <c r="BY50" s="437"/>
      <c r="BZ50" s="437"/>
      <c r="CA50" s="437"/>
      <c r="CB50" s="437"/>
      <c r="CC50" s="437"/>
      <c r="CD50" s="437"/>
      <c r="CE50" s="437"/>
      <c r="CF50" s="437"/>
      <c r="CG50" s="437"/>
      <c r="CH50" s="437"/>
      <c r="CI50" s="437"/>
      <c r="CJ50" s="437"/>
      <c r="CK50" s="437"/>
      <c r="CL50" s="437"/>
      <c r="CM50" s="437"/>
      <c r="CN50" s="437"/>
      <c r="CO50" s="437"/>
      <c r="CP50" s="437"/>
      <c r="CQ50" s="437"/>
      <c r="CR50" s="437"/>
      <c r="CS50" s="437"/>
      <c r="CT50" s="437"/>
      <c r="CU50" s="437"/>
      <c r="CV50" s="437"/>
      <c r="CW50" s="437"/>
      <c r="CX50" s="437"/>
      <c r="CY50" s="437"/>
      <c r="CZ50" s="437"/>
      <c r="DA50" s="437"/>
      <c r="DB50" s="437"/>
      <c r="DC50" s="437"/>
      <c r="DD50" s="437"/>
      <c r="DE50" s="437"/>
      <c r="DF50" s="437"/>
      <c r="DG50" s="437"/>
      <c r="DH50" s="437"/>
      <c r="DI50" s="437"/>
      <c r="DJ50" s="437"/>
      <c r="DK50" s="437"/>
      <c r="DL50" s="437"/>
      <c r="DM50" s="437"/>
      <c r="DN50" s="437"/>
      <c r="DO50" s="437"/>
      <c r="DP50" s="437"/>
      <c r="DQ50" s="437"/>
      <c r="DR50" s="437"/>
      <c r="DS50" s="437"/>
      <c r="DT50" s="437"/>
      <c r="DU50" s="437"/>
      <c r="DV50" s="437"/>
      <c r="DW50" s="437"/>
      <c r="DX50" s="437"/>
      <c r="DY50" s="437"/>
      <c r="DZ50" s="437"/>
      <c r="EA50" s="437"/>
      <c r="EB50" s="437"/>
      <c r="EC50" s="437"/>
      <c r="ED50" s="437"/>
      <c r="EE50" s="437"/>
      <c r="EF50" s="437"/>
      <c r="EG50" s="437"/>
      <c r="EH50" s="437"/>
      <c r="EI50" s="437"/>
      <c r="EJ50" s="437"/>
      <c r="EK50" s="437"/>
      <c r="EL50" s="437"/>
      <c r="EM50" s="437"/>
      <c r="EN50" s="437"/>
      <c r="EO50" s="437"/>
      <c r="EP50" s="437"/>
      <c r="EQ50" s="437"/>
      <c r="ER50" s="437"/>
      <c r="ES50" s="437"/>
      <c r="ET50" s="437"/>
      <c r="EU50" s="437"/>
      <c r="EV50" s="437"/>
      <c r="EW50" s="437"/>
      <c r="EX50" s="437"/>
      <c r="EY50" s="437"/>
      <c r="EZ50" s="437"/>
      <c r="FA50" s="437"/>
      <c r="FB50" s="437"/>
      <c r="FC50" s="437"/>
      <c r="FD50" s="437"/>
      <c r="FE50" s="437"/>
      <c r="FF50" s="437"/>
      <c r="FG50" s="437"/>
      <c r="FH50" s="437"/>
      <c r="FI50" s="437"/>
      <c r="FJ50" s="437"/>
      <c r="FK50" s="437"/>
      <c r="FL50" s="437"/>
      <c r="FM50" s="437"/>
      <c r="FN50" s="437"/>
      <c r="FO50" s="437"/>
      <c r="FP50" s="437"/>
      <c r="FQ50" s="437"/>
      <c r="FR50" s="437"/>
      <c r="FS50" s="437"/>
      <c r="FT50" s="437"/>
      <c r="FU50" s="437"/>
      <c r="FV50" s="437"/>
      <c r="FW50" s="437"/>
      <c r="FX50" s="437"/>
      <c r="FY50" s="437"/>
      <c r="FZ50" s="437"/>
      <c r="GA50" s="437"/>
      <c r="GB50" s="437"/>
      <c r="GC50" s="437"/>
      <c r="GD50" s="437"/>
      <c r="GE50" s="437"/>
      <c r="GF50" s="437"/>
      <c r="GG50" s="437"/>
      <c r="GH50" s="437"/>
      <c r="GI50" s="437"/>
      <c r="GJ50" s="437"/>
      <c r="GK50" s="437"/>
      <c r="GL50" s="437"/>
      <c r="GM50" s="437"/>
      <c r="GN50" s="437"/>
      <c r="GO50" s="437"/>
      <c r="GP50" s="437"/>
      <c r="GQ50" s="437"/>
      <c r="GR50" s="437"/>
      <c r="GS50" s="437"/>
      <c r="GT50" s="437"/>
      <c r="GU50" s="437"/>
      <c r="GV50" s="437"/>
      <c r="GW50" s="437"/>
      <c r="GX50" s="437"/>
      <c r="GY50" s="437"/>
      <c r="GZ50" s="437"/>
      <c r="HA50" s="437"/>
      <c r="HB50" s="437"/>
      <c r="HC50" s="437"/>
      <c r="HD50" s="437"/>
      <c r="HE50" s="437"/>
      <c r="HF50" s="437"/>
      <c r="HG50" s="437"/>
      <c r="HH50" s="437"/>
      <c r="HI50" s="437"/>
      <c r="HJ50" s="437"/>
      <c r="HK50" s="437"/>
      <c r="HL50" s="437"/>
      <c r="HM50" s="437"/>
      <c r="HN50" s="437"/>
      <c r="HO50" s="437"/>
      <c r="HP50" s="437"/>
      <c r="HQ50" s="437"/>
      <c r="HR50" s="437"/>
      <c r="HS50" s="437"/>
      <c r="HT50" s="437"/>
      <c r="HU50" s="437"/>
      <c r="HV50" s="437"/>
      <c r="HW50" s="437"/>
      <c r="HX50" s="437"/>
      <c r="HY50" s="437"/>
      <c r="HZ50" s="437"/>
      <c r="IA50" s="437"/>
      <c r="IB50" s="437"/>
      <c r="IC50" s="437"/>
      <c r="ID50" s="437"/>
      <c r="IE50" s="437"/>
      <c r="IF50" s="437"/>
      <c r="IG50" s="437"/>
      <c r="IH50" s="437"/>
      <c r="II50" s="437"/>
      <c r="IJ50" s="437"/>
      <c r="IK50" s="437"/>
      <c r="IL50" s="437"/>
      <c r="IM50" s="437"/>
      <c r="IN50" s="437"/>
      <c r="IO50" s="437"/>
      <c r="IP50" s="437"/>
      <c r="IQ50" s="437"/>
      <c r="IR50" s="437"/>
      <c r="IS50" s="437"/>
      <c r="IT50" s="437"/>
      <c r="IU50" s="437"/>
      <c r="IV50" s="437"/>
      <c r="IW50" s="437"/>
      <c r="IX50" s="437"/>
      <c r="IY50" s="437"/>
      <c r="IZ50" s="437"/>
      <c r="JA50" s="437"/>
      <c r="JB50" s="437"/>
      <c r="JC50" s="437"/>
      <c r="JD50" s="437"/>
      <c r="JE50" s="437"/>
      <c r="JF50" s="437"/>
      <c r="JG50" s="437"/>
      <c r="JH50" s="437"/>
      <c r="JI50" s="437"/>
      <c r="JJ50" s="437"/>
      <c r="JK50" s="437"/>
      <c r="JL50" s="437"/>
      <c r="JM50" s="437"/>
      <c r="JN50" s="437"/>
      <c r="JO50" s="437"/>
      <c r="JP50" s="437"/>
      <c r="JQ50" s="437"/>
      <c r="JR50" s="437"/>
      <c r="JS50" s="437"/>
      <c r="JT50" s="437"/>
      <c r="JU50" s="437"/>
      <c r="JV50" s="437"/>
      <c r="JW50" s="437"/>
      <c r="JX50" s="437"/>
      <c r="JY50" s="437"/>
      <c r="JZ50" s="437"/>
      <c r="KA50" s="437"/>
      <c r="KB50" s="437"/>
      <c r="KC50" s="437"/>
      <c r="KD50" s="437"/>
      <c r="KE50" s="437"/>
      <c r="KF50" s="437"/>
      <c r="KG50" s="437"/>
      <c r="KH50" s="437"/>
      <c r="KI50" s="437"/>
      <c r="KJ50" s="437"/>
      <c r="KK50" s="437"/>
      <c r="KL50" s="437"/>
      <c r="KM50" s="437"/>
      <c r="KN50" s="437"/>
      <c r="KO50" s="437"/>
      <c r="KP50" s="437"/>
      <c r="KQ50" s="437"/>
      <c r="KR50" s="437"/>
      <c r="KS50" s="437"/>
      <c r="KT50" s="437"/>
      <c r="KU50" s="437"/>
      <c r="KV50" s="437"/>
      <c r="KW50" s="437"/>
      <c r="KX50" s="437"/>
      <c r="KY50" s="437"/>
      <c r="KZ50" s="437"/>
      <c r="LA50" s="437"/>
      <c r="LB50" s="437"/>
      <c r="LC50" s="437"/>
      <c r="LD50" s="437"/>
      <c r="LE50" s="437"/>
      <c r="LF50" s="437"/>
      <c r="LG50" s="437"/>
      <c r="LH50" s="437"/>
      <c r="LI50" s="437"/>
      <c r="LJ50" s="437"/>
      <c r="LK50" s="437"/>
      <c r="LL50" s="437"/>
      <c r="LM50" s="437"/>
      <c r="LN50" s="437"/>
      <c r="LO50" s="437"/>
      <c r="LP50" s="437"/>
      <c r="LQ50" s="437"/>
      <c r="LR50" s="437"/>
      <c r="LS50" s="437"/>
      <c r="LT50" s="437"/>
      <c r="LU50" s="437"/>
      <c r="LV50" s="437"/>
      <c r="LW50" s="437"/>
      <c r="LX50" s="437"/>
      <c r="LY50" s="437"/>
      <c r="LZ50" s="437"/>
      <c r="MA50" s="437"/>
      <c r="MB50" s="437"/>
      <c r="MC50" s="437"/>
      <c r="MD50" s="437"/>
      <c r="ME50" s="437"/>
      <c r="MF50" s="437"/>
      <c r="MG50" s="437"/>
      <c r="MH50" s="437"/>
      <c r="MI50" s="437"/>
      <c r="MJ50" s="437"/>
      <c r="MK50" s="437"/>
      <c r="ML50" s="437"/>
      <c r="MM50" s="437"/>
      <c r="MN50" s="437"/>
      <c r="MO50" s="437"/>
      <c r="MP50" s="437"/>
      <c r="MQ50" s="437"/>
      <c r="MR50" s="437"/>
      <c r="MS50" s="437"/>
      <c r="MT50" s="437"/>
      <c r="MU50" s="437"/>
      <c r="MV50" s="437"/>
      <c r="MW50" s="437"/>
      <c r="MX50" s="437"/>
      <c r="MY50" s="437"/>
      <c r="MZ50" s="437"/>
      <c r="NA50" s="437"/>
      <c r="NB50" s="437"/>
      <c r="NC50" s="437"/>
      <c r="ND50" s="437"/>
      <c r="NE50" s="437"/>
      <c r="NF50" s="437"/>
      <c r="NG50" s="437"/>
      <c r="NH50" s="437"/>
      <c r="NI50" s="437"/>
      <c r="NJ50" s="437"/>
      <c r="NK50" s="437"/>
      <c r="NL50" s="437"/>
      <c r="NM50" s="437"/>
      <c r="NN50" s="437"/>
      <c r="NO50" s="437"/>
      <c r="NP50" s="437"/>
      <c r="NQ50" s="437"/>
      <c r="NR50" s="437"/>
      <c r="NS50" s="437"/>
      <c r="NT50" s="437"/>
      <c r="NU50" s="437"/>
      <c r="NV50" s="437"/>
      <c r="NW50" s="437"/>
      <c r="NX50" s="437"/>
      <c r="NY50" s="437"/>
      <c r="NZ50" s="437"/>
      <c r="OA50" s="437"/>
      <c r="OB50" s="437"/>
      <c r="OC50" s="437"/>
      <c r="OD50" s="437"/>
      <c r="OE50" s="437"/>
      <c r="OF50" s="437"/>
      <c r="OG50" s="437"/>
      <c r="OH50" s="437"/>
      <c r="OI50" s="437"/>
      <c r="OJ50" s="437"/>
      <c r="OK50" s="437"/>
      <c r="OL50" s="437"/>
      <c r="OM50" s="437"/>
      <c r="ON50" s="437"/>
      <c r="OO50" s="437"/>
      <c r="OP50" s="437"/>
      <c r="OQ50" s="437"/>
      <c r="OR50" s="437"/>
      <c r="OS50" s="437"/>
      <c r="OT50" s="437"/>
      <c r="OU50" s="437"/>
      <c r="OV50" s="437"/>
      <c r="OW50" s="437"/>
      <c r="OX50" s="437"/>
      <c r="OY50" s="437"/>
      <c r="OZ50" s="437"/>
      <c r="PA50" s="437"/>
      <c r="PB50" s="437"/>
      <c r="PC50" s="437"/>
      <c r="PD50" s="437"/>
      <c r="PE50" s="437"/>
      <c r="PF50" s="437"/>
      <c r="PG50" s="437"/>
      <c r="PH50" s="437"/>
      <c r="PI50" s="437"/>
      <c r="PJ50" s="437"/>
      <c r="PK50" s="437"/>
      <c r="PL50" s="437"/>
      <c r="PM50" s="437"/>
      <c r="PN50" s="437"/>
      <c r="PO50" s="437"/>
      <c r="PP50" s="437"/>
      <c r="PQ50" s="437"/>
      <c r="PR50" s="437"/>
      <c r="PS50" s="437"/>
      <c r="PT50" s="437"/>
      <c r="PU50" s="437"/>
      <c r="PV50" s="437"/>
      <c r="PW50" s="437"/>
      <c r="PX50" s="437"/>
      <c r="PY50" s="437"/>
      <c r="PZ50" s="437"/>
      <c r="QA50" s="437"/>
      <c r="QB50" s="437"/>
      <c r="QC50" s="437"/>
      <c r="QD50" s="437"/>
      <c r="QE50" s="437"/>
      <c r="QF50" s="437"/>
      <c r="QG50" s="437"/>
      <c r="QH50" s="437"/>
      <c r="QI50" s="437"/>
      <c r="QJ50" s="437"/>
      <c r="QK50" s="437"/>
      <c r="QL50" s="437"/>
      <c r="QM50" s="437"/>
      <c r="QN50" s="437"/>
      <c r="QO50" s="437"/>
      <c r="QP50" s="437"/>
      <c r="QQ50" s="437"/>
      <c r="QR50" s="437"/>
      <c r="QS50" s="437"/>
      <c r="QT50" s="437"/>
      <c r="QU50" s="437"/>
      <c r="QV50" s="437"/>
      <c r="QW50" s="437"/>
      <c r="QX50" s="437"/>
      <c r="QY50" s="437"/>
      <c r="QZ50" s="437"/>
      <c r="RA50" s="437"/>
      <c r="RB50" s="437"/>
      <c r="RC50" s="437"/>
      <c r="RD50" s="437"/>
      <c r="RE50" s="437"/>
      <c r="RF50" s="437"/>
      <c r="RG50" s="437"/>
      <c r="RH50" s="437"/>
      <c r="RI50" s="437"/>
      <c r="RJ50" s="437"/>
      <c r="RK50" s="437"/>
      <c r="RL50" s="437"/>
      <c r="RM50" s="437"/>
      <c r="RN50" s="437"/>
      <c r="RO50" s="437"/>
      <c r="RP50" s="437"/>
      <c r="RQ50" s="437"/>
      <c r="RR50" s="437"/>
      <c r="RS50" s="437"/>
      <c r="RT50" s="437"/>
      <c r="RU50" s="437"/>
      <c r="RV50" s="437"/>
      <c r="RW50" s="437"/>
      <c r="RX50" s="437"/>
      <c r="RY50" s="437"/>
      <c r="RZ50" s="437"/>
      <c r="SA50" s="437"/>
      <c r="SB50" s="437"/>
      <c r="SC50" s="437"/>
      <c r="SD50" s="437"/>
      <c r="SE50" s="437"/>
      <c r="SF50" s="437"/>
      <c r="SG50" s="437"/>
      <c r="SH50" s="437"/>
      <c r="SI50" s="437"/>
      <c r="SJ50" s="437"/>
      <c r="SK50" s="437"/>
      <c r="SL50" s="437"/>
      <c r="SM50" s="437"/>
      <c r="SN50" s="437"/>
      <c r="SO50" s="437"/>
      <c r="SP50" s="437"/>
      <c r="SQ50" s="437"/>
      <c r="SR50" s="437"/>
      <c r="SS50" s="437"/>
      <c r="ST50" s="437"/>
      <c r="SU50" s="437"/>
      <c r="SV50" s="437"/>
      <c r="SW50" s="437"/>
      <c r="SX50" s="437"/>
      <c r="SY50" s="437"/>
      <c r="SZ50" s="437"/>
      <c r="TA50" s="437"/>
      <c r="TB50" s="437"/>
      <c r="TC50" s="437"/>
      <c r="TD50" s="437"/>
      <c r="TE50" s="437"/>
      <c r="TF50" s="437"/>
      <c r="TG50" s="437"/>
      <c r="TH50" s="437"/>
      <c r="TI50" s="437"/>
      <c r="TJ50" s="437"/>
      <c r="TK50" s="437"/>
      <c r="TL50" s="437"/>
      <c r="TM50" s="437"/>
      <c r="TN50" s="437"/>
      <c r="TO50" s="437"/>
      <c r="TP50" s="437"/>
      <c r="TQ50" s="437"/>
      <c r="TR50" s="437"/>
      <c r="TS50" s="437"/>
      <c r="TT50" s="437"/>
      <c r="TU50" s="437"/>
      <c r="TV50" s="437"/>
      <c r="TW50" s="437"/>
      <c r="TX50" s="437"/>
      <c r="TY50" s="437"/>
      <c r="TZ50" s="437"/>
      <c r="UA50" s="437"/>
      <c r="UB50" s="437"/>
      <c r="UC50" s="437"/>
      <c r="UD50" s="437"/>
      <c r="UE50" s="437"/>
      <c r="UF50" s="437"/>
      <c r="UG50" s="437"/>
      <c r="UH50" s="437"/>
      <c r="UI50" s="437"/>
      <c r="UJ50" s="437"/>
      <c r="UK50" s="437"/>
      <c r="UL50" s="437"/>
      <c r="UM50" s="437"/>
      <c r="UN50" s="437"/>
      <c r="UO50" s="437"/>
      <c r="UP50" s="437"/>
      <c r="UQ50" s="437"/>
      <c r="UR50" s="437"/>
      <c r="US50" s="437"/>
      <c r="UT50" s="437"/>
      <c r="UU50" s="437"/>
      <c r="UV50" s="437"/>
      <c r="UW50" s="437"/>
      <c r="UX50" s="437"/>
      <c r="UY50" s="437"/>
      <c r="UZ50" s="437"/>
      <c r="VA50" s="437"/>
      <c r="VB50" s="437"/>
      <c r="VC50" s="437"/>
      <c r="VD50" s="437"/>
      <c r="VE50" s="437"/>
      <c r="VF50" s="437"/>
      <c r="VG50" s="437"/>
      <c r="VH50" s="437"/>
      <c r="VI50" s="437"/>
      <c r="VJ50" s="437"/>
      <c r="VK50" s="437"/>
      <c r="VL50" s="437"/>
      <c r="VM50" s="437"/>
      <c r="VN50" s="437"/>
      <c r="VO50" s="437"/>
      <c r="VP50" s="437"/>
      <c r="VQ50" s="437"/>
      <c r="VR50" s="437"/>
      <c r="VS50" s="437"/>
      <c r="VT50" s="437"/>
      <c r="VU50" s="437"/>
      <c r="VV50" s="437"/>
      <c r="VW50" s="437"/>
      <c r="VX50" s="437"/>
      <c r="VY50" s="437"/>
      <c r="VZ50" s="437"/>
      <c r="WA50" s="437"/>
      <c r="WB50" s="437"/>
      <c r="WC50" s="437"/>
      <c r="WD50" s="437"/>
      <c r="WE50" s="437"/>
      <c r="WF50" s="437"/>
      <c r="WG50" s="437"/>
      <c r="WH50" s="437"/>
      <c r="WI50" s="437"/>
      <c r="WJ50" s="437"/>
      <c r="WK50" s="437"/>
      <c r="WL50" s="437"/>
      <c r="WM50" s="437"/>
      <c r="WN50" s="437"/>
      <c r="WO50" s="437"/>
      <c r="WP50" s="437"/>
      <c r="WQ50" s="437"/>
      <c r="WR50" s="437"/>
      <c r="WS50" s="437"/>
      <c r="WT50" s="437"/>
      <c r="WU50" s="437"/>
      <c r="WV50" s="437"/>
      <c r="WW50" s="437"/>
      <c r="WX50" s="437"/>
      <c r="WY50" s="437"/>
      <c r="WZ50" s="437"/>
      <c r="XA50" s="437"/>
      <c r="XB50" s="437"/>
      <c r="XC50" s="437"/>
      <c r="XD50" s="437"/>
      <c r="XE50" s="437"/>
      <c r="XF50" s="437"/>
      <c r="XG50" s="437"/>
      <c r="XH50" s="437"/>
      <c r="XI50" s="437"/>
      <c r="XJ50" s="437"/>
      <c r="XK50" s="437"/>
      <c r="XL50" s="437"/>
      <c r="XM50" s="437"/>
      <c r="XN50" s="437"/>
      <c r="XO50" s="437"/>
      <c r="XP50" s="437"/>
      <c r="XQ50" s="437"/>
      <c r="XR50" s="437"/>
      <c r="XS50" s="437"/>
      <c r="XT50" s="437"/>
      <c r="XU50" s="437"/>
      <c r="XV50" s="437"/>
      <c r="XW50" s="437"/>
      <c r="XX50" s="437"/>
      <c r="XY50" s="437"/>
      <c r="XZ50" s="437"/>
      <c r="YA50" s="437"/>
      <c r="YB50" s="437"/>
      <c r="YC50" s="437"/>
      <c r="YD50" s="437"/>
      <c r="YE50" s="437"/>
      <c r="YF50" s="437"/>
      <c r="YG50" s="437"/>
      <c r="YH50" s="437"/>
      <c r="YI50" s="437"/>
      <c r="YJ50" s="437"/>
      <c r="YK50" s="437"/>
      <c r="YL50" s="437"/>
      <c r="YM50" s="437"/>
      <c r="YN50" s="437"/>
      <c r="YO50" s="437"/>
      <c r="YP50" s="437"/>
      <c r="YQ50" s="437"/>
      <c r="YR50" s="437"/>
      <c r="YS50" s="437"/>
      <c r="YT50" s="437"/>
      <c r="YU50" s="437"/>
      <c r="YV50" s="437"/>
      <c r="YW50" s="437"/>
      <c r="YX50" s="437"/>
      <c r="YY50" s="437"/>
      <c r="YZ50" s="437"/>
      <c r="ZA50" s="437"/>
      <c r="ZB50" s="437"/>
      <c r="ZC50" s="437"/>
      <c r="ZD50" s="437"/>
      <c r="ZE50" s="437"/>
      <c r="ZF50" s="437"/>
      <c r="ZG50" s="437"/>
      <c r="ZH50" s="437"/>
      <c r="ZI50" s="437"/>
      <c r="ZJ50" s="437"/>
      <c r="ZK50" s="437"/>
      <c r="ZL50" s="437"/>
      <c r="ZM50" s="437"/>
      <c r="ZN50" s="437"/>
      <c r="ZO50" s="437"/>
      <c r="ZP50" s="437"/>
      <c r="ZQ50" s="437"/>
      <c r="ZR50" s="437"/>
      <c r="ZS50" s="437"/>
      <c r="ZT50" s="437"/>
      <c r="ZU50" s="437"/>
      <c r="ZV50" s="437"/>
      <c r="ZW50" s="437"/>
      <c r="ZX50" s="437"/>
      <c r="ZY50" s="437"/>
      <c r="ZZ50" s="437"/>
      <c r="AAA50" s="437"/>
      <c r="AAB50" s="437"/>
      <c r="AAC50" s="437"/>
      <c r="AAD50" s="437"/>
      <c r="AAE50" s="437"/>
      <c r="AAF50" s="437"/>
      <c r="AAG50" s="437"/>
      <c r="AAH50" s="437"/>
      <c r="AAI50" s="437"/>
      <c r="AAJ50" s="437"/>
      <c r="AAK50" s="437"/>
      <c r="AAL50" s="437"/>
      <c r="AAM50" s="437"/>
      <c r="AAN50" s="437"/>
      <c r="AAO50" s="437"/>
      <c r="AAP50" s="437"/>
      <c r="AAQ50" s="437"/>
      <c r="AAR50" s="437"/>
      <c r="AAS50" s="437"/>
      <c r="AAT50" s="437"/>
      <c r="AAU50" s="437"/>
      <c r="AAV50" s="437"/>
      <c r="AAW50" s="437"/>
      <c r="AAX50" s="437"/>
      <c r="AAY50" s="437"/>
      <c r="AAZ50" s="437"/>
      <c r="ABA50" s="437"/>
      <c r="ABB50" s="437"/>
      <c r="ABC50" s="437"/>
      <c r="ABD50" s="437"/>
      <c r="ABE50" s="437"/>
      <c r="ABF50" s="437"/>
      <c r="ABG50" s="437"/>
      <c r="ABH50" s="437"/>
      <c r="ABI50" s="437"/>
      <c r="ABJ50" s="437"/>
      <c r="ABK50" s="437"/>
      <c r="ABL50" s="437"/>
      <c r="ABM50" s="437"/>
      <c r="ABN50" s="437"/>
      <c r="ABO50" s="437"/>
      <c r="ABP50" s="437"/>
      <c r="ABQ50" s="437"/>
      <c r="ABR50" s="437"/>
      <c r="ABS50" s="437"/>
      <c r="ABT50" s="437"/>
      <c r="ABU50" s="437"/>
      <c r="ABV50" s="437"/>
      <c r="ABW50" s="437"/>
      <c r="ABX50" s="437"/>
      <c r="ABY50" s="437"/>
      <c r="ABZ50" s="437"/>
      <c r="ACA50" s="437"/>
      <c r="ACB50" s="437"/>
      <c r="ACC50" s="437"/>
      <c r="ACD50" s="437"/>
      <c r="ACE50" s="437"/>
      <c r="ACF50" s="437"/>
      <c r="ACG50" s="437"/>
      <c r="ACH50" s="437"/>
      <c r="ACI50" s="437"/>
      <c r="ACJ50" s="437"/>
      <c r="ACK50" s="437"/>
      <c r="ACL50" s="437"/>
      <c r="ACM50" s="437"/>
      <c r="ACN50" s="437"/>
      <c r="ACO50" s="437"/>
      <c r="ACP50" s="437"/>
      <c r="ACQ50" s="437"/>
      <c r="ACR50" s="437"/>
      <c r="ACS50" s="437"/>
      <c r="ACT50" s="437"/>
      <c r="ACU50" s="437"/>
      <c r="ACV50" s="437"/>
      <c r="ACW50" s="437"/>
      <c r="ACX50" s="437"/>
      <c r="ACY50" s="437"/>
      <c r="ACZ50" s="437"/>
      <c r="ADA50" s="437"/>
      <c r="ADB50" s="437"/>
      <c r="ADC50" s="437"/>
      <c r="ADD50" s="437"/>
      <c r="ADE50" s="437"/>
      <c r="ADF50" s="437"/>
      <c r="ADG50" s="437"/>
      <c r="ADH50" s="437"/>
      <c r="ADI50" s="437"/>
      <c r="ADJ50" s="437"/>
      <c r="ADK50" s="437"/>
      <c r="ADL50" s="437"/>
      <c r="ADM50" s="437"/>
      <c r="ADN50" s="437"/>
      <c r="ADO50" s="437"/>
      <c r="ADP50" s="437"/>
      <c r="ADQ50" s="437"/>
      <c r="ADR50" s="437"/>
      <c r="ADS50" s="437"/>
      <c r="ADT50" s="437"/>
      <c r="ADU50" s="437"/>
      <c r="ADV50" s="437"/>
      <c r="ADW50" s="437"/>
      <c r="ADX50" s="437"/>
      <c r="ADY50" s="437"/>
      <c r="ADZ50" s="437"/>
      <c r="AEA50" s="437"/>
      <c r="AEB50" s="437"/>
      <c r="AEC50" s="437"/>
      <c r="AED50" s="437"/>
      <c r="AEE50" s="437"/>
      <c r="AEF50" s="437"/>
      <c r="AEG50" s="437"/>
      <c r="AEH50" s="437"/>
      <c r="AEI50" s="437"/>
      <c r="AEJ50" s="437"/>
      <c r="AEK50" s="437"/>
      <c r="AEL50" s="437"/>
      <c r="AEM50" s="437"/>
      <c r="AEN50" s="437"/>
      <c r="AEO50" s="437"/>
      <c r="AEP50" s="437"/>
      <c r="AEQ50" s="437"/>
      <c r="AER50" s="437"/>
      <c r="AES50" s="437"/>
      <c r="AET50" s="437"/>
      <c r="AEU50" s="437"/>
      <c r="AEV50" s="437"/>
      <c r="AEW50" s="437"/>
      <c r="AEX50" s="437"/>
      <c r="AEY50" s="437"/>
      <c r="AEZ50" s="437"/>
      <c r="AFA50" s="437"/>
      <c r="AFB50" s="437"/>
      <c r="AFC50" s="437"/>
      <c r="AFD50" s="437"/>
      <c r="AFE50" s="437"/>
      <c r="AFF50" s="437"/>
      <c r="AFG50" s="437"/>
      <c r="AFH50" s="437"/>
      <c r="AFI50" s="437"/>
      <c r="AFJ50" s="437"/>
      <c r="AFK50" s="437"/>
      <c r="AFL50" s="437"/>
      <c r="AFM50" s="437"/>
      <c r="AFN50" s="437"/>
      <c r="AFO50" s="437"/>
      <c r="AFP50" s="437"/>
      <c r="AFQ50" s="437"/>
      <c r="AFR50" s="437"/>
      <c r="AFS50" s="437"/>
      <c r="AFT50" s="437"/>
      <c r="AFU50" s="437"/>
      <c r="AFV50" s="437"/>
      <c r="AFW50" s="437"/>
      <c r="AFX50" s="437"/>
      <c r="AFY50" s="437"/>
      <c r="AFZ50" s="437"/>
      <c r="AGA50" s="437"/>
      <c r="AGB50" s="437"/>
      <c r="AGC50" s="437"/>
      <c r="AGD50" s="437"/>
      <c r="AGE50" s="437"/>
      <c r="AGF50" s="437"/>
      <c r="AGG50" s="437"/>
      <c r="AGH50" s="437"/>
      <c r="AGI50" s="437"/>
      <c r="AGJ50" s="437"/>
      <c r="AGK50" s="437"/>
      <c r="AGL50" s="437"/>
      <c r="AGM50" s="437"/>
      <c r="AGN50" s="437"/>
      <c r="AGO50" s="437"/>
      <c r="AGP50" s="437"/>
      <c r="AGQ50" s="437"/>
      <c r="AGR50" s="437"/>
      <c r="AGS50" s="437"/>
      <c r="AGT50" s="437"/>
      <c r="AGU50" s="437"/>
      <c r="AGV50" s="437"/>
      <c r="AGW50" s="437"/>
      <c r="AGX50" s="437"/>
      <c r="AGY50" s="437"/>
      <c r="AGZ50" s="437"/>
      <c r="AHA50" s="437"/>
      <c r="AHB50" s="437"/>
      <c r="AHC50" s="437"/>
      <c r="AHD50" s="437"/>
      <c r="AHE50" s="437"/>
      <c r="AHF50" s="437"/>
      <c r="AHG50" s="437"/>
      <c r="AHH50" s="437"/>
      <c r="AHI50" s="437"/>
      <c r="AHJ50" s="437"/>
      <c r="AHK50" s="437"/>
      <c r="AHL50" s="437"/>
      <c r="AHM50" s="437"/>
      <c r="AHN50" s="437"/>
      <c r="AHO50" s="437"/>
      <c r="AHP50" s="437"/>
      <c r="AHQ50" s="437"/>
      <c r="AHR50" s="437"/>
      <c r="AHS50" s="437"/>
      <c r="AHT50" s="437"/>
      <c r="AHU50" s="437"/>
      <c r="AHV50" s="437"/>
      <c r="AHW50" s="437"/>
      <c r="AHX50" s="437"/>
      <c r="AHY50" s="437"/>
      <c r="AHZ50" s="437"/>
      <c r="AIA50" s="437"/>
      <c r="AIB50" s="437"/>
      <c r="AIC50" s="437"/>
      <c r="AID50" s="437"/>
      <c r="AIE50" s="437"/>
      <c r="AIF50" s="437"/>
      <c r="AIG50" s="437"/>
      <c r="AIH50" s="437"/>
      <c r="AII50" s="437"/>
      <c r="AIJ50" s="437"/>
      <c r="AIK50" s="437"/>
      <c r="AIL50" s="437"/>
      <c r="AIM50" s="437"/>
      <c r="AIN50" s="437"/>
      <c r="AIO50" s="437"/>
      <c r="AIP50" s="437"/>
      <c r="AIQ50" s="437"/>
      <c r="AIR50" s="437"/>
      <c r="AIS50" s="437"/>
      <c r="AIT50" s="437"/>
      <c r="AIU50" s="437"/>
      <c r="AIV50" s="437"/>
      <c r="AIW50" s="437"/>
      <c r="AIX50" s="437"/>
      <c r="AIY50" s="437"/>
      <c r="AIZ50" s="437"/>
      <c r="AJA50" s="437"/>
      <c r="AJB50" s="437"/>
      <c r="AJC50" s="437"/>
      <c r="AJD50" s="437"/>
      <c r="AJE50" s="437"/>
      <c r="AJF50" s="437"/>
      <c r="AJG50" s="437"/>
      <c r="AJH50" s="437"/>
      <c r="AJI50" s="437"/>
      <c r="AJJ50" s="437"/>
      <c r="AJK50" s="437"/>
      <c r="AJL50" s="437"/>
      <c r="AJM50" s="437"/>
      <c r="AJN50" s="437"/>
      <c r="AJO50" s="437"/>
      <c r="AJP50" s="437"/>
      <c r="AJQ50" s="437"/>
      <c r="AJR50" s="437"/>
      <c r="AJS50" s="437"/>
      <c r="AJT50" s="437"/>
      <c r="AJU50" s="437"/>
      <c r="AJV50" s="437"/>
      <c r="AJW50" s="437"/>
      <c r="AJX50" s="437"/>
      <c r="AJY50" s="437"/>
      <c r="AJZ50" s="437"/>
      <c r="AKA50" s="437"/>
      <c r="AKB50" s="437"/>
      <c r="AKC50" s="437"/>
      <c r="AKD50" s="437"/>
      <c r="AKE50" s="437"/>
      <c r="AKF50" s="437"/>
      <c r="AKG50" s="437"/>
      <c r="AKH50" s="437"/>
      <c r="AKI50" s="437"/>
      <c r="AKJ50" s="437"/>
      <c r="AKK50" s="437"/>
      <c r="AKL50" s="437"/>
      <c r="AKM50" s="437"/>
      <c r="AKN50" s="437"/>
      <c r="AKO50" s="437"/>
      <c r="AKP50" s="437"/>
      <c r="AKQ50" s="437"/>
      <c r="AKR50" s="437"/>
      <c r="AKS50" s="437"/>
      <c r="AKT50" s="437"/>
      <c r="AKU50" s="437"/>
      <c r="AKV50" s="437"/>
      <c r="AKW50" s="437"/>
      <c r="AKX50" s="437"/>
      <c r="AKY50" s="437"/>
      <c r="AKZ50" s="437"/>
      <c r="ALA50" s="437"/>
      <c r="ALB50" s="437"/>
      <c r="ALC50" s="437"/>
      <c r="ALD50" s="437"/>
      <c r="ALE50" s="437"/>
      <c r="ALF50" s="437"/>
      <c r="ALG50" s="437"/>
      <c r="ALH50" s="437"/>
      <c r="ALI50" s="437"/>
      <c r="ALJ50" s="437"/>
      <c r="ALK50" s="437"/>
      <c r="ALL50" s="437"/>
      <c r="ALM50" s="437"/>
      <c r="ALN50" s="437"/>
      <c r="ALO50" s="437"/>
      <c r="ALP50" s="437"/>
      <c r="ALQ50" s="437"/>
      <c r="ALR50" s="437"/>
      <c r="ALS50" s="437"/>
      <c r="ALT50" s="437"/>
      <c r="ALU50" s="437"/>
      <c r="ALV50" s="437"/>
      <c r="ALW50" s="437"/>
      <c r="ALX50" s="437"/>
      <c r="ALY50" s="437"/>
      <c r="ALZ50" s="437"/>
      <c r="AMA50" s="437"/>
      <c r="AMB50" s="437"/>
      <c r="AMC50" s="437"/>
      <c r="AMD50" s="437"/>
      <c r="AME50" s="437"/>
      <c r="AMF50" s="437"/>
      <c r="AMG50" s="437"/>
      <c r="AMH50" s="437"/>
      <c r="AMI50" s="437"/>
      <c r="AMJ50" s="437"/>
      <c r="AMK50" s="437"/>
      <c r="AML50" s="437"/>
      <c r="AMM50" s="437"/>
      <c r="AMN50" s="437"/>
      <c r="AMO50" s="437"/>
      <c r="AMP50" s="437"/>
      <c r="AMQ50" s="437"/>
      <c r="AMR50" s="437"/>
      <c r="AMS50" s="437"/>
      <c r="AMT50" s="437"/>
      <c r="AMU50" s="437"/>
      <c r="AMV50" s="437"/>
      <c r="AMW50" s="437"/>
      <c r="AMX50" s="437"/>
      <c r="AMY50" s="437"/>
      <c r="AMZ50" s="437"/>
      <c r="ANA50" s="437"/>
      <c r="ANB50" s="437"/>
      <c r="ANC50" s="437"/>
      <c r="AND50" s="437"/>
      <c r="ANE50" s="437"/>
      <c r="ANF50" s="437"/>
      <c r="ANG50" s="437"/>
      <c r="ANH50" s="437"/>
      <c r="ANI50" s="437"/>
      <c r="ANJ50" s="437"/>
      <c r="ANK50" s="437"/>
      <c r="ANL50" s="437"/>
      <c r="ANM50" s="437"/>
      <c r="ANN50" s="437"/>
      <c r="ANO50" s="437"/>
      <c r="ANP50" s="437"/>
      <c r="ANQ50" s="437"/>
      <c r="ANR50" s="437"/>
      <c r="ANS50" s="437"/>
      <c r="ANT50" s="437"/>
      <c r="ANU50" s="437"/>
      <c r="ANV50" s="437"/>
      <c r="ANW50" s="437"/>
      <c r="ANX50" s="437"/>
      <c r="ANY50" s="437"/>
      <c r="ANZ50" s="437"/>
      <c r="AOA50" s="437"/>
      <c r="AOB50" s="437"/>
      <c r="AOC50" s="437"/>
      <c r="AOD50" s="437"/>
      <c r="AOE50" s="437"/>
      <c r="AOF50" s="437"/>
      <c r="AOG50" s="437"/>
      <c r="AOH50" s="437"/>
      <c r="AOI50" s="437"/>
      <c r="AOJ50" s="437"/>
      <c r="AOK50" s="437"/>
      <c r="AOL50" s="437"/>
      <c r="AOM50" s="437"/>
      <c r="AON50" s="437"/>
      <c r="AOO50" s="437"/>
      <c r="AOP50" s="437"/>
      <c r="AOQ50" s="437"/>
      <c r="AOR50" s="437"/>
      <c r="AOS50" s="437"/>
      <c r="AOT50" s="437"/>
      <c r="AOU50" s="437"/>
      <c r="AOV50" s="437"/>
      <c r="AOW50" s="437"/>
      <c r="AOX50" s="437"/>
      <c r="AOY50" s="437"/>
      <c r="AOZ50" s="437"/>
      <c r="APA50" s="437"/>
      <c r="APB50" s="437"/>
      <c r="APC50" s="437"/>
      <c r="APD50" s="437"/>
      <c r="APE50" s="437"/>
      <c r="APF50" s="437"/>
      <c r="APG50" s="437"/>
      <c r="APH50" s="437"/>
      <c r="API50" s="437"/>
      <c r="APJ50" s="437"/>
      <c r="APK50" s="437"/>
      <c r="APL50" s="437"/>
      <c r="APM50" s="437"/>
      <c r="APN50" s="437"/>
      <c r="APO50" s="437"/>
      <c r="APP50" s="437"/>
      <c r="APQ50" s="437"/>
      <c r="APR50" s="437"/>
      <c r="APS50" s="437"/>
      <c r="APT50" s="437"/>
      <c r="APU50" s="437"/>
      <c r="APV50" s="437"/>
      <c r="APW50" s="437"/>
      <c r="APX50" s="437"/>
      <c r="APY50" s="437"/>
      <c r="APZ50" s="437"/>
      <c r="AQA50" s="437"/>
      <c r="AQB50" s="437"/>
      <c r="AQC50" s="437"/>
      <c r="AQD50" s="437"/>
      <c r="AQE50" s="437"/>
      <c r="AQF50" s="437"/>
      <c r="AQG50" s="437"/>
      <c r="AQH50" s="437"/>
      <c r="AQI50" s="437"/>
      <c r="AQJ50" s="437"/>
      <c r="AQK50" s="437"/>
      <c r="AQL50" s="437"/>
      <c r="AQM50" s="437"/>
      <c r="AQN50" s="437"/>
      <c r="AQO50" s="437"/>
      <c r="AQP50" s="437"/>
      <c r="AQQ50" s="437"/>
      <c r="AQR50" s="437"/>
      <c r="AQS50" s="437"/>
      <c r="AQT50" s="437"/>
      <c r="AQU50" s="437"/>
      <c r="AQV50" s="437"/>
      <c r="AQW50" s="437"/>
      <c r="AQX50" s="437"/>
      <c r="AQY50" s="437"/>
      <c r="AQZ50" s="437"/>
      <c r="ARA50" s="437"/>
      <c r="ARB50" s="437"/>
      <c r="ARC50" s="437"/>
      <c r="ARD50" s="437"/>
      <c r="ARE50" s="437"/>
      <c r="ARF50" s="437"/>
      <c r="ARG50" s="437"/>
      <c r="ARH50" s="437"/>
      <c r="ARI50" s="437"/>
      <c r="ARJ50" s="437"/>
      <c r="ARK50" s="437"/>
      <c r="ARL50" s="437"/>
      <c r="ARM50" s="437"/>
      <c r="ARN50" s="437"/>
      <c r="ARO50" s="437"/>
      <c r="ARP50" s="437"/>
      <c r="ARQ50" s="437"/>
      <c r="ARR50" s="437"/>
      <c r="ARS50" s="437"/>
      <c r="ART50" s="437"/>
      <c r="ARU50" s="437"/>
      <c r="ARV50" s="437"/>
      <c r="ARW50" s="437"/>
      <c r="ARX50" s="437"/>
      <c r="ARY50" s="437"/>
      <c r="ARZ50" s="437"/>
      <c r="ASA50" s="437"/>
      <c r="ASB50" s="437"/>
      <c r="ASC50" s="437"/>
      <c r="ASD50" s="437"/>
      <c r="ASE50" s="437"/>
      <c r="ASF50" s="437"/>
      <c r="ASG50" s="437"/>
      <c r="ASH50" s="437"/>
      <c r="ASI50" s="437"/>
      <c r="ASJ50" s="437"/>
      <c r="ASK50" s="437"/>
      <c r="ASL50" s="437"/>
      <c r="ASM50" s="437"/>
      <c r="ASN50" s="437"/>
      <c r="ASO50" s="437"/>
      <c r="ASP50" s="437"/>
      <c r="ASQ50" s="437"/>
      <c r="ASR50" s="437"/>
      <c r="ASS50" s="437"/>
      <c r="AST50" s="437"/>
      <c r="ASU50" s="437"/>
      <c r="ASV50" s="437"/>
      <c r="ASW50" s="437"/>
      <c r="ASX50" s="437"/>
      <c r="ASY50" s="437"/>
      <c r="ASZ50" s="437"/>
      <c r="ATA50" s="437"/>
      <c r="ATB50" s="437"/>
      <c r="ATC50" s="437"/>
      <c r="ATD50" s="437"/>
      <c r="ATE50" s="437"/>
      <c r="ATF50" s="437"/>
      <c r="ATG50" s="437"/>
      <c r="ATH50" s="437"/>
      <c r="ATI50" s="437"/>
      <c r="ATJ50" s="437"/>
      <c r="ATK50" s="437"/>
      <c r="ATL50" s="437"/>
      <c r="ATM50" s="437"/>
      <c r="ATN50" s="437"/>
      <c r="ATO50" s="437"/>
      <c r="ATP50" s="437"/>
      <c r="ATQ50" s="437"/>
      <c r="ATR50" s="437"/>
      <c r="ATS50" s="437"/>
      <c r="ATT50" s="437"/>
      <c r="ATU50" s="437"/>
      <c r="ATV50" s="437"/>
      <c r="ATW50" s="437"/>
      <c r="ATX50" s="437"/>
      <c r="ATY50" s="437"/>
      <c r="ATZ50" s="437"/>
      <c r="AUA50" s="437"/>
      <c r="AUB50" s="437"/>
      <c r="AUC50" s="437"/>
      <c r="AUD50" s="437"/>
      <c r="AUE50" s="437"/>
      <c r="AUF50" s="437"/>
      <c r="AUG50" s="437"/>
      <c r="AUH50" s="437"/>
      <c r="AUI50" s="437"/>
      <c r="AUJ50" s="437"/>
      <c r="AUK50" s="437"/>
      <c r="AUL50" s="437"/>
      <c r="AUM50" s="437"/>
      <c r="AUN50" s="437"/>
      <c r="AUO50" s="437"/>
      <c r="AUP50" s="437"/>
      <c r="AUQ50" s="437"/>
      <c r="AUR50" s="437"/>
      <c r="AUS50" s="437"/>
      <c r="AUT50" s="437"/>
      <c r="AUU50" s="437"/>
      <c r="AUV50" s="437"/>
      <c r="AUW50" s="437"/>
      <c r="AUX50" s="437"/>
      <c r="AUY50" s="437"/>
      <c r="AUZ50" s="437"/>
      <c r="AVA50" s="437"/>
      <c r="AVB50" s="437"/>
      <c r="AVC50" s="437"/>
      <c r="AVD50" s="437"/>
      <c r="AVE50" s="437"/>
      <c r="AVF50" s="437"/>
      <c r="AVG50" s="437"/>
      <c r="AVH50" s="437"/>
      <c r="AVI50" s="437"/>
      <c r="AVJ50" s="437"/>
      <c r="AVK50" s="437"/>
      <c r="AVL50" s="437"/>
      <c r="AVM50" s="437"/>
      <c r="AVN50" s="437"/>
      <c r="AVO50" s="437"/>
      <c r="AVP50" s="437"/>
      <c r="AVQ50" s="437"/>
      <c r="AVR50" s="437"/>
      <c r="AVS50" s="437"/>
      <c r="AVT50" s="437"/>
      <c r="AVU50" s="437"/>
      <c r="AVV50" s="437"/>
      <c r="AVW50" s="437"/>
      <c r="AVX50" s="437"/>
      <c r="AVY50" s="437"/>
      <c r="AVZ50" s="437"/>
      <c r="AWA50" s="437"/>
      <c r="AWB50" s="437"/>
      <c r="AWC50" s="437"/>
      <c r="AWD50" s="437"/>
      <c r="AWE50" s="437"/>
      <c r="AWF50" s="437"/>
      <c r="AWG50" s="437"/>
      <c r="AWH50" s="437"/>
      <c r="AWI50" s="437"/>
      <c r="AWJ50" s="437"/>
      <c r="AWK50" s="437"/>
      <c r="AWL50" s="437"/>
      <c r="AWM50" s="437"/>
      <c r="AWN50" s="437"/>
      <c r="AWO50" s="437"/>
      <c r="AWP50" s="437"/>
      <c r="AWQ50" s="437"/>
      <c r="AWR50" s="437"/>
      <c r="AWS50" s="437"/>
      <c r="AWT50" s="437"/>
      <c r="AWU50" s="437"/>
      <c r="AWV50" s="437"/>
      <c r="AWW50" s="437"/>
      <c r="AWX50" s="437"/>
      <c r="AWY50" s="437"/>
      <c r="AWZ50" s="437"/>
      <c r="AXA50" s="437"/>
      <c r="AXB50" s="437"/>
      <c r="AXC50" s="437"/>
      <c r="AXD50" s="437"/>
      <c r="AXE50" s="437"/>
      <c r="AXF50" s="437"/>
      <c r="AXG50" s="437"/>
      <c r="AXH50" s="437"/>
      <c r="AXI50" s="437"/>
      <c r="AXJ50" s="437"/>
      <c r="AXK50" s="437"/>
      <c r="AXL50" s="437"/>
      <c r="AXM50" s="437"/>
      <c r="AXN50" s="437"/>
      <c r="AXO50" s="437"/>
      <c r="AXP50" s="437"/>
      <c r="AXQ50" s="437"/>
      <c r="AXR50" s="437"/>
      <c r="AXS50" s="437"/>
      <c r="AXT50" s="437"/>
      <c r="AXU50" s="437"/>
      <c r="AXV50" s="437"/>
      <c r="AXW50" s="437"/>
      <c r="AXX50" s="437"/>
      <c r="AXY50" s="437"/>
      <c r="AXZ50" s="437"/>
      <c r="AYA50" s="437"/>
      <c r="AYB50" s="437"/>
      <c r="AYC50" s="437"/>
      <c r="AYD50" s="437"/>
      <c r="AYE50" s="437"/>
      <c r="AYF50" s="437"/>
      <c r="AYG50" s="437"/>
      <c r="AYH50" s="437"/>
      <c r="AYI50" s="437"/>
      <c r="AYJ50" s="437"/>
      <c r="AYK50" s="437"/>
      <c r="AYL50" s="437"/>
      <c r="AYM50" s="437"/>
      <c r="AYN50" s="437"/>
      <c r="AYO50" s="437"/>
      <c r="AYP50" s="437"/>
      <c r="AYQ50" s="437"/>
      <c r="AYR50" s="437"/>
      <c r="AYS50" s="437"/>
      <c r="AYT50" s="437"/>
      <c r="AYU50" s="437"/>
      <c r="AYV50" s="437"/>
      <c r="AYW50" s="437"/>
      <c r="AYX50" s="437"/>
      <c r="AYY50" s="437"/>
      <c r="AYZ50" s="437"/>
      <c r="AZA50" s="437"/>
      <c r="AZB50" s="437"/>
      <c r="AZC50" s="437"/>
      <c r="AZD50" s="437"/>
      <c r="AZE50" s="437"/>
      <c r="AZF50" s="437"/>
      <c r="AZG50" s="437"/>
      <c r="AZH50" s="437"/>
      <c r="AZI50" s="437"/>
      <c r="AZJ50" s="437"/>
      <c r="AZK50" s="437"/>
      <c r="AZL50" s="437"/>
      <c r="AZM50" s="437"/>
      <c r="AZN50" s="437"/>
      <c r="AZO50" s="437"/>
      <c r="AZP50" s="437"/>
      <c r="AZQ50" s="437"/>
      <c r="AZR50" s="437"/>
      <c r="AZS50" s="437"/>
      <c r="AZT50" s="437"/>
      <c r="AZU50" s="437"/>
      <c r="AZV50" s="437"/>
      <c r="AZW50" s="437"/>
      <c r="AZX50" s="437"/>
      <c r="AZY50" s="437"/>
      <c r="AZZ50" s="437"/>
      <c r="BAA50" s="437"/>
      <c r="BAB50" s="437"/>
      <c r="BAC50" s="437"/>
      <c r="BAD50" s="437"/>
      <c r="BAE50" s="437"/>
      <c r="BAF50" s="437"/>
      <c r="BAG50" s="437"/>
      <c r="BAH50" s="437"/>
      <c r="BAI50" s="437"/>
      <c r="BAJ50" s="437"/>
      <c r="BAK50" s="437"/>
      <c r="BAL50" s="437"/>
      <c r="BAM50" s="437"/>
      <c r="BAN50" s="437"/>
      <c r="BAO50" s="437"/>
      <c r="BAP50" s="437"/>
      <c r="BAQ50" s="437"/>
      <c r="BAR50" s="437"/>
      <c r="BAS50" s="437"/>
      <c r="BAT50" s="437"/>
      <c r="BAU50" s="437"/>
      <c r="BAV50" s="437"/>
      <c r="BAW50" s="437"/>
      <c r="BAX50" s="437"/>
      <c r="BAY50" s="437"/>
      <c r="BAZ50" s="437"/>
      <c r="BBA50" s="437"/>
      <c r="BBB50" s="437"/>
      <c r="BBC50" s="437"/>
      <c r="BBD50" s="437"/>
      <c r="BBE50" s="437"/>
      <c r="BBF50" s="437"/>
      <c r="BBG50" s="437"/>
      <c r="BBH50" s="437"/>
      <c r="BBI50" s="437"/>
      <c r="BBJ50" s="437"/>
      <c r="BBK50" s="437"/>
      <c r="BBL50" s="437"/>
      <c r="BBM50" s="437"/>
      <c r="BBN50" s="437"/>
      <c r="BBO50" s="437"/>
      <c r="BBP50" s="437"/>
      <c r="BBQ50" s="437"/>
      <c r="BBR50" s="437"/>
      <c r="BBS50" s="437"/>
      <c r="BBT50" s="437"/>
      <c r="BBU50" s="437"/>
      <c r="BBV50" s="437"/>
      <c r="BBW50" s="437"/>
      <c r="BBX50" s="437"/>
      <c r="BBY50" s="437"/>
      <c r="BBZ50" s="437"/>
      <c r="BCA50" s="437"/>
      <c r="BCB50" s="437"/>
      <c r="BCC50" s="437"/>
      <c r="BCD50" s="437"/>
      <c r="BCE50" s="437"/>
      <c r="BCF50" s="437"/>
      <c r="BCG50" s="437"/>
      <c r="BCH50" s="437"/>
      <c r="BCI50" s="437"/>
      <c r="BCJ50" s="437"/>
      <c r="BCK50" s="437"/>
      <c r="BCL50" s="437"/>
      <c r="BCM50" s="437"/>
      <c r="BCN50" s="437"/>
      <c r="BCO50" s="437"/>
      <c r="BCP50" s="437"/>
      <c r="BCQ50" s="437"/>
      <c r="BCR50" s="437"/>
      <c r="BCS50" s="437"/>
      <c r="BCT50" s="437"/>
      <c r="BCU50" s="437"/>
      <c r="BCV50" s="437"/>
      <c r="BCW50" s="437"/>
      <c r="BCX50" s="437"/>
      <c r="BCY50" s="437"/>
      <c r="BCZ50" s="437"/>
      <c r="BDA50" s="437"/>
      <c r="BDB50" s="437"/>
      <c r="BDC50" s="437"/>
      <c r="BDD50" s="437"/>
      <c r="BDE50" s="437"/>
      <c r="BDF50" s="437"/>
      <c r="BDG50" s="437"/>
      <c r="BDH50" s="437"/>
      <c r="BDI50" s="437"/>
      <c r="BDJ50" s="437"/>
      <c r="BDK50" s="437"/>
      <c r="BDL50" s="437"/>
      <c r="BDM50" s="437"/>
      <c r="BDN50" s="437"/>
      <c r="BDO50" s="437"/>
      <c r="BDP50" s="437"/>
      <c r="BDQ50" s="437"/>
      <c r="BDR50" s="437"/>
      <c r="BDS50" s="437"/>
      <c r="BDT50" s="437"/>
      <c r="BDU50" s="437"/>
      <c r="BDV50" s="437"/>
      <c r="BDW50" s="437"/>
      <c r="BDX50" s="437"/>
      <c r="BDY50" s="437"/>
      <c r="BDZ50" s="437"/>
      <c r="BEA50" s="437"/>
      <c r="BEB50" s="437"/>
      <c r="BEC50" s="437"/>
      <c r="BED50" s="437"/>
      <c r="BEE50" s="437"/>
      <c r="BEF50" s="437"/>
      <c r="BEG50" s="437"/>
      <c r="BEH50" s="437"/>
      <c r="BEI50" s="437"/>
      <c r="BEJ50" s="437"/>
      <c r="BEK50" s="437"/>
      <c r="BEL50" s="437"/>
      <c r="BEM50" s="437"/>
      <c r="BEN50" s="437"/>
      <c r="BEO50" s="437"/>
      <c r="BEP50" s="437"/>
      <c r="BEQ50" s="437"/>
      <c r="BER50" s="437"/>
      <c r="BES50" s="437"/>
      <c r="BET50" s="437"/>
      <c r="BEU50" s="437"/>
      <c r="BEV50" s="437"/>
      <c r="BEW50" s="437"/>
      <c r="BEX50" s="437"/>
      <c r="BEY50" s="437"/>
      <c r="BEZ50" s="437"/>
      <c r="BFA50" s="437"/>
      <c r="BFB50" s="437"/>
      <c r="BFC50" s="437"/>
      <c r="BFD50" s="437"/>
      <c r="BFE50" s="437"/>
      <c r="BFF50" s="437"/>
      <c r="BFG50" s="437"/>
      <c r="BFH50" s="437"/>
      <c r="BFI50" s="437"/>
      <c r="BFJ50" s="437"/>
      <c r="BFK50" s="437"/>
      <c r="BFL50" s="437"/>
      <c r="BFM50" s="437"/>
      <c r="BFN50" s="437"/>
      <c r="BFO50" s="437"/>
      <c r="BFP50" s="437"/>
      <c r="BFQ50" s="437"/>
      <c r="BFR50" s="437"/>
      <c r="BFS50" s="437"/>
      <c r="BFT50" s="437"/>
      <c r="BFU50" s="437"/>
      <c r="BFV50" s="437"/>
      <c r="BFW50" s="437"/>
      <c r="BFX50" s="437"/>
      <c r="BFY50" s="437"/>
      <c r="BFZ50" s="437"/>
      <c r="BGA50" s="437"/>
      <c r="BGB50" s="437"/>
      <c r="BGC50" s="437"/>
      <c r="BGD50" s="437"/>
      <c r="BGE50" s="437"/>
      <c r="BGF50" s="437"/>
      <c r="BGG50" s="437"/>
      <c r="BGH50" s="437"/>
      <c r="BGI50" s="437"/>
      <c r="BGJ50" s="437"/>
      <c r="BGK50" s="437"/>
      <c r="BGL50" s="437"/>
      <c r="BGM50" s="437"/>
      <c r="BGN50" s="437"/>
      <c r="BGO50" s="437"/>
      <c r="BGP50" s="437"/>
      <c r="BGQ50" s="437"/>
      <c r="BGR50" s="437"/>
      <c r="BGS50" s="437"/>
      <c r="BGT50" s="437"/>
      <c r="BGU50" s="437"/>
      <c r="BGV50" s="437"/>
      <c r="BGW50" s="437"/>
      <c r="BGX50" s="437"/>
      <c r="BGY50" s="437"/>
      <c r="BGZ50" s="437"/>
      <c r="BHA50" s="437"/>
      <c r="BHB50" s="437"/>
      <c r="BHC50" s="437"/>
      <c r="BHD50" s="437"/>
      <c r="BHE50" s="437"/>
      <c r="BHF50" s="437"/>
      <c r="BHG50" s="437"/>
      <c r="BHH50" s="437"/>
      <c r="BHI50" s="437"/>
      <c r="BHJ50" s="437"/>
      <c r="BHK50" s="437"/>
      <c r="BHL50" s="437"/>
      <c r="BHM50" s="437"/>
      <c r="BHN50" s="437"/>
      <c r="BHO50" s="437"/>
      <c r="BHP50" s="437"/>
      <c r="BHQ50" s="437"/>
      <c r="BHR50" s="437"/>
      <c r="BHS50" s="437"/>
      <c r="BHT50" s="437"/>
      <c r="BHU50" s="437"/>
      <c r="BHV50" s="437"/>
      <c r="BHW50" s="437"/>
      <c r="BHX50" s="437"/>
      <c r="BHY50" s="437"/>
      <c r="BHZ50" s="437"/>
      <c r="BIA50" s="437"/>
      <c r="BIB50" s="437"/>
      <c r="BIC50" s="437"/>
      <c r="BID50" s="437"/>
      <c r="BIE50" s="437"/>
      <c r="BIF50" s="437"/>
      <c r="BIG50" s="437"/>
      <c r="BIH50" s="437"/>
      <c r="BII50" s="437"/>
      <c r="BIJ50" s="437"/>
      <c r="BIK50" s="437"/>
      <c r="BIL50" s="437"/>
      <c r="BIM50" s="437"/>
      <c r="BIN50" s="437"/>
      <c r="BIO50" s="437"/>
      <c r="BIP50" s="437"/>
      <c r="BIQ50" s="437"/>
      <c r="BIR50" s="437"/>
      <c r="BIS50" s="437"/>
      <c r="BIT50" s="437"/>
      <c r="BIU50" s="437"/>
      <c r="BIV50" s="437"/>
      <c r="BIW50" s="437"/>
      <c r="BIX50" s="437"/>
      <c r="BIY50" s="437"/>
      <c r="BIZ50" s="437"/>
      <c r="BJA50" s="437"/>
      <c r="BJB50" s="437"/>
      <c r="BJC50" s="437"/>
      <c r="BJD50" s="437"/>
      <c r="BJE50" s="437"/>
      <c r="BJF50" s="437"/>
      <c r="BJG50" s="437"/>
      <c r="BJH50" s="437"/>
      <c r="BJI50" s="437"/>
      <c r="BJJ50" s="437"/>
      <c r="BJK50" s="437"/>
      <c r="BJL50" s="437"/>
      <c r="BJM50" s="437"/>
      <c r="BJN50" s="437"/>
      <c r="BJO50" s="437"/>
      <c r="BJP50" s="437"/>
      <c r="BJQ50" s="437"/>
      <c r="BJR50" s="437"/>
      <c r="BJS50" s="437"/>
      <c r="BJT50" s="437"/>
      <c r="BJU50" s="437"/>
      <c r="BJV50" s="437"/>
      <c r="BJW50" s="437"/>
      <c r="BJX50" s="437"/>
      <c r="BJY50" s="437"/>
      <c r="BJZ50" s="437"/>
      <c r="BKA50" s="437"/>
      <c r="BKB50" s="437"/>
      <c r="BKC50" s="437"/>
      <c r="BKD50" s="437"/>
      <c r="BKE50" s="437"/>
      <c r="BKF50" s="437"/>
      <c r="BKG50" s="437"/>
      <c r="BKH50" s="437"/>
      <c r="BKI50" s="437"/>
      <c r="BKJ50" s="437"/>
      <c r="BKK50" s="437"/>
      <c r="BKL50" s="437"/>
      <c r="BKM50" s="437"/>
      <c r="BKN50" s="437"/>
      <c r="BKO50" s="437"/>
      <c r="BKP50" s="437"/>
      <c r="BKQ50" s="437"/>
      <c r="BKR50" s="437"/>
      <c r="BKS50" s="437"/>
      <c r="BKT50" s="437"/>
      <c r="BKU50" s="437"/>
      <c r="BKV50" s="437"/>
      <c r="BKW50" s="437"/>
      <c r="BKX50" s="437"/>
      <c r="BKY50" s="437"/>
      <c r="BKZ50" s="437"/>
      <c r="BLA50" s="437"/>
      <c r="BLB50" s="437"/>
      <c r="BLC50" s="437"/>
      <c r="BLD50" s="437"/>
      <c r="BLE50" s="437"/>
      <c r="BLF50" s="437"/>
      <c r="BLG50" s="437"/>
      <c r="BLH50" s="437"/>
      <c r="BLI50" s="437"/>
      <c r="BLJ50" s="437"/>
      <c r="BLK50" s="437"/>
      <c r="BLL50" s="437"/>
      <c r="BLM50" s="437"/>
      <c r="BLN50" s="437"/>
      <c r="BLO50" s="437"/>
      <c r="BLP50" s="437"/>
      <c r="BLQ50" s="437"/>
      <c r="BLR50" s="437"/>
      <c r="BLS50" s="437"/>
      <c r="BLT50" s="437"/>
      <c r="BLU50" s="437"/>
      <c r="BLV50" s="437"/>
      <c r="BLW50" s="437"/>
      <c r="BLX50" s="437"/>
      <c r="BLY50" s="437"/>
      <c r="BLZ50" s="437"/>
      <c r="BMA50" s="437"/>
      <c r="BMB50" s="437"/>
      <c r="BMC50" s="437"/>
      <c r="BMD50" s="437"/>
      <c r="BME50" s="437"/>
      <c r="BMF50" s="437"/>
      <c r="BMG50" s="437"/>
      <c r="BMH50" s="437"/>
      <c r="BMI50" s="437"/>
      <c r="BMJ50" s="437"/>
      <c r="BMK50" s="437"/>
      <c r="BML50" s="437"/>
      <c r="BMM50" s="437"/>
      <c r="BMN50" s="437"/>
      <c r="BMO50" s="437"/>
      <c r="BMP50" s="437"/>
      <c r="BMQ50" s="437"/>
      <c r="BMR50" s="437"/>
      <c r="BMS50" s="437"/>
      <c r="BMT50" s="437"/>
      <c r="BMU50" s="437"/>
      <c r="BMV50" s="437"/>
      <c r="BMW50" s="437"/>
      <c r="BMX50" s="437"/>
      <c r="BMY50" s="437"/>
      <c r="BMZ50" s="437"/>
      <c r="BNA50" s="437"/>
      <c r="BNB50" s="437"/>
      <c r="BNC50" s="437"/>
      <c r="BND50" s="437"/>
      <c r="BNE50" s="437"/>
      <c r="BNF50" s="437"/>
      <c r="BNG50" s="437"/>
      <c r="BNH50" s="437"/>
      <c r="BNI50" s="437"/>
      <c r="BNJ50" s="437"/>
      <c r="BNK50" s="437"/>
      <c r="BNL50" s="437"/>
      <c r="BNM50" s="437"/>
      <c r="BNN50" s="437"/>
      <c r="BNO50" s="437"/>
      <c r="BNP50" s="437"/>
      <c r="BNQ50" s="437"/>
      <c r="BNR50" s="437"/>
      <c r="BNS50" s="437"/>
      <c r="BNT50" s="437"/>
      <c r="BNU50" s="437"/>
      <c r="BNV50" s="437"/>
      <c r="BNW50" s="437"/>
      <c r="BNX50" s="437"/>
      <c r="BNY50" s="437"/>
      <c r="BNZ50" s="437"/>
      <c r="BOA50" s="437"/>
      <c r="BOB50" s="437"/>
      <c r="BOC50" s="437"/>
      <c r="BOD50" s="437"/>
      <c r="BOE50" s="437"/>
      <c r="BOF50" s="437"/>
      <c r="BOG50" s="437"/>
      <c r="BOH50" s="437"/>
      <c r="BOI50" s="437"/>
      <c r="BOJ50" s="437"/>
      <c r="BOK50" s="437"/>
      <c r="BOL50" s="437"/>
      <c r="BOM50" s="437"/>
      <c r="BON50" s="437"/>
      <c r="BOO50" s="437"/>
      <c r="BOP50" s="437"/>
      <c r="BOQ50" s="437"/>
      <c r="BOR50" s="437"/>
      <c r="BOS50" s="437"/>
      <c r="BOT50" s="437"/>
      <c r="BOU50" s="437"/>
      <c r="BOV50" s="437"/>
      <c r="BOW50" s="437"/>
      <c r="BOX50" s="437"/>
      <c r="BOY50" s="437"/>
      <c r="BOZ50" s="437"/>
      <c r="BPA50" s="437"/>
      <c r="BPB50" s="437"/>
      <c r="BPC50" s="437"/>
      <c r="BPD50" s="437"/>
      <c r="BPE50" s="437"/>
      <c r="BPF50" s="437"/>
      <c r="BPG50" s="437"/>
      <c r="BPH50" s="437"/>
      <c r="BPI50" s="437"/>
      <c r="BPJ50" s="437"/>
      <c r="BPK50" s="437"/>
      <c r="BPL50" s="437"/>
      <c r="BPM50" s="437"/>
      <c r="BPN50" s="437"/>
      <c r="BPO50" s="437"/>
      <c r="BPP50" s="437"/>
      <c r="BPQ50" s="437"/>
      <c r="BPR50" s="437"/>
      <c r="BPS50" s="437"/>
      <c r="BPT50" s="437"/>
      <c r="BPU50" s="437"/>
      <c r="BPV50" s="437"/>
      <c r="BPW50" s="437"/>
      <c r="BPX50" s="437"/>
      <c r="BPY50" s="437"/>
      <c r="BPZ50" s="437"/>
      <c r="BQA50" s="437"/>
      <c r="BQB50" s="437"/>
      <c r="BQC50" s="437"/>
      <c r="BQD50" s="437"/>
      <c r="BQE50" s="437"/>
      <c r="BQF50" s="437"/>
      <c r="BQG50" s="437"/>
      <c r="BQH50" s="437"/>
      <c r="BQI50" s="437"/>
      <c r="BQJ50" s="437"/>
      <c r="BQK50" s="437"/>
      <c r="BQL50" s="437"/>
      <c r="BQM50" s="437"/>
      <c r="BQN50" s="437"/>
      <c r="BQO50" s="437"/>
      <c r="BQP50" s="437"/>
      <c r="BQQ50" s="437"/>
      <c r="BQR50" s="437"/>
      <c r="BQS50" s="437"/>
      <c r="BQT50" s="437"/>
      <c r="BQU50" s="437"/>
      <c r="BQV50" s="437"/>
      <c r="BQW50" s="437"/>
      <c r="BQX50" s="437"/>
      <c r="BQY50" s="437"/>
      <c r="BQZ50" s="437"/>
      <c r="BRA50" s="437"/>
      <c r="BRB50" s="437"/>
      <c r="BRC50" s="437"/>
      <c r="BRD50" s="437"/>
      <c r="BRE50" s="437"/>
      <c r="BRF50" s="437"/>
      <c r="BRG50" s="437"/>
      <c r="BRH50" s="437"/>
      <c r="BRI50" s="437"/>
      <c r="BRJ50" s="437"/>
      <c r="BRK50" s="437"/>
      <c r="BRL50" s="437"/>
      <c r="BRM50" s="437"/>
      <c r="BRN50" s="437"/>
      <c r="BRO50" s="437"/>
      <c r="BRP50" s="437"/>
      <c r="BRQ50" s="437"/>
      <c r="BRR50" s="437"/>
      <c r="BRS50" s="437"/>
      <c r="BRT50" s="437"/>
      <c r="BRU50" s="437"/>
      <c r="BRV50" s="437"/>
      <c r="BRW50" s="437"/>
      <c r="BRX50" s="437"/>
      <c r="BRY50" s="437"/>
      <c r="BRZ50" s="437"/>
      <c r="BSA50" s="437"/>
      <c r="BSB50" s="437"/>
      <c r="BSC50" s="437"/>
      <c r="BSD50" s="437"/>
      <c r="BSE50" s="437"/>
      <c r="BSF50" s="437"/>
      <c r="BSG50" s="437"/>
      <c r="BSH50" s="437"/>
      <c r="BSI50" s="437"/>
      <c r="BSJ50" s="437"/>
      <c r="BSK50" s="437"/>
      <c r="BSL50" s="437"/>
      <c r="BSM50" s="437"/>
      <c r="BSN50" s="437"/>
      <c r="BSO50" s="437"/>
      <c r="BSP50" s="437"/>
      <c r="BSQ50" s="437"/>
      <c r="BSR50" s="437"/>
      <c r="BSS50" s="437"/>
      <c r="BST50" s="437"/>
      <c r="BSU50" s="437"/>
      <c r="BSV50" s="437"/>
      <c r="BSW50" s="437"/>
      <c r="BSX50" s="437"/>
      <c r="BSY50" s="437"/>
      <c r="BSZ50" s="437"/>
      <c r="BTA50" s="437"/>
      <c r="BTB50" s="437"/>
      <c r="BTC50" s="437"/>
      <c r="BTD50" s="437"/>
      <c r="BTE50" s="437"/>
      <c r="BTF50" s="437"/>
      <c r="BTG50" s="437"/>
      <c r="BTH50" s="437"/>
      <c r="BTI50" s="437"/>
      <c r="BTJ50" s="437"/>
      <c r="BTK50" s="437"/>
      <c r="BTL50" s="437"/>
      <c r="BTM50" s="437"/>
      <c r="BTN50" s="437"/>
      <c r="BTO50" s="437"/>
      <c r="BTP50" s="437"/>
      <c r="BTQ50" s="437"/>
      <c r="BTR50" s="437"/>
      <c r="BTS50" s="437"/>
      <c r="BTT50" s="437"/>
      <c r="BTU50" s="437"/>
      <c r="BTV50" s="437"/>
      <c r="BTW50" s="437"/>
      <c r="BTX50" s="437"/>
      <c r="BTY50" s="437"/>
      <c r="BTZ50" s="437"/>
      <c r="BUA50" s="437"/>
      <c r="BUB50" s="437"/>
      <c r="BUC50" s="437"/>
      <c r="BUD50" s="437"/>
      <c r="BUE50" s="437"/>
      <c r="BUF50" s="437"/>
      <c r="BUG50" s="437"/>
      <c r="BUH50" s="437"/>
      <c r="BUI50" s="437"/>
      <c r="BUJ50" s="437"/>
      <c r="BUK50" s="437"/>
      <c r="BUL50" s="437"/>
      <c r="BUM50" s="437"/>
      <c r="BUN50" s="437"/>
      <c r="BUO50" s="437"/>
      <c r="BUP50" s="437"/>
      <c r="BUQ50" s="437"/>
      <c r="BUR50" s="437"/>
      <c r="BUS50" s="437"/>
      <c r="BUT50" s="437"/>
      <c r="BUU50" s="437"/>
      <c r="BUV50" s="437"/>
      <c r="BUW50" s="437"/>
      <c r="BUX50" s="437"/>
      <c r="BUY50" s="437"/>
      <c r="BUZ50" s="437"/>
      <c r="BVA50" s="437"/>
      <c r="BVB50" s="437"/>
      <c r="BVC50" s="437"/>
      <c r="BVD50" s="437"/>
      <c r="BVE50" s="437"/>
      <c r="BVF50" s="437"/>
      <c r="BVG50" s="437"/>
      <c r="BVH50" s="437"/>
      <c r="BVI50" s="437"/>
      <c r="BVJ50" s="437"/>
      <c r="BVK50" s="437"/>
      <c r="BVL50" s="437"/>
      <c r="BVM50" s="437"/>
      <c r="BVN50" s="437"/>
      <c r="BVO50" s="437"/>
      <c r="BVP50" s="437"/>
      <c r="BVQ50" s="437"/>
      <c r="BVR50" s="437"/>
      <c r="BVS50" s="437"/>
      <c r="BVT50" s="437"/>
      <c r="BVU50" s="437"/>
      <c r="BVV50" s="437"/>
      <c r="BVW50" s="437"/>
      <c r="BVX50" s="437"/>
      <c r="BVY50" s="437"/>
      <c r="BVZ50" s="437"/>
      <c r="BWA50" s="437"/>
      <c r="BWB50" s="437"/>
      <c r="BWC50" s="437"/>
      <c r="BWD50" s="437"/>
      <c r="BWE50" s="437"/>
      <c r="BWF50" s="437"/>
      <c r="BWG50" s="437"/>
      <c r="BWH50" s="437"/>
      <c r="BWI50" s="437"/>
      <c r="BWJ50" s="437"/>
      <c r="BWK50" s="437"/>
      <c r="BWL50" s="437"/>
      <c r="BWM50" s="437"/>
      <c r="BWN50" s="437"/>
      <c r="BWO50" s="437"/>
      <c r="BWP50" s="437"/>
      <c r="BWQ50" s="437"/>
      <c r="BWR50" s="437"/>
      <c r="BWS50" s="437"/>
      <c r="BWT50" s="437"/>
      <c r="BWU50" s="437"/>
      <c r="BWV50" s="437"/>
      <c r="BWW50" s="437"/>
      <c r="BWX50" s="437"/>
      <c r="BWY50" s="437"/>
      <c r="BWZ50" s="437"/>
      <c r="BXA50" s="437"/>
      <c r="BXB50" s="437"/>
      <c r="BXC50" s="437"/>
      <c r="BXD50" s="437"/>
      <c r="BXE50" s="437"/>
      <c r="BXF50" s="437"/>
      <c r="BXG50" s="437"/>
      <c r="BXH50" s="437"/>
      <c r="BXI50" s="437"/>
      <c r="BXJ50" s="437"/>
      <c r="BXK50" s="437"/>
      <c r="BXL50" s="437"/>
      <c r="BXM50" s="437"/>
      <c r="BXN50" s="437"/>
      <c r="BXO50" s="437"/>
      <c r="BXP50" s="437"/>
      <c r="BXQ50" s="437"/>
      <c r="BXR50" s="437"/>
      <c r="BXS50" s="437"/>
      <c r="BXT50" s="437"/>
      <c r="BXU50" s="437"/>
      <c r="BXV50" s="437"/>
      <c r="BXW50" s="437"/>
      <c r="BXX50" s="437"/>
      <c r="BXY50" s="437"/>
      <c r="BXZ50" s="437"/>
      <c r="BYA50" s="437"/>
      <c r="BYB50" s="437"/>
      <c r="BYC50" s="437"/>
      <c r="BYD50" s="437"/>
      <c r="BYE50" s="437"/>
      <c r="BYF50" s="437"/>
      <c r="BYG50" s="437"/>
      <c r="BYH50" s="437"/>
      <c r="BYI50" s="437"/>
      <c r="BYJ50" s="437"/>
      <c r="BYK50" s="437"/>
      <c r="BYL50" s="437"/>
      <c r="BYM50" s="437"/>
      <c r="BYN50" s="437"/>
      <c r="BYO50" s="437"/>
      <c r="BYP50" s="437"/>
      <c r="BYQ50" s="437"/>
      <c r="BYR50" s="437"/>
      <c r="BYS50" s="437"/>
      <c r="BYT50" s="437"/>
      <c r="BYU50" s="437"/>
      <c r="BYV50" s="437"/>
      <c r="BYW50" s="437"/>
      <c r="BYX50" s="437"/>
      <c r="BYY50" s="437"/>
      <c r="BYZ50" s="437"/>
      <c r="BZA50" s="437"/>
      <c r="BZB50" s="437"/>
      <c r="BZC50" s="437"/>
      <c r="BZD50" s="437"/>
      <c r="BZE50" s="437"/>
      <c r="BZF50" s="437"/>
      <c r="BZG50" s="437"/>
      <c r="BZH50" s="437"/>
      <c r="BZI50" s="437"/>
      <c r="BZJ50" s="437"/>
      <c r="BZK50" s="437"/>
      <c r="BZL50" s="437"/>
      <c r="BZM50" s="437"/>
      <c r="BZN50" s="437"/>
      <c r="BZO50" s="437"/>
      <c r="BZP50" s="437"/>
      <c r="BZQ50" s="437"/>
      <c r="BZR50" s="437"/>
      <c r="BZS50" s="437"/>
      <c r="BZT50" s="437"/>
      <c r="BZU50" s="437"/>
      <c r="BZV50" s="437"/>
      <c r="BZW50" s="437"/>
      <c r="BZX50" s="437"/>
      <c r="BZY50" s="437"/>
      <c r="BZZ50" s="437"/>
      <c r="CAA50" s="437"/>
      <c r="CAB50" s="437"/>
      <c r="CAC50" s="437"/>
      <c r="CAD50" s="437"/>
      <c r="CAE50" s="437"/>
      <c r="CAF50" s="437"/>
      <c r="CAG50" s="437"/>
      <c r="CAH50" s="437"/>
      <c r="CAI50" s="437"/>
      <c r="CAJ50" s="437"/>
      <c r="CAK50" s="437"/>
      <c r="CAL50" s="437"/>
      <c r="CAM50" s="437"/>
      <c r="CAN50" s="437"/>
      <c r="CAO50" s="437"/>
      <c r="CAP50" s="437"/>
      <c r="CAQ50" s="437"/>
      <c r="CAR50" s="437"/>
      <c r="CAS50" s="437"/>
      <c r="CAT50" s="437"/>
      <c r="CAU50" s="437"/>
      <c r="CAV50" s="437"/>
      <c r="CAW50" s="437"/>
      <c r="CAX50" s="437"/>
      <c r="CAY50" s="437"/>
      <c r="CAZ50" s="437"/>
      <c r="CBA50" s="437"/>
      <c r="CBB50" s="437"/>
      <c r="CBC50" s="437"/>
      <c r="CBD50" s="437"/>
      <c r="CBE50" s="437"/>
      <c r="CBF50" s="437"/>
      <c r="CBG50" s="437"/>
      <c r="CBH50" s="437"/>
      <c r="CBI50" s="437"/>
      <c r="CBJ50" s="437"/>
      <c r="CBK50" s="437"/>
      <c r="CBL50" s="437"/>
      <c r="CBM50" s="437"/>
      <c r="CBN50" s="437"/>
      <c r="CBO50" s="437"/>
      <c r="CBP50" s="437"/>
      <c r="CBQ50" s="437"/>
      <c r="CBR50" s="437"/>
      <c r="CBS50" s="437"/>
      <c r="CBT50" s="437"/>
      <c r="CBU50" s="437"/>
      <c r="CBV50" s="437"/>
      <c r="CBW50" s="437"/>
      <c r="CBX50" s="437"/>
      <c r="CBY50" s="437"/>
      <c r="CBZ50" s="437"/>
      <c r="CCA50" s="437"/>
      <c r="CCB50" s="437"/>
      <c r="CCC50" s="437"/>
      <c r="CCD50" s="437"/>
      <c r="CCE50" s="437"/>
      <c r="CCF50" s="437"/>
      <c r="CCG50" s="437"/>
      <c r="CCH50" s="437"/>
      <c r="CCI50" s="437"/>
      <c r="CCJ50" s="437"/>
      <c r="CCK50" s="437"/>
      <c r="CCL50" s="437"/>
      <c r="CCM50" s="437"/>
      <c r="CCN50" s="437"/>
      <c r="CCO50" s="437"/>
      <c r="CCP50" s="437"/>
      <c r="CCQ50" s="437"/>
      <c r="CCR50" s="437"/>
      <c r="CCS50" s="437"/>
      <c r="CCT50" s="437"/>
      <c r="CCU50" s="437"/>
      <c r="CCV50" s="437"/>
      <c r="CCW50" s="437"/>
      <c r="CCX50" s="437"/>
      <c r="CCY50" s="437"/>
      <c r="CCZ50" s="437"/>
      <c r="CDA50" s="437"/>
      <c r="CDB50" s="437"/>
      <c r="CDC50" s="437"/>
      <c r="CDD50" s="437"/>
      <c r="CDE50" s="437"/>
      <c r="CDF50" s="437"/>
      <c r="CDG50" s="437"/>
      <c r="CDH50" s="437"/>
      <c r="CDI50" s="437"/>
      <c r="CDJ50" s="437"/>
      <c r="CDK50" s="437"/>
      <c r="CDL50" s="437"/>
      <c r="CDM50" s="437"/>
      <c r="CDN50" s="437"/>
      <c r="CDO50" s="437"/>
      <c r="CDP50" s="437"/>
      <c r="CDQ50" s="437"/>
      <c r="CDR50" s="437"/>
      <c r="CDS50" s="437"/>
      <c r="CDT50" s="437"/>
      <c r="CDU50" s="437"/>
      <c r="CDV50" s="437"/>
      <c r="CDW50" s="437"/>
      <c r="CDX50" s="437"/>
      <c r="CDY50" s="437"/>
      <c r="CDZ50" s="437"/>
      <c r="CEA50" s="437"/>
      <c r="CEB50" s="437"/>
      <c r="CEC50" s="437"/>
      <c r="CED50" s="437"/>
      <c r="CEE50" s="437"/>
      <c r="CEF50" s="437"/>
      <c r="CEG50" s="437"/>
      <c r="CEH50" s="437"/>
      <c r="CEI50" s="437"/>
      <c r="CEJ50" s="437"/>
      <c r="CEK50" s="437"/>
      <c r="CEL50" s="437"/>
      <c r="CEM50" s="437"/>
      <c r="CEN50" s="437"/>
      <c r="CEO50" s="437"/>
      <c r="CEP50" s="437"/>
      <c r="CEQ50" s="437"/>
      <c r="CER50" s="437"/>
      <c r="CES50" s="437"/>
      <c r="CET50" s="437"/>
      <c r="CEU50" s="437"/>
      <c r="CEV50" s="437"/>
      <c r="CEW50" s="437"/>
      <c r="CEX50" s="437"/>
      <c r="CEY50" s="437"/>
      <c r="CEZ50" s="437"/>
      <c r="CFA50" s="437"/>
      <c r="CFB50" s="437"/>
      <c r="CFC50" s="437"/>
      <c r="CFD50" s="437"/>
      <c r="CFE50" s="437"/>
      <c r="CFF50" s="437"/>
      <c r="CFG50" s="437"/>
      <c r="CFH50" s="437"/>
      <c r="CFI50" s="437"/>
      <c r="CFJ50" s="437"/>
      <c r="CFK50" s="437"/>
      <c r="CFL50" s="437"/>
      <c r="CFM50" s="437"/>
      <c r="CFN50" s="437"/>
      <c r="CFO50" s="437"/>
      <c r="CFP50" s="437"/>
      <c r="CFQ50" s="437"/>
      <c r="CFR50" s="437"/>
      <c r="CFS50" s="437"/>
      <c r="CFT50" s="437"/>
      <c r="CFU50" s="437"/>
      <c r="CFV50" s="437"/>
      <c r="CFW50" s="437"/>
      <c r="CFX50" s="437"/>
      <c r="CFY50" s="437"/>
      <c r="CFZ50" s="437"/>
      <c r="CGA50" s="437"/>
      <c r="CGB50" s="437"/>
      <c r="CGC50" s="437"/>
      <c r="CGD50" s="437"/>
      <c r="CGE50" s="437"/>
      <c r="CGF50" s="437"/>
      <c r="CGG50" s="437"/>
      <c r="CGH50" s="437"/>
      <c r="CGI50" s="437"/>
      <c r="CGJ50" s="437"/>
      <c r="CGK50" s="437"/>
      <c r="CGL50" s="437"/>
      <c r="CGM50" s="437"/>
      <c r="CGN50" s="437"/>
      <c r="CGO50" s="437"/>
      <c r="CGP50" s="437"/>
      <c r="CGQ50" s="437"/>
      <c r="CGR50" s="437"/>
      <c r="CGS50" s="437"/>
      <c r="CGT50" s="437"/>
      <c r="CGU50" s="437"/>
      <c r="CGV50" s="437"/>
      <c r="CGW50" s="437"/>
      <c r="CGX50" s="437"/>
      <c r="CGY50" s="437"/>
      <c r="CGZ50" s="437"/>
      <c r="CHA50" s="437"/>
      <c r="CHB50" s="437"/>
      <c r="CHC50" s="437"/>
      <c r="CHD50" s="437"/>
      <c r="CHE50" s="437"/>
      <c r="CHF50" s="437"/>
      <c r="CHG50" s="437"/>
      <c r="CHH50" s="437"/>
      <c r="CHI50" s="437"/>
      <c r="CHJ50" s="437"/>
      <c r="CHK50" s="437"/>
      <c r="CHL50" s="437"/>
      <c r="CHM50" s="437"/>
      <c r="CHN50" s="437"/>
      <c r="CHO50" s="437"/>
      <c r="CHP50" s="437"/>
      <c r="CHQ50" s="437"/>
      <c r="CHR50" s="437"/>
      <c r="CHS50" s="437"/>
      <c r="CHT50" s="437"/>
      <c r="CHU50" s="437"/>
      <c r="CHV50" s="437"/>
      <c r="CHW50" s="437"/>
      <c r="CHX50" s="437"/>
      <c r="CHY50" s="437"/>
      <c r="CHZ50" s="437"/>
      <c r="CIA50" s="437"/>
      <c r="CIB50" s="437"/>
      <c r="CIC50" s="437"/>
      <c r="CID50" s="437"/>
      <c r="CIE50" s="437"/>
      <c r="CIF50" s="437"/>
      <c r="CIG50" s="437"/>
      <c r="CIH50" s="437"/>
      <c r="CII50" s="437"/>
      <c r="CIJ50" s="437"/>
      <c r="CIK50" s="437"/>
      <c r="CIL50" s="437"/>
      <c r="CIM50" s="437"/>
      <c r="CIN50" s="437"/>
      <c r="CIO50" s="437"/>
      <c r="CIP50" s="437"/>
      <c r="CIQ50" s="437"/>
      <c r="CIR50" s="437"/>
      <c r="CIS50" s="437"/>
      <c r="CIT50" s="437"/>
      <c r="CIU50" s="437"/>
      <c r="CIV50" s="437"/>
      <c r="CIW50" s="437"/>
      <c r="CIX50" s="437"/>
      <c r="CIY50" s="437"/>
      <c r="CIZ50" s="437"/>
      <c r="CJA50" s="437"/>
      <c r="CJB50" s="437"/>
      <c r="CJC50" s="437"/>
      <c r="CJD50" s="437"/>
      <c r="CJE50" s="437"/>
      <c r="CJF50" s="437"/>
      <c r="CJG50" s="437"/>
      <c r="CJH50" s="437"/>
      <c r="CJI50" s="437"/>
      <c r="CJJ50" s="437"/>
      <c r="CJK50" s="437"/>
      <c r="CJL50" s="437"/>
      <c r="CJM50" s="437"/>
      <c r="CJN50" s="437"/>
      <c r="CJO50" s="437"/>
      <c r="CJP50" s="437"/>
      <c r="CJQ50" s="437"/>
      <c r="CJR50" s="437"/>
      <c r="CJS50" s="437"/>
      <c r="CJT50" s="437"/>
      <c r="CJU50" s="437"/>
      <c r="CJV50" s="437"/>
      <c r="CJW50" s="437"/>
      <c r="CJX50" s="437"/>
      <c r="CJY50" s="437"/>
      <c r="CJZ50" s="437"/>
      <c r="CKA50" s="437"/>
      <c r="CKB50" s="437"/>
      <c r="CKC50" s="437"/>
      <c r="CKD50" s="437"/>
      <c r="CKE50" s="437"/>
      <c r="CKF50" s="437"/>
      <c r="CKG50" s="437"/>
      <c r="CKH50" s="437"/>
      <c r="CKI50" s="437"/>
      <c r="CKJ50" s="437"/>
      <c r="CKK50" s="437"/>
      <c r="CKL50" s="437"/>
      <c r="CKM50" s="437"/>
      <c r="CKN50" s="437"/>
      <c r="CKO50" s="437"/>
      <c r="CKP50" s="437"/>
      <c r="CKQ50" s="437"/>
      <c r="CKR50" s="437"/>
      <c r="CKS50" s="437"/>
      <c r="CKT50" s="437"/>
      <c r="CKU50" s="437"/>
      <c r="CKV50" s="437"/>
      <c r="CKW50" s="437"/>
      <c r="CKX50" s="437"/>
      <c r="CKY50" s="437"/>
      <c r="CKZ50" s="437"/>
      <c r="CLA50" s="437"/>
      <c r="CLB50" s="437"/>
      <c r="CLC50" s="437"/>
      <c r="CLD50" s="437"/>
      <c r="CLE50" s="437"/>
      <c r="CLF50" s="437"/>
      <c r="CLG50" s="437"/>
      <c r="CLH50" s="437"/>
      <c r="CLI50" s="437"/>
      <c r="CLJ50" s="437"/>
      <c r="CLK50" s="437"/>
      <c r="CLL50" s="437"/>
      <c r="CLM50" s="437"/>
      <c r="CLN50" s="437"/>
      <c r="CLO50" s="437"/>
      <c r="CLP50" s="437"/>
      <c r="CLQ50" s="437"/>
      <c r="CLR50" s="437"/>
      <c r="CLS50" s="437"/>
      <c r="CLT50" s="437"/>
      <c r="CLU50" s="437"/>
      <c r="CLV50" s="437"/>
      <c r="CLW50" s="437"/>
      <c r="CLX50" s="437"/>
      <c r="CLY50" s="437"/>
      <c r="CLZ50" s="437"/>
      <c r="CMA50" s="437"/>
      <c r="CMB50" s="437"/>
      <c r="CMC50" s="437"/>
      <c r="CMD50" s="437"/>
      <c r="CME50" s="437"/>
      <c r="CMF50" s="437"/>
      <c r="CMG50" s="437"/>
      <c r="CMH50" s="437"/>
      <c r="CMI50" s="437"/>
      <c r="CMJ50" s="437"/>
      <c r="CMK50" s="437"/>
      <c r="CML50" s="437"/>
      <c r="CMM50" s="437"/>
      <c r="CMN50" s="437"/>
      <c r="CMO50" s="437"/>
      <c r="CMP50" s="437"/>
      <c r="CMQ50" s="437"/>
      <c r="CMR50" s="437"/>
      <c r="CMS50" s="437"/>
      <c r="CMT50" s="437"/>
      <c r="CMU50" s="437"/>
      <c r="CMV50" s="437"/>
      <c r="CMW50" s="437"/>
      <c r="CMX50" s="437"/>
      <c r="CMY50" s="437"/>
      <c r="CMZ50" s="437"/>
      <c r="CNA50" s="437"/>
      <c r="CNB50" s="437"/>
      <c r="CNC50" s="437"/>
      <c r="CND50" s="437"/>
      <c r="CNE50" s="437"/>
      <c r="CNF50" s="437"/>
      <c r="CNG50" s="437"/>
      <c r="CNH50" s="437"/>
      <c r="CNI50" s="437"/>
      <c r="CNJ50" s="437"/>
      <c r="CNK50" s="437"/>
      <c r="CNL50" s="437"/>
      <c r="CNM50" s="437"/>
      <c r="CNN50" s="437"/>
      <c r="CNO50" s="437"/>
      <c r="CNP50" s="437"/>
      <c r="CNQ50" s="437"/>
      <c r="CNR50" s="437"/>
      <c r="CNS50" s="437"/>
      <c r="CNT50" s="437"/>
      <c r="CNU50" s="437"/>
      <c r="CNV50" s="437"/>
      <c r="CNW50" s="437"/>
      <c r="CNX50" s="437"/>
      <c r="CNY50" s="437"/>
      <c r="CNZ50" s="437"/>
      <c r="COA50" s="437"/>
      <c r="COB50" s="437"/>
      <c r="COC50" s="437"/>
      <c r="COD50" s="437"/>
      <c r="COE50" s="437"/>
      <c r="COF50" s="437"/>
      <c r="COG50" s="437"/>
      <c r="COH50" s="437"/>
      <c r="COI50" s="437"/>
      <c r="COJ50" s="437"/>
      <c r="COK50" s="437"/>
      <c r="COL50" s="437"/>
      <c r="COM50" s="437"/>
      <c r="CON50" s="437"/>
      <c r="COO50" s="437"/>
      <c r="COP50" s="437"/>
      <c r="COQ50" s="437"/>
      <c r="COR50" s="437"/>
      <c r="COS50" s="437"/>
      <c r="COT50" s="437"/>
      <c r="COU50" s="437"/>
      <c r="COV50" s="437"/>
      <c r="COW50" s="437"/>
      <c r="COX50" s="437"/>
      <c r="COY50" s="437"/>
      <c r="COZ50" s="437"/>
      <c r="CPA50" s="437"/>
      <c r="CPB50" s="437"/>
      <c r="CPC50" s="437"/>
      <c r="CPD50" s="437"/>
      <c r="CPE50" s="437"/>
      <c r="CPF50" s="437"/>
      <c r="CPG50" s="437"/>
      <c r="CPH50" s="437"/>
      <c r="CPI50" s="437"/>
      <c r="CPJ50" s="437"/>
      <c r="CPK50" s="437"/>
      <c r="CPL50" s="437"/>
      <c r="CPM50" s="437"/>
      <c r="CPN50" s="437"/>
      <c r="CPO50" s="437"/>
      <c r="CPP50" s="437"/>
      <c r="CPQ50" s="437"/>
      <c r="CPR50" s="437"/>
      <c r="CPS50" s="437"/>
      <c r="CPT50" s="437"/>
      <c r="CPU50" s="437"/>
      <c r="CPV50" s="437"/>
      <c r="CPW50" s="437"/>
      <c r="CPX50" s="437"/>
      <c r="CPY50" s="437"/>
      <c r="CPZ50" s="437"/>
      <c r="CQA50" s="437"/>
      <c r="CQB50" s="437"/>
      <c r="CQC50" s="437"/>
      <c r="CQD50" s="437"/>
      <c r="CQE50" s="437"/>
      <c r="CQF50" s="437"/>
      <c r="CQG50" s="437"/>
      <c r="CQH50" s="437"/>
      <c r="CQI50" s="437"/>
      <c r="CQJ50" s="437"/>
      <c r="CQK50" s="437"/>
      <c r="CQL50" s="437"/>
      <c r="CQM50" s="437"/>
      <c r="CQN50" s="437"/>
      <c r="CQO50" s="437"/>
      <c r="CQP50" s="437"/>
      <c r="CQQ50" s="437"/>
      <c r="CQR50" s="437"/>
      <c r="CQS50" s="437"/>
      <c r="CQT50" s="437"/>
      <c r="CQU50" s="437"/>
      <c r="CQV50" s="437"/>
      <c r="CQW50" s="437"/>
      <c r="CQX50" s="437"/>
      <c r="CQY50" s="437"/>
      <c r="CQZ50" s="437"/>
      <c r="CRA50" s="437"/>
      <c r="CRB50" s="437"/>
      <c r="CRC50" s="437"/>
      <c r="CRD50" s="437"/>
      <c r="CRE50" s="437"/>
      <c r="CRF50" s="437"/>
      <c r="CRG50" s="437"/>
      <c r="CRH50" s="437"/>
      <c r="CRI50" s="437"/>
      <c r="CRJ50" s="437"/>
      <c r="CRK50" s="437"/>
      <c r="CRL50" s="437"/>
      <c r="CRM50" s="437"/>
      <c r="CRN50" s="437"/>
      <c r="CRO50" s="437"/>
      <c r="CRP50" s="437"/>
      <c r="CRQ50" s="437"/>
      <c r="CRR50" s="437"/>
      <c r="CRS50" s="437"/>
      <c r="CRT50" s="437"/>
      <c r="CRU50" s="437"/>
      <c r="CRV50" s="437"/>
      <c r="CRW50" s="437"/>
      <c r="CRX50" s="437"/>
      <c r="CRY50" s="437"/>
      <c r="CRZ50" s="437"/>
      <c r="CSA50" s="437"/>
      <c r="CSB50" s="437"/>
      <c r="CSC50" s="437"/>
      <c r="CSD50" s="437"/>
      <c r="CSE50" s="437"/>
      <c r="CSF50" s="437"/>
      <c r="CSG50" s="437"/>
      <c r="CSH50" s="437"/>
      <c r="CSI50" s="437"/>
      <c r="CSJ50" s="437"/>
      <c r="CSK50" s="437"/>
      <c r="CSL50" s="437"/>
      <c r="CSM50" s="437"/>
      <c r="CSN50" s="437"/>
      <c r="CSO50" s="437"/>
      <c r="CSP50" s="437"/>
      <c r="CSQ50" s="437"/>
      <c r="CSR50" s="437"/>
      <c r="CSS50" s="437"/>
      <c r="CST50" s="437"/>
      <c r="CSU50" s="437"/>
      <c r="CSV50" s="437"/>
      <c r="CSW50" s="437"/>
      <c r="CSX50" s="437"/>
      <c r="CSY50" s="437"/>
      <c r="CSZ50" s="437"/>
      <c r="CTA50" s="437"/>
      <c r="CTB50" s="437"/>
      <c r="CTC50" s="437"/>
      <c r="CTD50" s="437"/>
      <c r="CTE50" s="437"/>
      <c r="CTF50" s="437"/>
      <c r="CTG50" s="437"/>
      <c r="CTH50" s="437"/>
      <c r="CTI50" s="437"/>
      <c r="CTJ50" s="437"/>
      <c r="CTK50" s="437"/>
      <c r="CTL50" s="437"/>
      <c r="CTM50" s="437"/>
      <c r="CTN50" s="437"/>
      <c r="CTO50" s="437"/>
      <c r="CTP50" s="437"/>
      <c r="CTQ50" s="437"/>
      <c r="CTR50" s="437"/>
      <c r="CTS50" s="437"/>
      <c r="CTT50" s="437"/>
      <c r="CTU50" s="437"/>
      <c r="CTV50" s="437"/>
      <c r="CTW50" s="437"/>
      <c r="CTX50" s="437"/>
      <c r="CTY50" s="437"/>
      <c r="CTZ50" s="437"/>
      <c r="CUA50" s="437"/>
      <c r="CUB50" s="437"/>
      <c r="CUC50" s="437"/>
      <c r="CUD50" s="437"/>
      <c r="CUE50" s="437"/>
      <c r="CUF50" s="437"/>
      <c r="CUG50" s="437"/>
      <c r="CUH50" s="437"/>
      <c r="CUI50" s="437"/>
      <c r="CUJ50" s="437"/>
      <c r="CUK50" s="437"/>
      <c r="CUL50" s="437"/>
      <c r="CUM50" s="437"/>
      <c r="CUN50" s="437"/>
      <c r="CUO50" s="437"/>
      <c r="CUP50" s="437"/>
      <c r="CUQ50" s="437"/>
      <c r="CUR50" s="437"/>
      <c r="CUS50" s="437"/>
      <c r="CUT50" s="437"/>
      <c r="CUU50" s="437"/>
      <c r="CUV50" s="437"/>
      <c r="CUW50" s="437"/>
      <c r="CUX50" s="437"/>
      <c r="CUY50" s="437"/>
      <c r="CUZ50" s="437"/>
      <c r="CVA50" s="437"/>
      <c r="CVB50" s="437"/>
      <c r="CVC50" s="437"/>
      <c r="CVD50" s="437"/>
      <c r="CVE50" s="437"/>
      <c r="CVF50" s="437"/>
      <c r="CVG50" s="437"/>
      <c r="CVH50" s="437"/>
      <c r="CVI50" s="437"/>
      <c r="CVJ50" s="437"/>
      <c r="CVK50" s="437"/>
      <c r="CVL50" s="437"/>
      <c r="CVM50" s="437"/>
      <c r="CVN50" s="437"/>
      <c r="CVO50" s="437"/>
      <c r="CVP50" s="437"/>
      <c r="CVQ50" s="437"/>
      <c r="CVR50" s="437"/>
      <c r="CVS50" s="437"/>
      <c r="CVT50" s="437"/>
      <c r="CVU50" s="437"/>
      <c r="CVV50" s="437"/>
      <c r="CVW50" s="437"/>
      <c r="CVX50" s="437"/>
      <c r="CVY50" s="437"/>
      <c r="CVZ50" s="437"/>
      <c r="CWA50" s="437"/>
      <c r="CWB50" s="437"/>
      <c r="CWC50" s="437"/>
      <c r="CWD50" s="437"/>
      <c r="CWE50" s="437"/>
      <c r="CWF50" s="437"/>
      <c r="CWG50" s="437"/>
      <c r="CWH50" s="437"/>
      <c r="CWI50" s="437"/>
      <c r="CWJ50" s="437"/>
      <c r="CWK50" s="437"/>
      <c r="CWL50" s="437"/>
      <c r="CWM50" s="437"/>
      <c r="CWN50" s="437"/>
      <c r="CWO50" s="437"/>
      <c r="CWP50" s="437"/>
      <c r="CWQ50" s="437"/>
      <c r="CWR50" s="437"/>
      <c r="CWS50" s="437"/>
      <c r="CWT50" s="437"/>
      <c r="CWU50" s="437"/>
      <c r="CWV50" s="437"/>
      <c r="CWW50" s="437"/>
      <c r="CWX50" s="437"/>
      <c r="CWY50" s="437"/>
      <c r="CWZ50" s="437"/>
      <c r="CXA50" s="437"/>
      <c r="CXB50" s="437"/>
      <c r="CXC50" s="437"/>
      <c r="CXD50" s="437"/>
      <c r="CXE50" s="437"/>
      <c r="CXF50" s="437"/>
      <c r="CXG50" s="437"/>
      <c r="CXH50" s="437"/>
      <c r="CXI50" s="437"/>
      <c r="CXJ50" s="437"/>
      <c r="CXK50" s="437"/>
      <c r="CXL50" s="437"/>
      <c r="CXM50" s="437"/>
      <c r="CXN50" s="437"/>
      <c r="CXO50" s="437"/>
      <c r="CXP50" s="437"/>
      <c r="CXQ50" s="437"/>
      <c r="CXR50" s="437"/>
      <c r="CXS50" s="437"/>
      <c r="CXT50" s="437"/>
      <c r="CXU50" s="437"/>
      <c r="CXV50" s="437"/>
      <c r="CXW50" s="437"/>
      <c r="CXX50" s="437"/>
      <c r="CXY50" s="437"/>
      <c r="CXZ50" s="437"/>
      <c r="CYA50" s="437"/>
      <c r="CYB50" s="437"/>
      <c r="CYC50" s="437"/>
      <c r="CYD50" s="437"/>
      <c r="CYE50" s="437"/>
      <c r="CYF50" s="437"/>
      <c r="CYG50" s="437"/>
      <c r="CYH50" s="437"/>
      <c r="CYI50" s="437"/>
      <c r="CYJ50" s="437"/>
      <c r="CYK50" s="437"/>
      <c r="CYL50" s="437"/>
      <c r="CYM50" s="437"/>
      <c r="CYN50" s="437"/>
      <c r="CYO50" s="437"/>
      <c r="CYP50" s="437"/>
      <c r="CYQ50" s="437"/>
      <c r="CYR50" s="437"/>
      <c r="CYS50" s="437"/>
      <c r="CYT50" s="437"/>
      <c r="CYU50" s="437"/>
      <c r="CYV50" s="437"/>
      <c r="CYW50" s="437"/>
      <c r="CYX50" s="437"/>
      <c r="CYY50" s="437"/>
      <c r="CYZ50" s="437"/>
      <c r="CZA50" s="437"/>
      <c r="CZB50" s="437"/>
      <c r="CZC50" s="437"/>
      <c r="CZD50" s="437"/>
      <c r="CZE50" s="437"/>
      <c r="CZF50" s="437"/>
      <c r="CZG50" s="437"/>
      <c r="CZH50" s="437"/>
      <c r="CZI50" s="437"/>
      <c r="CZJ50" s="437"/>
      <c r="CZK50" s="437"/>
      <c r="CZL50" s="437"/>
      <c r="CZM50" s="437"/>
      <c r="CZN50" s="437"/>
      <c r="CZO50" s="437"/>
      <c r="CZP50" s="437"/>
      <c r="CZQ50" s="437"/>
      <c r="CZR50" s="437"/>
      <c r="CZS50" s="437"/>
      <c r="CZT50" s="437"/>
      <c r="CZU50" s="437"/>
      <c r="CZV50" s="437"/>
      <c r="CZW50" s="437"/>
      <c r="CZX50" s="437"/>
      <c r="CZY50" s="437"/>
      <c r="CZZ50" s="437"/>
      <c r="DAA50" s="437"/>
      <c r="DAB50" s="437"/>
      <c r="DAC50" s="437"/>
      <c r="DAD50" s="437"/>
      <c r="DAE50" s="437"/>
      <c r="DAF50" s="437"/>
      <c r="DAG50" s="437"/>
      <c r="DAH50" s="437"/>
      <c r="DAI50" s="437"/>
      <c r="DAJ50" s="437"/>
      <c r="DAK50" s="437"/>
      <c r="DAL50" s="437"/>
      <c r="DAM50" s="437"/>
      <c r="DAN50" s="437"/>
      <c r="DAO50" s="437"/>
      <c r="DAP50" s="437"/>
      <c r="DAQ50" s="437"/>
      <c r="DAR50" s="437"/>
      <c r="DAS50" s="437"/>
      <c r="DAT50" s="437"/>
      <c r="DAU50" s="437"/>
      <c r="DAV50" s="437"/>
      <c r="DAW50" s="437"/>
      <c r="DAX50" s="437"/>
      <c r="DAY50" s="437"/>
      <c r="DAZ50" s="437"/>
      <c r="DBA50" s="437"/>
      <c r="DBB50" s="437"/>
      <c r="DBC50" s="437"/>
      <c r="DBD50" s="437"/>
      <c r="DBE50" s="437"/>
      <c r="DBF50" s="437"/>
      <c r="DBG50" s="437"/>
      <c r="DBH50" s="437"/>
      <c r="DBI50" s="437"/>
      <c r="DBJ50" s="437"/>
      <c r="DBK50" s="437"/>
      <c r="DBL50" s="437"/>
      <c r="DBM50" s="437"/>
      <c r="DBN50" s="437"/>
      <c r="DBO50" s="437"/>
      <c r="DBP50" s="437"/>
      <c r="DBQ50" s="437"/>
      <c r="DBR50" s="437"/>
      <c r="DBS50" s="437"/>
      <c r="DBT50" s="437"/>
      <c r="DBU50" s="437"/>
      <c r="DBV50" s="437"/>
      <c r="DBW50" s="437"/>
      <c r="DBX50" s="437"/>
      <c r="DBY50" s="437"/>
      <c r="DBZ50" s="437"/>
      <c r="DCA50" s="437"/>
      <c r="DCB50" s="437"/>
      <c r="DCC50" s="437"/>
      <c r="DCD50" s="437"/>
      <c r="DCE50" s="437"/>
      <c r="DCF50" s="437"/>
      <c r="DCG50" s="437"/>
      <c r="DCH50" s="437"/>
      <c r="DCI50" s="437"/>
      <c r="DCJ50" s="437"/>
      <c r="DCK50" s="437"/>
      <c r="DCL50" s="437"/>
      <c r="DCM50" s="437"/>
      <c r="DCN50" s="437"/>
      <c r="DCO50" s="437"/>
      <c r="DCP50" s="437"/>
      <c r="DCQ50" s="437"/>
      <c r="DCR50" s="437"/>
      <c r="DCS50" s="437"/>
      <c r="DCT50" s="437"/>
      <c r="DCU50" s="437"/>
      <c r="DCV50" s="437"/>
      <c r="DCW50" s="437"/>
      <c r="DCX50" s="437"/>
      <c r="DCY50" s="437"/>
      <c r="DCZ50" s="437"/>
      <c r="DDA50" s="437"/>
      <c r="DDB50" s="437"/>
      <c r="DDC50" s="437"/>
      <c r="DDD50" s="437"/>
      <c r="DDE50" s="437"/>
      <c r="DDF50" s="437"/>
      <c r="DDG50" s="437"/>
      <c r="DDH50" s="437"/>
      <c r="DDI50" s="437"/>
      <c r="DDJ50" s="437"/>
      <c r="DDK50" s="437"/>
      <c r="DDL50" s="437"/>
      <c r="DDM50" s="437"/>
      <c r="DDN50" s="437"/>
      <c r="DDO50" s="437"/>
      <c r="DDP50" s="437"/>
      <c r="DDQ50" s="437"/>
      <c r="DDR50" s="437"/>
      <c r="DDS50" s="437"/>
      <c r="DDT50" s="437"/>
      <c r="DDU50" s="437"/>
      <c r="DDV50" s="437"/>
      <c r="DDW50" s="437"/>
      <c r="DDX50" s="437"/>
      <c r="DDY50" s="437"/>
      <c r="DDZ50" s="437"/>
      <c r="DEA50" s="437"/>
      <c r="DEB50" s="437"/>
      <c r="DEC50" s="437"/>
      <c r="DED50" s="437"/>
      <c r="DEE50" s="437"/>
      <c r="DEF50" s="437"/>
      <c r="DEG50" s="437"/>
      <c r="DEH50" s="437"/>
      <c r="DEI50" s="437"/>
      <c r="DEJ50" s="437"/>
      <c r="DEK50" s="437"/>
      <c r="DEL50" s="437"/>
      <c r="DEM50" s="437"/>
      <c r="DEN50" s="437"/>
      <c r="DEO50" s="437"/>
      <c r="DEP50" s="437"/>
      <c r="DEQ50" s="437"/>
      <c r="DER50" s="437"/>
      <c r="DES50" s="437"/>
      <c r="DET50" s="437"/>
      <c r="DEU50" s="437"/>
      <c r="DEV50" s="437"/>
      <c r="DEW50" s="437"/>
      <c r="DEX50" s="437"/>
      <c r="DEY50" s="437"/>
      <c r="DEZ50" s="437"/>
      <c r="DFA50" s="437"/>
      <c r="DFB50" s="437"/>
      <c r="DFC50" s="437"/>
      <c r="DFD50" s="437"/>
      <c r="DFE50" s="437"/>
      <c r="DFF50" s="437"/>
      <c r="DFG50" s="437"/>
      <c r="DFH50" s="437"/>
      <c r="DFI50" s="437"/>
      <c r="DFJ50" s="437"/>
      <c r="DFK50" s="437"/>
      <c r="DFL50" s="437"/>
      <c r="DFM50" s="437"/>
      <c r="DFN50" s="437"/>
      <c r="DFO50" s="437"/>
      <c r="DFP50" s="437"/>
      <c r="DFQ50" s="437"/>
      <c r="DFR50" s="437"/>
      <c r="DFS50" s="437"/>
      <c r="DFT50" s="437"/>
      <c r="DFU50" s="437"/>
      <c r="DFV50" s="437"/>
      <c r="DFW50" s="437"/>
      <c r="DFX50" s="437"/>
      <c r="DFY50" s="437"/>
      <c r="DFZ50" s="437"/>
      <c r="DGA50" s="437"/>
      <c r="DGB50" s="437"/>
      <c r="DGC50" s="437"/>
      <c r="DGD50" s="437"/>
      <c r="DGE50" s="437"/>
      <c r="DGF50" s="437"/>
      <c r="DGG50" s="437"/>
      <c r="DGH50" s="437"/>
      <c r="DGI50" s="437"/>
      <c r="DGJ50" s="437"/>
      <c r="DGK50" s="437"/>
      <c r="DGL50" s="437"/>
      <c r="DGM50" s="437"/>
      <c r="DGN50" s="437"/>
      <c r="DGO50" s="437"/>
      <c r="DGP50" s="437"/>
      <c r="DGQ50" s="437"/>
      <c r="DGR50" s="437"/>
      <c r="DGS50" s="437"/>
      <c r="DGT50" s="437"/>
      <c r="DGU50" s="437"/>
      <c r="DGV50" s="437"/>
      <c r="DGW50" s="437"/>
      <c r="DGX50" s="437"/>
      <c r="DGY50" s="437"/>
      <c r="DGZ50" s="437"/>
      <c r="DHA50" s="437"/>
      <c r="DHB50" s="437"/>
      <c r="DHC50" s="437"/>
      <c r="DHD50" s="437"/>
      <c r="DHE50" s="437"/>
      <c r="DHF50" s="437"/>
      <c r="DHG50" s="437"/>
      <c r="DHH50" s="437"/>
      <c r="DHI50" s="437"/>
      <c r="DHJ50" s="437"/>
      <c r="DHK50" s="437"/>
      <c r="DHL50" s="437"/>
      <c r="DHM50" s="437"/>
      <c r="DHN50" s="437"/>
      <c r="DHO50" s="437"/>
      <c r="DHP50" s="437"/>
      <c r="DHQ50" s="437"/>
      <c r="DHR50" s="437"/>
      <c r="DHS50" s="437"/>
      <c r="DHT50" s="437"/>
      <c r="DHU50" s="437"/>
      <c r="DHV50" s="437"/>
      <c r="DHW50" s="437"/>
      <c r="DHX50" s="437"/>
      <c r="DHY50" s="437"/>
      <c r="DHZ50" s="437"/>
      <c r="DIA50" s="437"/>
      <c r="DIB50" s="437"/>
      <c r="DIC50" s="437"/>
      <c r="DID50" s="437"/>
      <c r="DIE50" s="437"/>
      <c r="DIF50" s="437"/>
      <c r="DIG50" s="437"/>
      <c r="DIH50" s="437"/>
      <c r="DII50" s="437"/>
      <c r="DIJ50" s="437"/>
      <c r="DIK50" s="437"/>
      <c r="DIL50" s="437"/>
      <c r="DIM50" s="437"/>
      <c r="DIN50" s="437"/>
      <c r="DIO50" s="437"/>
      <c r="DIP50" s="437"/>
      <c r="DIQ50" s="437"/>
      <c r="DIR50" s="437"/>
      <c r="DIS50" s="437"/>
      <c r="DIT50" s="437"/>
      <c r="DIU50" s="437"/>
      <c r="DIV50" s="437"/>
      <c r="DIW50" s="437"/>
      <c r="DIX50" s="437"/>
      <c r="DIY50" s="437"/>
      <c r="DIZ50" s="437"/>
      <c r="DJA50" s="437"/>
      <c r="DJB50" s="437"/>
      <c r="DJC50" s="437"/>
      <c r="DJD50" s="437"/>
      <c r="DJE50" s="437"/>
      <c r="DJF50" s="437"/>
      <c r="DJG50" s="437"/>
      <c r="DJH50" s="437"/>
      <c r="DJI50" s="437"/>
      <c r="DJJ50" s="437"/>
      <c r="DJK50" s="437"/>
      <c r="DJL50" s="437"/>
      <c r="DJM50" s="437"/>
      <c r="DJN50" s="437"/>
      <c r="DJO50" s="437"/>
      <c r="DJP50" s="437"/>
      <c r="DJQ50" s="437"/>
      <c r="DJR50" s="437"/>
      <c r="DJS50" s="437"/>
      <c r="DJT50" s="437"/>
      <c r="DJU50" s="437"/>
      <c r="DJV50" s="437"/>
      <c r="DJW50" s="437"/>
      <c r="DJX50" s="437"/>
      <c r="DJY50" s="437"/>
      <c r="DJZ50" s="437"/>
      <c r="DKA50" s="437"/>
      <c r="DKB50" s="437"/>
      <c r="DKC50" s="437"/>
      <c r="DKD50" s="437"/>
      <c r="DKE50" s="437"/>
      <c r="DKF50" s="437"/>
      <c r="DKG50" s="437"/>
      <c r="DKH50" s="437"/>
      <c r="DKI50" s="437"/>
      <c r="DKJ50" s="437"/>
      <c r="DKK50" s="437"/>
      <c r="DKL50" s="437"/>
      <c r="DKM50" s="437"/>
      <c r="DKN50" s="437"/>
      <c r="DKO50" s="437"/>
      <c r="DKP50" s="437"/>
      <c r="DKQ50" s="437"/>
      <c r="DKR50" s="437"/>
      <c r="DKS50" s="437"/>
      <c r="DKT50" s="437"/>
      <c r="DKU50" s="437"/>
      <c r="DKV50" s="437"/>
      <c r="DKW50" s="437"/>
      <c r="DKX50" s="437"/>
      <c r="DKY50" s="437"/>
      <c r="DKZ50" s="437"/>
      <c r="DLA50" s="437"/>
      <c r="DLB50" s="437"/>
      <c r="DLC50" s="437"/>
      <c r="DLD50" s="437"/>
      <c r="DLE50" s="437"/>
      <c r="DLF50" s="437"/>
      <c r="DLG50" s="437"/>
      <c r="DLH50" s="437"/>
      <c r="DLI50" s="437"/>
      <c r="DLJ50" s="437"/>
      <c r="DLK50" s="437"/>
      <c r="DLL50" s="437"/>
      <c r="DLM50" s="437"/>
      <c r="DLN50" s="437"/>
      <c r="DLO50" s="437"/>
      <c r="DLP50" s="437"/>
      <c r="DLQ50" s="437"/>
      <c r="DLR50" s="437"/>
      <c r="DLS50" s="437"/>
      <c r="DLT50" s="437"/>
      <c r="DLU50" s="437"/>
      <c r="DLV50" s="437"/>
      <c r="DLW50" s="437"/>
      <c r="DLX50" s="437"/>
      <c r="DLY50" s="437"/>
      <c r="DLZ50" s="437"/>
      <c r="DMA50" s="437"/>
      <c r="DMB50" s="437"/>
      <c r="DMC50" s="437"/>
      <c r="DMD50" s="437"/>
      <c r="DME50" s="437"/>
      <c r="DMF50" s="437"/>
      <c r="DMG50" s="437"/>
      <c r="DMH50" s="437"/>
      <c r="DMI50" s="437"/>
      <c r="DMJ50" s="437"/>
      <c r="DMK50" s="437"/>
      <c r="DML50" s="437"/>
      <c r="DMM50" s="437"/>
      <c r="DMN50" s="437"/>
      <c r="DMO50" s="437"/>
      <c r="DMP50" s="437"/>
      <c r="DMQ50" s="437"/>
      <c r="DMR50" s="437"/>
      <c r="DMS50" s="437"/>
      <c r="DMT50" s="437"/>
      <c r="DMU50" s="437"/>
      <c r="DMV50" s="437"/>
      <c r="DMW50" s="437"/>
      <c r="DMX50" s="437"/>
      <c r="DMY50" s="437"/>
      <c r="DMZ50" s="437"/>
      <c r="DNA50" s="437"/>
      <c r="DNB50" s="437"/>
      <c r="DNC50" s="437"/>
      <c r="DND50" s="437"/>
      <c r="DNE50" s="437"/>
      <c r="DNF50" s="437"/>
      <c r="DNG50" s="437"/>
      <c r="DNH50" s="437"/>
      <c r="DNI50" s="437"/>
      <c r="DNJ50" s="437"/>
      <c r="DNK50" s="437"/>
      <c r="DNL50" s="437"/>
      <c r="DNM50" s="437"/>
      <c r="DNN50" s="437"/>
      <c r="DNO50" s="437"/>
      <c r="DNP50" s="437"/>
      <c r="DNQ50" s="437"/>
      <c r="DNR50" s="437"/>
      <c r="DNS50" s="437"/>
      <c r="DNT50" s="437"/>
      <c r="DNU50" s="437"/>
      <c r="DNV50" s="437"/>
      <c r="DNW50" s="437"/>
      <c r="DNX50" s="437"/>
      <c r="DNY50" s="437"/>
      <c r="DNZ50" s="437"/>
      <c r="DOA50" s="437"/>
      <c r="DOB50" s="437"/>
      <c r="DOC50" s="437"/>
      <c r="DOD50" s="437"/>
      <c r="DOE50" s="437"/>
      <c r="DOF50" s="437"/>
      <c r="DOG50" s="437"/>
      <c r="DOH50" s="437"/>
      <c r="DOI50" s="437"/>
      <c r="DOJ50" s="437"/>
      <c r="DOK50" s="437"/>
      <c r="DOL50" s="437"/>
      <c r="DOM50" s="437"/>
      <c r="DON50" s="437"/>
      <c r="DOO50" s="437"/>
      <c r="DOP50" s="437"/>
      <c r="DOQ50" s="437"/>
      <c r="DOR50" s="437"/>
      <c r="DOS50" s="437"/>
      <c r="DOT50" s="437"/>
      <c r="DOU50" s="437"/>
      <c r="DOV50" s="437"/>
      <c r="DOW50" s="437"/>
      <c r="DOX50" s="437"/>
      <c r="DOY50" s="437"/>
      <c r="DOZ50" s="437"/>
      <c r="DPA50" s="437"/>
      <c r="DPB50" s="437"/>
      <c r="DPC50" s="437"/>
      <c r="DPD50" s="437"/>
      <c r="DPE50" s="437"/>
      <c r="DPF50" s="437"/>
      <c r="DPG50" s="437"/>
      <c r="DPH50" s="437"/>
      <c r="DPI50" s="437"/>
      <c r="DPJ50" s="437"/>
      <c r="DPK50" s="437"/>
      <c r="DPL50" s="437"/>
      <c r="DPM50" s="437"/>
      <c r="DPN50" s="437"/>
      <c r="DPO50" s="437"/>
      <c r="DPP50" s="437"/>
      <c r="DPQ50" s="437"/>
      <c r="DPR50" s="437"/>
      <c r="DPS50" s="437"/>
      <c r="DPT50" s="437"/>
      <c r="DPU50" s="437"/>
      <c r="DPV50" s="437"/>
      <c r="DPW50" s="437"/>
      <c r="DPX50" s="437"/>
      <c r="DPY50" s="437"/>
      <c r="DPZ50" s="437"/>
      <c r="DQA50" s="437"/>
      <c r="DQB50" s="437"/>
      <c r="DQC50" s="437"/>
      <c r="DQD50" s="437"/>
      <c r="DQE50" s="437"/>
      <c r="DQF50" s="437"/>
      <c r="DQG50" s="437"/>
      <c r="DQH50" s="437"/>
      <c r="DQI50" s="437"/>
      <c r="DQJ50" s="437"/>
      <c r="DQK50" s="437"/>
      <c r="DQL50" s="437"/>
      <c r="DQM50" s="437"/>
      <c r="DQN50" s="437"/>
      <c r="DQO50" s="437"/>
      <c r="DQP50" s="437"/>
      <c r="DQQ50" s="437"/>
      <c r="DQR50" s="437"/>
      <c r="DQS50" s="437"/>
      <c r="DQT50" s="437"/>
      <c r="DQU50" s="437"/>
      <c r="DQV50" s="437"/>
      <c r="DQW50" s="437"/>
      <c r="DQX50" s="437"/>
      <c r="DQY50" s="437"/>
      <c r="DQZ50" s="437"/>
      <c r="DRA50" s="437"/>
      <c r="DRB50" s="437"/>
      <c r="DRC50" s="437"/>
      <c r="DRD50" s="437"/>
      <c r="DRE50" s="437"/>
      <c r="DRF50" s="437"/>
      <c r="DRG50" s="437"/>
      <c r="DRH50" s="437"/>
      <c r="DRI50" s="437"/>
      <c r="DRJ50" s="437"/>
      <c r="DRK50" s="437"/>
      <c r="DRL50" s="437"/>
      <c r="DRM50" s="437"/>
      <c r="DRN50" s="437"/>
      <c r="DRO50" s="437"/>
      <c r="DRP50" s="437"/>
      <c r="DRQ50" s="437"/>
      <c r="DRR50" s="437"/>
      <c r="DRS50" s="437"/>
      <c r="DRT50" s="437"/>
      <c r="DRU50" s="437"/>
      <c r="DRV50" s="437"/>
      <c r="DRW50" s="437"/>
      <c r="DRX50" s="437"/>
      <c r="DRY50" s="437"/>
      <c r="DRZ50" s="437"/>
      <c r="DSA50" s="437"/>
      <c r="DSB50" s="437"/>
      <c r="DSC50" s="437"/>
      <c r="DSD50" s="437"/>
      <c r="DSE50" s="437"/>
      <c r="DSF50" s="437"/>
      <c r="DSG50" s="437"/>
      <c r="DSH50" s="437"/>
      <c r="DSI50" s="437"/>
      <c r="DSJ50" s="437"/>
      <c r="DSK50" s="437"/>
      <c r="DSL50" s="437"/>
      <c r="DSM50" s="437"/>
      <c r="DSN50" s="437"/>
      <c r="DSO50" s="437"/>
      <c r="DSP50" s="437"/>
      <c r="DSQ50" s="437"/>
      <c r="DSR50" s="437"/>
      <c r="DSS50" s="437"/>
      <c r="DST50" s="437"/>
      <c r="DSU50" s="437"/>
      <c r="DSV50" s="437"/>
      <c r="DSW50" s="437"/>
      <c r="DSX50" s="437"/>
      <c r="DSY50" s="437"/>
      <c r="DSZ50" s="437"/>
      <c r="DTA50" s="437"/>
      <c r="DTB50" s="437"/>
      <c r="DTC50" s="437"/>
      <c r="DTD50" s="437"/>
      <c r="DTE50" s="437"/>
      <c r="DTF50" s="437"/>
      <c r="DTG50" s="437"/>
      <c r="DTH50" s="437"/>
      <c r="DTI50" s="437"/>
      <c r="DTJ50" s="437"/>
      <c r="DTK50" s="437"/>
      <c r="DTL50" s="437"/>
      <c r="DTM50" s="437"/>
      <c r="DTN50" s="437"/>
      <c r="DTO50" s="437"/>
      <c r="DTP50" s="437"/>
      <c r="DTQ50" s="437"/>
      <c r="DTR50" s="437"/>
      <c r="DTS50" s="437"/>
      <c r="DTT50" s="437"/>
      <c r="DTU50" s="437"/>
      <c r="DTV50" s="437"/>
      <c r="DTW50" s="437"/>
      <c r="DTX50" s="437"/>
      <c r="DTY50" s="437"/>
      <c r="DTZ50" s="437"/>
      <c r="DUA50" s="437"/>
      <c r="DUB50" s="437"/>
      <c r="DUC50" s="437"/>
      <c r="DUD50" s="437"/>
      <c r="DUE50" s="437"/>
      <c r="DUF50" s="437"/>
      <c r="DUG50" s="437"/>
      <c r="DUH50" s="437"/>
      <c r="DUI50" s="437"/>
      <c r="DUJ50" s="437"/>
      <c r="DUK50" s="437"/>
      <c r="DUL50" s="437"/>
      <c r="DUM50" s="437"/>
      <c r="DUN50" s="437"/>
      <c r="DUO50" s="437"/>
      <c r="DUP50" s="437"/>
      <c r="DUQ50" s="437"/>
      <c r="DUR50" s="437"/>
      <c r="DUS50" s="437"/>
      <c r="DUT50" s="437"/>
      <c r="DUU50" s="437"/>
      <c r="DUV50" s="437"/>
      <c r="DUW50" s="437"/>
      <c r="DUX50" s="437"/>
      <c r="DUY50" s="437"/>
      <c r="DUZ50" s="437"/>
      <c r="DVA50" s="437"/>
      <c r="DVB50" s="437"/>
      <c r="DVC50" s="437"/>
      <c r="DVD50" s="437"/>
      <c r="DVE50" s="437"/>
      <c r="DVF50" s="437"/>
      <c r="DVG50" s="437"/>
      <c r="DVH50" s="437"/>
      <c r="DVI50" s="437"/>
      <c r="DVJ50" s="437"/>
      <c r="DVK50" s="437"/>
      <c r="DVL50" s="437"/>
      <c r="DVM50" s="437"/>
      <c r="DVN50" s="437"/>
      <c r="DVO50" s="437"/>
      <c r="DVP50" s="437"/>
      <c r="DVQ50" s="437"/>
      <c r="DVR50" s="437"/>
      <c r="DVS50" s="437"/>
      <c r="DVT50" s="437"/>
      <c r="DVU50" s="437"/>
      <c r="DVV50" s="437"/>
      <c r="DVW50" s="437"/>
      <c r="DVX50" s="437"/>
      <c r="DVY50" s="437"/>
      <c r="DVZ50" s="437"/>
      <c r="DWA50" s="437"/>
      <c r="DWB50" s="437"/>
      <c r="DWC50" s="437"/>
      <c r="DWD50" s="437"/>
      <c r="DWE50" s="437"/>
      <c r="DWF50" s="437"/>
      <c r="DWG50" s="437"/>
      <c r="DWH50" s="437"/>
      <c r="DWI50" s="437"/>
      <c r="DWJ50" s="437"/>
      <c r="DWK50" s="437"/>
      <c r="DWL50" s="437"/>
      <c r="DWM50" s="437"/>
      <c r="DWN50" s="437"/>
      <c r="DWO50" s="437"/>
      <c r="DWP50" s="437"/>
      <c r="DWQ50" s="437"/>
      <c r="DWR50" s="437"/>
      <c r="DWS50" s="437"/>
      <c r="DWT50" s="437"/>
      <c r="DWU50" s="437"/>
      <c r="DWV50" s="437"/>
      <c r="DWW50" s="437"/>
      <c r="DWX50" s="437"/>
      <c r="DWY50" s="437"/>
      <c r="DWZ50" s="437"/>
      <c r="DXA50" s="437"/>
      <c r="DXB50" s="437"/>
      <c r="DXC50" s="437"/>
      <c r="DXD50" s="437"/>
      <c r="DXE50" s="437"/>
      <c r="DXF50" s="437"/>
      <c r="DXG50" s="437"/>
      <c r="DXH50" s="437"/>
      <c r="DXI50" s="437"/>
      <c r="DXJ50" s="437"/>
      <c r="DXK50" s="437"/>
      <c r="DXL50" s="437"/>
      <c r="DXM50" s="437"/>
      <c r="DXN50" s="437"/>
      <c r="DXO50" s="437"/>
      <c r="DXP50" s="437"/>
      <c r="DXQ50" s="437"/>
      <c r="DXR50" s="437"/>
      <c r="DXS50" s="437"/>
      <c r="DXT50" s="437"/>
      <c r="DXU50" s="437"/>
      <c r="DXV50" s="437"/>
      <c r="DXW50" s="437"/>
      <c r="DXX50" s="437"/>
      <c r="DXY50" s="437"/>
      <c r="DXZ50" s="437"/>
      <c r="DYA50" s="437"/>
      <c r="DYB50" s="437"/>
      <c r="DYC50" s="437"/>
      <c r="DYD50" s="437"/>
      <c r="DYE50" s="437"/>
      <c r="DYF50" s="437"/>
      <c r="DYG50" s="437"/>
      <c r="DYH50" s="437"/>
      <c r="DYI50" s="437"/>
      <c r="DYJ50" s="437"/>
      <c r="DYK50" s="437"/>
      <c r="DYL50" s="437"/>
      <c r="DYM50" s="437"/>
      <c r="DYN50" s="437"/>
      <c r="DYO50" s="437"/>
      <c r="DYP50" s="437"/>
      <c r="DYQ50" s="437"/>
      <c r="DYR50" s="437"/>
      <c r="DYS50" s="437"/>
      <c r="DYT50" s="437"/>
      <c r="DYU50" s="437"/>
      <c r="DYV50" s="437"/>
      <c r="DYW50" s="437"/>
      <c r="DYX50" s="437"/>
      <c r="DYY50" s="437"/>
      <c r="DYZ50" s="437"/>
      <c r="DZA50" s="437"/>
      <c r="DZB50" s="437"/>
      <c r="DZC50" s="437"/>
      <c r="DZD50" s="437"/>
      <c r="DZE50" s="437"/>
      <c r="DZF50" s="437"/>
      <c r="DZG50" s="437"/>
      <c r="DZH50" s="437"/>
      <c r="DZI50" s="437"/>
      <c r="DZJ50" s="437"/>
      <c r="DZK50" s="437"/>
      <c r="DZL50" s="437"/>
      <c r="DZM50" s="437"/>
      <c r="DZN50" s="437"/>
      <c r="DZO50" s="437"/>
      <c r="DZP50" s="437"/>
      <c r="DZQ50" s="437"/>
      <c r="DZR50" s="437"/>
      <c r="DZS50" s="437"/>
      <c r="DZT50" s="437"/>
      <c r="DZU50" s="437"/>
      <c r="DZV50" s="437"/>
      <c r="DZW50" s="437"/>
      <c r="DZX50" s="437"/>
      <c r="DZY50" s="437"/>
      <c r="DZZ50" s="437"/>
      <c r="EAA50" s="437"/>
      <c r="EAB50" s="437"/>
      <c r="EAC50" s="437"/>
      <c r="EAD50" s="437"/>
      <c r="EAE50" s="437"/>
      <c r="EAF50" s="437"/>
      <c r="EAG50" s="437"/>
      <c r="EAH50" s="437"/>
      <c r="EAI50" s="437"/>
      <c r="EAJ50" s="437"/>
      <c r="EAK50" s="437"/>
      <c r="EAL50" s="437"/>
      <c r="EAM50" s="437"/>
      <c r="EAN50" s="437"/>
      <c r="EAO50" s="437"/>
      <c r="EAP50" s="437"/>
      <c r="EAQ50" s="437"/>
      <c r="EAR50" s="437"/>
      <c r="EAS50" s="437"/>
      <c r="EAT50" s="437"/>
      <c r="EAU50" s="437"/>
      <c r="EAV50" s="437"/>
      <c r="EAW50" s="437"/>
      <c r="EAX50" s="437"/>
      <c r="EAY50" s="437"/>
      <c r="EAZ50" s="437"/>
      <c r="EBA50" s="437"/>
      <c r="EBB50" s="437"/>
      <c r="EBC50" s="437"/>
      <c r="EBD50" s="437"/>
      <c r="EBE50" s="437"/>
      <c r="EBF50" s="437"/>
      <c r="EBG50" s="437"/>
      <c r="EBH50" s="437"/>
      <c r="EBI50" s="437"/>
      <c r="EBJ50" s="437"/>
      <c r="EBK50" s="437"/>
      <c r="EBL50" s="437"/>
      <c r="EBM50" s="437"/>
      <c r="EBN50" s="437"/>
      <c r="EBO50" s="437"/>
      <c r="EBP50" s="437"/>
      <c r="EBQ50" s="437"/>
      <c r="EBR50" s="437"/>
      <c r="EBS50" s="437"/>
      <c r="EBT50" s="437"/>
      <c r="EBU50" s="437"/>
      <c r="EBV50" s="437"/>
      <c r="EBW50" s="437"/>
      <c r="EBX50" s="437"/>
      <c r="EBY50" s="437"/>
      <c r="EBZ50" s="437"/>
      <c r="ECA50" s="437"/>
      <c r="ECB50" s="437"/>
      <c r="ECC50" s="437"/>
      <c r="ECD50" s="437"/>
      <c r="ECE50" s="437"/>
      <c r="ECF50" s="437"/>
      <c r="ECG50" s="437"/>
      <c r="ECH50" s="437"/>
      <c r="ECI50" s="437"/>
      <c r="ECJ50" s="437"/>
      <c r="ECK50" s="437"/>
      <c r="ECL50" s="437"/>
      <c r="ECM50" s="437"/>
      <c r="ECN50" s="437"/>
      <c r="ECO50" s="437"/>
      <c r="ECP50" s="437"/>
      <c r="ECQ50" s="437"/>
      <c r="ECR50" s="437"/>
      <c r="ECS50" s="437"/>
      <c r="ECT50" s="437"/>
      <c r="ECU50" s="437"/>
      <c r="ECV50" s="437"/>
      <c r="ECW50" s="437"/>
      <c r="ECX50" s="437"/>
      <c r="ECY50" s="437"/>
      <c r="ECZ50" s="437"/>
      <c r="EDA50" s="437"/>
      <c r="EDB50" s="437"/>
      <c r="EDC50" s="437"/>
      <c r="EDD50" s="437"/>
      <c r="EDE50" s="437"/>
      <c r="EDF50" s="437"/>
      <c r="EDG50" s="437"/>
      <c r="EDH50" s="437"/>
      <c r="EDI50" s="437"/>
      <c r="EDJ50" s="437"/>
      <c r="EDK50" s="437"/>
      <c r="EDL50" s="437"/>
      <c r="EDM50" s="437"/>
      <c r="EDN50" s="437"/>
      <c r="EDO50" s="437"/>
      <c r="EDP50" s="437"/>
      <c r="EDQ50" s="437"/>
      <c r="EDR50" s="437"/>
      <c r="EDS50" s="437"/>
      <c r="EDT50" s="437"/>
      <c r="EDU50" s="437"/>
      <c r="EDV50" s="437"/>
      <c r="EDW50" s="437"/>
      <c r="EDX50" s="437"/>
      <c r="EDY50" s="437"/>
      <c r="EDZ50" s="437"/>
      <c r="EEA50" s="437"/>
      <c r="EEB50" s="437"/>
      <c r="EEC50" s="437"/>
      <c r="EED50" s="437"/>
      <c r="EEE50" s="437"/>
      <c r="EEF50" s="437"/>
      <c r="EEG50" s="437"/>
      <c r="EEH50" s="437"/>
      <c r="EEI50" s="437"/>
      <c r="EEJ50" s="437"/>
      <c r="EEK50" s="437"/>
      <c r="EEL50" s="437"/>
      <c r="EEM50" s="437"/>
      <c r="EEN50" s="437"/>
      <c r="EEO50" s="437"/>
      <c r="EEP50" s="437"/>
      <c r="EEQ50" s="437"/>
      <c r="EER50" s="437"/>
      <c r="EES50" s="437"/>
      <c r="EET50" s="437"/>
      <c r="EEU50" s="437"/>
      <c r="EEV50" s="437"/>
      <c r="EEW50" s="437"/>
      <c r="EEX50" s="437"/>
      <c r="EEY50" s="437"/>
      <c r="EEZ50" s="437"/>
      <c r="EFA50" s="437"/>
      <c r="EFB50" s="437"/>
      <c r="EFC50" s="437"/>
      <c r="EFD50" s="437"/>
      <c r="EFE50" s="437"/>
      <c r="EFF50" s="437"/>
      <c r="EFG50" s="437"/>
      <c r="EFH50" s="437"/>
      <c r="EFI50" s="437"/>
      <c r="EFJ50" s="437"/>
      <c r="EFK50" s="437"/>
      <c r="EFL50" s="437"/>
      <c r="EFM50" s="437"/>
      <c r="EFN50" s="437"/>
      <c r="EFO50" s="437"/>
      <c r="EFP50" s="437"/>
      <c r="EFQ50" s="437"/>
      <c r="EFR50" s="437"/>
      <c r="EFS50" s="437"/>
      <c r="EFT50" s="437"/>
      <c r="EFU50" s="437"/>
      <c r="EFV50" s="437"/>
      <c r="EFW50" s="437"/>
      <c r="EFX50" s="437"/>
      <c r="EFY50" s="437"/>
      <c r="EFZ50" s="437"/>
      <c r="EGA50" s="437"/>
      <c r="EGB50" s="437"/>
      <c r="EGC50" s="437"/>
      <c r="EGD50" s="437"/>
      <c r="EGE50" s="437"/>
      <c r="EGF50" s="437"/>
      <c r="EGG50" s="437"/>
      <c r="EGH50" s="437"/>
      <c r="EGI50" s="437"/>
      <c r="EGJ50" s="437"/>
      <c r="EGK50" s="437"/>
      <c r="EGL50" s="437"/>
      <c r="EGM50" s="437"/>
      <c r="EGN50" s="437"/>
      <c r="EGO50" s="437"/>
      <c r="EGP50" s="437"/>
      <c r="EGQ50" s="437"/>
      <c r="EGR50" s="437"/>
      <c r="EGS50" s="437"/>
      <c r="EGT50" s="437"/>
      <c r="EGU50" s="437"/>
      <c r="EGV50" s="437"/>
      <c r="EGW50" s="437"/>
      <c r="EGX50" s="437"/>
      <c r="EGY50" s="437"/>
      <c r="EGZ50" s="437"/>
      <c r="EHA50" s="437"/>
      <c r="EHB50" s="437"/>
      <c r="EHC50" s="437"/>
      <c r="EHD50" s="437"/>
      <c r="EHE50" s="437"/>
      <c r="EHF50" s="437"/>
      <c r="EHG50" s="437"/>
      <c r="EHH50" s="437"/>
      <c r="EHI50" s="437"/>
      <c r="EHJ50" s="437"/>
      <c r="EHK50" s="437"/>
      <c r="EHL50" s="437"/>
      <c r="EHM50" s="437"/>
      <c r="EHN50" s="437"/>
      <c r="EHO50" s="437"/>
      <c r="EHP50" s="437"/>
      <c r="EHQ50" s="437"/>
      <c r="EHR50" s="437"/>
      <c r="EHS50" s="437"/>
      <c r="EHT50" s="437"/>
      <c r="EHU50" s="437"/>
      <c r="EHV50" s="437"/>
      <c r="EHW50" s="437"/>
      <c r="EHX50" s="437"/>
      <c r="EHY50" s="437"/>
      <c r="EHZ50" s="437"/>
      <c r="EIA50" s="437"/>
      <c r="EIB50" s="437"/>
      <c r="EIC50" s="437"/>
      <c r="EID50" s="437"/>
      <c r="EIE50" s="437"/>
      <c r="EIF50" s="437"/>
      <c r="EIG50" s="437"/>
      <c r="EIH50" s="437"/>
      <c r="EII50" s="437"/>
      <c r="EIJ50" s="437"/>
      <c r="EIK50" s="437"/>
      <c r="EIL50" s="437"/>
      <c r="EIM50" s="437"/>
      <c r="EIN50" s="437"/>
      <c r="EIO50" s="437"/>
      <c r="EIP50" s="437"/>
      <c r="EIQ50" s="437"/>
      <c r="EIR50" s="437"/>
      <c r="EIS50" s="437"/>
      <c r="EIT50" s="437"/>
      <c r="EIU50" s="437"/>
      <c r="EIV50" s="437"/>
      <c r="EIW50" s="437"/>
      <c r="EIX50" s="437"/>
      <c r="EIY50" s="437"/>
      <c r="EIZ50" s="437"/>
      <c r="EJA50" s="437"/>
      <c r="EJB50" s="437"/>
      <c r="EJC50" s="437"/>
      <c r="EJD50" s="437"/>
      <c r="EJE50" s="437"/>
      <c r="EJF50" s="437"/>
      <c r="EJG50" s="437"/>
      <c r="EJH50" s="437"/>
      <c r="EJI50" s="437"/>
      <c r="EJJ50" s="437"/>
      <c r="EJK50" s="437"/>
      <c r="EJL50" s="437"/>
      <c r="EJM50" s="437"/>
      <c r="EJN50" s="437"/>
      <c r="EJO50" s="437"/>
      <c r="EJP50" s="437"/>
      <c r="EJQ50" s="437"/>
      <c r="EJR50" s="437"/>
      <c r="EJS50" s="437"/>
      <c r="EJT50" s="437"/>
      <c r="EJU50" s="437"/>
      <c r="EJV50" s="437"/>
      <c r="EJW50" s="437"/>
      <c r="EJX50" s="437"/>
      <c r="EJY50" s="437"/>
      <c r="EJZ50" s="437"/>
      <c r="EKA50" s="437"/>
      <c r="EKB50" s="437"/>
      <c r="EKC50" s="437"/>
      <c r="EKD50" s="437"/>
      <c r="EKE50" s="437"/>
      <c r="EKF50" s="437"/>
      <c r="EKG50" s="437"/>
      <c r="EKH50" s="437"/>
      <c r="EKI50" s="437"/>
      <c r="EKJ50" s="437"/>
      <c r="EKK50" s="437"/>
      <c r="EKL50" s="437"/>
      <c r="EKM50" s="437"/>
      <c r="EKN50" s="437"/>
      <c r="EKO50" s="437"/>
      <c r="EKP50" s="437"/>
      <c r="EKQ50" s="437"/>
      <c r="EKR50" s="437"/>
      <c r="EKS50" s="437"/>
      <c r="EKT50" s="437"/>
      <c r="EKU50" s="437"/>
      <c r="EKV50" s="437"/>
      <c r="EKW50" s="437"/>
      <c r="EKX50" s="437"/>
      <c r="EKY50" s="437"/>
      <c r="EKZ50" s="437"/>
      <c r="ELA50" s="437"/>
      <c r="ELB50" s="437"/>
      <c r="ELC50" s="437"/>
      <c r="ELD50" s="437"/>
      <c r="ELE50" s="437"/>
      <c r="ELF50" s="437"/>
      <c r="ELG50" s="437"/>
      <c r="ELH50" s="437"/>
      <c r="ELI50" s="437"/>
      <c r="ELJ50" s="437"/>
      <c r="ELK50" s="437"/>
      <c r="ELL50" s="437"/>
      <c r="ELM50" s="437"/>
      <c r="ELN50" s="437"/>
      <c r="ELO50" s="437"/>
      <c r="ELP50" s="437"/>
      <c r="ELQ50" s="437"/>
      <c r="ELR50" s="437"/>
      <c r="ELS50" s="437"/>
      <c r="ELT50" s="437"/>
      <c r="ELU50" s="437"/>
      <c r="ELV50" s="437"/>
      <c r="ELW50" s="437"/>
      <c r="ELX50" s="437"/>
      <c r="ELY50" s="437"/>
      <c r="ELZ50" s="437"/>
      <c r="EMA50" s="437"/>
      <c r="EMB50" s="437"/>
      <c r="EMC50" s="437"/>
      <c r="EMD50" s="437"/>
      <c r="EME50" s="437"/>
      <c r="EMF50" s="437"/>
      <c r="EMG50" s="437"/>
      <c r="EMH50" s="437"/>
      <c r="EMI50" s="437"/>
      <c r="EMJ50" s="437"/>
      <c r="EMK50" s="437"/>
      <c r="EML50" s="437"/>
      <c r="EMM50" s="437"/>
      <c r="EMN50" s="437"/>
      <c r="EMO50" s="437"/>
      <c r="EMP50" s="437"/>
      <c r="EMQ50" s="437"/>
      <c r="EMR50" s="437"/>
      <c r="EMS50" s="437"/>
      <c r="EMT50" s="437"/>
      <c r="EMU50" s="437"/>
      <c r="EMV50" s="437"/>
      <c r="EMW50" s="437"/>
      <c r="EMX50" s="437"/>
      <c r="EMY50" s="437"/>
      <c r="EMZ50" s="437"/>
      <c r="ENA50" s="437"/>
      <c r="ENB50" s="437"/>
      <c r="ENC50" s="437"/>
      <c r="END50" s="437"/>
      <c r="ENE50" s="437"/>
      <c r="ENF50" s="437"/>
      <c r="ENG50" s="437"/>
      <c r="ENH50" s="437"/>
      <c r="ENI50" s="437"/>
      <c r="ENJ50" s="437"/>
      <c r="ENK50" s="437"/>
      <c r="ENL50" s="437"/>
      <c r="ENM50" s="437"/>
      <c r="ENN50" s="437"/>
      <c r="ENO50" s="437"/>
      <c r="ENP50" s="437"/>
      <c r="ENQ50" s="437"/>
      <c r="ENR50" s="437"/>
      <c r="ENS50" s="437"/>
      <c r="ENT50" s="437"/>
      <c r="ENU50" s="437"/>
      <c r="ENV50" s="437"/>
      <c r="ENW50" s="437"/>
      <c r="ENX50" s="437"/>
      <c r="ENY50" s="437"/>
      <c r="ENZ50" s="437"/>
      <c r="EOA50" s="437"/>
      <c r="EOB50" s="437"/>
      <c r="EOC50" s="437"/>
      <c r="EOD50" s="437"/>
      <c r="EOE50" s="437"/>
      <c r="EOF50" s="437"/>
      <c r="EOG50" s="437"/>
      <c r="EOH50" s="437"/>
      <c r="EOI50" s="437"/>
      <c r="EOJ50" s="437"/>
      <c r="EOK50" s="437"/>
      <c r="EOL50" s="437"/>
      <c r="EOM50" s="437"/>
      <c r="EON50" s="437"/>
      <c r="EOO50" s="437"/>
      <c r="EOP50" s="437"/>
      <c r="EOQ50" s="437"/>
      <c r="EOR50" s="437"/>
      <c r="EOS50" s="437"/>
      <c r="EOT50" s="437"/>
      <c r="EOU50" s="437"/>
      <c r="EOV50" s="437"/>
      <c r="EOW50" s="437"/>
      <c r="EOX50" s="437"/>
      <c r="EOY50" s="437"/>
      <c r="EOZ50" s="437"/>
      <c r="EPA50" s="437"/>
      <c r="EPB50" s="437"/>
      <c r="EPC50" s="437"/>
      <c r="EPD50" s="437"/>
      <c r="EPE50" s="437"/>
      <c r="EPF50" s="437"/>
      <c r="EPG50" s="437"/>
      <c r="EPH50" s="437"/>
      <c r="EPI50" s="437"/>
      <c r="EPJ50" s="437"/>
      <c r="EPK50" s="437"/>
      <c r="EPL50" s="437"/>
      <c r="EPM50" s="437"/>
      <c r="EPN50" s="437"/>
      <c r="EPO50" s="437"/>
      <c r="EPP50" s="437"/>
      <c r="EPQ50" s="437"/>
      <c r="EPR50" s="437"/>
      <c r="EPS50" s="437"/>
      <c r="EPT50" s="437"/>
      <c r="EPU50" s="437"/>
      <c r="EPV50" s="437"/>
      <c r="EPW50" s="437"/>
      <c r="EPX50" s="437"/>
      <c r="EPY50" s="437"/>
      <c r="EPZ50" s="437"/>
      <c r="EQA50" s="437"/>
      <c r="EQB50" s="437"/>
      <c r="EQC50" s="437"/>
      <c r="EQD50" s="437"/>
      <c r="EQE50" s="437"/>
      <c r="EQF50" s="437"/>
      <c r="EQG50" s="437"/>
      <c r="EQH50" s="437"/>
      <c r="EQI50" s="437"/>
      <c r="EQJ50" s="437"/>
      <c r="EQK50" s="437"/>
      <c r="EQL50" s="437"/>
      <c r="EQM50" s="437"/>
      <c r="EQN50" s="437"/>
      <c r="EQO50" s="437"/>
      <c r="EQP50" s="437"/>
      <c r="EQQ50" s="437"/>
      <c r="EQR50" s="437"/>
      <c r="EQS50" s="437"/>
      <c r="EQT50" s="437"/>
      <c r="EQU50" s="437"/>
      <c r="EQV50" s="437"/>
      <c r="EQW50" s="437"/>
      <c r="EQX50" s="437"/>
      <c r="EQY50" s="437"/>
      <c r="EQZ50" s="437"/>
      <c r="ERA50" s="437"/>
      <c r="ERB50" s="437"/>
      <c r="ERC50" s="437"/>
      <c r="ERD50" s="437"/>
      <c r="ERE50" s="437"/>
      <c r="ERF50" s="437"/>
      <c r="ERG50" s="437"/>
      <c r="ERH50" s="437"/>
      <c r="ERI50" s="437"/>
      <c r="ERJ50" s="437"/>
      <c r="ERK50" s="437"/>
      <c r="ERL50" s="437"/>
      <c r="ERM50" s="437"/>
      <c r="ERN50" s="437"/>
      <c r="ERO50" s="437"/>
      <c r="ERP50" s="437"/>
      <c r="ERQ50" s="437"/>
      <c r="ERR50" s="437"/>
      <c r="ERS50" s="437"/>
      <c r="ERT50" s="437"/>
      <c r="ERU50" s="437"/>
      <c r="ERV50" s="437"/>
      <c r="ERW50" s="437"/>
      <c r="ERX50" s="437"/>
      <c r="ERY50" s="437"/>
      <c r="ERZ50" s="437"/>
      <c r="ESA50" s="437"/>
      <c r="ESB50" s="437"/>
      <c r="ESC50" s="437"/>
      <c r="ESD50" s="437"/>
      <c r="ESE50" s="437"/>
      <c r="ESF50" s="437"/>
      <c r="ESG50" s="437"/>
      <c r="ESH50" s="437"/>
      <c r="ESI50" s="437"/>
      <c r="ESJ50" s="437"/>
      <c r="ESK50" s="437"/>
      <c r="ESL50" s="437"/>
      <c r="ESM50" s="437"/>
      <c r="ESN50" s="437"/>
      <c r="ESO50" s="437"/>
      <c r="ESP50" s="437"/>
      <c r="ESQ50" s="437"/>
      <c r="ESR50" s="437"/>
      <c r="ESS50" s="437"/>
      <c r="EST50" s="437"/>
      <c r="ESU50" s="437"/>
      <c r="ESV50" s="437"/>
      <c r="ESW50" s="437"/>
      <c r="ESX50" s="437"/>
      <c r="ESY50" s="437"/>
      <c r="ESZ50" s="437"/>
      <c r="ETA50" s="437"/>
      <c r="ETB50" s="437"/>
      <c r="ETC50" s="437"/>
      <c r="ETD50" s="437"/>
      <c r="ETE50" s="437"/>
      <c r="ETF50" s="437"/>
      <c r="ETG50" s="437"/>
      <c r="ETH50" s="437"/>
      <c r="ETI50" s="437"/>
      <c r="ETJ50" s="437"/>
      <c r="ETK50" s="437"/>
      <c r="ETL50" s="437"/>
      <c r="ETM50" s="437"/>
      <c r="ETN50" s="437"/>
      <c r="ETO50" s="437"/>
      <c r="ETP50" s="437"/>
      <c r="ETQ50" s="437"/>
      <c r="ETR50" s="437"/>
      <c r="ETS50" s="437"/>
      <c r="ETT50" s="437"/>
      <c r="ETU50" s="437"/>
      <c r="ETV50" s="437"/>
      <c r="ETW50" s="437"/>
      <c r="ETX50" s="437"/>
      <c r="ETY50" s="437"/>
      <c r="ETZ50" s="437"/>
      <c r="EUA50" s="437"/>
      <c r="EUB50" s="437"/>
      <c r="EUC50" s="437"/>
      <c r="EUD50" s="437"/>
      <c r="EUE50" s="437"/>
      <c r="EUF50" s="437"/>
      <c r="EUG50" s="437"/>
      <c r="EUH50" s="437"/>
      <c r="EUI50" s="437"/>
      <c r="EUJ50" s="437"/>
      <c r="EUK50" s="437"/>
      <c r="EUL50" s="437"/>
      <c r="EUM50" s="437"/>
      <c r="EUN50" s="437"/>
      <c r="EUO50" s="437"/>
      <c r="EUP50" s="437"/>
      <c r="EUQ50" s="437"/>
      <c r="EUR50" s="437"/>
      <c r="EUS50" s="437"/>
      <c r="EUT50" s="437"/>
      <c r="EUU50" s="437"/>
      <c r="EUV50" s="437"/>
      <c r="EUW50" s="437"/>
      <c r="EUX50" s="437"/>
      <c r="EUY50" s="437"/>
      <c r="EUZ50" s="437"/>
      <c r="EVA50" s="437"/>
      <c r="EVB50" s="437"/>
      <c r="EVC50" s="437"/>
      <c r="EVD50" s="437"/>
      <c r="EVE50" s="437"/>
      <c r="EVF50" s="437"/>
      <c r="EVG50" s="437"/>
      <c r="EVH50" s="437"/>
      <c r="EVI50" s="437"/>
      <c r="EVJ50" s="437"/>
      <c r="EVK50" s="437"/>
      <c r="EVL50" s="437"/>
      <c r="EVM50" s="437"/>
      <c r="EVN50" s="437"/>
      <c r="EVO50" s="437"/>
      <c r="EVP50" s="437"/>
      <c r="EVQ50" s="437"/>
      <c r="EVR50" s="437"/>
      <c r="EVS50" s="437"/>
      <c r="EVT50" s="437"/>
      <c r="EVU50" s="437"/>
      <c r="EVV50" s="437"/>
      <c r="EVW50" s="437"/>
      <c r="EVX50" s="437"/>
      <c r="EVY50" s="437"/>
      <c r="EVZ50" s="437"/>
      <c r="EWA50" s="437"/>
      <c r="EWB50" s="437"/>
      <c r="EWC50" s="437"/>
      <c r="EWD50" s="437"/>
      <c r="EWE50" s="437"/>
      <c r="EWF50" s="437"/>
      <c r="EWG50" s="437"/>
      <c r="EWH50" s="437"/>
      <c r="EWI50" s="437"/>
      <c r="EWJ50" s="437"/>
      <c r="EWK50" s="437"/>
      <c r="EWL50" s="437"/>
      <c r="EWM50" s="437"/>
      <c r="EWN50" s="437"/>
      <c r="EWO50" s="437"/>
      <c r="EWP50" s="437"/>
      <c r="EWQ50" s="437"/>
      <c r="EWR50" s="437"/>
      <c r="EWS50" s="437"/>
      <c r="EWT50" s="437"/>
      <c r="EWU50" s="437"/>
      <c r="EWV50" s="437"/>
      <c r="EWW50" s="437"/>
      <c r="EWX50" s="437"/>
      <c r="EWY50" s="437"/>
      <c r="EWZ50" s="437"/>
      <c r="EXA50" s="437"/>
      <c r="EXB50" s="437"/>
      <c r="EXC50" s="437"/>
      <c r="EXD50" s="437"/>
      <c r="EXE50" s="437"/>
      <c r="EXF50" s="437"/>
      <c r="EXG50" s="437"/>
      <c r="EXH50" s="437"/>
      <c r="EXI50" s="437"/>
      <c r="EXJ50" s="437"/>
      <c r="EXK50" s="437"/>
      <c r="EXL50" s="437"/>
      <c r="EXM50" s="437"/>
      <c r="EXN50" s="437"/>
      <c r="EXO50" s="437"/>
      <c r="EXP50" s="437"/>
      <c r="EXQ50" s="437"/>
      <c r="EXR50" s="437"/>
      <c r="EXS50" s="437"/>
      <c r="EXT50" s="437"/>
      <c r="EXU50" s="437"/>
      <c r="EXV50" s="437"/>
      <c r="EXW50" s="437"/>
      <c r="EXX50" s="437"/>
      <c r="EXY50" s="437"/>
      <c r="EXZ50" s="437"/>
      <c r="EYA50" s="437"/>
      <c r="EYB50" s="437"/>
      <c r="EYC50" s="437"/>
      <c r="EYD50" s="437"/>
      <c r="EYE50" s="437"/>
      <c r="EYF50" s="437"/>
      <c r="EYG50" s="437"/>
      <c r="EYH50" s="437"/>
      <c r="EYI50" s="437"/>
      <c r="EYJ50" s="437"/>
      <c r="EYK50" s="437"/>
      <c r="EYL50" s="437"/>
      <c r="EYM50" s="437"/>
      <c r="EYN50" s="437"/>
      <c r="EYO50" s="437"/>
      <c r="EYP50" s="437"/>
      <c r="EYQ50" s="437"/>
      <c r="EYR50" s="437"/>
      <c r="EYS50" s="437"/>
      <c r="EYT50" s="437"/>
      <c r="EYU50" s="437"/>
      <c r="EYV50" s="437"/>
      <c r="EYW50" s="437"/>
      <c r="EYX50" s="437"/>
      <c r="EYY50" s="437"/>
      <c r="EYZ50" s="437"/>
      <c r="EZA50" s="437"/>
      <c r="EZB50" s="437"/>
      <c r="EZC50" s="437"/>
      <c r="EZD50" s="437"/>
      <c r="EZE50" s="437"/>
      <c r="EZF50" s="437"/>
      <c r="EZG50" s="437"/>
      <c r="EZH50" s="437"/>
      <c r="EZI50" s="437"/>
      <c r="EZJ50" s="437"/>
      <c r="EZK50" s="437"/>
      <c r="EZL50" s="437"/>
      <c r="EZM50" s="437"/>
      <c r="EZN50" s="437"/>
      <c r="EZO50" s="437"/>
      <c r="EZP50" s="437"/>
      <c r="EZQ50" s="437"/>
      <c r="EZR50" s="437"/>
      <c r="EZS50" s="437"/>
      <c r="EZT50" s="437"/>
      <c r="EZU50" s="437"/>
      <c r="EZV50" s="437"/>
      <c r="EZW50" s="437"/>
      <c r="EZX50" s="437"/>
      <c r="EZY50" s="437"/>
      <c r="EZZ50" s="437"/>
      <c r="FAA50" s="437"/>
      <c r="FAB50" s="437"/>
      <c r="FAC50" s="437"/>
      <c r="FAD50" s="437"/>
      <c r="FAE50" s="437"/>
      <c r="FAF50" s="437"/>
      <c r="FAG50" s="437"/>
      <c r="FAH50" s="437"/>
      <c r="FAI50" s="437"/>
      <c r="FAJ50" s="437"/>
      <c r="FAK50" s="437"/>
      <c r="FAL50" s="437"/>
      <c r="FAM50" s="437"/>
      <c r="FAN50" s="437"/>
      <c r="FAO50" s="437"/>
      <c r="FAP50" s="437"/>
      <c r="FAQ50" s="437"/>
      <c r="FAR50" s="437"/>
      <c r="FAS50" s="437"/>
      <c r="FAT50" s="437"/>
      <c r="FAU50" s="437"/>
      <c r="FAV50" s="437"/>
      <c r="FAW50" s="437"/>
      <c r="FAX50" s="437"/>
      <c r="FAY50" s="437"/>
      <c r="FAZ50" s="437"/>
      <c r="FBA50" s="437"/>
      <c r="FBB50" s="437"/>
      <c r="FBC50" s="437"/>
      <c r="FBD50" s="437"/>
      <c r="FBE50" s="437"/>
      <c r="FBF50" s="437"/>
      <c r="FBG50" s="437"/>
      <c r="FBH50" s="437"/>
      <c r="FBI50" s="437"/>
      <c r="FBJ50" s="437"/>
      <c r="FBK50" s="437"/>
      <c r="FBL50" s="437"/>
      <c r="FBM50" s="437"/>
      <c r="FBN50" s="437"/>
      <c r="FBO50" s="437"/>
      <c r="FBP50" s="437"/>
      <c r="FBQ50" s="437"/>
      <c r="FBR50" s="437"/>
      <c r="FBS50" s="437"/>
      <c r="FBT50" s="437"/>
      <c r="FBU50" s="437"/>
      <c r="FBV50" s="437"/>
      <c r="FBW50" s="437"/>
      <c r="FBX50" s="437"/>
      <c r="FBY50" s="437"/>
      <c r="FBZ50" s="437"/>
      <c r="FCA50" s="437"/>
      <c r="FCB50" s="437"/>
      <c r="FCC50" s="437"/>
      <c r="FCD50" s="437"/>
      <c r="FCE50" s="437"/>
      <c r="FCF50" s="437"/>
      <c r="FCG50" s="437"/>
      <c r="FCH50" s="437"/>
      <c r="FCI50" s="437"/>
      <c r="FCJ50" s="437"/>
      <c r="FCK50" s="437"/>
      <c r="FCL50" s="437"/>
      <c r="FCM50" s="437"/>
      <c r="FCN50" s="437"/>
      <c r="FCO50" s="437"/>
      <c r="FCP50" s="437"/>
      <c r="FCQ50" s="437"/>
      <c r="FCR50" s="437"/>
      <c r="FCS50" s="437"/>
      <c r="FCT50" s="437"/>
      <c r="FCU50" s="437"/>
      <c r="FCV50" s="437"/>
      <c r="FCW50" s="437"/>
      <c r="FCX50" s="437"/>
      <c r="FCY50" s="437"/>
      <c r="FCZ50" s="437"/>
      <c r="FDA50" s="437"/>
      <c r="FDB50" s="437"/>
      <c r="FDC50" s="437"/>
      <c r="FDD50" s="437"/>
      <c r="FDE50" s="437"/>
      <c r="FDF50" s="437"/>
      <c r="FDG50" s="437"/>
      <c r="FDH50" s="437"/>
      <c r="FDI50" s="437"/>
      <c r="FDJ50" s="437"/>
      <c r="FDK50" s="437"/>
      <c r="FDL50" s="437"/>
      <c r="FDM50" s="437"/>
      <c r="FDN50" s="437"/>
      <c r="FDO50" s="437"/>
      <c r="FDP50" s="437"/>
      <c r="FDQ50" s="437"/>
      <c r="FDR50" s="437"/>
      <c r="FDS50" s="437"/>
      <c r="FDT50" s="437"/>
      <c r="FDU50" s="437"/>
      <c r="FDV50" s="437"/>
      <c r="FDW50" s="437"/>
      <c r="FDX50" s="437"/>
      <c r="FDY50" s="437"/>
      <c r="FDZ50" s="437"/>
      <c r="FEA50" s="437"/>
      <c r="FEB50" s="437"/>
      <c r="FEC50" s="437"/>
      <c r="FED50" s="437"/>
      <c r="FEE50" s="437"/>
      <c r="FEF50" s="437"/>
      <c r="FEG50" s="437"/>
      <c r="FEH50" s="437"/>
      <c r="FEI50" s="437"/>
      <c r="FEJ50" s="437"/>
      <c r="FEK50" s="437"/>
      <c r="FEL50" s="437"/>
      <c r="FEM50" s="437"/>
      <c r="FEN50" s="437"/>
      <c r="FEO50" s="437"/>
      <c r="FEP50" s="437"/>
      <c r="FEQ50" s="437"/>
      <c r="FER50" s="437"/>
      <c r="FES50" s="437"/>
      <c r="FET50" s="437"/>
      <c r="FEU50" s="437"/>
      <c r="FEV50" s="437"/>
      <c r="FEW50" s="437"/>
      <c r="FEX50" s="437"/>
      <c r="FEY50" s="437"/>
      <c r="FEZ50" s="437"/>
      <c r="FFA50" s="437"/>
      <c r="FFB50" s="437"/>
      <c r="FFC50" s="437"/>
      <c r="FFD50" s="437"/>
      <c r="FFE50" s="437"/>
      <c r="FFF50" s="437"/>
      <c r="FFG50" s="437"/>
      <c r="FFH50" s="437"/>
      <c r="FFI50" s="437"/>
      <c r="FFJ50" s="437"/>
      <c r="FFK50" s="437"/>
      <c r="FFL50" s="437"/>
      <c r="FFM50" s="437"/>
      <c r="FFN50" s="437"/>
      <c r="FFO50" s="437"/>
      <c r="FFP50" s="437"/>
      <c r="FFQ50" s="437"/>
      <c r="FFR50" s="437"/>
      <c r="FFS50" s="437"/>
      <c r="FFT50" s="437"/>
      <c r="FFU50" s="437"/>
      <c r="FFV50" s="437"/>
      <c r="FFW50" s="437"/>
      <c r="FFX50" s="437"/>
      <c r="FFY50" s="437"/>
      <c r="FFZ50" s="437"/>
      <c r="FGA50" s="437"/>
      <c r="FGB50" s="437"/>
      <c r="FGC50" s="437"/>
      <c r="FGD50" s="437"/>
      <c r="FGE50" s="437"/>
      <c r="FGF50" s="437"/>
      <c r="FGG50" s="437"/>
      <c r="FGH50" s="437"/>
      <c r="FGI50" s="437"/>
      <c r="FGJ50" s="437"/>
      <c r="FGK50" s="437"/>
      <c r="FGL50" s="437"/>
      <c r="FGM50" s="437"/>
      <c r="FGN50" s="437"/>
      <c r="FGO50" s="437"/>
      <c r="FGP50" s="437"/>
      <c r="FGQ50" s="437"/>
      <c r="FGR50" s="437"/>
      <c r="FGS50" s="437"/>
      <c r="FGT50" s="437"/>
      <c r="FGU50" s="437"/>
      <c r="FGV50" s="437"/>
      <c r="FGW50" s="437"/>
      <c r="FGX50" s="437"/>
      <c r="FGY50" s="437"/>
      <c r="FGZ50" s="437"/>
      <c r="FHA50" s="437"/>
    </row>
    <row r="51" spans="1:4265" s="399" customFormat="1" ht="12">
      <c r="A51" s="407"/>
      <c r="B51" s="407"/>
      <c r="C51" s="168" t="s">
        <v>594</v>
      </c>
      <c r="D51" s="168" t="s">
        <v>595</v>
      </c>
      <c r="E51" s="168" t="s">
        <v>251</v>
      </c>
      <c r="F51" s="168" t="s">
        <v>252</v>
      </c>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c r="CT51" s="405"/>
      <c r="CU51" s="405"/>
      <c r="CV51" s="405"/>
      <c r="CW51" s="405"/>
      <c r="CX51" s="405"/>
      <c r="CY51" s="405"/>
      <c r="CZ51" s="405"/>
      <c r="DA51" s="405"/>
      <c r="DB51" s="405"/>
      <c r="DC51" s="405"/>
      <c r="DD51" s="405"/>
      <c r="DE51" s="405"/>
      <c r="DF51" s="405"/>
      <c r="DG51" s="405"/>
      <c r="DH51" s="405"/>
      <c r="DI51" s="405"/>
      <c r="DJ51" s="405"/>
      <c r="DK51" s="405"/>
      <c r="DL51" s="405"/>
      <c r="DM51" s="405"/>
      <c r="DN51" s="405"/>
      <c r="DO51" s="405"/>
      <c r="DP51" s="405"/>
      <c r="DQ51" s="405"/>
      <c r="DR51" s="405"/>
      <c r="DS51" s="405"/>
      <c r="DT51" s="405"/>
      <c r="DU51" s="405"/>
      <c r="DV51" s="405"/>
      <c r="DW51" s="405"/>
      <c r="DX51" s="405"/>
      <c r="DY51" s="405"/>
      <c r="DZ51" s="405"/>
      <c r="EA51" s="405"/>
      <c r="EB51" s="405"/>
      <c r="EC51" s="405"/>
      <c r="ED51" s="405"/>
      <c r="EE51" s="405"/>
      <c r="EF51" s="405"/>
      <c r="EG51" s="405"/>
      <c r="EH51" s="405"/>
      <c r="EI51" s="405"/>
      <c r="EJ51" s="405"/>
      <c r="EK51" s="405"/>
      <c r="EL51" s="405"/>
      <c r="EM51" s="405"/>
      <c r="EN51" s="405"/>
      <c r="EO51" s="405"/>
      <c r="EP51" s="405"/>
      <c r="EQ51" s="405"/>
      <c r="ER51" s="405"/>
      <c r="ES51" s="405"/>
      <c r="ET51" s="405"/>
      <c r="EU51" s="405"/>
      <c r="EV51" s="405"/>
      <c r="EW51" s="405"/>
      <c r="EX51" s="405"/>
      <c r="EY51" s="405"/>
      <c r="EZ51" s="405"/>
      <c r="FA51" s="405"/>
      <c r="FB51" s="405"/>
      <c r="FC51" s="405"/>
      <c r="FD51" s="405"/>
      <c r="FE51" s="405"/>
      <c r="FF51" s="405"/>
      <c r="FG51" s="405"/>
      <c r="FH51" s="405"/>
      <c r="FI51" s="405"/>
      <c r="FJ51" s="405"/>
      <c r="FK51" s="405"/>
      <c r="FL51" s="405"/>
      <c r="FM51" s="405"/>
      <c r="FN51" s="405"/>
      <c r="FO51" s="405"/>
      <c r="FP51" s="405"/>
      <c r="FQ51" s="405"/>
      <c r="FR51" s="405"/>
      <c r="FS51" s="405"/>
      <c r="FT51" s="405"/>
      <c r="FU51" s="405"/>
      <c r="FV51" s="405"/>
      <c r="FW51" s="405"/>
      <c r="FX51" s="405"/>
      <c r="FY51" s="405"/>
      <c r="FZ51" s="405"/>
      <c r="GA51" s="405"/>
      <c r="GB51" s="405"/>
      <c r="GC51" s="405"/>
      <c r="GD51" s="405"/>
      <c r="GE51" s="405"/>
      <c r="GF51" s="405"/>
      <c r="GG51" s="405"/>
      <c r="GH51" s="405"/>
      <c r="GI51" s="405"/>
      <c r="GJ51" s="405"/>
      <c r="GK51" s="405"/>
      <c r="GL51" s="405"/>
      <c r="GM51" s="405"/>
      <c r="GN51" s="405"/>
      <c r="GO51" s="405"/>
      <c r="GP51" s="405"/>
      <c r="GQ51" s="405"/>
      <c r="GR51" s="405"/>
      <c r="GS51" s="405"/>
      <c r="GT51" s="405"/>
      <c r="GU51" s="405"/>
      <c r="GV51" s="405"/>
      <c r="GW51" s="405"/>
      <c r="GX51" s="405"/>
      <c r="GY51" s="405"/>
      <c r="GZ51" s="405"/>
      <c r="HA51" s="405"/>
      <c r="HB51" s="405"/>
      <c r="HC51" s="405"/>
      <c r="HD51" s="405"/>
      <c r="HE51" s="405"/>
      <c r="HF51" s="405"/>
      <c r="HG51" s="405"/>
      <c r="HH51" s="405"/>
      <c r="HI51" s="405"/>
      <c r="HJ51" s="405"/>
      <c r="HK51" s="405"/>
      <c r="HL51" s="405"/>
      <c r="HM51" s="405"/>
      <c r="HN51" s="405"/>
      <c r="HO51" s="405"/>
      <c r="HP51" s="405"/>
      <c r="HQ51" s="405"/>
      <c r="HR51" s="405"/>
      <c r="HS51" s="405"/>
      <c r="HT51" s="405"/>
      <c r="HU51" s="405"/>
      <c r="HV51" s="405"/>
      <c r="HW51" s="405"/>
      <c r="HX51" s="405"/>
      <c r="HY51" s="405"/>
      <c r="HZ51" s="405"/>
      <c r="IA51" s="405"/>
      <c r="IB51" s="405"/>
      <c r="IC51" s="405"/>
      <c r="ID51" s="405"/>
      <c r="IE51" s="405"/>
      <c r="IF51" s="405"/>
      <c r="IG51" s="405"/>
      <c r="IH51" s="405"/>
      <c r="II51" s="405"/>
      <c r="IJ51" s="405"/>
      <c r="IK51" s="405"/>
      <c r="IL51" s="405"/>
      <c r="IM51" s="405"/>
      <c r="IN51" s="405"/>
      <c r="IO51" s="405"/>
      <c r="IP51" s="405"/>
      <c r="IQ51" s="405"/>
      <c r="IR51" s="405"/>
      <c r="IS51" s="405"/>
      <c r="IT51" s="405"/>
      <c r="IU51" s="405"/>
      <c r="IV51" s="405"/>
      <c r="IW51" s="405"/>
      <c r="IX51" s="405"/>
      <c r="IY51" s="405"/>
      <c r="IZ51" s="405"/>
      <c r="JA51" s="405"/>
      <c r="JB51" s="405"/>
      <c r="JC51" s="405"/>
      <c r="JD51" s="405"/>
      <c r="JE51" s="405"/>
      <c r="JF51" s="405"/>
      <c r="JG51" s="405"/>
      <c r="JH51" s="405"/>
      <c r="JI51" s="405"/>
      <c r="JJ51" s="405"/>
      <c r="JK51" s="405"/>
      <c r="JL51" s="405"/>
      <c r="JM51" s="405"/>
      <c r="JN51" s="405"/>
      <c r="JO51" s="405"/>
      <c r="JP51" s="405"/>
      <c r="JQ51" s="405"/>
      <c r="JR51" s="405"/>
      <c r="JS51" s="405"/>
      <c r="JT51" s="405"/>
      <c r="JU51" s="405"/>
      <c r="JV51" s="405"/>
      <c r="JW51" s="405"/>
      <c r="JX51" s="405"/>
      <c r="JY51" s="405"/>
      <c r="JZ51" s="405"/>
      <c r="KA51" s="405"/>
      <c r="KB51" s="405"/>
      <c r="KC51" s="405"/>
      <c r="KD51" s="405"/>
      <c r="KE51" s="405"/>
      <c r="KF51" s="405"/>
      <c r="KG51" s="405"/>
      <c r="KH51" s="405"/>
      <c r="KI51" s="405"/>
      <c r="KJ51" s="405"/>
      <c r="KK51" s="405"/>
      <c r="KL51" s="405"/>
      <c r="KM51" s="405"/>
      <c r="KN51" s="405"/>
      <c r="KO51" s="405"/>
      <c r="KP51" s="405"/>
      <c r="KQ51" s="405"/>
      <c r="KR51" s="405"/>
      <c r="KS51" s="405"/>
      <c r="KT51" s="405"/>
      <c r="KU51" s="405"/>
      <c r="KV51" s="405"/>
      <c r="KW51" s="405"/>
      <c r="KX51" s="405"/>
      <c r="KY51" s="405"/>
      <c r="KZ51" s="405"/>
      <c r="LA51" s="405"/>
      <c r="LB51" s="405"/>
      <c r="LC51" s="405"/>
      <c r="LD51" s="405"/>
      <c r="LE51" s="405"/>
      <c r="LF51" s="405"/>
      <c r="LG51" s="405"/>
      <c r="LH51" s="405"/>
      <c r="LI51" s="405"/>
      <c r="LJ51" s="405"/>
      <c r="LK51" s="405"/>
      <c r="LL51" s="405"/>
      <c r="LM51" s="405"/>
      <c r="LN51" s="405"/>
      <c r="LO51" s="405"/>
      <c r="LP51" s="405"/>
      <c r="LQ51" s="405"/>
      <c r="LR51" s="405"/>
      <c r="LS51" s="405"/>
      <c r="LT51" s="405"/>
      <c r="LU51" s="405"/>
      <c r="LV51" s="405"/>
      <c r="LW51" s="405"/>
      <c r="LX51" s="405"/>
      <c r="LY51" s="405"/>
      <c r="LZ51" s="405"/>
      <c r="MA51" s="405"/>
      <c r="MB51" s="405"/>
      <c r="MC51" s="405"/>
      <c r="MD51" s="405"/>
      <c r="ME51" s="405"/>
      <c r="MF51" s="405"/>
      <c r="MG51" s="405"/>
      <c r="MH51" s="405"/>
      <c r="MI51" s="405"/>
      <c r="MJ51" s="405"/>
      <c r="MK51" s="405"/>
      <c r="ML51" s="405"/>
      <c r="MM51" s="405"/>
      <c r="MN51" s="405"/>
      <c r="MO51" s="405"/>
      <c r="MP51" s="405"/>
      <c r="MQ51" s="405"/>
      <c r="MR51" s="405"/>
      <c r="MS51" s="405"/>
      <c r="MT51" s="405"/>
      <c r="MU51" s="405"/>
      <c r="MV51" s="405"/>
      <c r="MW51" s="405"/>
      <c r="MX51" s="405"/>
      <c r="MY51" s="405"/>
      <c r="MZ51" s="405"/>
      <c r="NA51" s="405"/>
      <c r="NB51" s="405"/>
      <c r="NC51" s="405"/>
      <c r="ND51" s="405"/>
      <c r="NE51" s="405"/>
      <c r="NF51" s="405"/>
      <c r="NG51" s="405"/>
      <c r="NH51" s="405"/>
      <c r="NI51" s="405"/>
      <c r="NJ51" s="405"/>
      <c r="NK51" s="405"/>
      <c r="NL51" s="405"/>
      <c r="NM51" s="405"/>
      <c r="NN51" s="405"/>
      <c r="NO51" s="405"/>
      <c r="NP51" s="405"/>
      <c r="NQ51" s="405"/>
      <c r="NR51" s="405"/>
      <c r="NS51" s="405"/>
      <c r="NT51" s="405"/>
      <c r="NU51" s="405"/>
      <c r="NV51" s="405"/>
      <c r="NW51" s="405"/>
      <c r="NX51" s="405"/>
      <c r="NY51" s="405"/>
      <c r="NZ51" s="405"/>
      <c r="OA51" s="405"/>
      <c r="OB51" s="405"/>
      <c r="OC51" s="405"/>
      <c r="OD51" s="405"/>
      <c r="OE51" s="405"/>
      <c r="OF51" s="405"/>
      <c r="OG51" s="405"/>
      <c r="OH51" s="405"/>
      <c r="OI51" s="405"/>
      <c r="OJ51" s="405"/>
      <c r="OK51" s="405"/>
      <c r="OL51" s="405"/>
      <c r="OM51" s="405"/>
      <c r="ON51" s="405"/>
      <c r="OO51" s="405"/>
      <c r="OP51" s="405"/>
      <c r="OQ51" s="405"/>
      <c r="OR51" s="405"/>
      <c r="OS51" s="405"/>
      <c r="OT51" s="405"/>
      <c r="OU51" s="405"/>
      <c r="OV51" s="405"/>
      <c r="OW51" s="405"/>
      <c r="OX51" s="405"/>
      <c r="OY51" s="405"/>
      <c r="OZ51" s="405"/>
      <c r="PA51" s="405"/>
      <c r="PB51" s="405"/>
      <c r="PC51" s="405"/>
      <c r="PD51" s="405"/>
      <c r="PE51" s="405"/>
      <c r="PF51" s="405"/>
      <c r="PG51" s="405"/>
      <c r="PH51" s="405"/>
      <c r="PI51" s="405"/>
      <c r="PJ51" s="405"/>
      <c r="PK51" s="405"/>
      <c r="PL51" s="405"/>
      <c r="PM51" s="405"/>
      <c r="PN51" s="405"/>
      <c r="PO51" s="405"/>
      <c r="PP51" s="405"/>
      <c r="PQ51" s="405"/>
      <c r="PR51" s="405"/>
      <c r="PS51" s="405"/>
      <c r="PT51" s="405"/>
      <c r="PU51" s="405"/>
      <c r="PV51" s="405"/>
      <c r="PW51" s="405"/>
      <c r="PX51" s="405"/>
      <c r="PY51" s="405"/>
      <c r="PZ51" s="405"/>
      <c r="QA51" s="405"/>
      <c r="QB51" s="405"/>
      <c r="QC51" s="405"/>
      <c r="QD51" s="405"/>
      <c r="QE51" s="405"/>
      <c r="QF51" s="405"/>
      <c r="QG51" s="405"/>
      <c r="QH51" s="405"/>
      <c r="QI51" s="405"/>
      <c r="QJ51" s="405"/>
      <c r="QK51" s="405"/>
      <c r="QL51" s="405"/>
      <c r="QM51" s="405"/>
      <c r="QN51" s="405"/>
      <c r="QO51" s="405"/>
      <c r="QP51" s="405"/>
      <c r="QQ51" s="405"/>
      <c r="QR51" s="405"/>
      <c r="QS51" s="405"/>
      <c r="QT51" s="405"/>
      <c r="QU51" s="405"/>
      <c r="QV51" s="405"/>
      <c r="QW51" s="405"/>
      <c r="QX51" s="405"/>
      <c r="QY51" s="405"/>
      <c r="QZ51" s="405"/>
      <c r="RA51" s="405"/>
      <c r="RB51" s="405"/>
      <c r="RC51" s="405"/>
      <c r="RD51" s="405"/>
      <c r="RE51" s="405"/>
      <c r="RF51" s="405"/>
      <c r="RG51" s="405"/>
      <c r="RH51" s="405"/>
      <c r="RI51" s="405"/>
      <c r="RJ51" s="405"/>
      <c r="RK51" s="405"/>
      <c r="RL51" s="405"/>
      <c r="RM51" s="405"/>
      <c r="RN51" s="405"/>
      <c r="RO51" s="405"/>
      <c r="RP51" s="405"/>
      <c r="RQ51" s="405"/>
      <c r="RR51" s="405"/>
      <c r="RS51" s="405"/>
      <c r="RT51" s="405"/>
      <c r="RU51" s="405"/>
      <c r="RV51" s="405"/>
      <c r="RW51" s="405"/>
      <c r="RX51" s="405"/>
      <c r="RY51" s="405"/>
      <c r="RZ51" s="405"/>
      <c r="SA51" s="405"/>
      <c r="SB51" s="405"/>
      <c r="SC51" s="405"/>
      <c r="SD51" s="405"/>
      <c r="SE51" s="405"/>
      <c r="SF51" s="405"/>
      <c r="SG51" s="405"/>
      <c r="SH51" s="405"/>
      <c r="SI51" s="405"/>
      <c r="SJ51" s="405"/>
      <c r="SK51" s="405"/>
      <c r="SL51" s="405"/>
      <c r="SM51" s="405"/>
      <c r="SN51" s="405"/>
      <c r="SO51" s="405"/>
      <c r="SP51" s="405"/>
      <c r="SQ51" s="405"/>
      <c r="SR51" s="405"/>
      <c r="SS51" s="405"/>
      <c r="ST51" s="405"/>
      <c r="SU51" s="405"/>
      <c r="SV51" s="405"/>
      <c r="SW51" s="405"/>
      <c r="SX51" s="405"/>
      <c r="SY51" s="405"/>
      <c r="SZ51" s="405"/>
      <c r="TA51" s="405"/>
      <c r="TB51" s="405"/>
      <c r="TC51" s="405"/>
      <c r="TD51" s="405"/>
      <c r="TE51" s="405"/>
      <c r="TF51" s="405"/>
      <c r="TG51" s="405"/>
      <c r="TH51" s="405"/>
      <c r="TI51" s="405"/>
      <c r="TJ51" s="405"/>
      <c r="TK51" s="405"/>
      <c r="TL51" s="405"/>
      <c r="TM51" s="405"/>
      <c r="TN51" s="405"/>
      <c r="TO51" s="405"/>
      <c r="TP51" s="405"/>
      <c r="TQ51" s="405"/>
      <c r="TR51" s="405"/>
      <c r="TS51" s="405"/>
      <c r="TT51" s="405"/>
      <c r="TU51" s="405"/>
      <c r="TV51" s="405"/>
      <c r="TW51" s="405"/>
      <c r="TX51" s="405"/>
      <c r="TY51" s="405"/>
      <c r="TZ51" s="405"/>
      <c r="UA51" s="405"/>
      <c r="UB51" s="405"/>
      <c r="UC51" s="405"/>
      <c r="UD51" s="405"/>
      <c r="UE51" s="405"/>
      <c r="UF51" s="405"/>
      <c r="UG51" s="405"/>
      <c r="UH51" s="405"/>
      <c r="UI51" s="405"/>
      <c r="UJ51" s="405"/>
      <c r="UK51" s="405"/>
      <c r="UL51" s="405"/>
      <c r="UM51" s="405"/>
      <c r="UN51" s="405"/>
      <c r="UO51" s="405"/>
      <c r="UP51" s="405"/>
      <c r="UQ51" s="405"/>
      <c r="UR51" s="405"/>
      <c r="US51" s="405"/>
      <c r="UT51" s="405"/>
      <c r="UU51" s="405"/>
      <c r="UV51" s="405"/>
      <c r="UW51" s="405"/>
      <c r="UX51" s="405"/>
      <c r="UY51" s="405"/>
      <c r="UZ51" s="405"/>
      <c r="VA51" s="405"/>
      <c r="VB51" s="405"/>
      <c r="VC51" s="405"/>
      <c r="VD51" s="405"/>
      <c r="VE51" s="405"/>
      <c r="VF51" s="405"/>
      <c r="VG51" s="405"/>
      <c r="VH51" s="405"/>
      <c r="VI51" s="405"/>
      <c r="VJ51" s="405"/>
      <c r="VK51" s="405"/>
      <c r="VL51" s="405"/>
      <c r="VM51" s="405"/>
      <c r="VN51" s="405"/>
      <c r="VO51" s="405"/>
      <c r="VP51" s="405"/>
      <c r="VQ51" s="405"/>
      <c r="VR51" s="405"/>
      <c r="VS51" s="405"/>
      <c r="VT51" s="405"/>
      <c r="VU51" s="405"/>
      <c r="VV51" s="405"/>
      <c r="VW51" s="405"/>
      <c r="VX51" s="405"/>
      <c r="VY51" s="405"/>
      <c r="VZ51" s="405"/>
      <c r="WA51" s="405"/>
      <c r="WB51" s="405"/>
      <c r="WC51" s="405"/>
      <c r="WD51" s="405"/>
      <c r="WE51" s="405"/>
      <c r="WF51" s="405"/>
      <c r="WG51" s="405"/>
      <c r="WH51" s="405"/>
      <c r="WI51" s="405"/>
      <c r="WJ51" s="405"/>
      <c r="WK51" s="405"/>
      <c r="WL51" s="405"/>
      <c r="WM51" s="405"/>
      <c r="WN51" s="405"/>
      <c r="WO51" s="405"/>
      <c r="WP51" s="405"/>
      <c r="WQ51" s="405"/>
      <c r="WR51" s="405"/>
      <c r="WS51" s="405"/>
      <c r="WT51" s="405"/>
      <c r="WU51" s="405"/>
      <c r="WV51" s="405"/>
      <c r="WW51" s="405"/>
      <c r="WX51" s="405"/>
      <c r="WY51" s="405"/>
      <c r="WZ51" s="405"/>
      <c r="XA51" s="405"/>
      <c r="XB51" s="405"/>
      <c r="XC51" s="405"/>
      <c r="XD51" s="405"/>
      <c r="XE51" s="405"/>
      <c r="XF51" s="405"/>
      <c r="XG51" s="405"/>
      <c r="XH51" s="405"/>
      <c r="XI51" s="405"/>
      <c r="XJ51" s="405"/>
      <c r="XK51" s="405"/>
      <c r="XL51" s="405"/>
      <c r="XM51" s="405"/>
      <c r="XN51" s="405"/>
      <c r="XO51" s="405"/>
      <c r="XP51" s="405"/>
      <c r="XQ51" s="405"/>
      <c r="XR51" s="405"/>
      <c r="XS51" s="405"/>
      <c r="XT51" s="405"/>
      <c r="XU51" s="405"/>
      <c r="XV51" s="405"/>
      <c r="XW51" s="405"/>
      <c r="XX51" s="405"/>
      <c r="XY51" s="405"/>
      <c r="XZ51" s="405"/>
      <c r="YA51" s="405"/>
      <c r="YB51" s="405"/>
      <c r="YC51" s="405"/>
      <c r="YD51" s="405"/>
      <c r="YE51" s="405"/>
      <c r="YF51" s="405"/>
      <c r="YG51" s="405"/>
      <c r="YH51" s="405"/>
      <c r="YI51" s="405"/>
      <c r="YJ51" s="405"/>
      <c r="YK51" s="405"/>
      <c r="YL51" s="405"/>
      <c r="YM51" s="405"/>
      <c r="YN51" s="405"/>
      <c r="YO51" s="405"/>
      <c r="YP51" s="405"/>
      <c r="YQ51" s="405"/>
      <c r="YR51" s="405"/>
      <c r="YS51" s="405"/>
      <c r="YT51" s="405"/>
      <c r="YU51" s="405"/>
      <c r="YV51" s="405"/>
      <c r="YW51" s="405"/>
      <c r="YX51" s="405"/>
      <c r="YY51" s="405"/>
      <c r="YZ51" s="405"/>
      <c r="ZA51" s="405"/>
      <c r="ZB51" s="405"/>
      <c r="ZC51" s="405"/>
      <c r="ZD51" s="405"/>
      <c r="ZE51" s="405"/>
      <c r="ZF51" s="405"/>
      <c r="ZG51" s="405"/>
      <c r="ZH51" s="405"/>
      <c r="ZI51" s="405"/>
      <c r="ZJ51" s="405"/>
      <c r="ZK51" s="405"/>
      <c r="ZL51" s="405"/>
      <c r="ZM51" s="405"/>
      <c r="ZN51" s="405"/>
      <c r="ZO51" s="405"/>
      <c r="ZP51" s="405"/>
      <c r="ZQ51" s="405"/>
      <c r="ZR51" s="405"/>
      <c r="ZS51" s="405"/>
      <c r="ZT51" s="405"/>
      <c r="ZU51" s="405"/>
      <c r="ZV51" s="405"/>
      <c r="ZW51" s="405"/>
      <c r="ZX51" s="405"/>
      <c r="ZY51" s="405"/>
      <c r="ZZ51" s="405"/>
      <c r="AAA51" s="405"/>
      <c r="AAB51" s="405"/>
      <c r="AAC51" s="405"/>
      <c r="AAD51" s="405"/>
      <c r="AAE51" s="405"/>
      <c r="AAF51" s="405"/>
      <c r="AAG51" s="405"/>
      <c r="AAH51" s="405"/>
      <c r="AAI51" s="405"/>
      <c r="AAJ51" s="405"/>
      <c r="AAK51" s="405"/>
      <c r="AAL51" s="405"/>
      <c r="AAM51" s="405"/>
      <c r="AAN51" s="405"/>
      <c r="AAO51" s="405"/>
      <c r="AAP51" s="405"/>
      <c r="AAQ51" s="405"/>
      <c r="AAR51" s="405"/>
      <c r="AAS51" s="405"/>
      <c r="AAT51" s="405"/>
      <c r="AAU51" s="405"/>
      <c r="AAV51" s="405"/>
      <c r="AAW51" s="405"/>
      <c r="AAX51" s="405"/>
      <c r="AAY51" s="405"/>
      <c r="AAZ51" s="405"/>
      <c r="ABA51" s="405"/>
      <c r="ABB51" s="405"/>
      <c r="ABC51" s="405"/>
      <c r="ABD51" s="405"/>
      <c r="ABE51" s="405"/>
      <c r="ABF51" s="405"/>
      <c r="ABG51" s="405"/>
      <c r="ABH51" s="405"/>
      <c r="ABI51" s="405"/>
      <c r="ABJ51" s="405"/>
      <c r="ABK51" s="405"/>
      <c r="ABL51" s="405"/>
      <c r="ABM51" s="405"/>
      <c r="ABN51" s="405"/>
      <c r="ABO51" s="405"/>
      <c r="ABP51" s="405"/>
      <c r="ABQ51" s="405"/>
      <c r="ABR51" s="405"/>
      <c r="ABS51" s="405"/>
      <c r="ABT51" s="405"/>
      <c r="ABU51" s="405"/>
      <c r="ABV51" s="405"/>
      <c r="ABW51" s="405"/>
      <c r="ABX51" s="405"/>
      <c r="ABY51" s="405"/>
      <c r="ABZ51" s="405"/>
      <c r="ACA51" s="405"/>
      <c r="ACB51" s="405"/>
      <c r="ACC51" s="405"/>
      <c r="ACD51" s="405"/>
      <c r="ACE51" s="405"/>
      <c r="ACF51" s="405"/>
      <c r="ACG51" s="405"/>
      <c r="ACH51" s="405"/>
      <c r="ACI51" s="405"/>
      <c r="ACJ51" s="405"/>
      <c r="ACK51" s="405"/>
      <c r="ACL51" s="405"/>
      <c r="ACM51" s="405"/>
      <c r="ACN51" s="405"/>
      <c r="ACO51" s="405"/>
      <c r="ACP51" s="405"/>
      <c r="ACQ51" s="405"/>
      <c r="ACR51" s="405"/>
      <c r="ACS51" s="405"/>
      <c r="ACT51" s="405"/>
      <c r="ACU51" s="405"/>
      <c r="ACV51" s="405"/>
      <c r="ACW51" s="405"/>
      <c r="ACX51" s="405"/>
      <c r="ACY51" s="405"/>
      <c r="ACZ51" s="405"/>
      <c r="ADA51" s="405"/>
      <c r="ADB51" s="405"/>
      <c r="ADC51" s="405"/>
      <c r="ADD51" s="405"/>
      <c r="ADE51" s="405"/>
      <c r="ADF51" s="405"/>
      <c r="ADG51" s="405"/>
      <c r="ADH51" s="405"/>
      <c r="ADI51" s="405"/>
      <c r="ADJ51" s="405"/>
      <c r="ADK51" s="405"/>
      <c r="ADL51" s="405"/>
      <c r="ADM51" s="405"/>
      <c r="ADN51" s="405"/>
      <c r="ADO51" s="405"/>
      <c r="ADP51" s="405"/>
      <c r="ADQ51" s="405"/>
      <c r="ADR51" s="405"/>
      <c r="ADS51" s="405"/>
      <c r="ADT51" s="405"/>
      <c r="ADU51" s="405"/>
      <c r="ADV51" s="405"/>
      <c r="ADW51" s="405"/>
      <c r="ADX51" s="405"/>
      <c r="ADY51" s="405"/>
      <c r="ADZ51" s="405"/>
      <c r="AEA51" s="405"/>
      <c r="AEB51" s="405"/>
      <c r="AEC51" s="405"/>
      <c r="AED51" s="405"/>
      <c r="AEE51" s="405"/>
      <c r="AEF51" s="405"/>
      <c r="AEG51" s="405"/>
      <c r="AEH51" s="405"/>
      <c r="AEI51" s="405"/>
      <c r="AEJ51" s="405"/>
      <c r="AEK51" s="405"/>
      <c r="AEL51" s="405"/>
      <c r="AEM51" s="405"/>
      <c r="AEN51" s="405"/>
      <c r="AEO51" s="405"/>
      <c r="AEP51" s="405"/>
      <c r="AEQ51" s="405"/>
      <c r="AER51" s="405"/>
      <c r="AES51" s="405"/>
      <c r="AET51" s="405"/>
      <c r="AEU51" s="405"/>
      <c r="AEV51" s="405"/>
      <c r="AEW51" s="405"/>
      <c r="AEX51" s="405"/>
      <c r="AEY51" s="405"/>
      <c r="AEZ51" s="405"/>
      <c r="AFA51" s="405"/>
      <c r="AFB51" s="405"/>
      <c r="AFC51" s="405"/>
      <c r="AFD51" s="405"/>
      <c r="AFE51" s="405"/>
      <c r="AFF51" s="405"/>
      <c r="AFG51" s="405"/>
      <c r="AFH51" s="405"/>
      <c r="AFI51" s="405"/>
      <c r="AFJ51" s="405"/>
      <c r="AFK51" s="405"/>
      <c r="AFL51" s="405"/>
      <c r="AFM51" s="405"/>
      <c r="AFN51" s="405"/>
      <c r="AFO51" s="405"/>
      <c r="AFP51" s="405"/>
      <c r="AFQ51" s="405"/>
      <c r="AFR51" s="405"/>
      <c r="AFS51" s="405"/>
      <c r="AFT51" s="405"/>
      <c r="AFU51" s="405"/>
      <c r="AFV51" s="405"/>
      <c r="AFW51" s="405"/>
      <c r="AFX51" s="405"/>
      <c r="AFY51" s="405"/>
      <c r="AFZ51" s="405"/>
      <c r="AGA51" s="405"/>
      <c r="AGB51" s="405"/>
      <c r="AGC51" s="405"/>
      <c r="AGD51" s="405"/>
      <c r="AGE51" s="405"/>
      <c r="AGF51" s="405"/>
      <c r="AGG51" s="405"/>
      <c r="AGH51" s="405"/>
      <c r="AGI51" s="405"/>
      <c r="AGJ51" s="405"/>
      <c r="AGK51" s="405"/>
      <c r="AGL51" s="405"/>
      <c r="AGM51" s="405"/>
      <c r="AGN51" s="405"/>
      <c r="AGO51" s="405"/>
      <c r="AGP51" s="405"/>
      <c r="AGQ51" s="405"/>
      <c r="AGR51" s="405"/>
      <c r="AGS51" s="405"/>
      <c r="AGT51" s="405"/>
      <c r="AGU51" s="405"/>
      <c r="AGV51" s="405"/>
      <c r="AGW51" s="405"/>
      <c r="AGX51" s="405"/>
      <c r="AGY51" s="405"/>
      <c r="AGZ51" s="405"/>
      <c r="AHA51" s="405"/>
      <c r="AHB51" s="405"/>
      <c r="AHC51" s="405"/>
      <c r="AHD51" s="405"/>
      <c r="AHE51" s="405"/>
      <c r="AHF51" s="405"/>
      <c r="AHG51" s="405"/>
      <c r="AHH51" s="405"/>
      <c r="AHI51" s="405"/>
      <c r="AHJ51" s="405"/>
      <c r="AHK51" s="405"/>
      <c r="AHL51" s="405"/>
      <c r="AHM51" s="405"/>
      <c r="AHN51" s="405"/>
      <c r="AHO51" s="405"/>
      <c r="AHP51" s="405"/>
      <c r="AHQ51" s="405"/>
      <c r="AHR51" s="405"/>
      <c r="AHS51" s="405"/>
      <c r="AHT51" s="405"/>
      <c r="AHU51" s="405"/>
      <c r="AHV51" s="405"/>
      <c r="AHW51" s="405"/>
      <c r="AHX51" s="405"/>
      <c r="AHY51" s="405"/>
      <c r="AHZ51" s="405"/>
      <c r="AIA51" s="405"/>
      <c r="AIB51" s="405"/>
      <c r="AIC51" s="405"/>
      <c r="AID51" s="405"/>
      <c r="AIE51" s="405"/>
      <c r="AIF51" s="405"/>
      <c r="AIG51" s="405"/>
      <c r="AIH51" s="405"/>
      <c r="AII51" s="405"/>
      <c r="AIJ51" s="405"/>
      <c r="AIK51" s="405"/>
      <c r="AIL51" s="405"/>
      <c r="AIM51" s="405"/>
      <c r="AIN51" s="405"/>
      <c r="AIO51" s="405"/>
      <c r="AIP51" s="405"/>
      <c r="AIQ51" s="405"/>
      <c r="AIR51" s="405"/>
      <c r="AIS51" s="405"/>
      <c r="AIT51" s="405"/>
      <c r="AIU51" s="405"/>
      <c r="AIV51" s="405"/>
      <c r="AIW51" s="405"/>
      <c r="AIX51" s="405"/>
      <c r="AIY51" s="405"/>
      <c r="AIZ51" s="405"/>
      <c r="AJA51" s="405"/>
      <c r="AJB51" s="405"/>
      <c r="AJC51" s="405"/>
      <c r="AJD51" s="405"/>
      <c r="AJE51" s="405"/>
      <c r="AJF51" s="405"/>
      <c r="AJG51" s="405"/>
      <c r="AJH51" s="405"/>
      <c r="AJI51" s="405"/>
      <c r="AJJ51" s="405"/>
      <c r="AJK51" s="405"/>
      <c r="AJL51" s="405"/>
      <c r="AJM51" s="405"/>
      <c r="AJN51" s="405"/>
      <c r="AJO51" s="405"/>
      <c r="AJP51" s="405"/>
      <c r="AJQ51" s="405"/>
      <c r="AJR51" s="405"/>
      <c r="AJS51" s="405"/>
      <c r="AJT51" s="405"/>
      <c r="AJU51" s="405"/>
      <c r="AJV51" s="405"/>
      <c r="AJW51" s="405"/>
      <c r="AJX51" s="405"/>
      <c r="AJY51" s="405"/>
      <c r="AJZ51" s="405"/>
      <c r="AKA51" s="405"/>
      <c r="AKB51" s="405"/>
      <c r="AKC51" s="405"/>
      <c r="AKD51" s="405"/>
      <c r="AKE51" s="405"/>
      <c r="AKF51" s="405"/>
      <c r="AKG51" s="405"/>
      <c r="AKH51" s="405"/>
      <c r="AKI51" s="405"/>
      <c r="AKJ51" s="405"/>
      <c r="AKK51" s="405"/>
      <c r="AKL51" s="405"/>
      <c r="AKM51" s="405"/>
      <c r="AKN51" s="405"/>
      <c r="AKO51" s="405"/>
      <c r="AKP51" s="405"/>
      <c r="AKQ51" s="405"/>
      <c r="AKR51" s="405"/>
      <c r="AKS51" s="405"/>
      <c r="AKT51" s="405"/>
      <c r="AKU51" s="405"/>
      <c r="AKV51" s="405"/>
      <c r="AKW51" s="405"/>
      <c r="AKX51" s="405"/>
      <c r="AKY51" s="405"/>
      <c r="AKZ51" s="405"/>
      <c r="ALA51" s="405"/>
      <c r="ALB51" s="405"/>
      <c r="ALC51" s="405"/>
      <c r="ALD51" s="405"/>
      <c r="ALE51" s="405"/>
      <c r="ALF51" s="405"/>
      <c r="ALG51" s="405"/>
      <c r="ALH51" s="405"/>
      <c r="ALI51" s="405"/>
      <c r="ALJ51" s="405"/>
      <c r="ALK51" s="405"/>
      <c r="ALL51" s="405"/>
      <c r="ALM51" s="405"/>
      <c r="ALN51" s="405"/>
      <c r="ALO51" s="405"/>
      <c r="ALP51" s="405"/>
      <c r="ALQ51" s="405"/>
      <c r="ALR51" s="405"/>
      <c r="ALS51" s="405"/>
      <c r="ALT51" s="405"/>
      <c r="ALU51" s="405"/>
      <c r="ALV51" s="405"/>
      <c r="ALW51" s="405"/>
      <c r="ALX51" s="405"/>
      <c r="ALY51" s="405"/>
      <c r="ALZ51" s="405"/>
      <c r="AMA51" s="405"/>
      <c r="AMB51" s="405"/>
      <c r="AMC51" s="405"/>
      <c r="AMD51" s="405"/>
      <c r="AME51" s="405"/>
      <c r="AMF51" s="405"/>
      <c r="AMG51" s="405"/>
      <c r="AMH51" s="405"/>
      <c r="AMI51" s="405"/>
      <c r="AMJ51" s="405"/>
      <c r="AMK51" s="405"/>
      <c r="AML51" s="405"/>
      <c r="AMM51" s="405"/>
      <c r="AMN51" s="405"/>
      <c r="AMO51" s="405"/>
      <c r="AMP51" s="405"/>
      <c r="AMQ51" s="405"/>
      <c r="AMR51" s="405"/>
      <c r="AMS51" s="405"/>
      <c r="AMT51" s="405"/>
      <c r="AMU51" s="405"/>
      <c r="AMV51" s="405"/>
      <c r="AMW51" s="405"/>
      <c r="AMX51" s="405"/>
      <c r="AMY51" s="405"/>
      <c r="AMZ51" s="405"/>
      <c r="ANA51" s="405"/>
      <c r="ANB51" s="405"/>
      <c r="ANC51" s="405"/>
      <c r="AND51" s="405"/>
      <c r="ANE51" s="405"/>
      <c r="ANF51" s="405"/>
      <c r="ANG51" s="405"/>
      <c r="ANH51" s="405"/>
      <c r="ANI51" s="405"/>
      <c r="ANJ51" s="405"/>
      <c r="ANK51" s="405"/>
      <c r="ANL51" s="405"/>
      <c r="ANM51" s="405"/>
      <c r="ANN51" s="405"/>
      <c r="ANO51" s="405"/>
      <c r="ANP51" s="405"/>
      <c r="ANQ51" s="405"/>
      <c r="ANR51" s="405"/>
      <c r="ANS51" s="405"/>
      <c r="ANT51" s="405"/>
      <c r="ANU51" s="405"/>
      <c r="ANV51" s="405"/>
      <c r="ANW51" s="405"/>
      <c r="ANX51" s="405"/>
      <c r="ANY51" s="405"/>
      <c r="ANZ51" s="405"/>
      <c r="AOA51" s="405"/>
      <c r="AOB51" s="405"/>
      <c r="AOC51" s="405"/>
      <c r="AOD51" s="405"/>
      <c r="AOE51" s="405"/>
      <c r="AOF51" s="405"/>
      <c r="AOG51" s="405"/>
      <c r="AOH51" s="405"/>
      <c r="AOI51" s="405"/>
      <c r="AOJ51" s="405"/>
      <c r="AOK51" s="405"/>
      <c r="AOL51" s="405"/>
      <c r="AOM51" s="405"/>
      <c r="AON51" s="405"/>
      <c r="AOO51" s="405"/>
      <c r="AOP51" s="405"/>
      <c r="AOQ51" s="405"/>
      <c r="AOR51" s="405"/>
      <c r="AOS51" s="405"/>
      <c r="AOT51" s="405"/>
      <c r="AOU51" s="405"/>
      <c r="AOV51" s="405"/>
      <c r="AOW51" s="405"/>
      <c r="AOX51" s="405"/>
      <c r="AOY51" s="405"/>
      <c r="AOZ51" s="405"/>
      <c r="APA51" s="405"/>
      <c r="APB51" s="405"/>
      <c r="APC51" s="405"/>
      <c r="APD51" s="405"/>
      <c r="APE51" s="405"/>
      <c r="APF51" s="405"/>
      <c r="APG51" s="405"/>
      <c r="APH51" s="405"/>
      <c r="API51" s="405"/>
      <c r="APJ51" s="405"/>
      <c r="APK51" s="405"/>
      <c r="APL51" s="405"/>
      <c r="APM51" s="405"/>
      <c r="APN51" s="405"/>
      <c r="APO51" s="405"/>
      <c r="APP51" s="405"/>
      <c r="APQ51" s="405"/>
      <c r="APR51" s="405"/>
      <c r="APS51" s="405"/>
      <c r="APT51" s="405"/>
      <c r="APU51" s="405"/>
      <c r="APV51" s="405"/>
      <c r="APW51" s="405"/>
      <c r="APX51" s="405"/>
      <c r="APY51" s="405"/>
      <c r="APZ51" s="405"/>
      <c r="AQA51" s="405"/>
      <c r="AQB51" s="405"/>
      <c r="AQC51" s="405"/>
      <c r="AQD51" s="405"/>
      <c r="AQE51" s="405"/>
      <c r="AQF51" s="405"/>
      <c r="AQG51" s="405"/>
      <c r="AQH51" s="405"/>
      <c r="AQI51" s="405"/>
      <c r="AQJ51" s="405"/>
      <c r="AQK51" s="405"/>
      <c r="AQL51" s="405"/>
      <c r="AQM51" s="405"/>
      <c r="AQN51" s="405"/>
      <c r="AQO51" s="405"/>
      <c r="AQP51" s="405"/>
      <c r="AQQ51" s="405"/>
      <c r="AQR51" s="405"/>
      <c r="AQS51" s="405"/>
      <c r="AQT51" s="405"/>
      <c r="AQU51" s="405"/>
      <c r="AQV51" s="405"/>
      <c r="AQW51" s="405"/>
      <c r="AQX51" s="405"/>
      <c r="AQY51" s="405"/>
      <c r="AQZ51" s="405"/>
      <c r="ARA51" s="405"/>
      <c r="ARB51" s="405"/>
      <c r="ARC51" s="405"/>
      <c r="ARD51" s="405"/>
      <c r="ARE51" s="405"/>
      <c r="ARF51" s="405"/>
      <c r="ARG51" s="405"/>
      <c r="ARH51" s="405"/>
      <c r="ARI51" s="405"/>
      <c r="ARJ51" s="405"/>
      <c r="ARK51" s="405"/>
      <c r="ARL51" s="405"/>
      <c r="ARM51" s="405"/>
      <c r="ARN51" s="405"/>
      <c r="ARO51" s="405"/>
      <c r="ARP51" s="405"/>
      <c r="ARQ51" s="405"/>
      <c r="ARR51" s="405"/>
      <c r="ARS51" s="405"/>
      <c r="ART51" s="405"/>
      <c r="ARU51" s="405"/>
      <c r="ARV51" s="405"/>
      <c r="ARW51" s="405"/>
      <c r="ARX51" s="405"/>
      <c r="ARY51" s="405"/>
      <c r="ARZ51" s="405"/>
      <c r="ASA51" s="405"/>
      <c r="ASB51" s="405"/>
      <c r="ASC51" s="405"/>
      <c r="ASD51" s="405"/>
      <c r="ASE51" s="405"/>
      <c r="ASF51" s="405"/>
      <c r="ASG51" s="405"/>
      <c r="ASH51" s="405"/>
      <c r="ASI51" s="405"/>
      <c r="ASJ51" s="405"/>
      <c r="ASK51" s="405"/>
      <c r="ASL51" s="405"/>
      <c r="ASM51" s="405"/>
      <c r="ASN51" s="405"/>
      <c r="ASO51" s="405"/>
      <c r="ASP51" s="405"/>
      <c r="ASQ51" s="405"/>
      <c r="ASR51" s="405"/>
      <c r="ASS51" s="405"/>
      <c r="AST51" s="405"/>
      <c r="ASU51" s="405"/>
      <c r="ASV51" s="405"/>
      <c r="ASW51" s="405"/>
      <c r="ASX51" s="405"/>
      <c r="ASY51" s="405"/>
      <c r="ASZ51" s="405"/>
      <c r="ATA51" s="405"/>
      <c r="ATB51" s="405"/>
      <c r="ATC51" s="405"/>
      <c r="ATD51" s="405"/>
      <c r="ATE51" s="405"/>
      <c r="ATF51" s="405"/>
      <c r="ATG51" s="405"/>
      <c r="ATH51" s="405"/>
      <c r="ATI51" s="405"/>
      <c r="ATJ51" s="405"/>
      <c r="ATK51" s="405"/>
      <c r="ATL51" s="405"/>
      <c r="ATM51" s="405"/>
      <c r="ATN51" s="405"/>
      <c r="ATO51" s="405"/>
      <c r="ATP51" s="405"/>
      <c r="ATQ51" s="405"/>
      <c r="ATR51" s="405"/>
      <c r="ATS51" s="405"/>
      <c r="ATT51" s="405"/>
      <c r="ATU51" s="405"/>
      <c r="ATV51" s="405"/>
      <c r="ATW51" s="405"/>
      <c r="ATX51" s="405"/>
      <c r="ATY51" s="405"/>
      <c r="ATZ51" s="405"/>
      <c r="AUA51" s="405"/>
      <c r="AUB51" s="405"/>
      <c r="AUC51" s="405"/>
      <c r="AUD51" s="405"/>
      <c r="AUE51" s="405"/>
      <c r="AUF51" s="405"/>
      <c r="AUG51" s="405"/>
      <c r="AUH51" s="405"/>
      <c r="AUI51" s="405"/>
      <c r="AUJ51" s="405"/>
      <c r="AUK51" s="405"/>
      <c r="AUL51" s="405"/>
      <c r="AUM51" s="405"/>
      <c r="AUN51" s="405"/>
      <c r="AUO51" s="405"/>
      <c r="AUP51" s="405"/>
      <c r="AUQ51" s="405"/>
      <c r="AUR51" s="405"/>
      <c r="AUS51" s="405"/>
      <c r="AUT51" s="405"/>
      <c r="AUU51" s="405"/>
      <c r="AUV51" s="405"/>
      <c r="AUW51" s="405"/>
      <c r="AUX51" s="405"/>
      <c r="AUY51" s="405"/>
      <c r="AUZ51" s="405"/>
      <c r="AVA51" s="405"/>
      <c r="AVB51" s="405"/>
      <c r="AVC51" s="405"/>
      <c r="AVD51" s="405"/>
      <c r="AVE51" s="405"/>
      <c r="AVF51" s="405"/>
      <c r="AVG51" s="405"/>
      <c r="AVH51" s="405"/>
      <c r="AVI51" s="405"/>
      <c r="AVJ51" s="405"/>
      <c r="AVK51" s="405"/>
      <c r="AVL51" s="405"/>
      <c r="AVM51" s="405"/>
      <c r="AVN51" s="405"/>
      <c r="AVO51" s="405"/>
      <c r="AVP51" s="405"/>
      <c r="AVQ51" s="405"/>
      <c r="AVR51" s="405"/>
      <c r="AVS51" s="405"/>
      <c r="AVT51" s="405"/>
      <c r="AVU51" s="405"/>
      <c r="AVV51" s="405"/>
      <c r="AVW51" s="405"/>
      <c r="AVX51" s="405"/>
      <c r="AVY51" s="405"/>
      <c r="AVZ51" s="405"/>
      <c r="AWA51" s="405"/>
      <c r="AWB51" s="405"/>
      <c r="AWC51" s="405"/>
      <c r="AWD51" s="405"/>
      <c r="AWE51" s="405"/>
      <c r="AWF51" s="405"/>
      <c r="AWG51" s="405"/>
      <c r="AWH51" s="405"/>
      <c r="AWI51" s="405"/>
      <c r="AWJ51" s="405"/>
      <c r="AWK51" s="405"/>
      <c r="AWL51" s="405"/>
      <c r="AWM51" s="405"/>
      <c r="AWN51" s="405"/>
      <c r="AWO51" s="405"/>
      <c r="AWP51" s="405"/>
      <c r="AWQ51" s="405"/>
      <c r="AWR51" s="405"/>
      <c r="AWS51" s="405"/>
      <c r="AWT51" s="405"/>
      <c r="AWU51" s="405"/>
      <c r="AWV51" s="405"/>
      <c r="AWW51" s="405"/>
      <c r="AWX51" s="405"/>
      <c r="AWY51" s="405"/>
      <c r="AWZ51" s="405"/>
      <c r="AXA51" s="405"/>
      <c r="AXB51" s="405"/>
      <c r="AXC51" s="405"/>
      <c r="AXD51" s="405"/>
      <c r="AXE51" s="405"/>
      <c r="AXF51" s="405"/>
      <c r="AXG51" s="405"/>
      <c r="AXH51" s="405"/>
      <c r="AXI51" s="405"/>
      <c r="AXJ51" s="405"/>
      <c r="AXK51" s="405"/>
      <c r="AXL51" s="405"/>
      <c r="AXM51" s="405"/>
      <c r="AXN51" s="405"/>
      <c r="AXO51" s="405"/>
      <c r="AXP51" s="405"/>
      <c r="AXQ51" s="405"/>
      <c r="AXR51" s="405"/>
      <c r="AXS51" s="405"/>
      <c r="AXT51" s="405"/>
      <c r="AXU51" s="405"/>
      <c r="AXV51" s="405"/>
      <c r="AXW51" s="405"/>
      <c r="AXX51" s="405"/>
      <c r="AXY51" s="405"/>
      <c r="AXZ51" s="405"/>
      <c r="AYA51" s="405"/>
      <c r="AYB51" s="405"/>
      <c r="AYC51" s="405"/>
      <c r="AYD51" s="405"/>
      <c r="AYE51" s="405"/>
      <c r="AYF51" s="405"/>
      <c r="AYG51" s="405"/>
      <c r="AYH51" s="405"/>
      <c r="AYI51" s="405"/>
      <c r="AYJ51" s="405"/>
      <c r="AYK51" s="405"/>
      <c r="AYL51" s="405"/>
      <c r="AYM51" s="405"/>
      <c r="AYN51" s="405"/>
      <c r="AYO51" s="405"/>
      <c r="AYP51" s="405"/>
      <c r="AYQ51" s="405"/>
      <c r="AYR51" s="405"/>
      <c r="AYS51" s="405"/>
      <c r="AYT51" s="405"/>
      <c r="AYU51" s="405"/>
      <c r="AYV51" s="405"/>
      <c r="AYW51" s="405"/>
      <c r="AYX51" s="405"/>
      <c r="AYY51" s="405"/>
      <c r="AYZ51" s="405"/>
      <c r="AZA51" s="405"/>
      <c r="AZB51" s="405"/>
      <c r="AZC51" s="405"/>
      <c r="AZD51" s="405"/>
      <c r="AZE51" s="405"/>
      <c r="AZF51" s="405"/>
      <c r="AZG51" s="405"/>
      <c r="AZH51" s="405"/>
      <c r="AZI51" s="405"/>
      <c r="AZJ51" s="405"/>
      <c r="AZK51" s="405"/>
      <c r="AZL51" s="405"/>
      <c r="AZM51" s="405"/>
      <c r="AZN51" s="405"/>
      <c r="AZO51" s="405"/>
      <c r="AZP51" s="405"/>
      <c r="AZQ51" s="405"/>
      <c r="AZR51" s="405"/>
      <c r="AZS51" s="405"/>
      <c r="AZT51" s="405"/>
      <c r="AZU51" s="405"/>
      <c r="AZV51" s="405"/>
      <c r="AZW51" s="405"/>
      <c r="AZX51" s="405"/>
      <c r="AZY51" s="405"/>
      <c r="AZZ51" s="405"/>
      <c r="BAA51" s="405"/>
      <c r="BAB51" s="405"/>
      <c r="BAC51" s="405"/>
      <c r="BAD51" s="405"/>
      <c r="BAE51" s="405"/>
      <c r="BAF51" s="405"/>
      <c r="BAG51" s="405"/>
      <c r="BAH51" s="405"/>
      <c r="BAI51" s="405"/>
      <c r="BAJ51" s="405"/>
      <c r="BAK51" s="405"/>
      <c r="BAL51" s="405"/>
      <c r="BAM51" s="405"/>
      <c r="BAN51" s="405"/>
      <c r="BAO51" s="405"/>
      <c r="BAP51" s="405"/>
      <c r="BAQ51" s="405"/>
      <c r="BAR51" s="405"/>
      <c r="BAS51" s="405"/>
      <c r="BAT51" s="405"/>
      <c r="BAU51" s="405"/>
      <c r="BAV51" s="405"/>
      <c r="BAW51" s="405"/>
      <c r="BAX51" s="405"/>
      <c r="BAY51" s="405"/>
      <c r="BAZ51" s="405"/>
      <c r="BBA51" s="405"/>
      <c r="BBB51" s="405"/>
      <c r="BBC51" s="405"/>
      <c r="BBD51" s="405"/>
      <c r="BBE51" s="405"/>
      <c r="BBF51" s="405"/>
      <c r="BBG51" s="405"/>
      <c r="BBH51" s="405"/>
      <c r="BBI51" s="405"/>
      <c r="BBJ51" s="405"/>
      <c r="BBK51" s="405"/>
      <c r="BBL51" s="405"/>
      <c r="BBM51" s="405"/>
      <c r="BBN51" s="405"/>
      <c r="BBO51" s="405"/>
      <c r="BBP51" s="405"/>
      <c r="BBQ51" s="405"/>
      <c r="BBR51" s="405"/>
      <c r="BBS51" s="405"/>
      <c r="BBT51" s="405"/>
      <c r="BBU51" s="405"/>
      <c r="BBV51" s="405"/>
      <c r="BBW51" s="405"/>
      <c r="BBX51" s="405"/>
      <c r="BBY51" s="405"/>
      <c r="BBZ51" s="405"/>
      <c r="BCA51" s="405"/>
      <c r="BCB51" s="405"/>
      <c r="BCC51" s="405"/>
      <c r="BCD51" s="405"/>
      <c r="BCE51" s="405"/>
      <c r="BCF51" s="405"/>
      <c r="BCG51" s="405"/>
      <c r="BCH51" s="405"/>
      <c r="BCI51" s="405"/>
      <c r="BCJ51" s="405"/>
      <c r="BCK51" s="405"/>
      <c r="BCL51" s="405"/>
      <c r="BCM51" s="405"/>
      <c r="BCN51" s="405"/>
      <c r="BCO51" s="405"/>
      <c r="BCP51" s="405"/>
      <c r="BCQ51" s="405"/>
      <c r="BCR51" s="405"/>
      <c r="BCS51" s="405"/>
      <c r="BCT51" s="405"/>
      <c r="BCU51" s="405"/>
      <c r="BCV51" s="405"/>
      <c r="BCW51" s="405"/>
      <c r="BCX51" s="405"/>
      <c r="BCY51" s="405"/>
      <c r="BCZ51" s="405"/>
      <c r="BDA51" s="405"/>
      <c r="BDB51" s="405"/>
      <c r="BDC51" s="405"/>
      <c r="BDD51" s="405"/>
      <c r="BDE51" s="405"/>
      <c r="BDF51" s="405"/>
      <c r="BDG51" s="405"/>
      <c r="BDH51" s="405"/>
      <c r="BDI51" s="405"/>
      <c r="BDJ51" s="405"/>
      <c r="BDK51" s="405"/>
      <c r="BDL51" s="405"/>
      <c r="BDM51" s="405"/>
      <c r="BDN51" s="405"/>
      <c r="BDO51" s="405"/>
      <c r="BDP51" s="405"/>
      <c r="BDQ51" s="405"/>
      <c r="BDR51" s="405"/>
      <c r="BDS51" s="405"/>
      <c r="BDT51" s="405"/>
      <c r="BDU51" s="405"/>
      <c r="BDV51" s="405"/>
      <c r="BDW51" s="405"/>
      <c r="BDX51" s="405"/>
      <c r="BDY51" s="405"/>
      <c r="BDZ51" s="405"/>
      <c r="BEA51" s="405"/>
      <c r="BEB51" s="405"/>
      <c r="BEC51" s="405"/>
      <c r="BED51" s="405"/>
      <c r="BEE51" s="405"/>
      <c r="BEF51" s="405"/>
      <c r="BEG51" s="405"/>
      <c r="BEH51" s="405"/>
      <c r="BEI51" s="405"/>
      <c r="BEJ51" s="405"/>
      <c r="BEK51" s="405"/>
      <c r="BEL51" s="405"/>
      <c r="BEM51" s="405"/>
      <c r="BEN51" s="405"/>
      <c r="BEO51" s="405"/>
      <c r="BEP51" s="405"/>
      <c r="BEQ51" s="405"/>
      <c r="BER51" s="405"/>
      <c r="BES51" s="405"/>
      <c r="BET51" s="405"/>
      <c r="BEU51" s="405"/>
      <c r="BEV51" s="405"/>
      <c r="BEW51" s="405"/>
      <c r="BEX51" s="405"/>
      <c r="BEY51" s="405"/>
      <c r="BEZ51" s="405"/>
      <c r="BFA51" s="405"/>
      <c r="BFB51" s="405"/>
      <c r="BFC51" s="405"/>
      <c r="BFD51" s="405"/>
      <c r="BFE51" s="405"/>
      <c r="BFF51" s="405"/>
      <c r="BFG51" s="405"/>
      <c r="BFH51" s="405"/>
      <c r="BFI51" s="405"/>
      <c r="BFJ51" s="405"/>
      <c r="BFK51" s="405"/>
      <c r="BFL51" s="405"/>
      <c r="BFM51" s="405"/>
      <c r="BFN51" s="405"/>
      <c r="BFO51" s="405"/>
      <c r="BFP51" s="405"/>
      <c r="BFQ51" s="405"/>
      <c r="BFR51" s="405"/>
      <c r="BFS51" s="405"/>
      <c r="BFT51" s="405"/>
      <c r="BFU51" s="405"/>
      <c r="BFV51" s="405"/>
      <c r="BFW51" s="405"/>
      <c r="BFX51" s="405"/>
      <c r="BFY51" s="405"/>
      <c r="BFZ51" s="405"/>
      <c r="BGA51" s="405"/>
      <c r="BGB51" s="405"/>
      <c r="BGC51" s="405"/>
      <c r="BGD51" s="405"/>
      <c r="BGE51" s="405"/>
      <c r="BGF51" s="405"/>
      <c r="BGG51" s="405"/>
      <c r="BGH51" s="405"/>
      <c r="BGI51" s="405"/>
      <c r="BGJ51" s="405"/>
      <c r="BGK51" s="405"/>
      <c r="BGL51" s="405"/>
      <c r="BGM51" s="405"/>
      <c r="BGN51" s="405"/>
      <c r="BGO51" s="405"/>
      <c r="BGP51" s="405"/>
      <c r="BGQ51" s="405"/>
      <c r="BGR51" s="405"/>
      <c r="BGS51" s="405"/>
      <c r="BGT51" s="405"/>
      <c r="BGU51" s="405"/>
      <c r="BGV51" s="405"/>
      <c r="BGW51" s="405"/>
      <c r="BGX51" s="405"/>
      <c r="BGY51" s="405"/>
      <c r="BGZ51" s="405"/>
      <c r="BHA51" s="405"/>
      <c r="BHB51" s="405"/>
      <c r="BHC51" s="405"/>
      <c r="BHD51" s="405"/>
      <c r="BHE51" s="405"/>
      <c r="BHF51" s="405"/>
      <c r="BHG51" s="405"/>
      <c r="BHH51" s="405"/>
      <c r="BHI51" s="405"/>
      <c r="BHJ51" s="405"/>
      <c r="BHK51" s="405"/>
      <c r="BHL51" s="405"/>
      <c r="BHM51" s="405"/>
      <c r="BHN51" s="405"/>
      <c r="BHO51" s="405"/>
      <c r="BHP51" s="405"/>
      <c r="BHQ51" s="405"/>
      <c r="BHR51" s="405"/>
      <c r="BHS51" s="405"/>
      <c r="BHT51" s="405"/>
      <c r="BHU51" s="405"/>
      <c r="BHV51" s="405"/>
      <c r="BHW51" s="405"/>
      <c r="BHX51" s="405"/>
      <c r="BHY51" s="405"/>
      <c r="BHZ51" s="405"/>
      <c r="BIA51" s="405"/>
      <c r="BIB51" s="405"/>
      <c r="BIC51" s="405"/>
      <c r="BID51" s="405"/>
      <c r="BIE51" s="405"/>
      <c r="BIF51" s="405"/>
      <c r="BIG51" s="405"/>
      <c r="BIH51" s="405"/>
      <c r="BII51" s="405"/>
      <c r="BIJ51" s="405"/>
      <c r="BIK51" s="405"/>
      <c r="BIL51" s="405"/>
      <c r="BIM51" s="405"/>
      <c r="BIN51" s="405"/>
      <c r="BIO51" s="405"/>
      <c r="BIP51" s="405"/>
      <c r="BIQ51" s="405"/>
      <c r="BIR51" s="405"/>
      <c r="BIS51" s="405"/>
      <c r="BIT51" s="405"/>
      <c r="BIU51" s="405"/>
      <c r="BIV51" s="405"/>
      <c r="BIW51" s="405"/>
      <c r="BIX51" s="405"/>
      <c r="BIY51" s="405"/>
      <c r="BIZ51" s="405"/>
      <c r="BJA51" s="405"/>
      <c r="BJB51" s="405"/>
      <c r="BJC51" s="405"/>
      <c r="BJD51" s="405"/>
      <c r="BJE51" s="405"/>
      <c r="BJF51" s="405"/>
      <c r="BJG51" s="405"/>
      <c r="BJH51" s="405"/>
      <c r="BJI51" s="405"/>
      <c r="BJJ51" s="405"/>
      <c r="BJK51" s="405"/>
      <c r="BJL51" s="405"/>
      <c r="BJM51" s="405"/>
      <c r="BJN51" s="405"/>
      <c r="BJO51" s="405"/>
      <c r="BJP51" s="405"/>
      <c r="BJQ51" s="405"/>
      <c r="BJR51" s="405"/>
      <c r="BJS51" s="405"/>
      <c r="BJT51" s="405"/>
      <c r="BJU51" s="405"/>
      <c r="BJV51" s="405"/>
      <c r="BJW51" s="405"/>
      <c r="BJX51" s="405"/>
      <c r="BJY51" s="405"/>
      <c r="BJZ51" s="405"/>
      <c r="BKA51" s="405"/>
      <c r="BKB51" s="405"/>
      <c r="BKC51" s="405"/>
      <c r="BKD51" s="405"/>
      <c r="BKE51" s="405"/>
      <c r="BKF51" s="405"/>
      <c r="BKG51" s="405"/>
      <c r="BKH51" s="405"/>
      <c r="BKI51" s="405"/>
      <c r="BKJ51" s="405"/>
      <c r="BKK51" s="405"/>
      <c r="BKL51" s="405"/>
      <c r="BKM51" s="405"/>
      <c r="BKN51" s="405"/>
      <c r="BKO51" s="405"/>
      <c r="BKP51" s="405"/>
      <c r="BKQ51" s="405"/>
      <c r="BKR51" s="405"/>
      <c r="BKS51" s="405"/>
      <c r="BKT51" s="405"/>
      <c r="BKU51" s="405"/>
      <c r="BKV51" s="405"/>
      <c r="BKW51" s="405"/>
      <c r="BKX51" s="405"/>
      <c r="BKY51" s="405"/>
      <c r="BKZ51" s="405"/>
      <c r="BLA51" s="405"/>
      <c r="BLB51" s="405"/>
      <c r="BLC51" s="405"/>
      <c r="BLD51" s="405"/>
      <c r="BLE51" s="405"/>
      <c r="BLF51" s="405"/>
      <c r="BLG51" s="405"/>
      <c r="BLH51" s="405"/>
      <c r="BLI51" s="405"/>
      <c r="BLJ51" s="405"/>
      <c r="BLK51" s="405"/>
      <c r="BLL51" s="405"/>
      <c r="BLM51" s="405"/>
      <c r="BLN51" s="405"/>
      <c r="BLO51" s="405"/>
      <c r="BLP51" s="405"/>
      <c r="BLQ51" s="405"/>
      <c r="BLR51" s="405"/>
      <c r="BLS51" s="405"/>
      <c r="BLT51" s="405"/>
      <c r="BLU51" s="405"/>
      <c r="BLV51" s="405"/>
      <c r="BLW51" s="405"/>
      <c r="BLX51" s="405"/>
      <c r="BLY51" s="405"/>
      <c r="BLZ51" s="405"/>
      <c r="BMA51" s="405"/>
      <c r="BMB51" s="405"/>
      <c r="BMC51" s="405"/>
      <c r="BMD51" s="405"/>
      <c r="BME51" s="405"/>
      <c r="BMF51" s="405"/>
      <c r="BMG51" s="405"/>
      <c r="BMH51" s="405"/>
      <c r="BMI51" s="405"/>
      <c r="BMJ51" s="405"/>
      <c r="BMK51" s="405"/>
      <c r="BML51" s="405"/>
      <c r="BMM51" s="405"/>
      <c r="BMN51" s="405"/>
      <c r="BMO51" s="405"/>
      <c r="BMP51" s="405"/>
      <c r="BMQ51" s="405"/>
      <c r="BMR51" s="405"/>
      <c r="BMS51" s="405"/>
      <c r="BMT51" s="405"/>
      <c r="BMU51" s="405"/>
      <c r="BMV51" s="405"/>
      <c r="BMW51" s="405"/>
      <c r="BMX51" s="405"/>
      <c r="BMY51" s="405"/>
      <c r="BMZ51" s="405"/>
      <c r="BNA51" s="405"/>
      <c r="BNB51" s="405"/>
      <c r="BNC51" s="405"/>
      <c r="BND51" s="405"/>
      <c r="BNE51" s="405"/>
      <c r="BNF51" s="405"/>
      <c r="BNG51" s="405"/>
      <c r="BNH51" s="405"/>
      <c r="BNI51" s="405"/>
      <c r="BNJ51" s="405"/>
      <c r="BNK51" s="405"/>
      <c r="BNL51" s="405"/>
      <c r="BNM51" s="405"/>
      <c r="BNN51" s="405"/>
      <c r="BNO51" s="405"/>
      <c r="BNP51" s="405"/>
      <c r="BNQ51" s="405"/>
      <c r="BNR51" s="405"/>
      <c r="BNS51" s="405"/>
      <c r="BNT51" s="405"/>
      <c r="BNU51" s="405"/>
      <c r="BNV51" s="405"/>
      <c r="BNW51" s="405"/>
      <c r="BNX51" s="405"/>
      <c r="BNY51" s="405"/>
      <c r="BNZ51" s="405"/>
      <c r="BOA51" s="405"/>
      <c r="BOB51" s="405"/>
      <c r="BOC51" s="405"/>
      <c r="BOD51" s="405"/>
      <c r="BOE51" s="405"/>
      <c r="BOF51" s="405"/>
      <c r="BOG51" s="405"/>
      <c r="BOH51" s="405"/>
      <c r="BOI51" s="405"/>
      <c r="BOJ51" s="405"/>
      <c r="BOK51" s="405"/>
      <c r="BOL51" s="405"/>
      <c r="BOM51" s="405"/>
      <c r="BON51" s="405"/>
      <c r="BOO51" s="405"/>
      <c r="BOP51" s="405"/>
      <c r="BOQ51" s="405"/>
      <c r="BOR51" s="405"/>
      <c r="BOS51" s="405"/>
      <c r="BOT51" s="405"/>
      <c r="BOU51" s="405"/>
      <c r="BOV51" s="405"/>
      <c r="BOW51" s="405"/>
      <c r="BOX51" s="405"/>
      <c r="BOY51" s="405"/>
      <c r="BOZ51" s="405"/>
      <c r="BPA51" s="405"/>
      <c r="BPB51" s="405"/>
      <c r="BPC51" s="405"/>
      <c r="BPD51" s="405"/>
      <c r="BPE51" s="405"/>
      <c r="BPF51" s="405"/>
      <c r="BPG51" s="405"/>
      <c r="BPH51" s="405"/>
      <c r="BPI51" s="405"/>
      <c r="BPJ51" s="405"/>
      <c r="BPK51" s="405"/>
      <c r="BPL51" s="405"/>
      <c r="BPM51" s="405"/>
      <c r="BPN51" s="405"/>
      <c r="BPO51" s="405"/>
      <c r="BPP51" s="405"/>
      <c r="BPQ51" s="405"/>
      <c r="BPR51" s="405"/>
      <c r="BPS51" s="405"/>
      <c r="BPT51" s="405"/>
      <c r="BPU51" s="405"/>
      <c r="BPV51" s="405"/>
      <c r="BPW51" s="405"/>
      <c r="BPX51" s="405"/>
      <c r="BPY51" s="405"/>
      <c r="BPZ51" s="405"/>
      <c r="BQA51" s="405"/>
      <c r="BQB51" s="405"/>
      <c r="BQC51" s="405"/>
      <c r="BQD51" s="405"/>
      <c r="BQE51" s="405"/>
      <c r="BQF51" s="405"/>
      <c r="BQG51" s="405"/>
      <c r="BQH51" s="405"/>
      <c r="BQI51" s="405"/>
      <c r="BQJ51" s="405"/>
      <c r="BQK51" s="405"/>
      <c r="BQL51" s="405"/>
      <c r="BQM51" s="405"/>
      <c r="BQN51" s="405"/>
      <c r="BQO51" s="405"/>
      <c r="BQP51" s="405"/>
      <c r="BQQ51" s="405"/>
      <c r="BQR51" s="405"/>
      <c r="BQS51" s="405"/>
      <c r="BQT51" s="405"/>
      <c r="BQU51" s="405"/>
      <c r="BQV51" s="405"/>
      <c r="BQW51" s="405"/>
      <c r="BQX51" s="405"/>
      <c r="BQY51" s="405"/>
      <c r="BQZ51" s="405"/>
      <c r="BRA51" s="405"/>
      <c r="BRB51" s="405"/>
      <c r="BRC51" s="405"/>
      <c r="BRD51" s="405"/>
      <c r="BRE51" s="405"/>
      <c r="BRF51" s="405"/>
      <c r="BRG51" s="405"/>
      <c r="BRH51" s="405"/>
      <c r="BRI51" s="405"/>
      <c r="BRJ51" s="405"/>
      <c r="BRK51" s="405"/>
      <c r="BRL51" s="405"/>
      <c r="BRM51" s="405"/>
      <c r="BRN51" s="405"/>
      <c r="BRO51" s="405"/>
      <c r="BRP51" s="405"/>
      <c r="BRQ51" s="405"/>
      <c r="BRR51" s="405"/>
      <c r="BRS51" s="405"/>
      <c r="BRT51" s="405"/>
      <c r="BRU51" s="405"/>
      <c r="BRV51" s="405"/>
      <c r="BRW51" s="405"/>
      <c r="BRX51" s="405"/>
      <c r="BRY51" s="405"/>
      <c r="BRZ51" s="405"/>
      <c r="BSA51" s="405"/>
      <c r="BSB51" s="405"/>
      <c r="BSC51" s="405"/>
      <c r="BSD51" s="405"/>
      <c r="BSE51" s="405"/>
      <c r="BSF51" s="405"/>
      <c r="BSG51" s="405"/>
      <c r="BSH51" s="405"/>
      <c r="BSI51" s="405"/>
      <c r="BSJ51" s="405"/>
      <c r="BSK51" s="405"/>
      <c r="BSL51" s="405"/>
      <c r="BSM51" s="405"/>
      <c r="BSN51" s="405"/>
      <c r="BSO51" s="405"/>
      <c r="BSP51" s="405"/>
      <c r="BSQ51" s="405"/>
      <c r="BSR51" s="405"/>
      <c r="BSS51" s="405"/>
      <c r="BST51" s="405"/>
      <c r="BSU51" s="405"/>
      <c r="BSV51" s="405"/>
      <c r="BSW51" s="405"/>
      <c r="BSX51" s="405"/>
      <c r="BSY51" s="405"/>
      <c r="BSZ51" s="405"/>
      <c r="BTA51" s="405"/>
      <c r="BTB51" s="405"/>
      <c r="BTC51" s="405"/>
      <c r="BTD51" s="405"/>
      <c r="BTE51" s="405"/>
      <c r="BTF51" s="405"/>
      <c r="BTG51" s="405"/>
      <c r="BTH51" s="405"/>
      <c r="BTI51" s="405"/>
      <c r="BTJ51" s="405"/>
      <c r="BTK51" s="405"/>
      <c r="BTL51" s="405"/>
      <c r="BTM51" s="405"/>
      <c r="BTN51" s="405"/>
      <c r="BTO51" s="405"/>
      <c r="BTP51" s="405"/>
      <c r="BTQ51" s="405"/>
      <c r="BTR51" s="405"/>
      <c r="BTS51" s="405"/>
      <c r="BTT51" s="405"/>
      <c r="BTU51" s="405"/>
      <c r="BTV51" s="405"/>
      <c r="BTW51" s="405"/>
      <c r="BTX51" s="405"/>
      <c r="BTY51" s="405"/>
      <c r="BTZ51" s="405"/>
      <c r="BUA51" s="405"/>
      <c r="BUB51" s="405"/>
      <c r="BUC51" s="405"/>
      <c r="BUD51" s="405"/>
      <c r="BUE51" s="405"/>
      <c r="BUF51" s="405"/>
      <c r="BUG51" s="405"/>
      <c r="BUH51" s="405"/>
      <c r="BUI51" s="405"/>
      <c r="BUJ51" s="405"/>
      <c r="BUK51" s="405"/>
      <c r="BUL51" s="405"/>
      <c r="BUM51" s="405"/>
      <c r="BUN51" s="405"/>
      <c r="BUO51" s="405"/>
      <c r="BUP51" s="405"/>
      <c r="BUQ51" s="405"/>
      <c r="BUR51" s="405"/>
      <c r="BUS51" s="405"/>
      <c r="BUT51" s="405"/>
      <c r="BUU51" s="405"/>
      <c r="BUV51" s="405"/>
      <c r="BUW51" s="405"/>
      <c r="BUX51" s="405"/>
      <c r="BUY51" s="405"/>
      <c r="BUZ51" s="405"/>
      <c r="BVA51" s="405"/>
      <c r="BVB51" s="405"/>
      <c r="BVC51" s="405"/>
      <c r="BVD51" s="405"/>
      <c r="BVE51" s="405"/>
      <c r="BVF51" s="405"/>
      <c r="BVG51" s="405"/>
      <c r="BVH51" s="405"/>
      <c r="BVI51" s="405"/>
      <c r="BVJ51" s="405"/>
      <c r="BVK51" s="405"/>
      <c r="BVL51" s="405"/>
      <c r="BVM51" s="405"/>
      <c r="BVN51" s="405"/>
      <c r="BVO51" s="405"/>
      <c r="BVP51" s="405"/>
      <c r="BVQ51" s="405"/>
      <c r="BVR51" s="405"/>
      <c r="BVS51" s="405"/>
      <c r="BVT51" s="405"/>
      <c r="BVU51" s="405"/>
      <c r="BVV51" s="405"/>
      <c r="BVW51" s="405"/>
      <c r="BVX51" s="405"/>
      <c r="BVY51" s="405"/>
      <c r="BVZ51" s="405"/>
      <c r="BWA51" s="405"/>
      <c r="BWB51" s="405"/>
      <c r="BWC51" s="405"/>
      <c r="BWD51" s="405"/>
      <c r="BWE51" s="405"/>
      <c r="BWF51" s="405"/>
      <c r="BWG51" s="405"/>
      <c r="BWH51" s="405"/>
      <c r="BWI51" s="405"/>
      <c r="BWJ51" s="405"/>
      <c r="BWK51" s="405"/>
      <c r="BWL51" s="405"/>
      <c r="BWM51" s="405"/>
      <c r="BWN51" s="405"/>
      <c r="BWO51" s="405"/>
      <c r="BWP51" s="405"/>
      <c r="BWQ51" s="405"/>
      <c r="BWR51" s="405"/>
      <c r="BWS51" s="405"/>
      <c r="BWT51" s="405"/>
      <c r="BWU51" s="405"/>
      <c r="BWV51" s="405"/>
      <c r="BWW51" s="405"/>
      <c r="BWX51" s="405"/>
      <c r="BWY51" s="405"/>
      <c r="BWZ51" s="405"/>
      <c r="BXA51" s="405"/>
      <c r="BXB51" s="405"/>
      <c r="BXC51" s="405"/>
      <c r="BXD51" s="405"/>
      <c r="BXE51" s="405"/>
      <c r="BXF51" s="405"/>
      <c r="BXG51" s="405"/>
      <c r="BXH51" s="405"/>
      <c r="BXI51" s="405"/>
      <c r="BXJ51" s="405"/>
      <c r="BXK51" s="405"/>
      <c r="BXL51" s="405"/>
      <c r="BXM51" s="405"/>
      <c r="BXN51" s="405"/>
      <c r="BXO51" s="405"/>
      <c r="BXP51" s="405"/>
      <c r="BXQ51" s="405"/>
      <c r="BXR51" s="405"/>
      <c r="BXS51" s="405"/>
      <c r="BXT51" s="405"/>
      <c r="BXU51" s="405"/>
      <c r="BXV51" s="405"/>
      <c r="BXW51" s="405"/>
      <c r="BXX51" s="405"/>
      <c r="BXY51" s="405"/>
      <c r="BXZ51" s="405"/>
      <c r="BYA51" s="405"/>
      <c r="BYB51" s="405"/>
      <c r="BYC51" s="405"/>
      <c r="BYD51" s="405"/>
      <c r="BYE51" s="405"/>
      <c r="BYF51" s="405"/>
      <c r="BYG51" s="405"/>
      <c r="BYH51" s="405"/>
      <c r="BYI51" s="405"/>
      <c r="BYJ51" s="405"/>
      <c r="BYK51" s="405"/>
      <c r="BYL51" s="405"/>
      <c r="BYM51" s="405"/>
      <c r="BYN51" s="405"/>
      <c r="BYO51" s="405"/>
      <c r="BYP51" s="405"/>
      <c r="BYQ51" s="405"/>
      <c r="BYR51" s="405"/>
      <c r="BYS51" s="405"/>
      <c r="BYT51" s="405"/>
      <c r="BYU51" s="405"/>
      <c r="BYV51" s="405"/>
      <c r="BYW51" s="405"/>
      <c r="BYX51" s="405"/>
      <c r="BYY51" s="405"/>
      <c r="BYZ51" s="405"/>
      <c r="BZA51" s="405"/>
      <c r="BZB51" s="405"/>
      <c r="BZC51" s="405"/>
      <c r="BZD51" s="405"/>
      <c r="BZE51" s="405"/>
      <c r="BZF51" s="405"/>
      <c r="BZG51" s="405"/>
      <c r="BZH51" s="405"/>
      <c r="BZI51" s="405"/>
      <c r="BZJ51" s="405"/>
      <c r="BZK51" s="405"/>
      <c r="BZL51" s="405"/>
      <c r="BZM51" s="405"/>
      <c r="BZN51" s="405"/>
      <c r="BZO51" s="405"/>
      <c r="BZP51" s="405"/>
      <c r="BZQ51" s="405"/>
      <c r="BZR51" s="405"/>
      <c r="BZS51" s="405"/>
      <c r="BZT51" s="405"/>
      <c r="BZU51" s="405"/>
      <c r="BZV51" s="405"/>
      <c r="BZW51" s="405"/>
      <c r="BZX51" s="405"/>
      <c r="BZY51" s="405"/>
      <c r="BZZ51" s="405"/>
      <c r="CAA51" s="405"/>
      <c r="CAB51" s="405"/>
      <c r="CAC51" s="405"/>
      <c r="CAD51" s="405"/>
      <c r="CAE51" s="405"/>
      <c r="CAF51" s="405"/>
      <c r="CAG51" s="405"/>
      <c r="CAH51" s="405"/>
      <c r="CAI51" s="405"/>
      <c r="CAJ51" s="405"/>
      <c r="CAK51" s="405"/>
      <c r="CAL51" s="405"/>
      <c r="CAM51" s="405"/>
      <c r="CAN51" s="405"/>
      <c r="CAO51" s="405"/>
      <c r="CAP51" s="405"/>
      <c r="CAQ51" s="405"/>
      <c r="CAR51" s="405"/>
      <c r="CAS51" s="405"/>
      <c r="CAT51" s="405"/>
      <c r="CAU51" s="405"/>
      <c r="CAV51" s="405"/>
      <c r="CAW51" s="405"/>
      <c r="CAX51" s="405"/>
      <c r="CAY51" s="405"/>
      <c r="CAZ51" s="405"/>
      <c r="CBA51" s="405"/>
      <c r="CBB51" s="405"/>
      <c r="CBC51" s="405"/>
      <c r="CBD51" s="405"/>
      <c r="CBE51" s="405"/>
      <c r="CBF51" s="405"/>
      <c r="CBG51" s="405"/>
      <c r="CBH51" s="405"/>
      <c r="CBI51" s="405"/>
      <c r="CBJ51" s="405"/>
      <c r="CBK51" s="405"/>
      <c r="CBL51" s="405"/>
      <c r="CBM51" s="405"/>
      <c r="CBN51" s="405"/>
      <c r="CBO51" s="405"/>
      <c r="CBP51" s="405"/>
      <c r="CBQ51" s="405"/>
      <c r="CBR51" s="405"/>
      <c r="CBS51" s="405"/>
      <c r="CBT51" s="405"/>
      <c r="CBU51" s="405"/>
      <c r="CBV51" s="405"/>
      <c r="CBW51" s="405"/>
      <c r="CBX51" s="405"/>
      <c r="CBY51" s="405"/>
      <c r="CBZ51" s="405"/>
      <c r="CCA51" s="405"/>
      <c r="CCB51" s="405"/>
      <c r="CCC51" s="405"/>
      <c r="CCD51" s="405"/>
      <c r="CCE51" s="405"/>
      <c r="CCF51" s="405"/>
      <c r="CCG51" s="405"/>
      <c r="CCH51" s="405"/>
      <c r="CCI51" s="405"/>
      <c r="CCJ51" s="405"/>
      <c r="CCK51" s="405"/>
      <c r="CCL51" s="405"/>
      <c r="CCM51" s="405"/>
      <c r="CCN51" s="405"/>
      <c r="CCO51" s="405"/>
      <c r="CCP51" s="405"/>
      <c r="CCQ51" s="405"/>
      <c r="CCR51" s="405"/>
      <c r="CCS51" s="405"/>
      <c r="CCT51" s="405"/>
      <c r="CCU51" s="405"/>
      <c r="CCV51" s="405"/>
      <c r="CCW51" s="405"/>
      <c r="CCX51" s="405"/>
      <c r="CCY51" s="405"/>
      <c r="CCZ51" s="405"/>
      <c r="CDA51" s="405"/>
      <c r="CDB51" s="405"/>
      <c r="CDC51" s="405"/>
      <c r="CDD51" s="405"/>
      <c r="CDE51" s="405"/>
      <c r="CDF51" s="405"/>
      <c r="CDG51" s="405"/>
      <c r="CDH51" s="405"/>
      <c r="CDI51" s="405"/>
      <c r="CDJ51" s="405"/>
      <c r="CDK51" s="405"/>
      <c r="CDL51" s="405"/>
      <c r="CDM51" s="405"/>
      <c r="CDN51" s="405"/>
      <c r="CDO51" s="405"/>
      <c r="CDP51" s="405"/>
      <c r="CDQ51" s="405"/>
      <c r="CDR51" s="405"/>
      <c r="CDS51" s="405"/>
      <c r="CDT51" s="405"/>
      <c r="CDU51" s="405"/>
      <c r="CDV51" s="405"/>
      <c r="CDW51" s="405"/>
      <c r="CDX51" s="405"/>
      <c r="CDY51" s="405"/>
      <c r="CDZ51" s="405"/>
      <c r="CEA51" s="405"/>
      <c r="CEB51" s="405"/>
      <c r="CEC51" s="405"/>
      <c r="CED51" s="405"/>
      <c r="CEE51" s="405"/>
      <c r="CEF51" s="405"/>
      <c r="CEG51" s="405"/>
      <c r="CEH51" s="405"/>
      <c r="CEI51" s="405"/>
      <c r="CEJ51" s="405"/>
      <c r="CEK51" s="405"/>
      <c r="CEL51" s="405"/>
      <c r="CEM51" s="405"/>
      <c r="CEN51" s="405"/>
      <c r="CEO51" s="405"/>
      <c r="CEP51" s="405"/>
      <c r="CEQ51" s="405"/>
      <c r="CER51" s="405"/>
      <c r="CES51" s="405"/>
      <c r="CET51" s="405"/>
      <c r="CEU51" s="405"/>
      <c r="CEV51" s="405"/>
      <c r="CEW51" s="405"/>
      <c r="CEX51" s="405"/>
      <c r="CEY51" s="405"/>
      <c r="CEZ51" s="405"/>
      <c r="CFA51" s="405"/>
      <c r="CFB51" s="405"/>
      <c r="CFC51" s="405"/>
      <c r="CFD51" s="405"/>
      <c r="CFE51" s="405"/>
      <c r="CFF51" s="405"/>
      <c r="CFG51" s="405"/>
      <c r="CFH51" s="405"/>
      <c r="CFI51" s="405"/>
      <c r="CFJ51" s="405"/>
      <c r="CFK51" s="405"/>
      <c r="CFL51" s="405"/>
      <c r="CFM51" s="405"/>
      <c r="CFN51" s="405"/>
      <c r="CFO51" s="405"/>
      <c r="CFP51" s="405"/>
      <c r="CFQ51" s="405"/>
      <c r="CFR51" s="405"/>
      <c r="CFS51" s="405"/>
      <c r="CFT51" s="405"/>
      <c r="CFU51" s="405"/>
      <c r="CFV51" s="405"/>
      <c r="CFW51" s="405"/>
      <c r="CFX51" s="405"/>
      <c r="CFY51" s="405"/>
      <c r="CFZ51" s="405"/>
      <c r="CGA51" s="405"/>
      <c r="CGB51" s="405"/>
      <c r="CGC51" s="405"/>
      <c r="CGD51" s="405"/>
      <c r="CGE51" s="405"/>
      <c r="CGF51" s="405"/>
      <c r="CGG51" s="405"/>
      <c r="CGH51" s="405"/>
      <c r="CGI51" s="405"/>
      <c r="CGJ51" s="405"/>
      <c r="CGK51" s="405"/>
      <c r="CGL51" s="405"/>
      <c r="CGM51" s="405"/>
      <c r="CGN51" s="405"/>
      <c r="CGO51" s="405"/>
      <c r="CGP51" s="405"/>
      <c r="CGQ51" s="405"/>
      <c r="CGR51" s="405"/>
      <c r="CGS51" s="405"/>
      <c r="CGT51" s="405"/>
      <c r="CGU51" s="405"/>
      <c r="CGV51" s="405"/>
      <c r="CGW51" s="405"/>
      <c r="CGX51" s="405"/>
      <c r="CGY51" s="405"/>
      <c r="CGZ51" s="405"/>
      <c r="CHA51" s="405"/>
      <c r="CHB51" s="405"/>
      <c r="CHC51" s="405"/>
      <c r="CHD51" s="405"/>
      <c r="CHE51" s="405"/>
      <c r="CHF51" s="405"/>
      <c r="CHG51" s="405"/>
      <c r="CHH51" s="405"/>
      <c r="CHI51" s="405"/>
      <c r="CHJ51" s="405"/>
      <c r="CHK51" s="405"/>
      <c r="CHL51" s="405"/>
      <c r="CHM51" s="405"/>
      <c r="CHN51" s="405"/>
      <c r="CHO51" s="405"/>
      <c r="CHP51" s="405"/>
      <c r="CHQ51" s="405"/>
      <c r="CHR51" s="405"/>
      <c r="CHS51" s="405"/>
      <c r="CHT51" s="405"/>
      <c r="CHU51" s="405"/>
      <c r="CHV51" s="405"/>
      <c r="CHW51" s="405"/>
      <c r="CHX51" s="405"/>
      <c r="CHY51" s="405"/>
      <c r="CHZ51" s="405"/>
      <c r="CIA51" s="405"/>
      <c r="CIB51" s="405"/>
      <c r="CIC51" s="405"/>
      <c r="CID51" s="405"/>
      <c r="CIE51" s="405"/>
      <c r="CIF51" s="405"/>
      <c r="CIG51" s="405"/>
      <c r="CIH51" s="405"/>
      <c r="CII51" s="405"/>
      <c r="CIJ51" s="405"/>
      <c r="CIK51" s="405"/>
      <c r="CIL51" s="405"/>
      <c r="CIM51" s="405"/>
      <c r="CIN51" s="405"/>
      <c r="CIO51" s="405"/>
      <c r="CIP51" s="405"/>
      <c r="CIQ51" s="405"/>
      <c r="CIR51" s="405"/>
      <c r="CIS51" s="405"/>
      <c r="CIT51" s="405"/>
      <c r="CIU51" s="405"/>
      <c r="CIV51" s="405"/>
      <c r="CIW51" s="405"/>
      <c r="CIX51" s="405"/>
      <c r="CIY51" s="405"/>
      <c r="CIZ51" s="405"/>
      <c r="CJA51" s="405"/>
      <c r="CJB51" s="405"/>
      <c r="CJC51" s="405"/>
      <c r="CJD51" s="405"/>
      <c r="CJE51" s="405"/>
      <c r="CJF51" s="405"/>
      <c r="CJG51" s="405"/>
      <c r="CJH51" s="405"/>
      <c r="CJI51" s="405"/>
      <c r="CJJ51" s="405"/>
      <c r="CJK51" s="405"/>
      <c r="CJL51" s="405"/>
      <c r="CJM51" s="405"/>
      <c r="CJN51" s="405"/>
      <c r="CJO51" s="405"/>
      <c r="CJP51" s="405"/>
      <c r="CJQ51" s="405"/>
      <c r="CJR51" s="405"/>
      <c r="CJS51" s="405"/>
      <c r="CJT51" s="405"/>
      <c r="CJU51" s="405"/>
      <c r="CJV51" s="405"/>
      <c r="CJW51" s="405"/>
      <c r="CJX51" s="405"/>
      <c r="CJY51" s="405"/>
      <c r="CJZ51" s="405"/>
      <c r="CKA51" s="405"/>
      <c r="CKB51" s="405"/>
      <c r="CKC51" s="405"/>
      <c r="CKD51" s="405"/>
      <c r="CKE51" s="405"/>
      <c r="CKF51" s="405"/>
      <c r="CKG51" s="405"/>
      <c r="CKH51" s="405"/>
      <c r="CKI51" s="405"/>
      <c r="CKJ51" s="405"/>
      <c r="CKK51" s="405"/>
      <c r="CKL51" s="405"/>
      <c r="CKM51" s="405"/>
      <c r="CKN51" s="405"/>
      <c r="CKO51" s="405"/>
      <c r="CKP51" s="405"/>
      <c r="CKQ51" s="405"/>
      <c r="CKR51" s="405"/>
      <c r="CKS51" s="405"/>
      <c r="CKT51" s="405"/>
      <c r="CKU51" s="405"/>
      <c r="CKV51" s="405"/>
      <c r="CKW51" s="405"/>
      <c r="CKX51" s="405"/>
      <c r="CKY51" s="405"/>
      <c r="CKZ51" s="405"/>
      <c r="CLA51" s="405"/>
      <c r="CLB51" s="405"/>
      <c r="CLC51" s="405"/>
      <c r="CLD51" s="405"/>
      <c r="CLE51" s="405"/>
      <c r="CLF51" s="405"/>
      <c r="CLG51" s="405"/>
      <c r="CLH51" s="405"/>
      <c r="CLI51" s="405"/>
      <c r="CLJ51" s="405"/>
      <c r="CLK51" s="405"/>
      <c r="CLL51" s="405"/>
      <c r="CLM51" s="405"/>
      <c r="CLN51" s="405"/>
      <c r="CLO51" s="405"/>
      <c r="CLP51" s="405"/>
      <c r="CLQ51" s="405"/>
      <c r="CLR51" s="405"/>
      <c r="CLS51" s="405"/>
      <c r="CLT51" s="405"/>
      <c r="CLU51" s="405"/>
      <c r="CLV51" s="405"/>
      <c r="CLW51" s="405"/>
      <c r="CLX51" s="405"/>
      <c r="CLY51" s="405"/>
      <c r="CLZ51" s="405"/>
      <c r="CMA51" s="405"/>
      <c r="CMB51" s="405"/>
      <c r="CMC51" s="405"/>
      <c r="CMD51" s="405"/>
      <c r="CME51" s="405"/>
      <c r="CMF51" s="405"/>
      <c r="CMG51" s="405"/>
      <c r="CMH51" s="405"/>
      <c r="CMI51" s="405"/>
      <c r="CMJ51" s="405"/>
      <c r="CMK51" s="405"/>
      <c r="CML51" s="405"/>
      <c r="CMM51" s="405"/>
      <c r="CMN51" s="405"/>
      <c r="CMO51" s="405"/>
      <c r="CMP51" s="405"/>
      <c r="CMQ51" s="405"/>
      <c r="CMR51" s="405"/>
      <c r="CMS51" s="405"/>
      <c r="CMT51" s="405"/>
      <c r="CMU51" s="405"/>
      <c r="CMV51" s="405"/>
      <c r="CMW51" s="405"/>
      <c r="CMX51" s="405"/>
      <c r="CMY51" s="405"/>
      <c r="CMZ51" s="405"/>
      <c r="CNA51" s="405"/>
      <c r="CNB51" s="405"/>
      <c r="CNC51" s="405"/>
      <c r="CND51" s="405"/>
      <c r="CNE51" s="405"/>
      <c r="CNF51" s="405"/>
      <c r="CNG51" s="405"/>
      <c r="CNH51" s="405"/>
      <c r="CNI51" s="405"/>
      <c r="CNJ51" s="405"/>
      <c r="CNK51" s="405"/>
      <c r="CNL51" s="405"/>
      <c r="CNM51" s="405"/>
      <c r="CNN51" s="405"/>
      <c r="CNO51" s="405"/>
      <c r="CNP51" s="405"/>
      <c r="CNQ51" s="405"/>
      <c r="CNR51" s="405"/>
      <c r="CNS51" s="405"/>
      <c r="CNT51" s="405"/>
      <c r="CNU51" s="405"/>
      <c r="CNV51" s="405"/>
      <c r="CNW51" s="405"/>
      <c r="CNX51" s="405"/>
      <c r="CNY51" s="405"/>
      <c r="CNZ51" s="405"/>
      <c r="COA51" s="405"/>
      <c r="COB51" s="405"/>
      <c r="COC51" s="405"/>
      <c r="COD51" s="405"/>
      <c r="COE51" s="405"/>
      <c r="COF51" s="405"/>
      <c r="COG51" s="405"/>
      <c r="COH51" s="405"/>
      <c r="COI51" s="405"/>
      <c r="COJ51" s="405"/>
      <c r="COK51" s="405"/>
      <c r="COL51" s="405"/>
      <c r="COM51" s="405"/>
      <c r="CON51" s="405"/>
      <c r="COO51" s="405"/>
      <c r="COP51" s="405"/>
      <c r="COQ51" s="405"/>
      <c r="COR51" s="405"/>
      <c r="COS51" s="405"/>
      <c r="COT51" s="405"/>
      <c r="COU51" s="405"/>
      <c r="COV51" s="405"/>
      <c r="COW51" s="405"/>
      <c r="COX51" s="405"/>
      <c r="COY51" s="405"/>
      <c r="COZ51" s="405"/>
      <c r="CPA51" s="405"/>
      <c r="CPB51" s="405"/>
      <c r="CPC51" s="405"/>
      <c r="CPD51" s="405"/>
      <c r="CPE51" s="405"/>
      <c r="CPF51" s="405"/>
      <c r="CPG51" s="405"/>
      <c r="CPH51" s="405"/>
      <c r="CPI51" s="405"/>
      <c r="CPJ51" s="405"/>
      <c r="CPK51" s="405"/>
      <c r="CPL51" s="405"/>
      <c r="CPM51" s="405"/>
      <c r="CPN51" s="405"/>
      <c r="CPO51" s="405"/>
      <c r="CPP51" s="405"/>
      <c r="CPQ51" s="405"/>
      <c r="CPR51" s="405"/>
      <c r="CPS51" s="405"/>
      <c r="CPT51" s="405"/>
      <c r="CPU51" s="405"/>
      <c r="CPV51" s="405"/>
      <c r="CPW51" s="405"/>
      <c r="CPX51" s="405"/>
      <c r="CPY51" s="405"/>
      <c r="CPZ51" s="405"/>
      <c r="CQA51" s="405"/>
      <c r="CQB51" s="405"/>
      <c r="CQC51" s="405"/>
      <c r="CQD51" s="405"/>
      <c r="CQE51" s="405"/>
      <c r="CQF51" s="405"/>
      <c r="CQG51" s="405"/>
      <c r="CQH51" s="405"/>
      <c r="CQI51" s="405"/>
      <c r="CQJ51" s="405"/>
      <c r="CQK51" s="405"/>
      <c r="CQL51" s="405"/>
      <c r="CQM51" s="405"/>
      <c r="CQN51" s="405"/>
      <c r="CQO51" s="405"/>
      <c r="CQP51" s="405"/>
      <c r="CQQ51" s="405"/>
      <c r="CQR51" s="405"/>
      <c r="CQS51" s="405"/>
      <c r="CQT51" s="405"/>
      <c r="CQU51" s="405"/>
      <c r="CQV51" s="405"/>
      <c r="CQW51" s="405"/>
      <c r="CQX51" s="405"/>
      <c r="CQY51" s="405"/>
      <c r="CQZ51" s="405"/>
      <c r="CRA51" s="405"/>
      <c r="CRB51" s="405"/>
      <c r="CRC51" s="405"/>
      <c r="CRD51" s="405"/>
      <c r="CRE51" s="405"/>
      <c r="CRF51" s="405"/>
      <c r="CRG51" s="405"/>
      <c r="CRH51" s="405"/>
      <c r="CRI51" s="405"/>
      <c r="CRJ51" s="405"/>
      <c r="CRK51" s="405"/>
      <c r="CRL51" s="405"/>
      <c r="CRM51" s="405"/>
      <c r="CRN51" s="405"/>
      <c r="CRO51" s="405"/>
      <c r="CRP51" s="405"/>
      <c r="CRQ51" s="405"/>
      <c r="CRR51" s="405"/>
      <c r="CRS51" s="405"/>
      <c r="CRT51" s="405"/>
      <c r="CRU51" s="405"/>
      <c r="CRV51" s="405"/>
      <c r="CRW51" s="405"/>
      <c r="CRX51" s="405"/>
      <c r="CRY51" s="405"/>
      <c r="CRZ51" s="405"/>
      <c r="CSA51" s="405"/>
      <c r="CSB51" s="405"/>
      <c r="CSC51" s="405"/>
      <c r="CSD51" s="405"/>
      <c r="CSE51" s="405"/>
      <c r="CSF51" s="405"/>
      <c r="CSG51" s="405"/>
      <c r="CSH51" s="405"/>
      <c r="CSI51" s="405"/>
      <c r="CSJ51" s="405"/>
      <c r="CSK51" s="405"/>
      <c r="CSL51" s="405"/>
      <c r="CSM51" s="405"/>
      <c r="CSN51" s="405"/>
      <c r="CSO51" s="405"/>
      <c r="CSP51" s="405"/>
      <c r="CSQ51" s="405"/>
      <c r="CSR51" s="405"/>
      <c r="CSS51" s="405"/>
      <c r="CST51" s="405"/>
      <c r="CSU51" s="405"/>
      <c r="CSV51" s="405"/>
      <c r="CSW51" s="405"/>
      <c r="CSX51" s="405"/>
      <c r="CSY51" s="405"/>
      <c r="CSZ51" s="405"/>
      <c r="CTA51" s="405"/>
      <c r="CTB51" s="405"/>
      <c r="CTC51" s="405"/>
      <c r="CTD51" s="405"/>
      <c r="CTE51" s="405"/>
      <c r="CTF51" s="405"/>
      <c r="CTG51" s="405"/>
      <c r="CTH51" s="405"/>
      <c r="CTI51" s="405"/>
      <c r="CTJ51" s="405"/>
      <c r="CTK51" s="405"/>
      <c r="CTL51" s="405"/>
      <c r="CTM51" s="405"/>
      <c r="CTN51" s="405"/>
      <c r="CTO51" s="405"/>
      <c r="CTP51" s="405"/>
      <c r="CTQ51" s="405"/>
      <c r="CTR51" s="405"/>
      <c r="CTS51" s="405"/>
      <c r="CTT51" s="405"/>
      <c r="CTU51" s="405"/>
      <c r="CTV51" s="405"/>
      <c r="CTW51" s="405"/>
      <c r="CTX51" s="405"/>
      <c r="CTY51" s="405"/>
      <c r="CTZ51" s="405"/>
      <c r="CUA51" s="405"/>
      <c r="CUB51" s="405"/>
      <c r="CUC51" s="405"/>
      <c r="CUD51" s="405"/>
      <c r="CUE51" s="405"/>
      <c r="CUF51" s="405"/>
      <c r="CUG51" s="405"/>
      <c r="CUH51" s="405"/>
      <c r="CUI51" s="405"/>
      <c r="CUJ51" s="405"/>
      <c r="CUK51" s="405"/>
      <c r="CUL51" s="405"/>
      <c r="CUM51" s="405"/>
      <c r="CUN51" s="405"/>
      <c r="CUO51" s="405"/>
      <c r="CUP51" s="405"/>
      <c r="CUQ51" s="405"/>
      <c r="CUR51" s="405"/>
      <c r="CUS51" s="405"/>
      <c r="CUT51" s="405"/>
      <c r="CUU51" s="405"/>
      <c r="CUV51" s="405"/>
      <c r="CUW51" s="405"/>
      <c r="CUX51" s="405"/>
      <c r="CUY51" s="405"/>
      <c r="CUZ51" s="405"/>
      <c r="CVA51" s="405"/>
      <c r="CVB51" s="405"/>
      <c r="CVC51" s="405"/>
      <c r="CVD51" s="405"/>
      <c r="CVE51" s="405"/>
      <c r="CVF51" s="405"/>
      <c r="CVG51" s="405"/>
      <c r="CVH51" s="405"/>
      <c r="CVI51" s="405"/>
      <c r="CVJ51" s="405"/>
      <c r="CVK51" s="405"/>
      <c r="CVL51" s="405"/>
      <c r="CVM51" s="405"/>
      <c r="CVN51" s="405"/>
      <c r="CVO51" s="405"/>
      <c r="CVP51" s="405"/>
      <c r="CVQ51" s="405"/>
      <c r="CVR51" s="405"/>
      <c r="CVS51" s="405"/>
      <c r="CVT51" s="405"/>
      <c r="CVU51" s="405"/>
      <c r="CVV51" s="405"/>
      <c r="CVW51" s="405"/>
      <c r="CVX51" s="405"/>
      <c r="CVY51" s="405"/>
      <c r="CVZ51" s="405"/>
      <c r="CWA51" s="405"/>
      <c r="CWB51" s="405"/>
      <c r="CWC51" s="405"/>
      <c r="CWD51" s="405"/>
      <c r="CWE51" s="405"/>
      <c r="CWF51" s="405"/>
      <c r="CWG51" s="405"/>
      <c r="CWH51" s="405"/>
      <c r="CWI51" s="405"/>
      <c r="CWJ51" s="405"/>
      <c r="CWK51" s="405"/>
      <c r="CWL51" s="405"/>
      <c r="CWM51" s="405"/>
      <c r="CWN51" s="405"/>
      <c r="CWO51" s="405"/>
      <c r="CWP51" s="405"/>
      <c r="CWQ51" s="405"/>
      <c r="CWR51" s="405"/>
      <c r="CWS51" s="405"/>
      <c r="CWT51" s="405"/>
      <c r="CWU51" s="405"/>
      <c r="CWV51" s="405"/>
      <c r="CWW51" s="405"/>
      <c r="CWX51" s="405"/>
      <c r="CWY51" s="405"/>
      <c r="CWZ51" s="405"/>
      <c r="CXA51" s="405"/>
      <c r="CXB51" s="405"/>
      <c r="CXC51" s="405"/>
      <c r="CXD51" s="405"/>
      <c r="CXE51" s="405"/>
      <c r="CXF51" s="405"/>
      <c r="CXG51" s="405"/>
      <c r="CXH51" s="405"/>
      <c r="CXI51" s="405"/>
      <c r="CXJ51" s="405"/>
      <c r="CXK51" s="405"/>
      <c r="CXL51" s="405"/>
      <c r="CXM51" s="405"/>
      <c r="CXN51" s="405"/>
      <c r="CXO51" s="405"/>
      <c r="CXP51" s="405"/>
      <c r="CXQ51" s="405"/>
      <c r="CXR51" s="405"/>
      <c r="CXS51" s="405"/>
      <c r="CXT51" s="405"/>
      <c r="CXU51" s="405"/>
      <c r="CXV51" s="405"/>
      <c r="CXW51" s="405"/>
      <c r="CXX51" s="405"/>
      <c r="CXY51" s="405"/>
      <c r="CXZ51" s="405"/>
      <c r="CYA51" s="405"/>
      <c r="CYB51" s="405"/>
      <c r="CYC51" s="405"/>
      <c r="CYD51" s="405"/>
      <c r="CYE51" s="405"/>
      <c r="CYF51" s="405"/>
      <c r="CYG51" s="405"/>
      <c r="CYH51" s="405"/>
      <c r="CYI51" s="405"/>
      <c r="CYJ51" s="405"/>
      <c r="CYK51" s="405"/>
      <c r="CYL51" s="405"/>
      <c r="CYM51" s="405"/>
      <c r="CYN51" s="405"/>
      <c r="CYO51" s="405"/>
      <c r="CYP51" s="405"/>
      <c r="CYQ51" s="405"/>
      <c r="CYR51" s="405"/>
      <c r="CYS51" s="405"/>
      <c r="CYT51" s="405"/>
      <c r="CYU51" s="405"/>
      <c r="CYV51" s="405"/>
      <c r="CYW51" s="405"/>
      <c r="CYX51" s="405"/>
      <c r="CYY51" s="405"/>
      <c r="CYZ51" s="405"/>
      <c r="CZA51" s="405"/>
      <c r="CZB51" s="405"/>
      <c r="CZC51" s="405"/>
      <c r="CZD51" s="405"/>
      <c r="CZE51" s="405"/>
      <c r="CZF51" s="405"/>
      <c r="CZG51" s="405"/>
      <c r="CZH51" s="405"/>
      <c r="CZI51" s="405"/>
      <c r="CZJ51" s="405"/>
      <c r="CZK51" s="405"/>
      <c r="CZL51" s="405"/>
      <c r="CZM51" s="405"/>
      <c r="CZN51" s="405"/>
      <c r="CZO51" s="405"/>
      <c r="CZP51" s="405"/>
      <c r="CZQ51" s="405"/>
      <c r="CZR51" s="405"/>
      <c r="CZS51" s="405"/>
      <c r="CZT51" s="405"/>
      <c r="CZU51" s="405"/>
      <c r="CZV51" s="405"/>
      <c r="CZW51" s="405"/>
      <c r="CZX51" s="405"/>
      <c r="CZY51" s="405"/>
      <c r="CZZ51" s="405"/>
      <c r="DAA51" s="405"/>
      <c r="DAB51" s="405"/>
      <c r="DAC51" s="405"/>
      <c r="DAD51" s="405"/>
      <c r="DAE51" s="405"/>
      <c r="DAF51" s="405"/>
      <c r="DAG51" s="405"/>
      <c r="DAH51" s="405"/>
      <c r="DAI51" s="405"/>
      <c r="DAJ51" s="405"/>
      <c r="DAK51" s="405"/>
      <c r="DAL51" s="405"/>
      <c r="DAM51" s="405"/>
      <c r="DAN51" s="405"/>
      <c r="DAO51" s="405"/>
      <c r="DAP51" s="405"/>
      <c r="DAQ51" s="405"/>
      <c r="DAR51" s="405"/>
      <c r="DAS51" s="405"/>
      <c r="DAT51" s="405"/>
      <c r="DAU51" s="405"/>
      <c r="DAV51" s="405"/>
      <c r="DAW51" s="405"/>
      <c r="DAX51" s="405"/>
      <c r="DAY51" s="405"/>
      <c r="DAZ51" s="405"/>
      <c r="DBA51" s="405"/>
      <c r="DBB51" s="405"/>
      <c r="DBC51" s="405"/>
      <c r="DBD51" s="405"/>
      <c r="DBE51" s="405"/>
      <c r="DBF51" s="405"/>
      <c r="DBG51" s="405"/>
      <c r="DBH51" s="405"/>
      <c r="DBI51" s="405"/>
      <c r="DBJ51" s="405"/>
      <c r="DBK51" s="405"/>
      <c r="DBL51" s="405"/>
      <c r="DBM51" s="405"/>
      <c r="DBN51" s="405"/>
      <c r="DBO51" s="405"/>
      <c r="DBP51" s="405"/>
      <c r="DBQ51" s="405"/>
      <c r="DBR51" s="405"/>
      <c r="DBS51" s="405"/>
      <c r="DBT51" s="405"/>
      <c r="DBU51" s="405"/>
      <c r="DBV51" s="405"/>
      <c r="DBW51" s="405"/>
      <c r="DBX51" s="405"/>
      <c r="DBY51" s="405"/>
      <c r="DBZ51" s="405"/>
      <c r="DCA51" s="405"/>
      <c r="DCB51" s="405"/>
      <c r="DCC51" s="405"/>
      <c r="DCD51" s="405"/>
      <c r="DCE51" s="405"/>
      <c r="DCF51" s="405"/>
      <c r="DCG51" s="405"/>
      <c r="DCH51" s="405"/>
      <c r="DCI51" s="405"/>
      <c r="DCJ51" s="405"/>
      <c r="DCK51" s="405"/>
      <c r="DCL51" s="405"/>
      <c r="DCM51" s="405"/>
      <c r="DCN51" s="405"/>
      <c r="DCO51" s="405"/>
      <c r="DCP51" s="405"/>
      <c r="DCQ51" s="405"/>
      <c r="DCR51" s="405"/>
      <c r="DCS51" s="405"/>
      <c r="DCT51" s="405"/>
      <c r="DCU51" s="405"/>
      <c r="DCV51" s="405"/>
      <c r="DCW51" s="405"/>
      <c r="DCX51" s="405"/>
      <c r="DCY51" s="405"/>
      <c r="DCZ51" s="405"/>
      <c r="DDA51" s="405"/>
      <c r="DDB51" s="405"/>
      <c r="DDC51" s="405"/>
      <c r="DDD51" s="405"/>
      <c r="DDE51" s="405"/>
      <c r="DDF51" s="405"/>
      <c r="DDG51" s="405"/>
      <c r="DDH51" s="405"/>
      <c r="DDI51" s="405"/>
      <c r="DDJ51" s="405"/>
      <c r="DDK51" s="405"/>
      <c r="DDL51" s="405"/>
      <c r="DDM51" s="405"/>
      <c r="DDN51" s="405"/>
      <c r="DDO51" s="405"/>
      <c r="DDP51" s="405"/>
      <c r="DDQ51" s="405"/>
      <c r="DDR51" s="405"/>
      <c r="DDS51" s="405"/>
      <c r="DDT51" s="405"/>
      <c r="DDU51" s="405"/>
      <c r="DDV51" s="405"/>
      <c r="DDW51" s="405"/>
      <c r="DDX51" s="405"/>
      <c r="DDY51" s="405"/>
      <c r="DDZ51" s="405"/>
      <c r="DEA51" s="405"/>
      <c r="DEB51" s="405"/>
      <c r="DEC51" s="405"/>
      <c r="DED51" s="405"/>
      <c r="DEE51" s="405"/>
      <c r="DEF51" s="405"/>
      <c r="DEG51" s="405"/>
      <c r="DEH51" s="405"/>
      <c r="DEI51" s="405"/>
      <c r="DEJ51" s="405"/>
      <c r="DEK51" s="405"/>
      <c r="DEL51" s="405"/>
      <c r="DEM51" s="405"/>
      <c r="DEN51" s="405"/>
      <c r="DEO51" s="405"/>
      <c r="DEP51" s="405"/>
      <c r="DEQ51" s="405"/>
      <c r="DER51" s="405"/>
      <c r="DES51" s="405"/>
      <c r="DET51" s="405"/>
      <c r="DEU51" s="405"/>
      <c r="DEV51" s="405"/>
      <c r="DEW51" s="405"/>
      <c r="DEX51" s="405"/>
      <c r="DEY51" s="405"/>
      <c r="DEZ51" s="405"/>
      <c r="DFA51" s="405"/>
      <c r="DFB51" s="405"/>
      <c r="DFC51" s="405"/>
      <c r="DFD51" s="405"/>
      <c r="DFE51" s="405"/>
      <c r="DFF51" s="405"/>
      <c r="DFG51" s="405"/>
      <c r="DFH51" s="405"/>
      <c r="DFI51" s="405"/>
      <c r="DFJ51" s="405"/>
      <c r="DFK51" s="405"/>
      <c r="DFL51" s="405"/>
      <c r="DFM51" s="405"/>
      <c r="DFN51" s="405"/>
      <c r="DFO51" s="405"/>
      <c r="DFP51" s="405"/>
      <c r="DFQ51" s="405"/>
      <c r="DFR51" s="405"/>
      <c r="DFS51" s="405"/>
      <c r="DFT51" s="405"/>
      <c r="DFU51" s="405"/>
      <c r="DFV51" s="405"/>
      <c r="DFW51" s="405"/>
      <c r="DFX51" s="405"/>
      <c r="DFY51" s="405"/>
      <c r="DFZ51" s="405"/>
      <c r="DGA51" s="405"/>
      <c r="DGB51" s="405"/>
      <c r="DGC51" s="405"/>
      <c r="DGD51" s="405"/>
      <c r="DGE51" s="405"/>
      <c r="DGF51" s="405"/>
      <c r="DGG51" s="405"/>
      <c r="DGH51" s="405"/>
      <c r="DGI51" s="405"/>
      <c r="DGJ51" s="405"/>
      <c r="DGK51" s="405"/>
      <c r="DGL51" s="405"/>
      <c r="DGM51" s="405"/>
      <c r="DGN51" s="405"/>
      <c r="DGO51" s="405"/>
      <c r="DGP51" s="405"/>
      <c r="DGQ51" s="405"/>
      <c r="DGR51" s="405"/>
      <c r="DGS51" s="405"/>
      <c r="DGT51" s="405"/>
      <c r="DGU51" s="405"/>
      <c r="DGV51" s="405"/>
      <c r="DGW51" s="405"/>
      <c r="DGX51" s="405"/>
      <c r="DGY51" s="405"/>
      <c r="DGZ51" s="405"/>
      <c r="DHA51" s="405"/>
      <c r="DHB51" s="405"/>
      <c r="DHC51" s="405"/>
      <c r="DHD51" s="405"/>
      <c r="DHE51" s="405"/>
      <c r="DHF51" s="405"/>
      <c r="DHG51" s="405"/>
      <c r="DHH51" s="405"/>
      <c r="DHI51" s="405"/>
      <c r="DHJ51" s="405"/>
      <c r="DHK51" s="405"/>
      <c r="DHL51" s="405"/>
      <c r="DHM51" s="405"/>
      <c r="DHN51" s="405"/>
      <c r="DHO51" s="405"/>
      <c r="DHP51" s="405"/>
      <c r="DHQ51" s="405"/>
      <c r="DHR51" s="405"/>
      <c r="DHS51" s="405"/>
      <c r="DHT51" s="405"/>
      <c r="DHU51" s="405"/>
      <c r="DHV51" s="405"/>
      <c r="DHW51" s="405"/>
      <c r="DHX51" s="405"/>
      <c r="DHY51" s="405"/>
      <c r="DHZ51" s="405"/>
      <c r="DIA51" s="405"/>
      <c r="DIB51" s="405"/>
      <c r="DIC51" s="405"/>
      <c r="DID51" s="405"/>
      <c r="DIE51" s="405"/>
      <c r="DIF51" s="405"/>
      <c r="DIG51" s="405"/>
      <c r="DIH51" s="405"/>
      <c r="DII51" s="405"/>
      <c r="DIJ51" s="405"/>
      <c r="DIK51" s="405"/>
      <c r="DIL51" s="405"/>
      <c r="DIM51" s="405"/>
      <c r="DIN51" s="405"/>
      <c r="DIO51" s="405"/>
      <c r="DIP51" s="405"/>
      <c r="DIQ51" s="405"/>
      <c r="DIR51" s="405"/>
      <c r="DIS51" s="405"/>
      <c r="DIT51" s="405"/>
      <c r="DIU51" s="405"/>
      <c r="DIV51" s="405"/>
      <c r="DIW51" s="405"/>
      <c r="DIX51" s="405"/>
      <c r="DIY51" s="405"/>
      <c r="DIZ51" s="405"/>
      <c r="DJA51" s="405"/>
      <c r="DJB51" s="405"/>
      <c r="DJC51" s="405"/>
      <c r="DJD51" s="405"/>
      <c r="DJE51" s="405"/>
      <c r="DJF51" s="405"/>
      <c r="DJG51" s="405"/>
      <c r="DJH51" s="405"/>
      <c r="DJI51" s="405"/>
      <c r="DJJ51" s="405"/>
      <c r="DJK51" s="405"/>
      <c r="DJL51" s="405"/>
      <c r="DJM51" s="405"/>
      <c r="DJN51" s="405"/>
      <c r="DJO51" s="405"/>
      <c r="DJP51" s="405"/>
      <c r="DJQ51" s="405"/>
      <c r="DJR51" s="405"/>
      <c r="DJS51" s="405"/>
      <c r="DJT51" s="405"/>
      <c r="DJU51" s="405"/>
      <c r="DJV51" s="405"/>
      <c r="DJW51" s="405"/>
      <c r="DJX51" s="405"/>
      <c r="DJY51" s="405"/>
      <c r="DJZ51" s="405"/>
      <c r="DKA51" s="405"/>
      <c r="DKB51" s="405"/>
      <c r="DKC51" s="405"/>
      <c r="DKD51" s="405"/>
      <c r="DKE51" s="405"/>
      <c r="DKF51" s="405"/>
      <c r="DKG51" s="405"/>
      <c r="DKH51" s="405"/>
      <c r="DKI51" s="405"/>
      <c r="DKJ51" s="405"/>
      <c r="DKK51" s="405"/>
      <c r="DKL51" s="405"/>
      <c r="DKM51" s="405"/>
      <c r="DKN51" s="405"/>
      <c r="DKO51" s="405"/>
      <c r="DKP51" s="405"/>
      <c r="DKQ51" s="405"/>
      <c r="DKR51" s="405"/>
      <c r="DKS51" s="405"/>
      <c r="DKT51" s="405"/>
      <c r="DKU51" s="405"/>
      <c r="DKV51" s="405"/>
      <c r="DKW51" s="405"/>
      <c r="DKX51" s="405"/>
      <c r="DKY51" s="405"/>
      <c r="DKZ51" s="405"/>
      <c r="DLA51" s="405"/>
      <c r="DLB51" s="405"/>
      <c r="DLC51" s="405"/>
      <c r="DLD51" s="405"/>
      <c r="DLE51" s="405"/>
      <c r="DLF51" s="405"/>
      <c r="DLG51" s="405"/>
      <c r="DLH51" s="405"/>
      <c r="DLI51" s="405"/>
      <c r="DLJ51" s="405"/>
      <c r="DLK51" s="405"/>
      <c r="DLL51" s="405"/>
      <c r="DLM51" s="405"/>
      <c r="DLN51" s="405"/>
      <c r="DLO51" s="405"/>
      <c r="DLP51" s="405"/>
      <c r="DLQ51" s="405"/>
      <c r="DLR51" s="405"/>
      <c r="DLS51" s="405"/>
      <c r="DLT51" s="405"/>
      <c r="DLU51" s="405"/>
      <c r="DLV51" s="405"/>
      <c r="DLW51" s="405"/>
      <c r="DLX51" s="405"/>
      <c r="DLY51" s="405"/>
      <c r="DLZ51" s="405"/>
      <c r="DMA51" s="405"/>
      <c r="DMB51" s="405"/>
      <c r="DMC51" s="405"/>
      <c r="DMD51" s="405"/>
      <c r="DME51" s="405"/>
      <c r="DMF51" s="405"/>
      <c r="DMG51" s="405"/>
      <c r="DMH51" s="405"/>
      <c r="DMI51" s="405"/>
      <c r="DMJ51" s="405"/>
      <c r="DMK51" s="405"/>
      <c r="DML51" s="405"/>
      <c r="DMM51" s="405"/>
      <c r="DMN51" s="405"/>
      <c r="DMO51" s="405"/>
      <c r="DMP51" s="405"/>
      <c r="DMQ51" s="405"/>
      <c r="DMR51" s="405"/>
      <c r="DMS51" s="405"/>
      <c r="DMT51" s="405"/>
      <c r="DMU51" s="405"/>
      <c r="DMV51" s="405"/>
      <c r="DMW51" s="405"/>
      <c r="DMX51" s="405"/>
      <c r="DMY51" s="405"/>
      <c r="DMZ51" s="405"/>
      <c r="DNA51" s="405"/>
      <c r="DNB51" s="405"/>
      <c r="DNC51" s="405"/>
      <c r="DND51" s="405"/>
      <c r="DNE51" s="405"/>
      <c r="DNF51" s="405"/>
      <c r="DNG51" s="405"/>
      <c r="DNH51" s="405"/>
      <c r="DNI51" s="405"/>
      <c r="DNJ51" s="405"/>
      <c r="DNK51" s="405"/>
      <c r="DNL51" s="405"/>
      <c r="DNM51" s="405"/>
      <c r="DNN51" s="405"/>
      <c r="DNO51" s="405"/>
      <c r="DNP51" s="405"/>
      <c r="DNQ51" s="405"/>
      <c r="DNR51" s="405"/>
      <c r="DNS51" s="405"/>
      <c r="DNT51" s="405"/>
      <c r="DNU51" s="405"/>
      <c r="DNV51" s="405"/>
      <c r="DNW51" s="405"/>
      <c r="DNX51" s="405"/>
      <c r="DNY51" s="405"/>
      <c r="DNZ51" s="405"/>
      <c r="DOA51" s="405"/>
      <c r="DOB51" s="405"/>
      <c r="DOC51" s="405"/>
      <c r="DOD51" s="405"/>
      <c r="DOE51" s="405"/>
      <c r="DOF51" s="405"/>
      <c r="DOG51" s="405"/>
      <c r="DOH51" s="405"/>
      <c r="DOI51" s="405"/>
      <c r="DOJ51" s="405"/>
      <c r="DOK51" s="405"/>
      <c r="DOL51" s="405"/>
      <c r="DOM51" s="405"/>
      <c r="DON51" s="405"/>
      <c r="DOO51" s="405"/>
      <c r="DOP51" s="405"/>
      <c r="DOQ51" s="405"/>
      <c r="DOR51" s="405"/>
      <c r="DOS51" s="405"/>
      <c r="DOT51" s="405"/>
      <c r="DOU51" s="405"/>
      <c r="DOV51" s="405"/>
      <c r="DOW51" s="405"/>
      <c r="DOX51" s="405"/>
      <c r="DOY51" s="405"/>
      <c r="DOZ51" s="405"/>
      <c r="DPA51" s="405"/>
      <c r="DPB51" s="405"/>
      <c r="DPC51" s="405"/>
      <c r="DPD51" s="405"/>
      <c r="DPE51" s="405"/>
      <c r="DPF51" s="405"/>
      <c r="DPG51" s="405"/>
      <c r="DPH51" s="405"/>
      <c r="DPI51" s="405"/>
      <c r="DPJ51" s="405"/>
      <c r="DPK51" s="405"/>
      <c r="DPL51" s="405"/>
      <c r="DPM51" s="405"/>
      <c r="DPN51" s="405"/>
      <c r="DPO51" s="405"/>
      <c r="DPP51" s="405"/>
      <c r="DPQ51" s="405"/>
      <c r="DPR51" s="405"/>
      <c r="DPS51" s="405"/>
      <c r="DPT51" s="405"/>
      <c r="DPU51" s="405"/>
      <c r="DPV51" s="405"/>
      <c r="DPW51" s="405"/>
      <c r="DPX51" s="405"/>
      <c r="DPY51" s="405"/>
      <c r="DPZ51" s="405"/>
      <c r="DQA51" s="405"/>
      <c r="DQB51" s="405"/>
      <c r="DQC51" s="405"/>
      <c r="DQD51" s="405"/>
      <c r="DQE51" s="405"/>
      <c r="DQF51" s="405"/>
      <c r="DQG51" s="405"/>
      <c r="DQH51" s="405"/>
      <c r="DQI51" s="405"/>
      <c r="DQJ51" s="405"/>
      <c r="DQK51" s="405"/>
      <c r="DQL51" s="405"/>
      <c r="DQM51" s="405"/>
      <c r="DQN51" s="405"/>
      <c r="DQO51" s="405"/>
      <c r="DQP51" s="405"/>
      <c r="DQQ51" s="405"/>
      <c r="DQR51" s="405"/>
      <c r="DQS51" s="405"/>
      <c r="DQT51" s="405"/>
      <c r="DQU51" s="405"/>
      <c r="DQV51" s="405"/>
      <c r="DQW51" s="405"/>
      <c r="DQX51" s="405"/>
      <c r="DQY51" s="405"/>
      <c r="DQZ51" s="405"/>
      <c r="DRA51" s="405"/>
      <c r="DRB51" s="405"/>
      <c r="DRC51" s="405"/>
      <c r="DRD51" s="405"/>
      <c r="DRE51" s="405"/>
      <c r="DRF51" s="405"/>
      <c r="DRG51" s="405"/>
      <c r="DRH51" s="405"/>
      <c r="DRI51" s="405"/>
      <c r="DRJ51" s="405"/>
      <c r="DRK51" s="405"/>
      <c r="DRL51" s="405"/>
      <c r="DRM51" s="405"/>
      <c r="DRN51" s="405"/>
      <c r="DRO51" s="405"/>
      <c r="DRP51" s="405"/>
      <c r="DRQ51" s="405"/>
      <c r="DRR51" s="405"/>
      <c r="DRS51" s="405"/>
      <c r="DRT51" s="405"/>
      <c r="DRU51" s="405"/>
      <c r="DRV51" s="405"/>
      <c r="DRW51" s="405"/>
      <c r="DRX51" s="405"/>
      <c r="DRY51" s="405"/>
      <c r="DRZ51" s="405"/>
      <c r="DSA51" s="405"/>
      <c r="DSB51" s="405"/>
      <c r="DSC51" s="405"/>
      <c r="DSD51" s="405"/>
      <c r="DSE51" s="405"/>
      <c r="DSF51" s="405"/>
      <c r="DSG51" s="405"/>
      <c r="DSH51" s="405"/>
      <c r="DSI51" s="405"/>
      <c r="DSJ51" s="405"/>
      <c r="DSK51" s="405"/>
      <c r="DSL51" s="405"/>
      <c r="DSM51" s="405"/>
      <c r="DSN51" s="405"/>
      <c r="DSO51" s="405"/>
      <c r="DSP51" s="405"/>
      <c r="DSQ51" s="405"/>
      <c r="DSR51" s="405"/>
      <c r="DSS51" s="405"/>
      <c r="DST51" s="405"/>
      <c r="DSU51" s="405"/>
      <c r="DSV51" s="405"/>
      <c r="DSW51" s="405"/>
      <c r="DSX51" s="405"/>
      <c r="DSY51" s="405"/>
      <c r="DSZ51" s="405"/>
      <c r="DTA51" s="405"/>
      <c r="DTB51" s="405"/>
      <c r="DTC51" s="405"/>
      <c r="DTD51" s="405"/>
      <c r="DTE51" s="405"/>
      <c r="DTF51" s="405"/>
      <c r="DTG51" s="405"/>
      <c r="DTH51" s="405"/>
      <c r="DTI51" s="405"/>
      <c r="DTJ51" s="405"/>
      <c r="DTK51" s="405"/>
      <c r="DTL51" s="405"/>
      <c r="DTM51" s="405"/>
      <c r="DTN51" s="405"/>
      <c r="DTO51" s="405"/>
      <c r="DTP51" s="405"/>
      <c r="DTQ51" s="405"/>
      <c r="DTR51" s="405"/>
      <c r="DTS51" s="405"/>
      <c r="DTT51" s="405"/>
      <c r="DTU51" s="405"/>
      <c r="DTV51" s="405"/>
      <c r="DTW51" s="405"/>
      <c r="DTX51" s="405"/>
      <c r="DTY51" s="405"/>
      <c r="DTZ51" s="405"/>
      <c r="DUA51" s="405"/>
      <c r="DUB51" s="405"/>
      <c r="DUC51" s="405"/>
      <c r="DUD51" s="405"/>
      <c r="DUE51" s="405"/>
      <c r="DUF51" s="405"/>
      <c r="DUG51" s="405"/>
      <c r="DUH51" s="405"/>
      <c r="DUI51" s="405"/>
      <c r="DUJ51" s="405"/>
      <c r="DUK51" s="405"/>
      <c r="DUL51" s="405"/>
      <c r="DUM51" s="405"/>
      <c r="DUN51" s="405"/>
      <c r="DUO51" s="405"/>
      <c r="DUP51" s="405"/>
      <c r="DUQ51" s="405"/>
      <c r="DUR51" s="405"/>
      <c r="DUS51" s="405"/>
      <c r="DUT51" s="405"/>
      <c r="DUU51" s="405"/>
      <c r="DUV51" s="405"/>
      <c r="DUW51" s="405"/>
      <c r="DUX51" s="405"/>
      <c r="DUY51" s="405"/>
      <c r="DUZ51" s="405"/>
      <c r="DVA51" s="405"/>
      <c r="DVB51" s="405"/>
      <c r="DVC51" s="405"/>
      <c r="DVD51" s="405"/>
      <c r="DVE51" s="405"/>
      <c r="DVF51" s="405"/>
      <c r="DVG51" s="405"/>
      <c r="DVH51" s="405"/>
      <c r="DVI51" s="405"/>
      <c r="DVJ51" s="405"/>
      <c r="DVK51" s="405"/>
      <c r="DVL51" s="405"/>
      <c r="DVM51" s="405"/>
      <c r="DVN51" s="405"/>
      <c r="DVO51" s="405"/>
      <c r="DVP51" s="405"/>
      <c r="DVQ51" s="405"/>
      <c r="DVR51" s="405"/>
      <c r="DVS51" s="405"/>
      <c r="DVT51" s="405"/>
      <c r="DVU51" s="405"/>
      <c r="DVV51" s="405"/>
      <c r="DVW51" s="405"/>
      <c r="DVX51" s="405"/>
      <c r="DVY51" s="405"/>
      <c r="DVZ51" s="405"/>
      <c r="DWA51" s="405"/>
      <c r="DWB51" s="405"/>
      <c r="DWC51" s="405"/>
      <c r="DWD51" s="405"/>
      <c r="DWE51" s="405"/>
      <c r="DWF51" s="405"/>
      <c r="DWG51" s="405"/>
      <c r="DWH51" s="405"/>
      <c r="DWI51" s="405"/>
      <c r="DWJ51" s="405"/>
      <c r="DWK51" s="405"/>
      <c r="DWL51" s="405"/>
      <c r="DWM51" s="405"/>
      <c r="DWN51" s="405"/>
      <c r="DWO51" s="405"/>
      <c r="DWP51" s="405"/>
      <c r="DWQ51" s="405"/>
      <c r="DWR51" s="405"/>
      <c r="DWS51" s="405"/>
      <c r="DWT51" s="405"/>
      <c r="DWU51" s="405"/>
      <c r="DWV51" s="405"/>
      <c r="DWW51" s="405"/>
      <c r="DWX51" s="405"/>
      <c r="DWY51" s="405"/>
      <c r="DWZ51" s="405"/>
      <c r="DXA51" s="405"/>
      <c r="DXB51" s="405"/>
      <c r="DXC51" s="405"/>
      <c r="DXD51" s="405"/>
      <c r="DXE51" s="405"/>
      <c r="DXF51" s="405"/>
      <c r="DXG51" s="405"/>
      <c r="DXH51" s="405"/>
      <c r="DXI51" s="405"/>
      <c r="DXJ51" s="405"/>
      <c r="DXK51" s="405"/>
      <c r="DXL51" s="405"/>
      <c r="DXM51" s="405"/>
      <c r="DXN51" s="405"/>
      <c r="DXO51" s="405"/>
      <c r="DXP51" s="405"/>
      <c r="DXQ51" s="405"/>
      <c r="DXR51" s="405"/>
      <c r="DXS51" s="405"/>
      <c r="DXT51" s="405"/>
      <c r="DXU51" s="405"/>
      <c r="DXV51" s="405"/>
      <c r="DXW51" s="405"/>
      <c r="DXX51" s="405"/>
      <c r="DXY51" s="405"/>
      <c r="DXZ51" s="405"/>
      <c r="DYA51" s="405"/>
      <c r="DYB51" s="405"/>
      <c r="DYC51" s="405"/>
      <c r="DYD51" s="405"/>
      <c r="DYE51" s="405"/>
      <c r="DYF51" s="405"/>
      <c r="DYG51" s="405"/>
      <c r="DYH51" s="405"/>
      <c r="DYI51" s="405"/>
      <c r="DYJ51" s="405"/>
      <c r="DYK51" s="405"/>
      <c r="DYL51" s="405"/>
      <c r="DYM51" s="405"/>
      <c r="DYN51" s="405"/>
      <c r="DYO51" s="405"/>
      <c r="DYP51" s="405"/>
      <c r="DYQ51" s="405"/>
      <c r="DYR51" s="405"/>
      <c r="DYS51" s="405"/>
      <c r="DYT51" s="405"/>
      <c r="DYU51" s="405"/>
      <c r="DYV51" s="405"/>
      <c r="DYW51" s="405"/>
      <c r="DYX51" s="405"/>
      <c r="DYY51" s="405"/>
      <c r="DYZ51" s="405"/>
      <c r="DZA51" s="405"/>
      <c r="DZB51" s="405"/>
      <c r="DZC51" s="405"/>
      <c r="DZD51" s="405"/>
      <c r="DZE51" s="405"/>
      <c r="DZF51" s="405"/>
      <c r="DZG51" s="405"/>
      <c r="DZH51" s="405"/>
      <c r="DZI51" s="405"/>
      <c r="DZJ51" s="405"/>
      <c r="DZK51" s="405"/>
      <c r="DZL51" s="405"/>
      <c r="DZM51" s="405"/>
      <c r="DZN51" s="405"/>
      <c r="DZO51" s="405"/>
      <c r="DZP51" s="405"/>
      <c r="DZQ51" s="405"/>
      <c r="DZR51" s="405"/>
      <c r="DZS51" s="405"/>
      <c r="DZT51" s="405"/>
      <c r="DZU51" s="405"/>
      <c r="DZV51" s="405"/>
      <c r="DZW51" s="405"/>
      <c r="DZX51" s="405"/>
      <c r="DZY51" s="405"/>
      <c r="DZZ51" s="405"/>
      <c r="EAA51" s="405"/>
      <c r="EAB51" s="405"/>
      <c r="EAC51" s="405"/>
      <c r="EAD51" s="405"/>
      <c r="EAE51" s="405"/>
      <c r="EAF51" s="405"/>
      <c r="EAG51" s="405"/>
      <c r="EAH51" s="405"/>
      <c r="EAI51" s="405"/>
      <c r="EAJ51" s="405"/>
      <c r="EAK51" s="405"/>
      <c r="EAL51" s="405"/>
      <c r="EAM51" s="405"/>
      <c r="EAN51" s="405"/>
      <c r="EAO51" s="405"/>
      <c r="EAP51" s="405"/>
      <c r="EAQ51" s="405"/>
      <c r="EAR51" s="405"/>
      <c r="EAS51" s="405"/>
      <c r="EAT51" s="405"/>
      <c r="EAU51" s="405"/>
      <c r="EAV51" s="405"/>
      <c r="EAW51" s="405"/>
      <c r="EAX51" s="405"/>
      <c r="EAY51" s="405"/>
      <c r="EAZ51" s="405"/>
      <c r="EBA51" s="405"/>
      <c r="EBB51" s="405"/>
      <c r="EBC51" s="405"/>
      <c r="EBD51" s="405"/>
      <c r="EBE51" s="405"/>
      <c r="EBF51" s="405"/>
      <c r="EBG51" s="405"/>
      <c r="EBH51" s="405"/>
      <c r="EBI51" s="405"/>
      <c r="EBJ51" s="405"/>
      <c r="EBK51" s="405"/>
      <c r="EBL51" s="405"/>
      <c r="EBM51" s="405"/>
      <c r="EBN51" s="405"/>
      <c r="EBO51" s="405"/>
      <c r="EBP51" s="405"/>
      <c r="EBQ51" s="405"/>
      <c r="EBR51" s="405"/>
      <c r="EBS51" s="405"/>
      <c r="EBT51" s="405"/>
      <c r="EBU51" s="405"/>
      <c r="EBV51" s="405"/>
      <c r="EBW51" s="405"/>
      <c r="EBX51" s="405"/>
      <c r="EBY51" s="405"/>
      <c r="EBZ51" s="405"/>
      <c r="ECA51" s="405"/>
      <c r="ECB51" s="405"/>
      <c r="ECC51" s="405"/>
      <c r="ECD51" s="405"/>
      <c r="ECE51" s="405"/>
      <c r="ECF51" s="405"/>
      <c r="ECG51" s="405"/>
      <c r="ECH51" s="405"/>
      <c r="ECI51" s="405"/>
      <c r="ECJ51" s="405"/>
      <c r="ECK51" s="405"/>
      <c r="ECL51" s="405"/>
      <c r="ECM51" s="405"/>
      <c r="ECN51" s="405"/>
      <c r="ECO51" s="405"/>
      <c r="ECP51" s="405"/>
      <c r="ECQ51" s="405"/>
      <c r="ECR51" s="405"/>
      <c r="ECS51" s="405"/>
      <c r="ECT51" s="405"/>
      <c r="ECU51" s="405"/>
      <c r="ECV51" s="405"/>
      <c r="ECW51" s="405"/>
      <c r="ECX51" s="405"/>
      <c r="ECY51" s="405"/>
      <c r="ECZ51" s="405"/>
      <c r="EDA51" s="405"/>
      <c r="EDB51" s="405"/>
      <c r="EDC51" s="405"/>
      <c r="EDD51" s="405"/>
      <c r="EDE51" s="405"/>
      <c r="EDF51" s="405"/>
      <c r="EDG51" s="405"/>
      <c r="EDH51" s="405"/>
      <c r="EDI51" s="405"/>
      <c r="EDJ51" s="405"/>
      <c r="EDK51" s="405"/>
      <c r="EDL51" s="405"/>
      <c r="EDM51" s="405"/>
      <c r="EDN51" s="405"/>
      <c r="EDO51" s="405"/>
      <c r="EDP51" s="405"/>
      <c r="EDQ51" s="405"/>
      <c r="EDR51" s="405"/>
      <c r="EDS51" s="405"/>
      <c r="EDT51" s="405"/>
      <c r="EDU51" s="405"/>
      <c r="EDV51" s="405"/>
      <c r="EDW51" s="405"/>
      <c r="EDX51" s="405"/>
      <c r="EDY51" s="405"/>
      <c r="EDZ51" s="405"/>
      <c r="EEA51" s="405"/>
      <c r="EEB51" s="405"/>
      <c r="EEC51" s="405"/>
      <c r="EED51" s="405"/>
      <c r="EEE51" s="405"/>
      <c r="EEF51" s="405"/>
      <c r="EEG51" s="405"/>
      <c r="EEH51" s="405"/>
      <c r="EEI51" s="405"/>
      <c r="EEJ51" s="405"/>
      <c r="EEK51" s="405"/>
      <c r="EEL51" s="405"/>
      <c r="EEM51" s="405"/>
      <c r="EEN51" s="405"/>
      <c r="EEO51" s="405"/>
      <c r="EEP51" s="405"/>
      <c r="EEQ51" s="405"/>
      <c r="EER51" s="405"/>
      <c r="EES51" s="405"/>
      <c r="EET51" s="405"/>
      <c r="EEU51" s="405"/>
      <c r="EEV51" s="405"/>
      <c r="EEW51" s="405"/>
      <c r="EEX51" s="405"/>
      <c r="EEY51" s="405"/>
      <c r="EEZ51" s="405"/>
      <c r="EFA51" s="405"/>
      <c r="EFB51" s="405"/>
      <c r="EFC51" s="405"/>
      <c r="EFD51" s="405"/>
      <c r="EFE51" s="405"/>
      <c r="EFF51" s="405"/>
      <c r="EFG51" s="405"/>
      <c r="EFH51" s="405"/>
      <c r="EFI51" s="405"/>
      <c r="EFJ51" s="405"/>
      <c r="EFK51" s="405"/>
      <c r="EFL51" s="405"/>
      <c r="EFM51" s="405"/>
      <c r="EFN51" s="405"/>
      <c r="EFO51" s="405"/>
      <c r="EFP51" s="405"/>
      <c r="EFQ51" s="405"/>
      <c r="EFR51" s="405"/>
      <c r="EFS51" s="405"/>
      <c r="EFT51" s="405"/>
      <c r="EFU51" s="405"/>
      <c r="EFV51" s="405"/>
      <c r="EFW51" s="405"/>
      <c r="EFX51" s="405"/>
      <c r="EFY51" s="405"/>
      <c r="EFZ51" s="405"/>
      <c r="EGA51" s="405"/>
      <c r="EGB51" s="405"/>
      <c r="EGC51" s="405"/>
      <c r="EGD51" s="405"/>
      <c r="EGE51" s="405"/>
      <c r="EGF51" s="405"/>
      <c r="EGG51" s="405"/>
      <c r="EGH51" s="405"/>
      <c r="EGI51" s="405"/>
      <c r="EGJ51" s="405"/>
      <c r="EGK51" s="405"/>
      <c r="EGL51" s="405"/>
      <c r="EGM51" s="405"/>
      <c r="EGN51" s="405"/>
      <c r="EGO51" s="405"/>
      <c r="EGP51" s="405"/>
      <c r="EGQ51" s="405"/>
      <c r="EGR51" s="405"/>
      <c r="EGS51" s="405"/>
      <c r="EGT51" s="405"/>
      <c r="EGU51" s="405"/>
      <c r="EGV51" s="405"/>
      <c r="EGW51" s="405"/>
      <c r="EGX51" s="405"/>
      <c r="EGY51" s="405"/>
      <c r="EGZ51" s="405"/>
      <c r="EHA51" s="405"/>
      <c r="EHB51" s="405"/>
      <c r="EHC51" s="405"/>
      <c r="EHD51" s="405"/>
      <c r="EHE51" s="405"/>
      <c r="EHF51" s="405"/>
      <c r="EHG51" s="405"/>
      <c r="EHH51" s="405"/>
      <c r="EHI51" s="405"/>
      <c r="EHJ51" s="405"/>
      <c r="EHK51" s="405"/>
      <c r="EHL51" s="405"/>
      <c r="EHM51" s="405"/>
      <c r="EHN51" s="405"/>
      <c r="EHO51" s="405"/>
      <c r="EHP51" s="405"/>
      <c r="EHQ51" s="405"/>
      <c r="EHR51" s="405"/>
      <c r="EHS51" s="405"/>
      <c r="EHT51" s="405"/>
      <c r="EHU51" s="405"/>
      <c r="EHV51" s="405"/>
      <c r="EHW51" s="405"/>
      <c r="EHX51" s="405"/>
      <c r="EHY51" s="405"/>
      <c r="EHZ51" s="405"/>
      <c r="EIA51" s="405"/>
      <c r="EIB51" s="405"/>
      <c r="EIC51" s="405"/>
      <c r="EID51" s="405"/>
      <c r="EIE51" s="405"/>
      <c r="EIF51" s="405"/>
      <c r="EIG51" s="405"/>
      <c r="EIH51" s="405"/>
      <c r="EII51" s="405"/>
      <c r="EIJ51" s="405"/>
      <c r="EIK51" s="405"/>
      <c r="EIL51" s="405"/>
      <c r="EIM51" s="405"/>
      <c r="EIN51" s="405"/>
      <c r="EIO51" s="405"/>
      <c r="EIP51" s="405"/>
      <c r="EIQ51" s="405"/>
      <c r="EIR51" s="405"/>
      <c r="EIS51" s="405"/>
      <c r="EIT51" s="405"/>
      <c r="EIU51" s="405"/>
      <c r="EIV51" s="405"/>
      <c r="EIW51" s="405"/>
      <c r="EIX51" s="405"/>
      <c r="EIY51" s="405"/>
      <c r="EIZ51" s="405"/>
      <c r="EJA51" s="405"/>
      <c r="EJB51" s="405"/>
      <c r="EJC51" s="405"/>
      <c r="EJD51" s="405"/>
      <c r="EJE51" s="405"/>
      <c r="EJF51" s="405"/>
      <c r="EJG51" s="405"/>
      <c r="EJH51" s="405"/>
      <c r="EJI51" s="405"/>
      <c r="EJJ51" s="405"/>
      <c r="EJK51" s="405"/>
      <c r="EJL51" s="405"/>
      <c r="EJM51" s="405"/>
      <c r="EJN51" s="405"/>
      <c r="EJO51" s="405"/>
      <c r="EJP51" s="405"/>
      <c r="EJQ51" s="405"/>
      <c r="EJR51" s="405"/>
      <c r="EJS51" s="405"/>
      <c r="EJT51" s="405"/>
      <c r="EJU51" s="405"/>
      <c r="EJV51" s="405"/>
      <c r="EJW51" s="405"/>
      <c r="EJX51" s="405"/>
      <c r="EJY51" s="405"/>
      <c r="EJZ51" s="405"/>
      <c r="EKA51" s="405"/>
      <c r="EKB51" s="405"/>
      <c r="EKC51" s="405"/>
      <c r="EKD51" s="405"/>
      <c r="EKE51" s="405"/>
      <c r="EKF51" s="405"/>
      <c r="EKG51" s="405"/>
      <c r="EKH51" s="405"/>
      <c r="EKI51" s="405"/>
      <c r="EKJ51" s="405"/>
      <c r="EKK51" s="405"/>
      <c r="EKL51" s="405"/>
      <c r="EKM51" s="405"/>
      <c r="EKN51" s="405"/>
      <c r="EKO51" s="405"/>
      <c r="EKP51" s="405"/>
      <c r="EKQ51" s="405"/>
      <c r="EKR51" s="405"/>
      <c r="EKS51" s="405"/>
      <c r="EKT51" s="405"/>
      <c r="EKU51" s="405"/>
      <c r="EKV51" s="405"/>
      <c r="EKW51" s="405"/>
      <c r="EKX51" s="405"/>
      <c r="EKY51" s="405"/>
      <c r="EKZ51" s="405"/>
      <c r="ELA51" s="405"/>
      <c r="ELB51" s="405"/>
      <c r="ELC51" s="405"/>
      <c r="ELD51" s="405"/>
      <c r="ELE51" s="405"/>
      <c r="ELF51" s="405"/>
      <c r="ELG51" s="405"/>
      <c r="ELH51" s="405"/>
      <c r="ELI51" s="405"/>
      <c r="ELJ51" s="405"/>
      <c r="ELK51" s="405"/>
      <c r="ELL51" s="405"/>
      <c r="ELM51" s="405"/>
      <c r="ELN51" s="405"/>
      <c r="ELO51" s="405"/>
      <c r="ELP51" s="405"/>
      <c r="ELQ51" s="405"/>
      <c r="ELR51" s="405"/>
      <c r="ELS51" s="405"/>
      <c r="ELT51" s="405"/>
      <c r="ELU51" s="405"/>
      <c r="ELV51" s="405"/>
      <c r="ELW51" s="405"/>
      <c r="ELX51" s="405"/>
      <c r="ELY51" s="405"/>
      <c r="ELZ51" s="405"/>
      <c r="EMA51" s="405"/>
      <c r="EMB51" s="405"/>
      <c r="EMC51" s="405"/>
      <c r="EMD51" s="405"/>
      <c r="EME51" s="405"/>
      <c r="EMF51" s="405"/>
      <c r="EMG51" s="405"/>
      <c r="EMH51" s="405"/>
      <c r="EMI51" s="405"/>
      <c r="EMJ51" s="405"/>
      <c r="EMK51" s="405"/>
      <c r="EML51" s="405"/>
      <c r="EMM51" s="405"/>
      <c r="EMN51" s="405"/>
      <c r="EMO51" s="405"/>
      <c r="EMP51" s="405"/>
      <c r="EMQ51" s="405"/>
      <c r="EMR51" s="405"/>
      <c r="EMS51" s="405"/>
      <c r="EMT51" s="405"/>
      <c r="EMU51" s="405"/>
      <c r="EMV51" s="405"/>
      <c r="EMW51" s="405"/>
      <c r="EMX51" s="405"/>
      <c r="EMY51" s="405"/>
      <c r="EMZ51" s="405"/>
      <c r="ENA51" s="405"/>
      <c r="ENB51" s="405"/>
      <c r="ENC51" s="405"/>
      <c r="END51" s="405"/>
      <c r="ENE51" s="405"/>
      <c r="ENF51" s="405"/>
      <c r="ENG51" s="405"/>
      <c r="ENH51" s="405"/>
      <c r="ENI51" s="405"/>
      <c r="ENJ51" s="405"/>
      <c r="ENK51" s="405"/>
      <c r="ENL51" s="405"/>
      <c r="ENM51" s="405"/>
      <c r="ENN51" s="405"/>
      <c r="ENO51" s="405"/>
      <c r="ENP51" s="405"/>
      <c r="ENQ51" s="405"/>
      <c r="ENR51" s="405"/>
      <c r="ENS51" s="405"/>
      <c r="ENT51" s="405"/>
      <c r="ENU51" s="405"/>
      <c r="ENV51" s="405"/>
      <c r="ENW51" s="405"/>
      <c r="ENX51" s="405"/>
      <c r="ENY51" s="405"/>
      <c r="ENZ51" s="405"/>
      <c r="EOA51" s="405"/>
      <c r="EOB51" s="405"/>
      <c r="EOC51" s="405"/>
      <c r="EOD51" s="405"/>
      <c r="EOE51" s="405"/>
      <c r="EOF51" s="405"/>
      <c r="EOG51" s="405"/>
      <c r="EOH51" s="405"/>
      <c r="EOI51" s="405"/>
      <c r="EOJ51" s="405"/>
      <c r="EOK51" s="405"/>
      <c r="EOL51" s="405"/>
      <c r="EOM51" s="405"/>
      <c r="EON51" s="405"/>
      <c r="EOO51" s="405"/>
      <c r="EOP51" s="405"/>
      <c r="EOQ51" s="405"/>
      <c r="EOR51" s="405"/>
      <c r="EOS51" s="405"/>
      <c r="EOT51" s="405"/>
      <c r="EOU51" s="405"/>
      <c r="EOV51" s="405"/>
      <c r="EOW51" s="405"/>
      <c r="EOX51" s="405"/>
      <c r="EOY51" s="405"/>
      <c r="EOZ51" s="405"/>
      <c r="EPA51" s="405"/>
      <c r="EPB51" s="405"/>
      <c r="EPC51" s="405"/>
      <c r="EPD51" s="405"/>
      <c r="EPE51" s="405"/>
      <c r="EPF51" s="405"/>
      <c r="EPG51" s="405"/>
      <c r="EPH51" s="405"/>
      <c r="EPI51" s="405"/>
      <c r="EPJ51" s="405"/>
      <c r="EPK51" s="405"/>
      <c r="EPL51" s="405"/>
      <c r="EPM51" s="405"/>
      <c r="EPN51" s="405"/>
      <c r="EPO51" s="405"/>
      <c r="EPP51" s="405"/>
      <c r="EPQ51" s="405"/>
      <c r="EPR51" s="405"/>
      <c r="EPS51" s="405"/>
      <c r="EPT51" s="405"/>
      <c r="EPU51" s="405"/>
      <c r="EPV51" s="405"/>
      <c r="EPW51" s="405"/>
      <c r="EPX51" s="405"/>
      <c r="EPY51" s="405"/>
      <c r="EPZ51" s="405"/>
      <c r="EQA51" s="405"/>
      <c r="EQB51" s="405"/>
      <c r="EQC51" s="405"/>
      <c r="EQD51" s="405"/>
      <c r="EQE51" s="405"/>
      <c r="EQF51" s="405"/>
      <c r="EQG51" s="405"/>
      <c r="EQH51" s="405"/>
      <c r="EQI51" s="405"/>
      <c r="EQJ51" s="405"/>
      <c r="EQK51" s="405"/>
      <c r="EQL51" s="405"/>
      <c r="EQM51" s="405"/>
      <c r="EQN51" s="405"/>
      <c r="EQO51" s="405"/>
      <c r="EQP51" s="405"/>
      <c r="EQQ51" s="405"/>
      <c r="EQR51" s="405"/>
      <c r="EQS51" s="405"/>
      <c r="EQT51" s="405"/>
      <c r="EQU51" s="405"/>
      <c r="EQV51" s="405"/>
      <c r="EQW51" s="405"/>
      <c r="EQX51" s="405"/>
      <c r="EQY51" s="405"/>
      <c r="EQZ51" s="405"/>
      <c r="ERA51" s="405"/>
      <c r="ERB51" s="405"/>
      <c r="ERC51" s="405"/>
      <c r="ERD51" s="405"/>
      <c r="ERE51" s="405"/>
      <c r="ERF51" s="405"/>
      <c r="ERG51" s="405"/>
      <c r="ERH51" s="405"/>
      <c r="ERI51" s="405"/>
      <c r="ERJ51" s="405"/>
      <c r="ERK51" s="405"/>
      <c r="ERL51" s="405"/>
      <c r="ERM51" s="405"/>
      <c r="ERN51" s="405"/>
      <c r="ERO51" s="405"/>
      <c r="ERP51" s="405"/>
      <c r="ERQ51" s="405"/>
      <c r="ERR51" s="405"/>
      <c r="ERS51" s="405"/>
      <c r="ERT51" s="405"/>
      <c r="ERU51" s="405"/>
      <c r="ERV51" s="405"/>
      <c r="ERW51" s="405"/>
      <c r="ERX51" s="405"/>
      <c r="ERY51" s="405"/>
      <c r="ERZ51" s="405"/>
      <c r="ESA51" s="405"/>
      <c r="ESB51" s="405"/>
      <c r="ESC51" s="405"/>
      <c r="ESD51" s="405"/>
      <c r="ESE51" s="405"/>
      <c r="ESF51" s="405"/>
      <c r="ESG51" s="405"/>
      <c r="ESH51" s="405"/>
      <c r="ESI51" s="405"/>
      <c r="ESJ51" s="405"/>
      <c r="ESK51" s="405"/>
      <c r="ESL51" s="405"/>
      <c r="ESM51" s="405"/>
      <c r="ESN51" s="405"/>
      <c r="ESO51" s="405"/>
      <c r="ESP51" s="405"/>
      <c r="ESQ51" s="405"/>
      <c r="ESR51" s="405"/>
      <c r="ESS51" s="405"/>
      <c r="EST51" s="405"/>
      <c r="ESU51" s="405"/>
      <c r="ESV51" s="405"/>
      <c r="ESW51" s="405"/>
      <c r="ESX51" s="405"/>
      <c r="ESY51" s="405"/>
      <c r="ESZ51" s="405"/>
      <c r="ETA51" s="405"/>
      <c r="ETB51" s="405"/>
      <c r="ETC51" s="405"/>
      <c r="ETD51" s="405"/>
      <c r="ETE51" s="405"/>
      <c r="ETF51" s="405"/>
      <c r="ETG51" s="405"/>
      <c r="ETH51" s="405"/>
      <c r="ETI51" s="405"/>
      <c r="ETJ51" s="405"/>
      <c r="ETK51" s="405"/>
      <c r="ETL51" s="405"/>
      <c r="ETM51" s="405"/>
      <c r="ETN51" s="405"/>
      <c r="ETO51" s="405"/>
      <c r="ETP51" s="405"/>
      <c r="ETQ51" s="405"/>
      <c r="ETR51" s="405"/>
      <c r="ETS51" s="405"/>
      <c r="ETT51" s="405"/>
      <c r="ETU51" s="405"/>
      <c r="ETV51" s="405"/>
      <c r="ETW51" s="405"/>
      <c r="ETX51" s="405"/>
      <c r="ETY51" s="405"/>
      <c r="ETZ51" s="405"/>
      <c r="EUA51" s="405"/>
      <c r="EUB51" s="405"/>
      <c r="EUC51" s="405"/>
      <c r="EUD51" s="405"/>
      <c r="EUE51" s="405"/>
      <c r="EUF51" s="405"/>
      <c r="EUG51" s="405"/>
      <c r="EUH51" s="405"/>
      <c r="EUI51" s="405"/>
      <c r="EUJ51" s="405"/>
      <c r="EUK51" s="405"/>
      <c r="EUL51" s="405"/>
      <c r="EUM51" s="405"/>
      <c r="EUN51" s="405"/>
      <c r="EUO51" s="405"/>
      <c r="EUP51" s="405"/>
      <c r="EUQ51" s="405"/>
      <c r="EUR51" s="405"/>
      <c r="EUS51" s="405"/>
      <c r="EUT51" s="405"/>
      <c r="EUU51" s="405"/>
      <c r="EUV51" s="405"/>
      <c r="EUW51" s="405"/>
      <c r="EUX51" s="405"/>
      <c r="EUY51" s="405"/>
      <c r="EUZ51" s="405"/>
      <c r="EVA51" s="405"/>
      <c r="EVB51" s="405"/>
      <c r="EVC51" s="405"/>
      <c r="EVD51" s="405"/>
      <c r="EVE51" s="405"/>
      <c r="EVF51" s="405"/>
      <c r="EVG51" s="405"/>
      <c r="EVH51" s="405"/>
      <c r="EVI51" s="405"/>
      <c r="EVJ51" s="405"/>
      <c r="EVK51" s="405"/>
      <c r="EVL51" s="405"/>
      <c r="EVM51" s="405"/>
      <c r="EVN51" s="405"/>
      <c r="EVO51" s="405"/>
      <c r="EVP51" s="405"/>
      <c r="EVQ51" s="405"/>
      <c r="EVR51" s="405"/>
      <c r="EVS51" s="405"/>
      <c r="EVT51" s="405"/>
      <c r="EVU51" s="405"/>
      <c r="EVV51" s="405"/>
      <c r="EVW51" s="405"/>
      <c r="EVX51" s="405"/>
      <c r="EVY51" s="405"/>
      <c r="EVZ51" s="405"/>
      <c r="EWA51" s="405"/>
      <c r="EWB51" s="405"/>
      <c r="EWC51" s="405"/>
      <c r="EWD51" s="405"/>
      <c r="EWE51" s="405"/>
      <c r="EWF51" s="405"/>
      <c r="EWG51" s="405"/>
      <c r="EWH51" s="405"/>
      <c r="EWI51" s="405"/>
      <c r="EWJ51" s="405"/>
      <c r="EWK51" s="405"/>
      <c r="EWL51" s="405"/>
      <c r="EWM51" s="405"/>
      <c r="EWN51" s="405"/>
      <c r="EWO51" s="405"/>
      <c r="EWP51" s="405"/>
      <c r="EWQ51" s="405"/>
      <c r="EWR51" s="405"/>
      <c r="EWS51" s="405"/>
      <c r="EWT51" s="405"/>
      <c r="EWU51" s="405"/>
      <c r="EWV51" s="405"/>
      <c r="EWW51" s="405"/>
      <c r="EWX51" s="405"/>
      <c r="EWY51" s="405"/>
      <c r="EWZ51" s="405"/>
      <c r="EXA51" s="405"/>
      <c r="EXB51" s="405"/>
      <c r="EXC51" s="405"/>
      <c r="EXD51" s="405"/>
      <c r="EXE51" s="405"/>
      <c r="EXF51" s="405"/>
      <c r="EXG51" s="405"/>
      <c r="EXH51" s="405"/>
      <c r="EXI51" s="405"/>
      <c r="EXJ51" s="405"/>
      <c r="EXK51" s="405"/>
      <c r="EXL51" s="405"/>
      <c r="EXM51" s="405"/>
      <c r="EXN51" s="405"/>
      <c r="EXO51" s="405"/>
      <c r="EXP51" s="405"/>
      <c r="EXQ51" s="405"/>
      <c r="EXR51" s="405"/>
      <c r="EXS51" s="405"/>
      <c r="EXT51" s="405"/>
      <c r="EXU51" s="405"/>
      <c r="EXV51" s="405"/>
      <c r="EXW51" s="405"/>
      <c r="EXX51" s="405"/>
      <c r="EXY51" s="405"/>
      <c r="EXZ51" s="405"/>
      <c r="EYA51" s="405"/>
      <c r="EYB51" s="405"/>
      <c r="EYC51" s="405"/>
      <c r="EYD51" s="405"/>
      <c r="EYE51" s="405"/>
      <c r="EYF51" s="405"/>
      <c r="EYG51" s="405"/>
      <c r="EYH51" s="405"/>
      <c r="EYI51" s="405"/>
      <c r="EYJ51" s="405"/>
      <c r="EYK51" s="405"/>
      <c r="EYL51" s="405"/>
      <c r="EYM51" s="405"/>
      <c r="EYN51" s="405"/>
      <c r="EYO51" s="405"/>
      <c r="EYP51" s="405"/>
      <c r="EYQ51" s="405"/>
      <c r="EYR51" s="405"/>
      <c r="EYS51" s="405"/>
      <c r="EYT51" s="405"/>
      <c r="EYU51" s="405"/>
      <c r="EYV51" s="405"/>
      <c r="EYW51" s="405"/>
      <c r="EYX51" s="405"/>
      <c r="EYY51" s="405"/>
      <c r="EYZ51" s="405"/>
      <c r="EZA51" s="405"/>
      <c r="EZB51" s="405"/>
      <c r="EZC51" s="405"/>
      <c r="EZD51" s="405"/>
      <c r="EZE51" s="405"/>
      <c r="EZF51" s="405"/>
      <c r="EZG51" s="405"/>
      <c r="EZH51" s="405"/>
      <c r="EZI51" s="405"/>
      <c r="EZJ51" s="405"/>
      <c r="EZK51" s="405"/>
      <c r="EZL51" s="405"/>
      <c r="EZM51" s="405"/>
      <c r="EZN51" s="405"/>
      <c r="EZO51" s="405"/>
      <c r="EZP51" s="405"/>
      <c r="EZQ51" s="405"/>
      <c r="EZR51" s="405"/>
      <c r="EZS51" s="405"/>
      <c r="EZT51" s="405"/>
      <c r="EZU51" s="405"/>
      <c r="EZV51" s="405"/>
      <c r="EZW51" s="405"/>
      <c r="EZX51" s="405"/>
      <c r="EZY51" s="405"/>
      <c r="EZZ51" s="405"/>
      <c r="FAA51" s="405"/>
      <c r="FAB51" s="405"/>
      <c r="FAC51" s="405"/>
      <c r="FAD51" s="405"/>
      <c r="FAE51" s="405"/>
      <c r="FAF51" s="405"/>
      <c r="FAG51" s="405"/>
      <c r="FAH51" s="405"/>
      <c r="FAI51" s="405"/>
      <c r="FAJ51" s="405"/>
      <c r="FAK51" s="405"/>
      <c r="FAL51" s="405"/>
      <c r="FAM51" s="405"/>
      <c r="FAN51" s="405"/>
      <c r="FAO51" s="405"/>
      <c r="FAP51" s="405"/>
      <c r="FAQ51" s="405"/>
      <c r="FAR51" s="405"/>
      <c r="FAS51" s="405"/>
      <c r="FAT51" s="405"/>
      <c r="FAU51" s="405"/>
      <c r="FAV51" s="405"/>
      <c r="FAW51" s="405"/>
      <c r="FAX51" s="405"/>
      <c r="FAY51" s="405"/>
      <c r="FAZ51" s="405"/>
      <c r="FBA51" s="405"/>
      <c r="FBB51" s="405"/>
      <c r="FBC51" s="405"/>
      <c r="FBD51" s="405"/>
      <c r="FBE51" s="405"/>
      <c r="FBF51" s="405"/>
      <c r="FBG51" s="405"/>
      <c r="FBH51" s="405"/>
      <c r="FBI51" s="405"/>
      <c r="FBJ51" s="405"/>
      <c r="FBK51" s="405"/>
      <c r="FBL51" s="405"/>
      <c r="FBM51" s="405"/>
      <c r="FBN51" s="405"/>
      <c r="FBO51" s="405"/>
      <c r="FBP51" s="405"/>
      <c r="FBQ51" s="405"/>
      <c r="FBR51" s="405"/>
      <c r="FBS51" s="405"/>
      <c r="FBT51" s="405"/>
      <c r="FBU51" s="405"/>
      <c r="FBV51" s="405"/>
      <c r="FBW51" s="405"/>
      <c r="FBX51" s="405"/>
      <c r="FBY51" s="405"/>
      <c r="FBZ51" s="405"/>
      <c r="FCA51" s="405"/>
      <c r="FCB51" s="405"/>
      <c r="FCC51" s="405"/>
      <c r="FCD51" s="405"/>
      <c r="FCE51" s="405"/>
      <c r="FCF51" s="405"/>
      <c r="FCG51" s="405"/>
      <c r="FCH51" s="405"/>
      <c r="FCI51" s="405"/>
      <c r="FCJ51" s="405"/>
      <c r="FCK51" s="405"/>
      <c r="FCL51" s="405"/>
      <c r="FCM51" s="405"/>
      <c r="FCN51" s="405"/>
      <c r="FCO51" s="405"/>
      <c r="FCP51" s="405"/>
      <c r="FCQ51" s="405"/>
      <c r="FCR51" s="405"/>
      <c r="FCS51" s="405"/>
      <c r="FCT51" s="405"/>
      <c r="FCU51" s="405"/>
      <c r="FCV51" s="405"/>
      <c r="FCW51" s="405"/>
      <c r="FCX51" s="405"/>
      <c r="FCY51" s="405"/>
      <c r="FCZ51" s="405"/>
      <c r="FDA51" s="405"/>
      <c r="FDB51" s="405"/>
      <c r="FDC51" s="405"/>
      <c r="FDD51" s="405"/>
      <c r="FDE51" s="405"/>
      <c r="FDF51" s="405"/>
      <c r="FDG51" s="405"/>
      <c r="FDH51" s="405"/>
      <c r="FDI51" s="405"/>
      <c r="FDJ51" s="405"/>
      <c r="FDK51" s="405"/>
      <c r="FDL51" s="405"/>
      <c r="FDM51" s="405"/>
      <c r="FDN51" s="405"/>
      <c r="FDO51" s="405"/>
      <c r="FDP51" s="405"/>
      <c r="FDQ51" s="405"/>
      <c r="FDR51" s="405"/>
      <c r="FDS51" s="405"/>
      <c r="FDT51" s="405"/>
      <c r="FDU51" s="405"/>
      <c r="FDV51" s="405"/>
      <c r="FDW51" s="405"/>
      <c r="FDX51" s="405"/>
      <c r="FDY51" s="405"/>
      <c r="FDZ51" s="405"/>
      <c r="FEA51" s="405"/>
      <c r="FEB51" s="405"/>
      <c r="FEC51" s="405"/>
      <c r="FED51" s="405"/>
      <c r="FEE51" s="405"/>
      <c r="FEF51" s="405"/>
      <c r="FEG51" s="405"/>
      <c r="FEH51" s="405"/>
      <c r="FEI51" s="405"/>
      <c r="FEJ51" s="405"/>
      <c r="FEK51" s="405"/>
      <c r="FEL51" s="405"/>
      <c r="FEM51" s="405"/>
      <c r="FEN51" s="405"/>
      <c r="FEO51" s="405"/>
      <c r="FEP51" s="405"/>
      <c r="FEQ51" s="405"/>
      <c r="FER51" s="405"/>
      <c r="FES51" s="405"/>
      <c r="FET51" s="405"/>
      <c r="FEU51" s="405"/>
      <c r="FEV51" s="405"/>
      <c r="FEW51" s="405"/>
      <c r="FEX51" s="405"/>
      <c r="FEY51" s="405"/>
      <c r="FEZ51" s="405"/>
      <c r="FFA51" s="405"/>
      <c r="FFB51" s="405"/>
      <c r="FFC51" s="405"/>
      <c r="FFD51" s="405"/>
      <c r="FFE51" s="405"/>
      <c r="FFF51" s="405"/>
      <c r="FFG51" s="405"/>
      <c r="FFH51" s="405"/>
      <c r="FFI51" s="405"/>
      <c r="FFJ51" s="405"/>
      <c r="FFK51" s="405"/>
      <c r="FFL51" s="405"/>
      <c r="FFM51" s="405"/>
      <c r="FFN51" s="405"/>
      <c r="FFO51" s="405"/>
      <c r="FFP51" s="405"/>
      <c r="FFQ51" s="405"/>
      <c r="FFR51" s="405"/>
      <c r="FFS51" s="405"/>
      <c r="FFT51" s="405"/>
      <c r="FFU51" s="405"/>
      <c r="FFV51" s="405"/>
      <c r="FFW51" s="405"/>
      <c r="FFX51" s="405"/>
      <c r="FFY51" s="405"/>
      <c r="FFZ51" s="405"/>
      <c r="FGA51" s="405"/>
      <c r="FGB51" s="405"/>
      <c r="FGC51" s="405"/>
      <c r="FGD51" s="405"/>
      <c r="FGE51" s="405"/>
      <c r="FGF51" s="405"/>
      <c r="FGG51" s="405"/>
      <c r="FGH51" s="405"/>
      <c r="FGI51" s="405"/>
      <c r="FGJ51" s="405"/>
      <c r="FGK51" s="405"/>
      <c r="FGL51" s="405"/>
      <c r="FGM51" s="405"/>
      <c r="FGN51" s="405"/>
      <c r="FGO51" s="405"/>
      <c r="FGP51" s="405"/>
      <c r="FGQ51" s="405"/>
      <c r="FGR51" s="405"/>
      <c r="FGS51" s="405"/>
      <c r="FGT51" s="405"/>
      <c r="FGU51" s="405"/>
      <c r="FGV51" s="405"/>
      <c r="FGW51" s="405"/>
      <c r="FGX51" s="405"/>
      <c r="FGY51" s="405"/>
      <c r="FGZ51" s="405"/>
      <c r="FHA51" s="405"/>
    </row>
    <row r="52" spans="1:4265" ht="12">
      <c r="A52" s="459" t="s">
        <v>402</v>
      </c>
      <c r="B52" s="168" t="s">
        <v>270</v>
      </c>
      <c r="C52" s="440"/>
      <c r="D52" s="440"/>
      <c r="E52" s="440"/>
      <c r="F52" s="440"/>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c r="BR52" s="437"/>
      <c r="BS52" s="437"/>
      <c r="BT52" s="437"/>
      <c r="BU52" s="437"/>
      <c r="BV52" s="437"/>
      <c r="BW52" s="437"/>
      <c r="BX52" s="437"/>
      <c r="BY52" s="437"/>
      <c r="BZ52" s="437"/>
      <c r="CA52" s="437"/>
      <c r="CB52" s="437"/>
      <c r="CC52" s="437"/>
      <c r="CD52" s="437"/>
      <c r="CE52" s="437"/>
      <c r="CF52" s="437"/>
      <c r="CG52" s="437"/>
      <c r="CH52" s="437"/>
      <c r="CI52" s="437"/>
      <c r="CJ52" s="437"/>
      <c r="CK52" s="437"/>
      <c r="CL52" s="437"/>
      <c r="CM52" s="437"/>
      <c r="CN52" s="437"/>
      <c r="CO52" s="437"/>
      <c r="CP52" s="437"/>
      <c r="CQ52" s="437"/>
      <c r="CR52" s="437"/>
      <c r="CS52" s="437"/>
      <c r="CT52" s="437"/>
      <c r="CU52" s="437"/>
      <c r="CV52" s="437"/>
      <c r="CW52" s="437"/>
      <c r="CX52" s="437"/>
      <c r="CY52" s="437"/>
      <c r="CZ52" s="437"/>
      <c r="DA52" s="437"/>
      <c r="DB52" s="437"/>
      <c r="DC52" s="437"/>
      <c r="DD52" s="437"/>
      <c r="DE52" s="437"/>
      <c r="DF52" s="437"/>
      <c r="DG52" s="437"/>
      <c r="DH52" s="437"/>
      <c r="DI52" s="437"/>
      <c r="DJ52" s="437"/>
      <c r="DK52" s="437"/>
      <c r="DL52" s="437"/>
      <c r="DM52" s="437"/>
      <c r="DN52" s="437"/>
      <c r="DO52" s="437"/>
      <c r="DP52" s="437"/>
      <c r="DQ52" s="437"/>
      <c r="DR52" s="437"/>
      <c r="DS52" s="437"/>
      <c r="DT52" s="437"/>
      <c r="DU52" s="437"/>
      <c r="DV52" s="437"/>
      <c r="DW52" s="437"/>
      <c r="DX52" s="437"/>
      <c r="DY52" s="437"/>
      <c r="DZ52" s="437"/>
      <c r="EA52" s="437"/>
      <c r="EB52" s="437"/>
      <c r="EC52" s="437"/>
      <c r="ED52" s="437"/>
      <c r="EE52" s="437"/>
      <c r="EF52" s="437"/>
      <c r="EG52" s="437"/>
      <c r="EH52" s="437"/>
      <c r="EI52" s="437"/>
      <c r="EJ52" s="437"/>
      <c r="EK52" s="437"/>
      <c r="EL52" s="437"/>
      <c r="EM52" s="437"/>
      <c r="EN52" s="437"/>
      <c r="EO52" s="437"/>
      <c r="EP52" s="437"/>
      <c r="EQ52" s="437"/>
      <c r="ER52" s="437"/>
      <c r="ES52" s="437"/>
      <c r="ET52" s="437"/>
      <c r="EU52" s="437"/>
      <c r="EV52" s="437"/>
      <c r="EW52" s="437"/>
      <c r="EX52" s="437"/>
      <c r="EY52" s="437"/>
      <c r="EZ52" s="437"/>
      <c r="FA52" s="437"/>
      <c r="FB52" s="437"/>
      <c r="FC52" s="437"/>
      <c r="FD52" s="437"/>
      <c r="FE52" s="437"/>
      <c r="FF52" s="437"/>
      <c r="FG52" s="437"/>
      <c r="FH52" s="437"/>
      <c r="FI52" s="437"/>
      <c r="FJ52" s="437"/>
      <c r="FK52" s="437"/>
      <c r="FL52" s="437"/>
      <c r="FM52" s="437"/>
      <c r="FN52" s="437"/>
      <c r="FO52" s="437"/>
      <c r="FP52" s="437"/>
      <c r="FQ52" s="437"/>
      <c r="FR52" s="437"/>
      <c r="FS52" s="437"/>
      <c r="FT52" s="437"/>
      <c r="FU52" s="437"/>
      <c r="FV52" s="437"/>
      <c r="FW52" s="437"/>
      <c r="FX52" s="437"/>
      <c r="FY52" s="437"/>
      <c r="FZ52" s="437"/>
      <c r="GA52" s="437"/>
      <c r="GB52" s="437"/>
      <c r="GC52" s="437"/>
      <c r="GD52" s="437"/>
      <c r="GE52" s="437"/>
      <c r="GF52" s="437"/>
      <c r="GG52" s="437"/>
      <c r="GH52" s="437"/>
      <c r="GI52" s="437"/>
      <c r="GJ52" s="437"/>
      <c r="GK52" s="437"/>
      <c r="GL52" s="437"/>
      <c r="GM52" s="437"/>
      <c r="GN52" s="437"/>
      <c r="GO52" s="437"/>
      <c r="GP52" s="437"/>
      <c r="GQ52" s="437"/>
      <c r="GR52" s="437"/>
      <c r="GS52" s="437"/>
      <c r="GT52" s="437"/>
      <c r="GU52" s="437"/>
      <c r="GV52" s="437"/>
      <c r="GW52" s="437"/>
      <c r="GX52" s="437"/>
      <c r="GY52" s="437"/>
      <c r="GZ52" s="437"/>
      <c r="HA52" s="437"/>
      <c r="HB52" s="437"/>
      <c r="HC52" s="437"/>
      <c r="HD52" s="437"/>
      <c r="HE52" s="437"/>
      <c r="HF52" s="437"/>
      <c r="HG52" s="437"/>
      <c r="HH52" s="437"/>
      <c r="HI52" s="437"/>
      <c r="HJ52" s="437"/>
      <c r="HK52" s="437"/>
      <c r="HL52" s="437"/>
      <c r="HM52" s="437"/>
      <c r="HN52" s="437"/>
      <c r="HO52" s="437"/>
      <c r="HP52" s="437"/>
      <c r="HQ52" s="437"/>
      <c r="HR52" s="437"/>
      <c r="HS52" s="437"/>
      <c r="HT52" s="437"/>
      <c r="HU52" s="437"/>
      <c r="HV52" s="437"/>
      <c r="HW52" s="437"/>
      <c r="HX52" s="437"/>
      <c r="HY52" s="437"/>
      <c r="HZ52" s="437"/>
      <c r="IA52" s="437"/>
      <c r="IB52" s="437"/>
      <c r="IC52" s="437"/>
      <c r="ID52" s="437"/>
      <c r="IE52" s="437"/>
      <c r="IF52" s="437"/>
      <c r="IG52" s="437"/>
      <c r="IH52" s="437"/>
      <c r="II52" s="437"/>
      <c r="IJ52" s="437"/>
      <c r="IK52" s="437"/>
      <c r="IL52" s="437"/>
      <c r="IM52" s="437"/>
      <c r="IN52" s="437"/>
      <c r="IO52" s="437"/>
      <c r="IP52" s="437"/>
      <c r="IQ52" s="437"/>
      <c r="IR52" s="437"/>
      <c r="IS52" s="437"/>
      <c r="IT52" s="437"/>
      <c r="IU52" s="437"/>
      <c r="IV52" s="437"/>
      <c r="IW52" s="437"/>
      <c r="IX52" s="437"/>
      <c r="IY52" s="437"/>
      <c r="IZ52" s="437"/>
      <c r="JA52" s="437"/>
      <c r="JB52" s="437"/>
      <c r="JC52" s="437"/>
      <c r="JD52" s="437"/>
      <c r="JE52" s="437"/>
      <c r="JF52" s="437"/>
      <c r="JG52" s="437"/>
      <c r="JH52" s="437"/>
      <c r="JI52" s="437"/>
      <c r="JJ52" s="437"/>
      <c r="JK52" s="437"/>
      <c r="JL52" s="437"/>
      <c r="JM52" s="437"/>
      <c r="JN52" s="437"/>
      <c r="JO52" s="437"/>
      <c r="JP52" s="437"/>
      <c r="JQ52" s="437"/>
      <c r="JR52" s="437"/>
      <c r="JS52" s="437"/>
      <c r="JT52" s="437"/>
      <c r="JU52" s="437"/>
      <c r="JV52" s="437"/>
      <c r="JW52" s="437"/>
      <c r="JX52" s="437"/>
      <c r="JY52" s="437"/>
      <c r="JZ52" s="437"/>
      <c r="KA52" s="437"/>
      <c r="KB52" s="437"/>
      <c r="KC52" s="437"/>
      <c r="KD52" s="437"/>
      <c r="KE52" s="437"/>
      <c r="KF52" s="437"/>
      <c r="KG52" s="437"/>
      <c r="KH52" s="437"/>
      <c r="KI52" s="437"/>
      <c r="KJ52" s="437"/>
      <c r="KK52" s="437"/>
      <c r="KL52" s="437"/>
      <c r="KM52" s="437"/>
      <c r="KN52" s="437"/>
      <c r="KO52" s="437"/>
      <c r="KP52" s="437"/>
      <c r="KQ52" s="437"/>
      <c r="KR52" s="437"/>
      <c r="KS52" s="437"/>
      <c r="KT52" s="437"/>
      <c r="KU52" s="437"/>
      <c r="KV52" s="437"/>
      <c r="KW52" s="437"/>
      <c r="KX52" s="437"/>
      <c r="KY52" s="437"/>
      <c r="KZ52" s="437"/>
      <c r="LA52" s="437"/>
      <c r="LB52" s="437"/>
      <c r="LC52" s="437"/>
      <c r="LD52" s="437"/>
      <c r="LE52" s="437"/>
      <c r="LF52" s="437"/>
      <c r="LG52" s="437"/>
      <c r="LH52" s="437"/>
      <c r="LI52" s="437"/>
      <c r="LJ52" s="437"/>
      <c r="LK52" s="437"/>
      <c r="LL52" s="437"/>
      <c r="LM52" s="437"/>
      <c r="LN52" s="437"/>
      <c r="LO52" s="437"/>
      <c r="LP52" s="437"/>
      <c r="LQ52" s="437"/>
      <c r="LR52" s="437"/>
      <c r="LS52" s="437"/>
      <c r="LT52" s="437"/>
      <c r="LU52" s="437"/>
      <c r="LV52" s="437"/>
      <c r="LW52" s="437"/>
      <c r="LX52" s="437"/>
      <c r="LY52" s="437"/>
      <c r="LZ52" s="437"/>
      <c r="MA52" s="437"/>
      <c r="MB52" s="437"/>
      <c r="MC52" s="437"/>
      <c r="MD52" s="437"/>
      <c r="ME52" s="437"/>
      <c r="MF52" s="437"/>
      <c r="MG52" s="437"/>
      <c r="MH52" s="437"/>
      <c r="MI52" s="437"/>
      <c r="MJ52" s="437"/>
      <c r="MK52" s="437"/>
      <c r="ML52" s="437"/>
      <c r="MM52" s="437"/>
      <c r="MN52" s="437"/>
      <c r="MO52" s="437"/>
      <c r="MP52" s="437"/>
      <c r="MQ52" s="437"/>
      <c r="MR52" s="437"/>
      <c r="MS52" s="437"/>
      <c r="MT52" s="437"/>
      <c r="MU52" s="437"/>
      <c r="MV52" s="437"/>
      <c r="MW52" s="437"/>
      <c r="MX52" s="437"/>
      <c r="MY52" s="437"/>
      <c r="MZ52" s="437"/>
      <c r="NA52" s="437"/>
      <c r="NB52" s="437"/>
      <c r="NC52" s="437"/>
      <c r="ND52" s="437"/>
      <c r="NE52" s="437"/>
      <c r="NF52" s="437"/>
      <c r="NG52" s="437"/>
      <c r="NH52" s="437"/>
      <c r="NI52" s="437"/>
      <c r="NJ52" s="437"/>
      <c r="NK52" s="437"/>
      <c r="NL52" s="437"/>
      <c r="NM52" s="437"/>
      <c r="NN52" s="437"/>
      <c r="NO52" s="437"/>
      <c r="NP52" s="437"/>
      <c r="NQ52" s="437"/>
      <c r="NR52" s="437"/>
      <c r="NS52" s="437"/>
      <c r="NT52" s="437"/>
      <c r="NU52" s="437"/>
      <c r="NV52" s="437"/>
      <c r="NW52" s="437"/>
      <c r="NX52" s="437"/>
      <c r="NY52" s="437"/>
      <c r="NZ52" s="437"/>
      <c r="OA52" s="437"/>
      <c r="OB52" s="437"/>
      <c r="OC52" s="437"/>
      <c r="OD52" s="437"/>
      <c r="OE52" s="437"/>
      <c r="OF52" s="437"/>
      <c r="OG52" s="437"/>
      <c r="OH52" s="437"/>
      <c r="OI52" s="437"/>
      <c r="OJ52" s="437"/>
      <c r="OK52" s="437"/>
      <c r="OL52" s="437"/>
      <c r="OM52" s="437"/>
      <c r="ON52" s="437"/>
      <c r="OO52" s="437"/>
      <c r="OP52" s="437"/>
      <c r="OQ52" s="437"/>
      <c r="OR52" s="437"/>
      <c r="OS52" s="437"/>
      <c r="OT52" s="437"/>
      <c r="OU52" s="437"/>
      <c r="OV52" s="437"/>
      <c r="OW52" s="437"/>
      <c r="OX52" s="437"/>
      <c r="OY52" s="437"/>
      <c r="OZ52" s="437"/>
      <c r="PA52" s="437"/>
      <c r="PB52" s="437"/>
      <c r="PC52" s="437"/>
      <c r="PD52" s="437"/>
      <c r="PE52" s="437"/>
      <c r="PF52" s="437"/>
      <c r="PG52" s="437"/>
      <c r="PH52" s="437"/>
      <c r="PI52" s="437"/>
      <c r="PJ52" s="437"/>
      <c r="PK52" s="437"/>
      <c r="PL52" s="437"/>
      <c r="PM52" s="437"/>
      <c r="PN52" s="437"/>
      <c r="PO52" s="437"/>
      <c r="PP52" s="437"/>
      <c r="PQ52" s="437"/>
      <c r="PR52" s="437"/>
      <c r="PS52" s="437"/>
      <c r="PT52" s="437"/>
      <c r="PU52" s="437"/>
      <c r="PV52" s="437"/>
      <c r="PW52" s="437"/>
      <c r="PX52" s="437"/>
      <c r="PY52" s="437"/>
      <c r="PZ52" s="437"/>
      <c r="QA52" s="437"/>
      <c r="QB52" s="437"/>
      <c r="QC52" s="437"/>
      <c r="QD52" s="437"/>
      <c r="QE52" s="437"/>
      <c r="QF52" s="437"/>
      <c r="QG52" s="437"/>
      <c r="QH52" s="437"/>
      <c r="QI52" s="437"/>
      <c r="QJ52" s="437"/>
      <c r="QK52" s="437"/>
      <c r="QL52" s="437"/>
      <c r="QM52" s="437"/>
      <c r="QN52" s="437"/>
      <c r="QO52" s="437"/>
      <c r="QP52" s="437"/>
      <c r="QQ52" s="437"/>
      <c r="QR52" s="437"/>
      <c r="QS52" s="437"/>
      <c r="QT52" s="437"/>
      <c r="QU52" s="437"/>
      <c r="QV52" s="437"/>
      <c r="QW52" s="437"/>
      <c r="QX52" s="437"/>
      <c r="QY52" s="437"/>
      <c r="QZ52" s="437"/>
      <c r="RA52" s="437"/>
      <c r="RB52" s="437"/>
      <c r="RC52" s="437"/>
      <c r="RD52" s="437"/>
      <c r="RE52" s="437"/>
      <c r="RF52" s="437"/>
      <c r="RG52" s="437"/>
      <c r="RH52" s="437"/>
      <c r="RI52" s="437"/>
      <c r="RJ52" s="437"/>
      <c r="RK52" s="437"/>
      <c r="RL52" s="437"/>
      <c r="RM52" s="437"/>
      <c r="RN52" s="437"/>
      <c r="RO52" s="437"/>
      <c r="RP52" s="437"/>
      <c r="RQ52" s="437"/>
      <c r="RR52" s="437"/>
      <c r="RS52" s="437"/>
      <c r="RT52" s="437"/>
      <c r="RU52" s="437"/>
      <c r="RV52" s="437"/>
      <c r="RW52" s="437"/>
      <c r="RX52" s="437"/>
      <c r="RY52" s="437"/>
      <c r="RZ52" s="437"/>
      <c r="SA52" s="437"/>
      <c r="SB52" s="437"/>
      <c r="SC52" s="437"/>
      <c r="SD52" s="437"/>
      <c r="SE52" s="437"/>
      <c r="SF52" s="437"/>
      <c r="SG52" s="437"/>
      <c r="SH52" s="437"/>
      <c r="SI52" s="437"/>
      <c r="SJ52" s="437"/>
      <c r="SK52" s="437"/>
      <c r="SL52" s="437"/>
      <c r="SM52" s="437"/>
      <c r="SN52" s="437"/>
      <c r="SO52" s="437"/>
      <c r="SP52" s="437"/>
      <c r="SQ52" s="437"/>
      <c r="SR52" s="437"/>
      <c r="SS52" s="437"/>
      <c r="ST52" s="437"/>
      <c r="SU52" s="437"/>
      <c r="SV52" s="437"/>
      <c r="SW52" s="437"/>
      <c r="SX52" s="437"/>
      <c r="SY52" s="437"/>
      <c r="SZ52" s="437"/>
      <c r="TA52" s="437"/>
      <c r="TB52" s="437"/>
      <c r="TC52" s="437"/>
      <c r="TD52" s="437"/>
      <c r="TE52" s="437"/>
      <c r="TF52" s="437"/>
      <c r="TG52" s="437"/>
      <c r="TH52" s="437"/>
      <c r="TI52" s="437"/>
      <c r="TJ52" s="437"/>
      <c r="TK52" s="437"/>
      <c r="TL52" s="437"/>
      <c r="TM52" s="437"/>
      <c r="TN52" s="437"/>
      <c r="TO52" s="437"/>
      <c r="TP52" s="437"/>
      <c r="TQ52" s="437"/>
      <c r="TR52" s="437"/>
      <c r="TS52" s="437"/>
      <c r="TT52" s="437"/>
      <c r="TU52" s="437"/>
      <c r="TV52" s="437"/>
      <c r="TW52" s="437"/>
      <c r="TX52" s="437"/>
      <c r="TY52" s="437"/>
      <c r="TZ52" s="437"/>
      <c r="UA52" s="437"/>
      <c r="UB52" s="437"/>
      <c r="UC52" s="437"/>
      <c r="UD52" s="437"/>
      <c r="UE52" s="437"/>
      <c r="UF52" s="437"/>
      <c r="UG52" s="437"/>
      <c r="UH52" s="437"/>
      <c r="UI52" s="437"/>
      <c r="UJ52" s="437"/>
      <c r="UK52" s="437"/>
      <c r="UL52" s="437"/>
      <c r="UM52" s="437"/>
      <c r="UN52" s="437"/>
      <c r="UO52" s="437"/>
      <c r="UP52" s="437"/>
      <c r="UQ52" s="437"/>
      <c r="UR52" s="437"/>
      <c r="US52" s="437"/>
      <c r="UT52" s="437"/>
      <c r="UU52" s="437"/>
      <c r="UV52" s="437"/>
      <c r="UW52" s="437"/>
      <c r="UX52" s="437"/>
      <c r="UY52" s="437"/>
      <c r="UZ52" s="437"/>
      <c r="VA52" s="437"/>
      <c r="VB52" s="437"/>
      <c r="VC52" s="437"/>
      <c r="VD52" s="437"/>
      <c r="VE52" s="437"/>
      <c r="VF52" s="437"/>
      <c r="VG52" s="437"/>
      <c r="VH52" s="437"/>
      <c r="VI52" s="437"/>
      <c r="VJ52" s="437"/>
      <c r="VK52" s="437"/>
      <c r="VL52" s="437"/>
      <c r="VM52" s="437"/>
      <c r="VN52" s="437"/>
      <c r="VO52" s="437"/>
      <c r="VP52" s="437"/>
      <c r="VQ52" s="437"/>
      <c r="VR52" s="437"/>
      <c r="VS52" s="437"/>
      <c r="VT52" s="437"/>
      <c r="VU52" s="437"/>
      <c r="VV52" s="437"/>
      <c r="VW52" s="437"/>
      <c r="VX52" s="437"/>
      <c r="VY52" s="437"/>
      <c r="VZ52" s="437"/>
      <c r="WA52" s="437"/>
      <c r="WB52" s="437"/>
      <c r="WC52" s="437"/>
      <c r="WD52" s="437"/>
      <c r="WE52" s="437"/>
      <c r="WF52" s="437"/>
      <c r="WG52" s="437"/>
      <c r="WH52" s="437"/>
      <c r="WI52" s="437"/>
      <c r="WJ52" s="437"/>
      <c r="WK52" s="437"/>
      <c r="WL52" s="437"/>
      <c r="WM52" s="437"/>
      <c r="WN52" s="437"/>
      <c r="WO52" s="437"/>
      <c r="WP52" s="437"/>
      <c r="WQ52" s="437"/>
      <c r="WR52" s="437"/>
      <c r="WS52" s="437"/>
      <c r="WT52" s="437"/>
      <c r="WU52" s="437"/>
      <c r="WV52" s="437"/>
      <c r="WW52" s="437"/>
      <c r="WX52" s="437"/>
      <c r="WY52" s="437"/>
      <c r="WZ52" s="437"/>
      <c r="XA52" s="437"/>
      <c r="XB52" s="437"/>
      <c r="XC52" s="437"/>
      <c r="XD52" s="437"/>
      <c r="XE52" s="437"/>
      <c r="XF52" s="437"/>
      <c r="XG52" s="437"/>
      <c r="XH52" s="437"/>
      <c r="XI52" s="437"/>
      <c r="XJ52" s="437"/>
      <c r="XK52" s="437"/>
      <c r="XL52" s="437"/>
      <c r="XM52" s="437"/>
      <c r="XN52" s="437"/>
      <c r="XO52" s="437"/>
      <c r="XP52" s="437"/>
      <c r="XQ52" s="437"/>
      <c r="XR52" s="437"/>
      <c r="XS52" s="437"/>
      <c r="XT52" s="437"/>
      <c r="XU52" s="437"/>
      <c r="XV52" s="437"/>
      <c r="XW52" s="437"/>
      <c r="XX52" s="437"/>
      <c r="XY52" s="437"/>
      <c r="XZ52" s="437"/>
      <c r="YA52" s="437"/>
      <c r="YB52" s="437"/>
      <c r="YC52" s="437"/>
      <c r="YD52" s="437"/>
      <c r="YE52" s="437"/>
      <c r="YF52" s="437"/>
      <c r="YG52" s="437"/>
      <c r="YH52" s="437"/>
      <c r="YI52" s="437"/>
      <c r="YJ52" s="437"/>
      <c r="YK52" s="437"/>
      <c r="YL52" s="437"/>
      <c r="YM52" s="437"/>
      <c r="YN52" s="437"/>
      <c r="YO52" s="437"/>
      <c r="YP52" s="437"/>
      <c r="YQ52" s="437"/>
      <c r="YR52" s="437"/>
      <c r="YS52" s="437"/>
      <c r="YT52" s="437"/>
      <c r="YU52" s="437"/>
      <c r="YV52" s="437"/>
      <c r="YW52" s="437"/>
      <c r="YX52" s="437"/>
      <c r="YY52" s="437"/>
      <c r="YZ52" s="437"/>
      <c r="ZA52" s="437"/>
      <c r="ZB52" s="437"/>
      <c r="ZC52" s="437"/>
      <c r="ZD52" s="437"/>
      <c r="ZE52" s="437"/>
      <c r="ZF52" s="437"/>
      <c r="ZG52" s="437"/>
      <c r="ZH52" s="437"/>
      <c r="ZI52" s="437"/>
      <c r="ZJ52" s="437"/>
      <c r="ZK52" s="437"/>
      <c r="ZL52" s="437"/>
      <c r="ZM52" s="437"/>
      <c r="ZN52" s="437"/>
      <c r="ZO52" s="437"/>
      <c r="ZP52" s="437"/>
      <c r="ZQ52" s="437"/>
      <c r="ZR52" s="437"/>
      <c r="ZS52" s="437"/>
      <c r="ZT52" s="437"/>
      <c r="ZU52" s="437"/>
      <c r="ZV52" s="437"/>
      <c r="ZW52" s="437"/>
      <c r="ZX52" s="437"/>
      <c r="ZY52" s="437"/>
      <c r="ZZ52" s="437"/>
      <c r="AAA52" s="437"/>
      <c r="AAB52" s="437"/>
      <c r="AAC52" s="437"/>
      <c r="AAD52" s="437"/>
      <c r="AAE52" s="437"/>
      <c r="AAF52" s="437"/>
      <c r="AAG52" s="437"/>
      <c r="AAH52" s="437"/>
      <c r="AAI52" s="437"/>
      <c r="AAJ52" s="437"/>
      <c r="AAK52" s="437"/>
      <c r="AAL52" s="437"/>
      <c r="AAM52" s="437"/>
      <c r="AAN52" s="437"/>
      <c r="AAO52" s="437"/>
      <c r="AAP52" s="437"/>
      <c r="AAQ52" s="437"/>
      <c r="AAR52" s="437"/>
      <c r="AAS52" s="437"/>
      <c r="AAT52" s="437"/>
      <c r="AAU52" s="437"/>
      <c r="AAV52" s="437"/>
      <c r="AAW52" s="437"/>
      <c r="AAX52" s="437"/>
      <c r="AAY52" s="437"/>
      <c r="AAZ52" s="437"/>
      <c r="ABA52" s="437"/>
      <c r="ABB52" s="437"/>
      <c r="ABC52" s="437"/>
      <c r="ABD52" s="437"/>
      <c r="ABE52" s="437"/>
      <c r="ABF52" s="437"/>
      <c r="ABG52" s="437"/>
      <c r="ABH52" s="437"/>
      <c r="ABI52" s="437"/>
      <c r="ABJ52" s="437"/>
      <c r="ABK52" s="437"/>
      <c r="ABL52" s="437"/>
      <c r="ABM52" s="437"/>
      <c r="ABN52" s="437"/>
      <c r="ABO52" s="437"/>
      <c r="ABP52" s="437"/>
      <c r="ABQ52" s="437"/>
      <c r="ABR52" s="437"/>
      <c r="ABS52" s="437"/>
      <c r="ABT52" s="437"/>
      <c r="ABU52" s="437"/>
      <c r="ABV52" s="437"/>
      <c r="ABW52" s="437"/>
      <c r="ABX52" s="437"/>
      <c r="ABY52" s="437"/>
      <c r="ABZ52" s="437"/>
      <c r="ACA52" s="437"/>
      <c r="ACB52" s="437"/>
      <c r="ACC52" s="437"/>
      <c r="ACD52" s="437"/>
      <c r="ACE52" s="437"/>
      <c r="ACF52" s="437"/>
      <c r="ACG52" s="437"/>
      <c r="ACH52" s="437"/>
      <c r="ACI52" s="437"/>
      <c r="ACJ52" s="437"/>
      <c r="ACK52" s="437"/>
      <c r="ACL52" s="437"/>
      <c r="ACM52" s="437"/>
      <c r="ACN52" s="437"/>
      <c r="ACO52" s="437"/>
      <c r="ACP52" s="437"/>
      <c r="ACQ52" s="437"/>
      <c r="ACR52" s="437"/>
      <c r="ACS52" s="437"/>
      <c r="ACT52" s="437"/>
      <c r="ACU52" s="437"/>
      <c r="ACV52" s="437"/>
      <c r="ACW52" s="437"/>
      <c r="ACX52" s="437"/>
      <c r="ACY52" s="437"/>
      <c r="ACZ52" s="437"/>
      <c r="ADA52" s="437"/>
      <c r="ADB52" s="437"/>
      <c r="ADC52" s="437"/>
      <c r="ADD52" s="437"/>
      <c r="ADE52" s="437"/>
      <c r="ADF52" s="437"/>
      <c r="ADG52" s="437"/>
      <c r="ADH52" s="437"/>
      <c r="ADI52" s="437"/>
      <c r="ADJ52" s="437"/>
      <c r="ADK52" s="437"/>
      <c r="ADL52" s="437"/>
      <c r="ADM52" s="437"/>
      <c r="ADN52" s="437"/>
      <c r="ADO52" s="437"/>
      <c r="ADP52" s="437"/>
      <c r="ADQ52" s="437"/>
      <c r="ADR52" s="437"/>
      <c r="ADS52" s="437"/>
      <c r="ADT52" s="437"/>
      <c r="ADU52" s="437"/>
      <c r="ADV52" s="437"/>
      <c r="ADW52" s="437"/>
      <c r="ADX52" s="437"/>
      <c r="ADY52" s="437"/>
      <c r="ADZ52" s="437"/>
      <c r="AEA52" s="437"/>
      <c r="AEB52" s="437"/>
      <c r="AEC52" s="437"/>
      <c r="AED52" s="437"/>
      <c r="AEE52" s="437"/>
      <c r="AEF52" s="437"/>
      <c r="AEG52" s="437"/>
      <c r="AEH52" s="437"/>
      <c r="AEI52" s="437"/>
      <c r="AEJ52" s="437"/>
      <c r="AEK52" s="437"/>
      <c r="AEL52" s="437"/>
      <c r="AEM52" s="437"/>
      <c r="AEN52" s="437"/>
      <c r="AEO52" s="437"/>
      <c r="AEP52" s="437"/>
      <c r="AEQ52" s="437"/>
      <c r="AER52" s="437"/>
      <c r="AES52" s="437"/>
      <c r="AET52" s="437"/>
      <c r="AEU52" s="437"/>
      <c r="AEV52" s="437"/>
      <c r="AEW52" s="437"/>
      <c r="AEX52" s="437"/>
      <c r="AEY52" s="437"/>
      <c r="AEZ52" s="437"/>
      <c r="AFA52" s="437"/>
      <c r="AFB52" s="437"/>
      <c r="AFC52" s="437"/>
      <c r="AFD52" s="437"/>
      <c r="AFE52" s="437"/>
      <c r="AFF52" s="437"/>
      <c r="AFG52" s="437"/>
      <c r="AFH52" s="437"/>
      <c r="AFI52" s="437"/>
      <c r="AFJ52" s="437"/>
      <c r="AFK52" s="437"/>
      <c r="AFL52" s="437"/>
      <c r="AFM52" s="437"/>
      <c r="AFN52" s="437"/>
      <c r="AFO52" s="437"/>
      <c r="AFP52" s="437"/>
      <c r="AFQ52" s="437"/>
      <c r="AFR52" s="437"/>
      <c r="AFS52" s="437"/>
      <c r="AFT52" s="437"/>
      <c r="AFU52" s="437"/>
      <c r="AFV52" s="437"/>
      <c r="AFW52" s="437"/>
      <c r="AFX52" s="437"/>
      <c r="AFY52" s="437"/>
      <c r="AFZ52" s="437"/>
      <c r="AGA52" s="437"/>
      <c r="AGB52" s="437"/>
      <c r="AGC52" s="437"/>
      <c r="AGD52" s="437"/>
      <c r="AGE52" s="437"/>
      <c r="AGF52" s="437"/>
      <c r="AGG52" s="437"/>
      <c r="AGH52" s="437"/>
      <c r="AGI52" s="437"/>
      <c r="AGJ52" s="437"/>
      <c r="AGK52" s="437"/>
      <c r="AGL52" s="437"/>
      <c r="AGM52" s="437"/>
      <c r="AGN52" s="437"/>
      <c r="AGO52" s="437"/>
      <c r="AGP52" s="437"/>
      <c r="AGQ52" s="437"/>
      <c r="AGR52" s="437"/>
      <c r="AGS52" s="437"/>
      <c r="AGT52" s="437"/>
      <c r="AGU52" s="437"/>
      <c r="AGV52" s="437"/>
      <c r="AGW52" s="437"/>
      <c r="AGX52" s="437"/>
      <c r="AGY52" s="437"/>
      <c r="AGZ52" s="437"/>
      <c r="AHA52" s="437"/>
      <c r="AHB52" s="437"/>
      <c r="AHC52" s="437"/>
      <c r="AHD52" s="437"/>
      <c r="AHE52" s="437"/>
      <c r="AHF52" s="437"/>
      <c r="AHG52" s="437"/>
      <c r="AHH52" s="437"/>
      <c r="AHI52" s="437"/>
      <c r="AHJ52" s="437"/>
      <c r="AHK52" s="437"/>
      <c r="AHL52" s="437"/>
      <c r="AHM52" s="437"/>
      <c r="AHN52" s="437"/>
      <c r="AHO52" s="437"/>
      <c r="AHP52" s="437"/>
      <c r="AHQ52" s="437"/>
      <c r="AHR52" s="437"/>
      <c r="AHS52" s="437"/>
      <c r="AHT52" s="437"/>
      <c r="AHU52" s="437"/>
      <c r="AHV52" s="437"/>
      <c r="AHW52" s="437"/>
      <c r="AHX52" s="437"/>
      <c r="AHY52" s="437"/>
      <c r="AHZ52" s="437"/>
      <c r="AIA52" s="437"/>
      <c r="AIB52" s="437"/>
      <c r="AIC52" s="437"/>
      <c r="AID52" s="437"/>
      <c r="AIE52" s="437"/>
      <c r="AIF52" s="437"/>
      <c r="AIG52" s="437"/>
      <c r="AIH52" s="437"/>
      <c r="AII52" s="437"/>
      <c r="AIJ52" s="437"/>
      <c r="AIK52" s="437"/>
      <c r="AIL52" s="437"/>
      <c r="AIM52" s="437"/>
      <c r="AIN52" s="437"/>
      <c r="AIO52" s="437"/>
      <c r="AIP52" s="437"/>
      <c r="AIQ52" s="437"/>
      <c r="AIR52" s="437"/>
      <c r="AIS52" s="437"/>
      <c r="AIT52" s="437"/>
      <c r="AIU52" s="437"/>
      <c r="AIV52" s="437"/>
      <c r="AIW52" s="437"/>
      <c r="AIX52" s="437"/>
      <c r="AIY52" s="437"/>
      <c r="AIZ52" s="437"/>
      <c r="AJA52" s="437"/>
      <c r="AJB52" s="437"/>
      <c r="AJC52" s="437"/>
      <c r="AJD52" s="437"/>
      <c r="AJE52" s="437"/>
      <c r="AJF52" s="437"/>
      <c r="AJG52" s="437"/>
      <c r="AJH52" s="437"/>
      <c r="AJI52" s="437"/>
      <c r="AJJ52" s="437"/>
      <c r="AJK52" s="437"/>
      <c r="AJL52" s="437"/>
      <c r="AJM52" s="437"/>
      <c r="AJN52" s="437"/>
      <c r="AJO52" s="437"/>
      <c r="AJP52" s="437"/>
      <c r="AJQ52" s="437"/>
      <c r="AJR52" s="437"/>
      <c r="AJS52" s="437"/>
      <c r="AJT52" s="437"/>
      <c r="AJU52" s="437"/>
      <c r="AJV52" s="437"/>
      <c r="AJW52" s="437"/>
      <c r="AJX52" s="437"/>
      <c r="AJY52" s="437"/>
      <c r="AJZ52" s="437"/>
      <c r="AKA52" s="437"/>
      <c r="AKB52" s="437"/>
      <c r="AKC52" s="437"/>
      <c r="AKD52" s="437"/>
      <c r="AKE52" s="437"/>
      <c r="AKF52" s="437"/>
      <c r="AKG52" s="437"/>
      <c r="AKH52" s="437"/>
      <c r="AKI52" s="437"/>
      <c r="AKJ52" s="437"/>
      <c r="AKK52" s="437"/>
      <c r="AKL52" s="437"/>
      <c r="AKM52" s="437"/>
      <c r="AKN52" s="437"/>
      <c r="AKO52" s="437"/>
      <c r="AKP52" s="437"/>
      <c r="AKQ52" s="437"/>
      <c r="AKR52" s="437"/>
      <c r="AKS52" s="437"/>
      <c r="AKT52" s="437"/>
      <c r="AKU52" s="437"/>
      <c r="AKV52" s="437"/>
      <c r="AKW52" s="437"/>
      <c r="AKX52" s="437"/>
      <c r="AKY52" s="437"/>
      <c r="AKZ52" s="437"/>
      <c r="ALA52" s="437"/>
      <c r="ALB52" s="437"/>
      <c r="ALC52" s="437"/>
      <c r="ALD52" s="437"/>
      <c r="ALE52" s="437"/>
      <c r="ALF52" s="437"/>
      <c r="ALG52" s="437"/>
      <c r="ALH52" s="437"/>
      <c r="ALI52" s="437"/>
      <c r="ALJ52" s="437"/>
      <c r="ALK52" s="437"/>
      <c r="ALL52" s="437"/>
      <c r="ALM52" s="437"/>
      <c r="ALN52" s="437"/>
      <c r="ALO52" s="437"/>
      <c r="ALP52" s="437"/>
      <c r="ALQ52" s="437"/>
      <c r="ALR52" s="437"/>
      <c r="ALS52" s="437"/>
      <c r="ALT52" s="437"/>
      <c r="ALU52" s="437"/>
      <c r="ALV52" s="437"/>
      <c r="ALW52" s="437"/>
      <c r="ALX52" s="437"/>
      <c r="ALY52" s="437"/>
      <c r="ALZ52" s="437"/>
      <c r="AMA52" s="437"/>
      <c r="AMB52" s="437"/>
      <c r="AMC52" s="437"/>
      <c r="AMD52" s="437"/>
      <c r="AME52" s="437"/>
      <c r="AMF52" s="437"/>
      <c r="AMG52" s="437"/>
      <c r="AMH52" s="437"/>
      <c r="AMI52" s="437"/>
      <c r="AMJ52" s="437"/>
      <c r="AMK52" s="437"/>
      <c r="AML52" s="437"/>
      <c r="AMM52" s="437"/>
      <c r="AMN52" s="437"/>
      <c r="AMO52" s="437"/>
      <c r="AMP52" s="437"/>
      <c r="AMQ52" s="437"/>
      <c r="AMR52" s="437"/>
      <c r="AMS52" s="437"/>
      <c r="AMT52" s="437"/>
      <c r="AMU52" s="437"/>
      <c r="AMV52" s="437"/>
      <c r="AMW52" s="437"/>
      <c r="AMX52" s="437"/>
      <c r="AMY52" s="437"/>
      <c r="AMZ52" s="437"/>
      <c r="ANA52" s="437"/>
      <c r="ANB52" s="437"/>
      <c r="ANC52" s="437"/>
      <c r="AND52" s="437"/>
      <c r="ANE52" s="437"/>
      <c r="ANF52" s="437"/>
      <c r="ANG52" s="437"/>
      <c r="ANH52" s="437"/>
      <c r="ANI52" s="437"/>
      <c r="ANJ52" s="437"/>
      <c r="ANK52" s="437"/>
      <c r="ANL52" s="437"/>
      <c r="ANM52" s="437"/>
      <c r="ANN52" s="437"/>
      <c r="ANO52" s="437"/>
      <c r="ANP52" s="437"/>
      <c r="ANQ52" s="437"/>
      <c r="ANR52" s="437"/>
      <c r="ANS52" s="437"/>
      <c r="ANT52" s="437"/>
      <c r="ANU52" s="437"/>
      <c r="ANV52" s="437"/>
      <c r="ANW52" s="437"/>
      <c r="ANX52" s="437"/>
      <c r="ANY52" s="437"/>
      <c r="ANZ52" s="437"/>
      <c r="AOA52" s="437"/>
      <c r="AOB52" s="437"/>
      <c r="AOC52" s="437"/>
      <c r="AOD52" s="437"/>
      <c r="AOE52" s="437"/>
      <c r="AOF52" s="437"/>
      <c r="AOG52" s="437"/>
      <c r="AOH52" s="437"/>
      <c r="AOI52" s="437"/>
      <c r="AOJ52" s="437"/>
      <c r="AOK52" s="437"/>
      <c r="AOL52" s="437"/>
      <c r="AOM52" s="437"/>
      <c r="AON52" s="437"/>
      <c r="AOO52" s="437"/>
      <c r="AOP52" s="437"/>
      <c r="AOQ52" s="437"/>
      <c r="AOR52" s="437"/>
      <c r="AOS52" s="437"/>
      <c r="AOT52" s="437"/>
      <c r="AOU52" s="437"/>
      <c r="AOV52" s="437"/>
      <c r="AOW52" s="437"/>
      <c r="AOX52" s="437"/>
      <c r="AOY52" s="437"/>
      <c r="AOZ52" s="437"/>
      <c r="APA52" s="437"/>
      <c r="APB52" s="437"/>
      <c r="APC52" s="437"/>
      <c r="APD52" s="437"/>
      <c r="APE52" s="437"/>
      <c r="APF52" s="437"/>
      <c r="APG52" s="437"/>
      <c r="APH52" s="437"/>
      <c r="API52" s="437"/>
      <c r="APJ52" s="437"/>
      <c r="APK52" s="437"/>
      <c r="APL52" s="437"/>
      <c r="APM52" s="437"/>
      <c r="APN52" s="437"/>
      <c r="APO52" s="437"/>
      <c r="APP52" s="437"/>
      <c r="APQ52" s="437"/>
      <c r="APR52" s="437"/>
      <c r="APS52" s="437"/>
      <c r="APT52" s="437"/>
      <c r="APU52" s="437"/>
      <c r="APV52" s="437"/>
      <c r="APW52" s="437"/>
      <c r="APX52" s="437"/>
      <c r="APY52" s="437"/>
      <c r="APZ52" s="437"/>
      <c r="AQA52" s="437"/>
      <c r="AQB52" s="437"/>
      <c r="AQC52" s="437"/>
      <c r="AQD52" s="437"/>
      <c r="AQE52" s="437"/>
      <c r="AQF52" s="437"/>
      <c r="AQG52" s="437"/>
      <c r="AQH52" s="437"/>
      <c r="AQI52" s="437"/>
      <c r="AQJ52" s="437"/>
      <c r="AQK52" s="437"/>
      <c r="AQL52" s="437"/>
      <c r="AQM52" s="437"/>
      <c r="AQN52" s="437"/>
      <c r="AQO52" s="437"/>
      <c r="AQP52" s="437"/>
      <c r="AQQ52" s="437"/>
      <c r="AQR52" s="437"/>
      <c r="AQS52" s="437"/>
      <c r="AQT52" s="437"/>
      <c r="AQU52" s="437"/>
      <c r="AQV52" s="437"/>
      <c r="AQW52" s="437"/>
      <c r="AQX52" s="437"/>
      <c r="AQY52" s="437"/>
      <c r="AQZ52" s="437"/>
      <c r="ARA52" s="437"/>
      <c r="ARB52" s="437"/>
      <c r="ARC52" s="437"/>
      <c r="ARD52" s="437"/>
      <c r="ARE52" s="437"/>
      <c r="ARF52" s="437"/>
      <c r="ARG52" s="437"/>
      <c r="ARH52" s="437"/>
      <c r="ARI52" s="437"/>
      <c r="ARJ52" s="437"/>
      <c r="ARK52" s="437"/>
      <c r="ARL52" s="437"/>
      <c r="ARM52" s="437"/>
      <c r="ARN52" s="437"/>
      <c r="ARO52" s="437"/>
      <c r="ARP52" s="437"/>
      <c r="ARQ52" s="437"/>
      <c r="ARR52" s="437"/>
      <c r="ARS52" s="437"/>
      <c r="ART52" s="437"/>
      <c r="ARU52" s="437"/>
      <c r="ARV52" s="437"/>
      <c r="ARW52" s="437"/>
      <c r="ARX52" s="437"/>
      <c r="ARY52" s="437"/>
      <c r="ARZ52" s="437"/>
      <c r="ASA52" s="437"/>
      <c r="ASB52" s="437"/>
      <c r="ASC52" s="437"/>
      <c r="ASD52" s="437"/>
      <c r="ASE52" s="437"/>
      <c r="ASF52" s="437"/>
      <c r="ASG52" s="437"/>
      <c r="ASH52" s="437"/>
      <c r="ASI52" s="437"/>
      <c r="ASJ52" s="437"/>
      <c r="ASK52" s="437"/>
      <c r="ASL52" s="437"/>
      <c r="ASM52" s="437"/>
      <c r="ASN52" s="437"/>
      <c r="ASO52" s="437"/>
      <c r="ASP52" s="437"/>
      <c r="ASQ52" s="437"/>
      <c r="ASR52" s="437"/>
      <c r="ASS52" s="437"/>
      <c r="AST52" s="437"/>
      <c r="ASU52" s="437"/>
      <c r="ASV52" s="437"/>
      <c r="ASW52" s="437"/>
      <c r="ASX52" s="437"/>
      <c r="ASY52" s="437"/>
      <c r="ASZ52" s="437"/>
      <c r="ATA52" s="437"/>
      <c r="ATB52" s="437"/>
      <c r="ATC52" s="437"/>
      <c r="ATD52" s="437"/>
      <c r="ATE52" s="437"/>
      <c r="ATF52" s="437"/>
      <c r="ATG52" s="437"/>
      <c r="ATH52" s="437"/>
      <c r="ATI52" s="437"/>
      <c r="ATJ52" s="437"/>
      <c r="ATK52" s="437"/>
      <c r="ATL52" s="437"/>
      <c r="ATM52" s="437"/>
      <c r="ATN52" s="437"/>
      <c r="ATO52" s="437"/>
      <c r="ATP52" s="437"/>
      <c r="ATQ52" s="437"/>
      <c r="ATR52" s="437"/>
      <c r="ATS52" s="437"/>
      <c r="ATT52" s="437"/>
      <c r="ATU52" s="437"/>
      <c r="ATV52" s="437"/>
      <c r="ATW52" s="437"/>
      <c r="ATX52" s="437"/>
      <c r="ATY52" s="437"/>
      <c r="ATZ52" s="437"/>
      <c r="AUA52" s="437"/>
      <c r="AUB52" s="437"/>
      <c r="AUC52" s="437"/>
      <c r="AUD52" s="437"/>
      <c r="AUE52" s="437"/>
      <c r="AUF52" s="437"/>
      <c r="AUG52" s="437"/>
      <c r="AUH52" s="437"/>
      <c r="AUI52" s="437"/>
      <c r="AUJ52" s="437"/>
      <c r="AUK52" s="437"/>
      <c r="AUL52" s="437"/>
      <c r="AUM52" s="437"/>
      <c r="AUN52" s="437"/>
      <c r="AUO52" s="437"/>
      <c r="AUP52" s="437"/>
      <c r="AUQ52" s="437"/>
      <c r="AUR52" s="437"/>
      <c r="AUS52" s="437"/>
      <c r="AUT52" s="437"/>
      <c r="AUU52" s="437"/>
      <c r="AUV52" s="437"/>
      <c r="AUW52" s="437"/>
      <c r="AUX52" s="437"/>
      <c r="AUY52" s="437"/>
      <c r="AUZ52" s="437"/>
      <c r="AVA52" s="437"/>
      <c r="AVB52" s="437"/>
      <c r="AVC52" s="437"/>
      <c r="AVD52" s="437"/>
      <c r="AVE52" s="437"/>
      <c r="AVF52" s="437"/>
      <c r="AVG52" s="437"/>
      <c r="AVH52" s="437"/>
      <c r="AVI52" s="437"/>
      <c r="AVJ52" s="437"/>
      <c r="AVK52" s="437"/>
      <c r="AVL52" s="437"/>
      <c r="AVM52" s="437"/>
      <c r="AVN52" s="437"/>
      <c r="AVO52" s="437"/>
      <c r="AVP52" s="437"/>
      <c r="AVQ52" s="437"/>
      <c r="AVR52" s="437"/>
      <c r="AVS52" s="437"/>
      <c r="AVT52" s="437"/>
      <c r="AVU52" s="437"/>
      <c r="AVV52" s="437"/>
      <c r="AVW52" s="437"/>
      <c r="AVX52" s="437"/>
      <c r="AVY52" s="437"/>
      <c r="AVZ52" s="437"/>
      <c r="AWA52" s="437"/>
      <c r="AWB52" s="437"/>
      <c r="AWC52" s="437"/>
      <c r="AWD52" s="437"/>
      <c r="AWE52" s="437"/>
      <c r="AWF52" s="437"/>
      <c r="AWG52" s="437"/>
      <c r="AWH52" s="437"/>
      <c r="AWI52" s="437"/>
      <c r="AWJ52" s="437"/>
      <c r="AWK52" s="437"/>
      <c r="AWL52" s="437"/>
      <c r="AWM52" s="437"/>
      <c r="AWN52" s="437"/>
      <c r="AWO52" s="437"/>
      <c r="AWP52" s="437"/>
      <c r="AWQ52" s="437"/>
      <c r="AWR52" s="437"/>
      <c r="AWS52" s="437"/>
      <c r="AWT52" s="437"/>
      <c r="AWU52" s="437"/>
      <c r="AWV52" s="437"/>
      <c r="AWW52" s="437"/>
      <c r="AWX52" s="437"/>
      <c r="AWY52" s="437"/>
      <c r="AWZ52" s="437"/>
      <c r="AXA52" s="437"/>
      <c r="AXB52" s="437"/>
      <c r="AXC52" s="437"/>
      <c r="AXD52" s="437"/>
      <c r="AXE52" s="437"/>
      <c r="AXF52" s="437"/>
      <c r="AXG52" s="437"/>
      <c r="AXH52" s="437"/>
      <c r="AXI52" s="437"/>
      <c r="AXJ52" s="437"/>
      <c r="AXK52" s="437"/>
      <c r="AXL52" s="437"/>
      <c r="AXM52" s="437"/>
      <c r="AXN52" s="437"/>
      <c r="AXO52" s="437"/>
      <c r="AXP52" s="437"/>
      <c r="AXQ52" s="437"/>
      <c r="AXR52" s="437"/>
      <c r="AXS52" s="437"/>
      <c r="AXT52" s="437"/>
      <c r="AXU52" s="437"/>
      <c r="AXV52" s="437"/>
      <c r="AXW52" s="437"/>
      <c r="AXX52" s="437"/>
      <c r="AXY52" s="437"/>
      <c r="AXZ52" s="437"/>
      <c r="AYA52" s="437"/>
      <c r="AYB52" s="437"/>
      <c r="AYC52" s="437"/>
      <c r="AYD52" s="437"/>
      <c r="AYE52" s="437"/>
      <c r="AYF52" s="437"/>
      <c r="AYG52" s="437"/>
      <c r="AYH52" s="437"/>
      <c r="AYI52" s="437"/>
      <c r="AYJ52" s="437"/>
      <c r="AYK52" s="437"/>
      <c r="AYL52" s="437"/>
      <c r="AYM52" s="437"/>
      <c r="AYN52" s="437"/>
      <c r="AYO52" s="437"/>
      <c r="AYP52" s="437"/>
      <c r="AYQ52" s="437"/>
      <c r="AYR52" s="437"/>
      <c r="AYS52" s="437"/>
      <c r="AYT52" s="437"/>
      <c r="AYU52" s="437"/>
      <c r="AYV52" s="437"/>
      <c r="AYW52" s="437"/>
      <c r="AYX52" s="437"/>
      <c r="AYY52" s="437"/>
      <c r="AYZ52" s="437"/>
      <c r="AZA52" s="437"/>
      <c r="AZB52" s="437"/>
      <c r="AZC52" s="437"/>
      <c r="AZD52" s="437"/>
      <c r="AZE52" s="437"/>
      <c r="AZF52" s="437"/>
      <c r="AZG52" s="437"/>
      <c r="AZH52" s="437"/>
      <c r="AZI52" s="437"/>
      <c r="AZJ52" s="437"/>
      <c r="AZK52" s="437"/>
      <c r="AZL52" s="437"/>
      <c r="AZM52" s="437"/>
      <c r="AZN52" s="437"/>
      <c r="AZO52" s="437"/>
      <c r="AZP52" s="437"/>
      <c r="AZQ52" s="437"/>
      <c r="AZR52" s="437"/>
      <c r="AZS52" s="437"/>
      <c r="AZT52" s="437"/>
      <c r="AZU52" s="437"/>
      <c r="AZV52" s="437"/>
      <c r="AZW52" s="437"/>
      <c r="AZX52" s="437"/>
      <c r="AZY52" s="437"/>
      <c r="AZZ52" s="437"/>
      <c r="BAA52" s="437"/>
      <c r="BAB52" s="437"/>
      <c r="BAC52" s="437"/>
      <c r="BAD52" s="437"/>
      <c r="BAE52" s="437"/>
      <c r="BAF52" s="437"/>
      <c r="BAG52" s="437"/>
      <c r="BAH52" s="437"/>
      <c r="BAI52" s="437"/>
      <c r="BAJ52" s="437"/>
      <c r="BAK52" s="437"/>
      <c r="BAL52" s="437"/>
      <c r="BAM52" s="437"/>
      <c r="BAN52" s="437"/>
      <c r="BAO52" s="437"/>
      <c r="BAP52" s="437"/>
      <c r="BAQ52" s="437"/>
      <c r="BAR52" s="437"/>
      <c r="BAS52" s="437"/>
      <c r="BAT52" s="437"/>
      <c r="BAU52" s="437"/>
      <c r="BAV52" s="437"/>
      <c r="BAW52" s="437"/>
      <c r="BAX52" s="437"/>
      <c r="BAY52" s="437"/>
      <c r="BAZ52" s="437"/>
      <c r="BBA52" s="437"/>
      <c r="BBB52" s="437"/>
      <c r="BBC52" s="437"/>
      <c r="BBD52" s="437"/>
      <c r="BBE52" s="437"/>
      <c r="BBF52" s="437"/>
      <c r="BBG52" s="437"/>
      <c r="BBH52" s="437"/>
      <c r="BBI52" s="437"/>
      <c r="BBJ52" s="437"/>
      <c r="BBK52" s="437"/>
      <c r="BBL52" s="437"/>
      <c r="BBM52" s="437"/>
      <c r="BBN52" s="437"/>
      <c r="BBO52" s="437"/>
      <c r="BBP52" s="437"/>
      <c r="BBQ52" s="437"/>
      <c r="BBR52" s="437"/>
      <c r="BBS52" s="437"/>
      <c r="BBT52" s="437"/>
      <c r="BBU52" s="437"/>
      <c r="BBV52" s="437"/>
      <c r="BBW52" s="437"/>
      <c r="BBX52" s="437"/>
      <c r="BBY52" s="437"/>
      <c r="BBZ52" s="437"/>
      <c r="BCA52" s="437"/>
      <c r="BCB52" s="437"/>
      <c r="BCC52" s="437"/>
      <c r="BCD52" s="437"/>
      <c r="BCE52" s="437"/>
      <c r="BCF52" s="437"/>
      <c r="BCG52" s="437"/>
      <c r="BCH52" s="437"/>
      <c r="BCI52" s="437"/>
      <c r="BCJ52" s="437"/>
      <c r="BCK52" s="437"/>
      <c r="BCL52" s="437"/>
      <c r="BCM52" s="437"/>
      <c r="BCN52" s="437"/>
      <c r="BCO52" s="437"/>
      <c r="BCP52" s="437"/>
      <c r="BCQ52" s="437"/>
      <c r="BCR52" s="437"/>
      <c r="BCS52" s="437"/>
      <c r="BCT52" s="437"/>
      <c r="BCU52" s="437"/>
      <c r="BCV52" s="437"/>
      <c r="BCW52" s="437"/>
      <c r="BCX52" s="437"/>
      <c r="BCY52" s="437"/>
      <c r="BCZ52" s="437"/>
      <c r="BDA52" s="437"/>
      <c r="BDB52" s="437"/>
      <c r="BDC52" s="437"/>
      <c r="BDD52" s="437"/>
      <c r="BDE52" s="437"/>
      <c r="BDF52" s="437"/>
      <c r="BDG52" s="437"/>
      <c r="BDH52" s="437"/>
      <c r="BDI52" s="437"/>
      <c r="BDJ52" s="437"/>
      <c r="BDK52" s="437"/>
      <c r="BDL52" s="437"/>
      <c r="BDM52" s="437"/>
      <c r="BDN52" s="437"/>
      <c r="BDO52" s="437"/>
      <c r="BDP52" s="437"/>
      <c r="BDQ52" s="437"/>
      <c r="BDR52" s="437"/>
      <c r="BDS52" s="437"/>
      <c r="BDT52" s="437"/>
      <c r="BDU52" s="437"/>
      <c r="BDV52" s="437"/>
      <c r="BDW52" s="437"/>
      <c r="BDX52" s="437"/>
      <c r="BDY52" s="437"/>
      <c r="BDZ52" s="437"/>
      <c r="BEA52" s="437"/>
      <c r="BEB52" s="437"/>
      <c r="BEC52" s="437"/>
      <c r="BED52" s="437"/>
      <c r="BEE52" s="437"/>
      <c r="BEF52" s="437"/>
      <c r="BEG52" s="437"/>
      <c r="BEH52" s="437"/>
      <c r="BEI52" s="437"/>
      <c r="BEJ52" s="437"/>
      <c r="BEK52" s="437"/>
      <c r="BEL52" s="437"/>
      <c r="BEM52" s="437"/>
      <c r="BEN52" s="437"/>
      <c r="BEO52" s="437"/>
      <c r="BEP52" s="437"/>
      <c r="BEQ52" s="437"/>
      <c r="BER52" s="437"/>
      <c r="BES52" s="437"/>
      <c r="BET52" s="437"/>
      <c r="BEU52" s="437"/>
      <c r="BEV52" s="437"/>
      <c r="BEW52" s="437"/>
      <c r="BEX52" s="437"/>
      <c r="BEY52" s="437"/>
      <c r="BEZ52" s="437"/>
      <c r="BFA52" s="437"/>
      <c r="BFB52" s="437"/>
      <c r="BFC52" s="437"/>
      <c r="BFD52" s="437"/>
      <c r="BFE52" s="437"/>
      <c r="BFF52" s="437"/>
      <c r="BFG52" s="437"/>
      <c r="BFH52" s="437"/>
      <c r="BFI52" s="437"/>
      <c r="BFJ52" s="437"/>
      <c r="BFK52" s="437"/>
      <c r="BFL52" s="437"/>
      <c r="BFM52" s="437"/>
      <c r="BFN52" s="437"/>
      <c r="BFO52" s="437"/>
      <c r="BFP52" s="437"/>
      <c r="BFQ52" s="437"/>
      <c r="BFR52" s="437"/>
      <c r="BFS52" s="437"/>
      <c r="BFT52" s="437"/>
      <c r="BFU52" s="437"/>
      <c r="BFV52" s="437"/>
      <c r="BFW52" s="437"/>
      <c r="BFX52" s="437"/>
      <c r="BFY52" s="437"/>
      <c r="BFZ52" s="437"/>
      <c r="BGA52" s="437"/>
      <c r="BGB52" s="437"/>
      <c r="BGC52" s="437"/>
      <c r="BGD52" s="437"/>
      <c r="BGE52" s="437"/>
      <c r="BGF52" s="437"/>
      <c r="BGG52" s="437"/>
      <c r="BGH52" s="437"/>
      <c r="BGI52" s="437"/>
      <c r="BGJ52" s="437"/>
      <c r="BGK52" s="437"/>
      <c r="BGL52" s="437"/>
      <c r="BGM52" s="437"/>
      <c r="BGN52" s="437"/>
      <c r="BGO52" s="437"/>
      <c r="BGP52" s="437"/>
      <c r="BGQ52" s="437"/>
      <c r="BGR52" s="437"/>
      <c r="BGS52" s="437"/>
      <c r="BGT52" s="437"/>
      <c r="BGU52" s="437"/>
      <c r="BGV52" s="437"/>
      <c r="BGW52" s="437"/>
      <c r="BGX52" s="437"/>
      <c r="BGY52" s="437"/>
      <c r="BGZ52" s="437"/>
      <c r="BHA52" s="437"/>
      <c r="BHB52" s="437"/>
      <c r="BHC52" s="437"/>
      <c r="BHD52" s="437"/>
      <c r="BHE52" s="437"/>
      <c r="BHF52" s="437"/>
      <c r="BHG52" s="437"/>
      <c r="BHH52" s="437"/>
      <c r="BHI52" s="437"/>
      <c r="BHJ52" s="437"/>
      <c r="BHK52" s="437"/>
      <c r="BHL52" s="437"/>
      <c r="BHM52" s="437"/>
      <c r="BHN52" s="437"/>
      <c r="BHO52" s="437"/>
      <c r="BHP52" s="437"/>
      <c r="BHQ52" s="437"/>
      <c r="BHR52" s="437"/>
      <c r="BHS52" s="437"/>
      <c r="BHT52" s="437"/>
      <c r="BHU52" s="437"/>
      <c r="BHV52" s="437"/>
      <c r="BHW52" s="437"/>
      <c r="BHX52" s="437"/>
      <c r="BHY52" s="437"/>
      <c r="BHZ52" s="437"/>
      <c r="BIA52" s="437"/>
      <c r="BIB52" s="437"/>
      <c r="BIC52" s="437"/>
      <c r="BID52" s="437"/>
      <c r="BIE52" s="437"/>
      <c r="BIF52" s="437"/>
      <c r="BIG52" s="437"/>
      <c r="BIH52" s="437"/>
      <c r="BII52" s="437"/>
      <c r="BIJ52" s="437"/>
      <c r="BIK52" s="437"/>
      <c r="BIL52" s="437"/>
      <c r="BIM52" s="437"/>
      <c r="BIN52" s="437"/>
      <c r="BIO52" s="437"/>
      <c r="BIP52" s="437"/>
      <c r="BIQ52" s="437"/>
      <c r="BIR52" s="437"/>
      <c r="BIS52" s="437"/>
      <c r="BIT52" s="437"/>
      <c r="BIU52" s="437"/>
      <c r="BIV52" s="437"/>
      <c r="BIW52" s="437"/>
      <c r="BIX52" s="437"/>
      <c r="BIY52" s="437"/>
      <c r="BIZ52" s="437"/>
      <c r="BJA52" s="437"/>
      <c r="BJB52" s="437"/>
      <c r="BJC52" s="437"/>
      <c r="BJD52" s="437"/>
      <c r="BJE52" s="437"/>
      <c r="BJF52" s="437"/>
      <c r="BJG52" s="437"/>
      <c r="BJH52" s="437"/>
      <c r="BJI52" s="437"/>
      <c r="BJJ52" s="437"/>
      <c r="BJK52" s="437"/>
      <c r="BJL52" s="437"/>
      <c r="BJM52" s="437"/>
      <c r="BJN52" s="437"/>
      <c r="BJO52" s="437"/>
      <c r="BJP52" s="437"/>
      <c r="BJQ52" s="437"/>
      <c r="BJR52" s="437"/>
      <c r="BJS52" s="437"/>
      <c r="BJT52" s="437"/>
      <c r="BJU52" s="437"/>
      <c r="BJV52" s="437"/>
      <c r="BJW52" s="437"/>
      <c r="BJX52" s="437"/>
      <c r="BJY52" s="437"/>
      <c r="BJZ52" s="437"/>
      <c r="BKA52" s="437"/>
      <c r="BKB52" s="437"/>
      <c r="BKC52" s="437"/>
      <c r="BKD52" s="437"/>
      <c r="BKE52" s="437"/>
      <c r="BKF52" s="437"/>
      <c r="BKG52" s="437"/>
      <c r="BKH52" s="437"/>
      <c r="BKI52" s="437"/>
      <c r="BKJ52" s="437"/>
      <c r="BKK52" s="437"/>
      <c r="BKL52" s="437"/>
      <c r="BKM52" s="437"/>
      <c r="BKN52" s="437"/>
      <c r="BKO52" s="437"/>
      <c r="BKP52" s="437"/>
      <c r="BKQ52" s="437"/>
      <c r="BKR52" s="437"/>
      <c r="BKS52" s="437"/>
      <c r="BKT52" s="437"/>
      <c r="BKU52" s="437"/>
      <c r="BKV52" s="437"/>
      <c r="BKW52" s="437"/>
      <c r="BKX52" s="437"/>
      <c r="BKY52" s="437"/>
      <c r="BKZ52" s="437"/>
      <c r="BLA52" s="437"/>
      <c r="BLB52" s="437"/>
      <c r="BLC52" s="437"/>
      <c r="BLD52" s="437"/>
      <c r="BLE52" s="437"/>
      <c r="BLF52" s="437"/>
      <c r="BLG52" s="437"/>
      <c r="BLH52" s="437"/>
      <c r="BLI52" s="437"/>
      <c r="BLJ52" s="437"/>
      <c r="BLK52" s="437"/>
      <c r="BLL52" s="437"/>
      <c r="BLM52" s="437"/>
      <c r="BLN52" s="437"/>
      <c r="BLO52" s="437"/>
      <c r="BLP52" s="437"/>
      <c r="BLQ52" s="437"/>
      <c r="BLR52" s="437"/>
      <c r="BLS52" s="437"/>
      <c r="BLT52" s="437"/>
      <c r="BLU52" s="437"/>
      <c r="BLV52" s="437"/>
      <c r="BLW52" s="437"/>
      <c r="BLX52" s="437"/>
      <c r="BLY52" s="437"/>
      <c r="BLZ52" s="437"/>
      <c r="BMA52" s="437"/>
      <c r="BMB52" s="437"/>
      <c r="BMC52" s="437"/>
      <c r="BMD52" s="437"/>
      <c r="BME52" s="437"/>
      <c r="BMF52" s="437"/>
      <c r="BMG52" s="437"/>
      <c r="BMH52" s="437"/>
      <c r="BMI52" s="437"/>
      <c r="BMJ52" s="437"/>
      <c r="BMK52" s="437"/>
      <c r="BML52" s="437"/>
      <c r="BMM52" s="437"/>
      <c r="BMN52" s="437"/>
      <c r="BMO52" s="437"/>
      <c r="BMP52" s="437"/>
      <c r="BMQ52" s="437"/>
      <c r="BMR52" s="437"/>
      <c r="BMS52" s="437"/>
      <c r="BMT52" s="437"/>
      <c r="BMU52" s="437"/>
      <c r="BMV52" s="437"/>
      <c r="BMW52" s="437"/>
      <c r="BMX52" s="437"/>
      <c r="BMY52" s="437"/>
      <c r="BMZ52" s="437"/>
      <c r="BNA52" s="437"/>
      <c r="BNB52" s="437"/>
      <c r="BNC52" s="437"/>
      <c r="BND52" s="437"/>
      <c r="BNE52" s="437"/>
      <c r="BNF52" s="437"/>
      <c r="BNG52" s="437"/>
      <c r="BNH52" s="437"/>
      <c r="BNI52" s="437"/>
      <c r="BNJ52" s="437"/>
      <c r="BNK52" s="437"/>
      <c r="BNL52" s="437"/>
      <c r="BNM52" s="437"/>
      <c r="BNN52" s="437"/>
      <c r="BNO52" s="437"/>
      <c r="BNP52" s="437"/>
      <c r="BNQ52" s="437"/>
      <c r="BNR52" s="437"/>
      <c r="BNS52" s="437"/>
      <c r="BNT52" s="437"/>
      <c r="BNU52" s="437"/>
      <c r="BNV52" s="437"/>
      <c r="BNW52" s="437"/>
      <c r="BNX52" s="437"/>
      <c r="BNY52" s="437"/>
      <c r="BNZ52" s="437"/>
      <c r="BOA52" s="437"/>
      <c r="BOB52" s="437"/>
      <c r="BOC52" s="437"/>
      <c r="BOD52" s="437"/>
      <c r="BOE52" s="437"/>
      <c r="BOF52" s="437"/>
      <c r="BOG52" s="437"/>
      <c r="BOH52" s="437"/>
      <c r="BOI52" s="437"/>
      <c r="BOJ52" s="437"/>
      <c r="BOK52" s="437"/>
      <c r="BOL52" s="437"/>
      <c r="BOM52" s="437"/>
      <c r="BON52" s="437"/>
      <c r="BOO52" s="437"/>
      <c r="BOP52" s="437"/>
      <c r="BOQ52" s="437"/>
      <c r="BOR52" s="437"/>
      <c r="BOS52" s="437"/>
      <c r="BOT52" s="437"/>
      <c r="BOU52" s="437"/>
      <c r="BOV52" s="437"/>
      <c r="BOW52" s="437"/>
      <c r="BOX52" s="437"/>
      <c r="BOY52" s="437"/>
      <c r="BOZ52" s="437"/>
      <c r="BPA52" s="437"/>
      <c r="BPB52" s="437"/>
      <c r="BPC52" s="437"/>
      <c r="BPD52" s="437"/>
      <c r="BPE52" s="437"/>
      <c r="BPF52" s="437"/>
      <c r="BPG52" s="437"/>
      <c r="BPH52" s="437"/>
      <c r="BPI52" s="437"/>
      <c r="BPJ52" s="437"/>
      <c r="BPK52" s="437"/>
      <c r="BPL52" s="437"/>
      <c r="BPM52" s="437"/>
      <c r="BPN52" s="437"/>
      <c r="BPO52" s="437"/>
      <c r="BPP52" s="437"/>
      <c r="BPQ52" s="437"/>
      <c r="BPR52" s="437"/>
      <c r="BPS52" s="437"/>
      <c r="BPT52" s="437"/>
      <c r="BPU52" s="437"/>
      <c r="BPV52" s="437"/>
      <c r="BPW52" s="437"/>
      <c r="BPX52" s="437"/>
      <c r="BPY52" s="437"/>
      <c r="BPZ52" s="437"/>
      <c r="BQA52" s="437"/>
      <c r="BQB52" s="437"/>
      <c r="BQC52" s="437"/>
      <c r="BQD52" s="437"/>
      <c r="BQE52" s="437"/>
      <c r="BQF52" s="437"/>
      <c r="BQG52" s="437"/>
      <c r="BQH52" s="437"/>
      <c r="BQI52" s="437"/>
      <c r="BQJ52" s="437"/>
      <c r="BQK52" s="437"/>
      <c r="BQL52" s="437"/>
      <c r="BQM52" s="437"/>
      <c r="BQN52" s="437"/>
      <c r="BQO52" s="437"/>
      <c r="BQP52" s="437"/>
      <c r="BQQ52" s="437"/>
      <c r="BQR52" s="437"/>
      <c r="BQS52" s="437"/>
      <c r="BQT52" s="437"/>
      <c r="BQU52" s="437"/>
      <c r="BQV52" s="437"/>
      <c r="BQW52" s="437"/>
      <c r="BQX52" s="437"/>
      <c r="BQY52" s="437"/>
      <c r="BQZ52" s="437"/>
      <c r="BRA52" s="437"/>
      <c r="BRB52" s="437"/>
      <c r="BRC52" s="437"/>
      <c r="BRD52" s="437"/>
      <c r="BRE52" s="437"/>
      <c r="BRF52" s="437"/>
      <c r="BRG52" s="437"/>
      <c r="BRH52" s="437"/>
      <c r="BRI52" s="437"/>
      <c r="BRJ52" s="437"/>
      <c r="BRK52" s="437"/>
      <c r="BRL52" s="437"/>
      <c r="BRM52" s="437"/>
      <c r="BRN52" s="437"/>
      <c r="BRO52" s="437"/>
      <c r="BRP52" s="437"/>
      <c r="BRQ52" s="437"/>
      <c r="BRR52" s="437"/>
      <c r="BRS52" s="437"/>
      <c r="BRT52" s="437"/>
      <c r="BRU52" s="437"/>
      <c r="BRV52" s="437"/>
      <c r="BRW52" s="437"/>
      <c r="BRX52" s="437"/>
      <c r="BRY52" s="437"/>
      <c r="BRZ52" s="437"/>
      <c r="BSA52" s="437"/>
      <c r="BSB52" s="437"/>
      <c r="BSC52" s="437"/>
      <c r="BSD52" s="437"/>
      <c r="BSE52" s="437"/>
      <c r="BSF52" s="437"/>
      <c r="BSG52" s="437"/>
      <c r="BSH52" s="437"/>
      <c r="BSI52" s="437"/>
      <c r="BSJ52" s="437"/>
      <c r="BSK52" s="437"/>
      <c r="BSL52" s="437"/>
      <c r="BSM52" s="437"/>
      <c r="BSN52" s="437"/>
      <c r="BSO52" s="437"/>
      <c r="BSP52" s="437"/>
      <c r="BSQ52" s="437"/>
      <c r="BSR52" s="437"/>
      <c r="BSS52" s="437"/>
      <c r="BST52" s="437"/>
      <c r="BSU52" s="437"/>
      <c r="BSV52" s="437"/>
      <c r="BSW52" s="437"/>
      <c r="BSX52" s="437"/>
      <c r="BSY52" s="437"/>
      <c r="BSZ52" s="437"/>
      <c r="BTA52" s="437"/>
      <c r="BTB52" s="437"/>
      <c r="BTC52" s="437"/>
      <c r="BTD52" s="437"/>
      <c r="BTE52" s="437"/>
      <c r="BTF52" s="437"/>
      <c r="BTG52" s="437"/>
      <c r="BTH52" s="437"/>
      <c r="BTI52" s="437"/>
      <c r="BTJ52" s="437"/>
      <c r="BTK52" s="437"/>
      <c r="BTL52" s="437"/>
      <c r="BTM52" s="437"/>
      <c r="BTN52" s="437"/>
      <c r="BTO52" s="437"/>
      <c r="BTP52" s="437"/>
      <c r="BTQ52" s="437"/>
      <c r="BTR52" s="437"/>
      <c r="BTS52" s="437"/>
      <c r="BTT52" s="437"/>
      <c r="BTU52" s="437"/>
      <c r="BTV52" s="437"/>
      <c r="BTW52" s="437"/>
      <c r="BTX52" s="437"/>
      <c r="BTY52" s="437"/>
      <c r="BTZ52" s="437"/>
      <c r="BUA52" s="437"/>
      <c r="BUB52" s="437"/>
      <c r="BUC52" s="437"/>
      <c r="BUD52" s="437"/>
      <c r="BUE52" s="437"/>
      <c r="BUF52" s="437"/>
      <c r="BUG52" s="437"/>
      <c r="BUH52" s="437"/>
      <c r="BUI52" s="437"/>
      <c r="BUJ52" s="437"/>
      <c r="BUK52" s="437"/>
      <c r="BUL52" s="437"/>
      <c r="BUM52" s="437"/>
      <c r="BUN52" s="437"/>
      <c r="BUO52" s="437"/>
      <c r="BUP52" s="437"/>
      <c r="BUQ52" s="437"/>
      <c r="BUR52" s="437"/>
      <c r="BUS52" s="437"/>
      <c r="BUT52" s="437"/>
      <c r="BUU52" s="437"/>
      <c r="BUV52" s="437"/>
      <c r="BUW52" s="437"/>
      <c r="BUX52" s="437"/>
      <c r="BUY52" s="437"/>
      <c r="BUZ52" s="437"/>
      <c r="BVA52" s="437"/>
      <c r="BVB52" s="437"/>
      <c r="BVC52" s="437"/>
      <c r="BVD52" s="437"/>
      <c r="BVE52" s="437"/>
      <c r="BVF52" s="437"/>
      <c r="BVG52" s="437"/>
      <c r="BVH52" s="437"/>
      <c r="BVI52" s="437"/>
      <c r="BVJ52" s="437"/>
      <c r="BVK52" s="437"/>
      <c r="BVL52" s="437"/>
      <c r="BVM52" s="437"/>
      <c r="BVN52" s="437"/>
      <c r="BVO52" s="437"/>
      <c r="BVP52" s="437"/>
      <c r="BVQ52" s="437"/>
      <c r="BVR52" s="437"/>
      <c r="BVS52" s="437"/>
      <c r="BVT52" s="437"/>
      <c r="BVU52" s="437"/>
      <c r="BVV52" s="437"/>
      <c r="BVW52" s="437"/>
      <c r="BVX52" s="437"/>
      <c r="BVY52" s="437"/>
      <c r="BVZ52" s="437"/>
      <c r="BWA52" s="437"/>
      <c r="BWB52" s="437"/>
      <c r="BWC52" s="437"/>
      <c r="BWD52" s="437"/>
      <c r="BWE52" s="437"/>
      <c r="BWF52" s="437"/>
      <c r="BWG52" s="437"/>
      <c r="BWH52" s="437"/>
      <c r="BWI52" s="437"/>
      <c r="BWJ52" s="437"/>
      <c r="BWK52" s="437"/>
      <c r="BWL52" s="437"/>
      <c r="BWM52" s="437"/>
      <c r="BWN52" s="437"/>
      <c r="BWO52" s="437"/>
      <c r="BWP52" s="437"/>
      <c r="BWQ52" s="437"/>
      <c r="BWR52" s="437"/>
      <c r="BWS52" s="437"/>
      <c r="BWT52" s="437"/>
      <c r="BWU52" s="437"/>
      <c r="BWV52" s="437"/>
      <c r="BWW52" s="437"/>
      <c r="BWX52" s="437"/>
      <c r="BWY52" s="437"/>
      <c r="BWZ52" s="437"/>
      <c r="BXA52" s="437"/>
      <c r="BXB52" s="437"/>
      <c r="BXC52" s="437"/>
      <c r="BXD52" s="437"/>
      <c r="BXE52" s="437"/>
      <c r="BXF52" s="437"/>
      <c r="BXG52" s="437"/>
      <c r="BXH52" s="437"/>
      <c r="BXI52" s="437"/>
      <c r="BXJ52" s="437"/>
      <c r="BXK52" s="437"/>
      <c r="BXL52" s="437"/>
      <c r="BXM52" s="437"/>
      <c r="BXN52" s="437"/>
      <c r="BXO52" s="437"/>
      <c r="BXP52" s="437"/>
      <c r="BXQ52" s="437"/>
      <c r="BXR52" s="437"/>
      <c r="BXS52" s="437"/>
      <c r="BXT52" s="437"/>
      <c r="BXU52" s="437"/>
      <c r="BXV52" s="437"/>
      <c r="BXW52" s="437"/>
      <c r="BXX52" s="437"/>
      <c r="BXY52" s="437"/>
      <c r="BXZ52" s="437"/>
      <c r="BYA52" s="437"/>
      <c r="BYB52" s="437"/>
      <c r="BYC52" s="437"/>
      <c r="BYD52" s="437"/>
      <c r="BYE52" s="437"/>
      <c r="BYF52" s="437"/>
      <c r="BYG52" s="437"/>
      <c r="BYH52" s="437"/>
      <c r="BYI52" s="437"/>
      <c r="BYJ52" s="437"/>
      <c r="BYK52" s="437"/>
      <c r="BYL52" s="437"/>
      <c r="BYM52" s="437"/>
      <c r="BYN52" s="437"/>
      <c r="BYO52" s="437"/>
      <c r="BYP52" s="437"/>
      <c r="BYQ52" s="437"/>
      <c r="BYR52" s="437"/>
      <c r="BYS52" s="437"/>
      <c r="BYT52" s="437"/>
      <c r="BYU52" s="437"/>
      <c r="BYV52" s="437"/>
      <c r="BYW52" s="437"/>
      <c r="BYX52" s="437"/>
      <c r="BYY52" s="437"/>
      <c r="BYZ52" s="437"/>
      <c r="BZA52" s="437"/>
      <c r="BZB52" s="437"/>
      <c r="BZC52" s="437"/>
      <c r="BZD52" s="437"/>
      <c r="BZE52" s="437"/>
      <c r="BZF52" s="437"/>
      <c r="BZG52" s="437"/>
      <c r="BZH52" s="437"/>
      <c r="BZI52" s="437"/>
      <c r="BZJ52" s="437"/>
      <c r="BZK52" s="437"/>
      <c r="BZL52" s="437"/>
      <c r="BZM52" s="437"/>
      <c r="BZN52" s="437"/>
      <c r="BZO52" s="437"/>
      <c r="BZP52" s="437"/>
      <c r="BZQ52" s="437"/>
      <c r="BZR52" s="437"/>
      <c r="BZS52" s="437"/>
      <c r="BZT52" s="437"/>
      <c r="BZU52" s="437"/>
      <c r="BZV52" s="437"/>
      <c r="BZW52" s="437"/>
      <c r="BZX52" s="437"/>
      <c r="BZY52" s="437"/>
      <c r="BZZ52" s="437"/>
      <c r="CAA52" s="437"/>
      <c r="CAB52" s="437"/>
      <c r="CAC52" s="437"/>
      <c r="CAD52" s="437"/>
      <c r="CAE52" s="437"/>
      <c r="CAF52" s="437"/>
      <c r="CAG52" s="437"/>
      <c r="CAH52" s="437"/>
      <c r="CAI52" s="437"/>
      <c r="CAJ52" s="437"/>
      <c r="CAK52" s="437"/>
      <c r="CAL52" s="437"/>
      <c r="CAM52" s="437"/>
      <c r="CAN52" s="437"/>
      <c r="CAO52" s="437"/>
      <c r="CAP52" s="437"/>
      <c r="CAQ52" s="437"/>
      <c r="CAR52" s="437"/>
      <c r="CAS52" s="437"/>
      <c r="CAT52" s="437"/>
      <c r="CAU52" s="437"/>
      <c r="CAV52" s="437"/>
      <c r="CAW52" s="437"/>
      <c r="CAX52" s="437"/>
      <c r="CAY52" s="437"/>
      <c r="CAZ52" s="437"/>
      <c r="CBA52" s="437"/>
      <c r="CBB52" s="437"/>
      <c r="CBC52" s="437"/>
      <c r="CBD52" s="437"/>
      <c r="CBE52" s="437"/>
      <c r="CBF52" s="437"/>
      <c r="CBG52" s="437"/>
      <c r="CBH52" s="437"/>
      <c r="CBI52" s="437"/>
      <c r="CBJ52" s="437"/>
      <c r="CBK52" s="437"/>
      <c r="CBL52" s="437"/>
      <c r="CBM52" s="437"/>
      <c r="CBN52" s="437"/>
      <c r="CBO52" s="437"/>
      <c r="CBP52" s="437"/>
      <c r="CBQ52" s="437"/>
      <c r="CBR52" s="437"/>
      <c r="CBS52" s="437"/>
      <c r="CBT52" s="437"/>
      <c r="CBU52" s="437"/>
      <c r="CBV52" s="437"/>
      <c r="CBW52" s="437"/>
      <c r="CBX52" s="437"/>
      <c r="CBY52" s="437"/>
      <c r="CBZ52" s="437"/>
      <c r="CCA52" s="437"/>
      <c r="CCB52" s="437"/>
      <c r="CCC52" s="437"/>
      <c r="CCD52" s="437"/>
      <c r="CCE52" s="437"/>
      <c r="CCF52" s="437"/>
      <c r="CCG52" s="437"/>
      <c r="CCH52" s="437"/>
      <c r="CCI52" s="437"/>
      <c r="CCJ52" s="437"/>
      <c r="CCK52" s="437"/>
      <c r="CCL52" s="437"/>
      <c r="CCM52" s="437"/>
      <c r="CCN52" s="437"/>
      <c r="CCO52" s="437"/>
      <c r="CCP52" s="437"/>
      <c r="CCQ52" s="437"/>
      <c r="CCR52" s="437"/>
      <c r="CCS52" s="437"/>
      <c r="CCT52" s="437"/>
      <c r="CCU52" s="437"/>
      <c r="CCV52" s="437"/>
      <c r="CCW52" s="437"/>
      <c r="CCX52" s="437"/>
      <c r="CCY52" s="437"/>
      <c r="CCZ52" s="437"/>
      <c r="CDA52" s="437"/>
      <c r="CDB52" s="437"/>
      <c r="CDC52" s="437"/>
      <c r="CDD52" s="437"/>
      <c r="CDE52" s="437"/>
      <c r="CDF52" s="437"/>
      <c r="CDG52" s="437"/>
      <c r="CDH52" s="437"/>
      <c r="CDI52" s="437"/>
      <c r="CDJ52" s="437"/>
      <c r="CDK52" s="437"/>
      <c r="CDL52" s="437"/>
      <c r="CDM52" s="437"/>
      <c r="CDN52" s="437"/>
      <c r="CDO52" s="437"/>
      <c r="CDP52" s="437"/>
      <c r="CDQ52" s="437"/>
      <c r="CDR52" s="437"/>
      <c r="CDS52" s="437"/>
      <c r="CDT52" s="437"/>
      <c r="CDU52" s="437"/>
      <c r="CDV52" s="437"/>
      <c r="CDW52" s="437"/>
      <c r="CDX52" s="437"/>
      <c r="CDY52" s="437"/>
      <c r="CDZ52" s="437"/>
      <c r="CEA52" s="437"/>
      <c r="CEB52" s="437"/>
      <c r="CEC52" s="437"/>
      <c r="CED52" s="437"/>
      <c r="CEE52" s="437"/>
      <c r="CEF52" s="437"/>
      <c r="CEG52" s="437"/>
      <c r="CEH52" s="437"/>
      <c r="CEI52" s="437"/>
      <c r="CEJ52" s="437"/>
      <c r="CEK52" s="437"/>
      <c r="CEL52" s="437"/>
      <c r="CEM52" s="437"/>
      <c r="CEN52" s="437"/>
      <c r="CEO52" s="437"/>
      <c r="CEP52" s="437"/>
      <c r="CEQ52" s="437"/>
      <c r="CER52" s="437"/>
      <c r="CES52" s="437"/>
      <c r="CET52" s="437"/>
      <c r="CEU52" s="437"/>
      <c r="CEV52" s="437"/>
      <c r="CEW52" s="437"/>
      <c r="CEX52" s="437"/>
      <c r="CEY52" s="437"/>
      <c r="CEZ52" s="437"/>
      <c r="CFA52" s="437"/>
      <c r="CFB52" s="437"/>
      <c r="CFC52" s="437"/>
      <c r="CFD52" s="437"/>
      <c r="CFE52" s="437"/>
      <c r="CFF52" s="437"/>
      <c r="CFG52" s="437"/>
      <c r="CFH52" s="437"/>
      <c r="CFI52" s="437"/>
      <c r="CFJ52" s="437"/>
      <c r="CFK52" s="437"/>
      <c r="CFL52" s="437"/>
      <c r="CFM52" s="437"/>
      <c r="CFN52" s="437"/>
      <c r="CFO52" s="437"/>
      <c r="CFP52" s="437"/>
      <c r="CFQ52" s="437"/>
      <c r="CFR52" s="437"/>
      <c r="CFS52" s="437"/>
      <c r="CFT52" s="437"/>
      <c r="CFU52" s="437"/>
      <c r="CFV52" s="437"/>
      <c r="CFW52" s="437"/>
      <c r="CFX52" s="437"/>
      <c r="CFY52" s="437"/>
      <c r="CFZ52" s="437"/>
      <c r="CGA52" s="437"/>
      <c r="CGB52" s="437"/>
      <c r="CGC52" s="437"/>
      <c r="CGD52" s="437"/>
      <c r="CGE52" s="437"/>
      <c r="CGF52" s="437"/>
      <c r="CGG52" s="437"/>
      <c r="CGH52" s="437"/>
      <c r="CGI52" s="437"/>
      <c r="CGJ52" s="437"/>
      <c r="CGK52" s="437"/>
      <c r="CGL52" s="437"/>
      <c r="CGM52" s="437"/>
      <c r="CGN52" s="437"/>
      <c r="CGO52" s="437"/>
      <c r="CGP52" s="437"/>
      <c r="CGQ52" s="437"/>
      <c r="CGR52" s="437"/>
      <c r="CGS52" s="437"/>
      <c r="CGT52" s="437"/>
      <c r="CGU52" s="437"/>
      <c r="CGV52" s="437"/>
      <c r="CGW52" s="437"/>
      <c r="CGX52" s="437"/>
      <c r="CGY52" s="437"/>
      <c r="CGZ52" s="437"/>
      <c r="CHA52" s="437"/>
      <c r="CHB52" s="437"/>
      <c r="CHC52" s="437"/>
      <c r="CHD52" s="437"/>
      <c r="CHE52" s="437"/>
      <c r="CHF52" s="437"/>
      <c r="CHG52" s="437"/>
      <c r="CHH52" s="437"/>
      <c r="CHI52" s="437"/>
      <c r="CHJ52" s="437"/>
      <c r="CHK52" s="437"/>
      <c r="CHL52" s="437"/>
      <c r="CHM52" s="437"/>
      <c r="CHN52" s="437"/>
      <c r="CHO52" s="437"/>
      <c r="CHP52" s="437"/>
      <c r="CHQ52" s="437"/>
      <c r="CHR52" s="437"/>
      <c r="CHS52" s="437"/>
      <c r="CHT52" s="437"/>
      <c r="CHU52" s="437"/>
      <c r="CHV52" s="437"/>
      <c r="CHW52" s="437"/>
      <c r="CHX52" s="437"/>
      <c r="CHY52" s="437"/>
      <c r="CHZ52" s="437"/>
      <c r="CIA52" s="437"/>
      <c r="CIB52" s="437"/>
      <c r="CIC52" s="437"/>
      <c r="CID52" s="437"/>
      <c r="CIE52" s="437"/>
      <c r="CIF52" s="437"/>
      <c r="CIG52" s="437"/>
      <c r="CIH52" s="437"/>
      <c r="CII52" s="437"/>
      <c r="CIJ52" s="437"/>
      <c r="CIK52" s="437"/>
      <c r="CIL52" s="437"/>
      <c r="CIM52" s="437"/>
      <c r="CIN52" s="437"/>
      <c r="CIO52" s="437"/>
      <c r="CIP52" s="437"/>
      <c r="CIQ52" s="437"/>
      <c r="CIR52" s="437"/>
      <c r="CIS52" s="437"/>
      <c r="CIT52" s="437"/>
      <c r="CIU52" s="437"/>
      <c r="CIV52" s="437"/>
      <c r="CIW52" s="437"/>
      <c r="CIX52" s="437"/>
      <c r="CIY52" s="437"/>
      <c r="CIZ52" s="437"/>
      <c r="CJA52" s="437"/>
      <c r="CJB52" s="437"/>
      <c r="CJC52" s="437"/>
      <c r="CJD52" s="437"/>
      <c r="CJE52" s="437"/>
      <c r="CJF52" s="437"/>
      <c r="CJG52" s="437"/>
      <c r="CJH52" s="437"/>
      <c r="CJI52" s="437"/>
      <c r="CJJ52" s="437"/>
      <c r="CJK52" s="437"/>
      <c r="CJL52" s="437"/>
      <c r="CJM52" s="437"/>
      <c r="CJN52" s="437"/>
      <c r="CJO52" s="437"/>
      <c r="CJP52" s="437"/>
      <c r="CJQ52" s="437"/>
      <c r="CJR52" s="437"/>
      <c r="CJS52" s="437"/>
      <c r="CJT52" s="437"/>
      <c r="CJU52" s="437"/>
      <c r="CJV52" s="437"/>
      <c r="CJW52" s="437"/>
      <c r="CJX52" s="437"/>
      <c r="CJY52" s="437"/>
      <c r="CJZ52" s="437"/>
      <c r="CKA52" s="437"/>
      <c r="CKB52" s="437"/>
      <c r="CKC52" s="437"/>
      <c r="CKD52" s="437"/>
      <c r="CKE52" s="437"/>
      <c r="CKF52" s="437"/>
      <c r="CKG52" s="437"/>
      <c r="CKH52" s="437"/>
      <c r="CKI52" s="437"/>
      <c r="CKJ52" s="437"/>
      <c r="CKK52" s="437"/>
      <c r="CKL52" s="437"/>
      <c r="CKM52" s="437"/>
      <c r="CKN52" s="437"/>
      <c r="CKO52" s="437"/>
      <c r="CKP52" s="437"/>
      <c r="CKQ52" s="437"/>
      <c r="CKR52" s="437"/>
      <c r="CKS52" s="437"/>
      <c r="CKT52" s="437"/>
      <c r="CKU52" s="437"/>
      <c r="CKV52" s="437"/>
      <c r="CKW52" s="437"/>
      <c r="CKX52" s="437"/>
      <c r="CKY52" s="437"/>
      <c r="CKZ52" s="437"/>
      <c r="CLA52" s="437"/>
      <c r="CLB52" s="437"/>
      <c r="CLC52" s="437"/>
      <c r="CLD52" s="437"/>
      <c r="CLE52" s="437"/>
      <c r="CLF52" s="437"/>
      <c r="CLG52" s="437"/>
      <c r="CLH52" s="437"/>
      <c r="CLI52" s="437"/>
      <c r="CLJ52" s="437"/>
      <c r="CLK52" s="437"/>
      <c r="CLL52" s="437"/>
      <c r="CLM52" s="437"/>
      <c r="CLN52" s="437"/>
      <c r="CLO52" s="437"/>
      <c r="CLP52" s="437"/>
      <c r="CLQ52" s="437"/>
      <c r="CLR52" s="437"/>
      <c r="CLS52" s="437"/>
      <c r="CLT52" s="437"/>
      <c r="CLU52" s="437"/>
      <c r="CLV52" s="437"/>
      <c r="CLW52" s="437"/>
      <c r="CLX52" s="437"/>
      <c r="CLY52" s="437"/>
      <c r="CLZ52" s="437"/>
      <c r="CMA52" s="437"/>
      <c r="CMB52" s="437"/>
      <c r="CMC52" s="437"/>
      <c r="CMD52" s="437"/>
      <c r="CME52" s="437"/>
      <c r="CMF52" s="437"/>
      <c r="CMG52" s="437"/>
      <c r="CMH52" s="437"/>
      <c r="CMI52" s="437"/>
      <c r="CMJ52" s="437"/>
      <c r="CMK52" s="437"/>
      <c r="CML52" s="437"/>
      <c r="CMM52" s="437"/>
      <c r="CMN52" s="437"/>
      <c r="CMO52" s="437"/>
      <c r="CMP52" s="437"/>
      <c r="CMQ52" s="437"/>
      <c r="CMR52" s="437"/>
      <c r="CMS52" s="437"/>
      <c r="CMT52" s="437"/>
      <c r="CMU52" s="437"/>
      <c r="CMV52" s="437"/>
      <c r="CMW52" s="437"/>
      <c r="CMX52" s="437"/>
      <c r="CMY52" s="437"/>
      <c r="CMZ52" s="437"/>
      <c r="CNA52" s="437"/>
      <c r="CNB52" s="437"/>
      <c r="CNC52" s="437"/>
      <c r="CND52" s="437"/>
      <c r="CNE52" s="437"/>
      <c r="CNF52" s="437"/>
      <c r="CNG52" s="437"/>
      <c r="CNH52" s="437"/>
      <c r="CNI52" s="437"/>
      <c r="CNJ52" s="437"/>
      <c r="CNK52" s="437"/>
      <c r="CNL52" s="437"/>
      <c r="CNM52" s="437"/>
      <c r="CNN52" s="437"/>
      <c r="CNO52" s="437"/>
      <c r="CNP52" s="437"/>
      <c r="CNQ52" s="437"/>
      <c r="CNR52" s="437"/>
      <c r="CNS52" s="437"/>
      <c r="CNT52" s="437"/>
      <c r="CNU52" s="437"/>
      <c r="CNV52" s="437"/>
      <c r="CNW52" s="437"/>
      <c r="CNX52" s="437"/>
      <c r="CNY52" s="437"/>
      <c r="CNZ52" s="437"/>
      <c r="COA52" s="437"/>
      <c r="COB52" s="437"/>
      <c r="COC52" s="437"/>
      <c r="COD52" s="437"/>
      <c r="COE52" s="437"/>
      <c r="COF52" s="437"/>
      <c r="COG52" s="437"/>
      <c r="COH52" s="437"/>
      <c r="COI52" s="437"/>
      <c r="COJ52" s="437"/>
      <c r="COK52" s="437"/>
      <c r="COL52" s="437"/>
      <c r="COM52" s="437"/>
      <c r="CON52" s="437"/>
      <c r="COO52" s="437"/>
      <c r="COP52" s="437"/>
      <c r="COQ52" s="437"/>
      <c r="COR52" s="437"/>
      <c r="COS52" s="437"/>
      <c r="COT52" s="437"/>
      <c r="COU52" s="437"/>
      <c r="COV52" s="437"/>
      <c r="COW52" s="437"/>
      <c r="COX52" s="437"/>
      <c r="COY52" s="437"/>
      <c r="COZ52" s="437"/>
      <c r="CPA52" s="437"/>
      <c r="CPB52" s="437"/>
      <c r="CPC52" s="437"/>
      <c r="CPD52" s="437"/>
      <c r="CPE52" s="437"/>
      <c r="CPF52" s="437"/>
      <c r="CPG52" s="437"/>
      <c r="CPH52" s="437"/>
      <c r="CPI52" s="437"/>
      <c r="CPJ52" s="437"/>
      <c r="CPK52" s="437"/>
      <c r="CPL52" s="437"/>
      <c r="CPM52" s="437"/>
      <c r="CPN52" s="437"/>
      <c r="CPO52" s="437"/>
      <c r="CPP52" s="437"/>
      <c r="CPQ52" s="437"/>
      <c r="CPR52" s="437"/>
      <c r="CPS52" s="437"/>
      <c r="CPT52" s="437"/>
      <c r="CPU52" s="437"/>
      <c r="CPV52" s="437"/>
      <c r="CPW52" s="437"/>
      <c r="CPX52" s="437"/>
      <c r="CPY52" s="437"/>
      <c r="CPZ52" s="437"/>
      <c r="CQA52" s="437"/>
      <c r="CQB52" s="437"/>
      <c r="CQC52" s="437"/>
      <c r="CQD52" s="437"/>
      <c r="CQE52" s="437"/>
      <c r="CQF52" s="437"/>
      <c r="CQG52" s="437"/>
      <c r="CQH52" s="437"/>
      <c r="CQI52" s="437"/>
      <c r="CQJ52" s="437"/>
      <c r="CQK52" s="437"/>
      <c r="CQL52" s="437"/>
      <c r="CQM52" s="437"/>
      <c r="CQN52" s="437"/>
      <c r="CQO52" s="437"/>
      <c r="CQP52" s="437"/>
      <c r="CQQ52" s="437"/>
      <c r="CQR52" s="437"/>
      <c r="CQS52" s="437"/>
      <c r="CQT52" s="437"/>
      <c r="CQU52" s="437"/>
      <c r="CQV52" s="437"/>
      <c r="CQW52" s="437"/>
      <c r="CQX52" s="437"/>
      <c r="CQY52" s="437"/>
      <c r="CQZ52" s="437"/>
      <c r="CRA52" s="437"/>
      <c r="CRB52" s="437"/>
      <c r="CRC52" s="437"/>
      <c r="CRD52" s="437"/>
      <c r="CRE52" s="437"/>
      <c r="CRF52" s="437"/>
      <c r="CRG52" s="437"/>
      <c r="CRH52" s="437"/>
      <c r="CRI52" s="437"/>
      <c r="CRJ52" s="437"/>
      <c r="CRK52" s="437"/>
      <c r="CRL52" s="437"/>
      <c r="CRM52" s="437"/>
      <c r="CRN52" s="437"/>
      <c r="CRO52" s="437"/>
      <c r="CRP52" s="437"/>
      <c r="CRQ52" s="437"/>
      <c r="CRR52" s="437"/>
      <c r="CRS52" s="437"/>
      <c r="CRT52" s="437"/>
      <c r="CRU52" s="437"/>
      <c r="CRV52" s="437"/>
      <c r="CRW52" s="437"/>
      <c r="CRX52" s="437"/>
      <c r="CRY52" s="437"/>
      <c r="CRZ52" s="437"/>
      <c r="CSA52" s="437"/>
      <c r="CSB52" s="437"/>
      <c r="CSC52" s="437"/>
      <c r="CSD52" s="437"/>
      <c r="CSE52" s="437"/>
      <c r="CSF52" s="437"/>
      <c r="CSG52" s="437"/>
      <c r="CSH52" s="437"/>
      <c r="CSI52" s="437"/>
      <c r="CSJ52" s="437"/>
      <c r="CSK52" s="437"/>
      <c r="CSL52" s="437"/>
      <c r="CSM52" s="437"/>
      <c r="CSN52" s="437"/>
      <c r="CSO52" s="437"/>
      <c r="CSP52" s="437"/>
      <c r="CSQ52" s="437"/>
      <c r="CSR52" s="437"/>
      <c r="CSS52" s="437"/>
      <c r="CST52" s="437"/>
      <c r="CSU52" s="437"/>
      <c r="CSV52" s="437"/>
      <c r="CSW52" s="437"/>
      <c r="CSX52" s="437"/>
      <c r="CSY52" s="437"/>
      <c r="CSZ52" s="437"/>
      <c r="CTA52" s="437"/>
      <c r="CTB52" s="437"/>
      <c r="CTC52" s="437"/>
      <c r="CTD52" s="437"/>
      <c r="CTE52" s="437"/>
      <c r="CTF52" s="437"/>
      <c r="CTG52" s="437"/>
      <c r="CTH52" s="437"/>
      <c r="CTI52" s="437"/>
      <c r="CTJ52" s="437"/>
      <c r="CTK52" s="437"/>
      <c r="CTL52" s="437"/>
      <c r="CTM52" s="437"/>
      <c r="CTN52" s="437"/>
      <c r="CTO52" s="437"/>
      <c r="CTP52" s="437"/>
      <c r="CTQ52" s="437"/>
      <c r="CTR52" s="437"/>
      <c r="CTS52" s="437"/>
      <c r="CTT52" s="437"/>
      <c r="CTU52" s="437"/>
      <c r="CTV52" s="437"/>
      <c r="CTW52" s="437"/>
      <c r="CTX52" s="437"/>
      <c r="CTY52" s="437"/>
      <c r="CTZ52" s="437"/>
      <c r="CUA52" s="437"/>
      <c r="CUB52" s="437"/>
      <c r="CUC52" s="437"/>
      <c r="CUD52" s="437"/>
      <c r="CUE52" s="437"/>
      <c r="CUF52" s="437"/>
      <c r="CUG52" s="437"/>
      <c r="CUH52" s="437"/>
      <c r="CUI52" s="437"/>
      <c r="CUJ52" s="437"/>
      <c r="CUK52" s="437"/>
      <c r="CUL52" s="437"/>
      <c r="CUM52" s="437"/>
      <c r="CUN52" s="437"/>
      <c r="CUO52" s="437"/>
      <c r="CUP52" s="437"/>
      <c r="CUQ52" s="437"/>
      <c r="CUR52" s="437"/>
      <c r="CUS52" s="437"/>
      <c r="CUT52" s="437"/>
      <c r="CUU52" s="437"/>
      <c r="CUV52" s="437"/>
      <c r="CUW52" s="437"/>
      <c r="CUX52" s="437"/>
      <c r="CUY52" s="437"/>
      <c r="CUZ52" s="437"/>
      <c r="CVA52" s="437"/>
      <c r="CVB52" s="437"/>
      <c r="CVC52" s="437"/>
      <c r="CVD52" s="437"/>
      <c r="CVE52" s="437"/>
      <c r="CVF52" s="437"/>
      <c r="CVG52" s="437"/>
      <c r="CVH52" s="437"/>
      <c r="CVI52" s="437"/>
      <c r="CVJ52" s="437"/>
      <c r="CVK52" s="437"/>
      <c r="CVL52" s="437"/>
      <c r="CVM52" s="437"/>
      <c r="CVN52" s="437"/>
      <c r="CVO52" s="437"/>
      <c r="CVP52" s="437"/>
      <c r="CVQ52" s="437"/>
      <c r="CVR52" s="437"/>
      <c r="CVS52" s="437"/>
      <c r="CVT52" s="437"/>
      <c r="CVU52" s="437"/>
      <c r="CVV52" s="437"/>
      <c r="CVW52" s="437"/>
      <c r="CVX52" s="437"/>
      <c r="CVY52" s="437"/>
      <c r="CVZ52" s="437"/>
      <c r="CWA52" s="437"/>
      <c r="CWB52" s="437"/>
      <c r="CWC52" s="437"/>
      <c r="CWD52" s="437"/>
      <c r="CWE52" s="437"/>
      <c r="CWF52" s="437"/>
      <c r="CWG52" s="437"/>
      <c r="CWH52" s="437"/>
      <c r="CWI52" s="437"/>
      <c r="CWJ52" s="437"/>
      <c r="CWK52" s="437"/>
      <c r="CWL52" s="437"/>
      <c r="CWM52" s="437"/>
      <c r="CWN52" s="437"/>
      <c r="CWO52" s="437"/>
      <c r="CWP52" s="437"/>
      <c r="CWQ52" s="437"/>
      <c r="CWR52" s="437"/>
      <c r="CWS52" s="437"/>
      <c r="CWT52" s="437"/>
      <c r="CWU52" s="437"/>
      <c r="CWV52" s="437"/>
      <c r="CWW52" s="437"/>
      <c r="CWX52" s="437"/>
      <c r="CWY52" s="437"/>
      <c r="CWZ52" s="437"/>
      <c r="CXA52" s="437"/>
      <c r="CXB52" s="437"/>
      <c r="CXC52" s="437"/>
      <c r="CXD52" s="437"/>
      <c r="CXE52" s="437"/>
      <c r="CXF52" s="437"/>
      <c r="CXG52" s="437"/>
      <c r="CXH52" s="437"/>
      <c r="CXI52" s="437"/>
      <c r="CXJ52" s="437"/>
      <c r="CXK52" s="437"/>
      <c r="CXL52" s="437"/>
      <c r="CXM52" s="437"/>
      <c r="CXN52" s="437"/>
      <c r="CXO52" s="437"/>
      <c r="CXP52" s="437"/>
      <c r="CXQ52" s="437"/>
      <c r="CXR52" s="437"/>
      <c r="CXS52" s="437"/>
      <c r="CXT52" s="437"/>
      <c r="CXU52" s="437"/>
      <c r="CXV52" s="437"/>
      <c r="CXW52" s="437"/>
      <c r="CXX52" s="437"/>
      <c r="CXY52" s="437"/>
      <c r="CXZ52" s="437"/>
      <c r="CYA52" s="437"/>
      <c r="CYB52" s="437"/>
      <c r="CYC52" s="437"/>
      <c r="CYD52" s="437"/>
      <c r="CYE52" s="437"/>
      <c r="CYF52" s="437"/>
      <c r="CYG52" s="437"/>
      <c r="CYH52" s="437"/>
      <c r="CYI52" s="437"/>
      <c r="CYJ52" s="437"/>
      <c r="CYK52" s="437"/>
      <c r="CYL52" s="437"/>
      <c r="CYM52" s="437"/>
      <c r="CYN52" s="437"/>
      <c r="CYO52" s="437"/>
      <c r="CYP52" s="437"/>
      <c r="CYQ52" s="437"/>
      <c r="CYR52" s="437"/>
      <c r="CYS52" s="437"/>
      <c r="CYT52" s="437"/>
      <c r="CYU52" s="437"/>
      <c r="CYV52" s="437"/>
      <c r="CYW52" s="437"/>
      <c r="CYX52" s="437"/>
      <c r="CYY52" s="437"/>
      <c r="CYZ52" s="437"/>
      <c r="CZA52" s="437"/>
      <c r="CZB52" s="437"/>
      <c r="CZC52" s="437"/>
      <c r="CZD52" s="437"/>
      <c r="CZE52" s="437"/>
      <c r="CZF52" s="437"/>
      <c r="CZG52" s="437"/>
      <c r="CZH52" s="437"/>
      <c r="CZI52" s="437"/>
      <c r="CZJ52" s="437"/>
      <c r="CZK52" s="437"/>
      <c r="CZL52" s="437"/>
      <c r="CZM52" s="437"/>
      <c r="CZN52" s="437"/>
      <c r="CZO52" s="437"/>
      <c r="CZP52" s="437"/>
      <c r="CZQ52" s="437"/>
      <c r="CZR52" s="437"/>
      <c r="CZS52" s="437"/>
      <c r="CZT52" s="437"/>
      <c r="CZU52" s="437"/>
      <c r="CZV52" s="437"/>
      <c r="CZW52" s="437"/>
      <c r="CZX52" s="437"/>
      <c r="CZY52" s="437"/>
      <c r="CZZ52" s="437"/>
      <c r="DAA52" s="437"/>
      <c r="DAB52" s="437"/>
      <c r="DAC52" s="437"/>
      <c r="DAD52" s="437"/>
      <c r="DAE52" s="437"/>
      <c r="DAF52" s="437"/>
      <c r="DAG52" s="437"/>
      <c r="DAH52" s="437"/>
      <c r="DAI52" s="437"/>
      <c r="DAJ52" s="437"/>
      <c r="DAK52" s="437"/>
      <c r="DAL52" s="437"/>
      <c r="DAM52" s="437"/>
      <c r="DAN52" s="437"/>
      <c r="DAO52" s="437"/>
      <c r="DAP52" s="437"/>
      <c r="DAQ52" s="437"/>
      <c r="DAR52" s="437"/>
      <c r="DAS52" s="437"/>
      <c r="DAT52" s="437"/>
      <c r="DAU52" s="437"/>
      <c r="DAV52" s="437"/>
      <c r="DAW52" s="437"/>
      <c r="DAX52" s="437"/>
      <c r="DAY52" s="437"/>
      <c r="DAZ52" s="437"/>
      <c r="DBA52" s="437"/>
      <c r="DBB52" s="437"/>
      <c r="DBC52" s="437"/>
      <c r="DBD52" s="437"/>
      <c r="DBE52" s="437"/>
      <c r="DBF52" s="437"/>
      <c r="DBG52" s="437"/>
      <c r="DBH52" s="437"/>
      <c r="DBI52" s="437"/>
      <c r="DBJ52" s="437"/>
      <c r="DBK52" s="437"/>
      <c r="DBL52" s="437"/>
      <c r="DBM52" s="437"/>
      <c r="DBN52" s="437"/>
      <c r="DBO52" s="437"/>
      <c r="DBP52" s="437"/>
      <c r="DBQ52" s="437"/>
      <c r="DBR52" s="437"/>
      <c r="DBS52" s="437"/>
      <c r="DBT52" s="437"/>
      <c r="DBU52" s="437"/>
      <c r="DBV52" s="437"/>
      <c r="DBW52" s="437"/>
      <c r="DBX52" s="437"/>
      <c r="DBY52" s="437"/>
      <c r="DBZ52" s="437"/>
      <c r="DCA52" s="437"/>
      <c r="DCB52" s="437"/>
      <c r="DCC52" s="437"/>
      <c r="DCD52" s="437"/>
      <c r="DCE52" s="437"/>
      <c r="DCF52" s="437"/>
      <c r="DCG52" s="437"/>
      <c r="DCH52" s="437"/>
      <c r="DCI52" s="437"/>
      <c r="DCJ52" s="437"/>
      <c r="DCK52" s="437"/>
      <c r="DCL52" s="437"/>
      <c r="DCM52" s="437"/>
      <c r="DCN52" s="437"/>
      <c r="DCO52" s="437"/>
      <c r="DCP52" s="437"/>
      <c r="DCQ52" s="437"/>
      <c r="DCR52" s="437"/>
      <c r="DCS52" s="437"/>
      <c r="DCT52" s="437"/>
      <c r="DCU52" s="437"/>
      <c r="DCV52" s="437"/>
      <c r="DCW52" s="437"/>
      <c r="DCX52" s="437"/>
      <c r="DCY52" s="437"/>
      <c r="DCZ52" s="437"/>
      <c r="DDA52" s="437"/>
      <c r="DDB52" s="437"/>
      <c r="DDC52" s="437"/>
      <c r="DDD52" s="437"/>
      <c r="DDE52" s="437"/>
      <c r="DDF52" s="437"/>
      <c r="DDG52" s="437"/>
      <c r="DDH52" s="437"/>
      <c r="DDI52" s="437"/>
      <c r="DDJ52" s="437"/>
      <c r="DDK52" s="437"/>
      <c r="DDL52" s="437"/>
      <c r="DDM52" s="437"/>
      <c r="DDN52" s="437"/>
      <c r="DDO52" s="437"/>
      <c r="DDP52" s="437"/>
      <c r="DDQ52" s="437"/>
      <c r="DDR52" s="437"/>
      <c r="DDS52" s="437"/>
      <c r="DDT52" s="437"/>
      <c r="DDU52" s="437"/>
      <c r="DDV52" s="437"/>
      <c r="DDW52" s="437"/>
      <c r="DDX52" s="437"/>
      <c r="DDY52" s="437"/>
      <c r="DDZ52" s="437"/>
      <c r="DEA52" s="437"/>
      <c r="DEB52" s="437"/>
      <c r="DEC52" s="437"/>
      <c r="DED52" s="437"/>
      <c r="DEE52" s="437"/>
      <c r="DEF52" s="437"/>
      <c r="DEG52" s="437"/>
      <c r="DEH52" s="437"/>
      <c r="DEI52" s="437"/>
      <c r="DEJ52" s="437"/>
      <c r="DEK52" s="437"/>
      <c r="DEL52" s="437"/>
      <c r="DEM52" s="437"/>
      <c r="DEN52" s="437"/>
      <c r="DEO52" s="437"/>
      <c r="DEP52" s="437"/>
      <c r="DEQ52" s="437"/>
      <c r="DER52" s="437"/>
      <c r="DES52" s="437"/>
      <c r="DET52" s="437"/>
      <c r="DEU52" s="437"/>
      <c r="DEV52" s="437"/>
      <c r="DEW52" s="437"/>
      <c r="DEX52" s="437"/>
      <c r="DEY52" s="437"/>
      <c r="DEZ52" s="437"/>
      <c r="DFA52" s="437"/>
      <c r="DFB52" s="437"/>
      <c r="DFC52" s="437"/>
      <c r="DFD52" s="437"/>
      <c r="DFE52" s="437"/>
      <c r="DFF52" s="437"/>
      <c r="DFG52" s="437"/>
      <c r="DFH52" s="437"/>
      <c r="DFI52" s="437"/>
      <c r="DFJ52" s="437"/>
      <c r="DFK52" s="437"/>
      <c r="DFL52" s="437"/>
      <c r="DFM52" s="437"/>
      <c r="DFN52" s="437"/>
      <c r="DFO52" s="437"/>
      <c r="DFP52" s="437"/>
      <c r="DFQ52" s="437"/>
      <c r="DFR52" s="437"/>
      <c r="DFS52" s="437"/>
      <c r="DFT52" s="437"/>
      <c r="DFU52" s="437"/>
      <c r="DFV52" s="437"/>
      <c r="DFW52" s="437"/>
      <c r="DFX52" s="437"/>
      <c r="DFY52" s="437"/>
      <c r="DFZ52" s="437"/>
      <c r="DGA52" s="437"/>
      <c r="DGB52" s="437"/>
      <c r="DGC52" s="437"/>
      <c r="DGD52" s="437"/>
      <c r="DGE52" s="437"/>
      <c r="DGF52" s="437"/>
      <c r="DGG52" s="437"/>
      <c r="DGH52" s="437"/>
      <c r="DGI52" s="437"/>
      <c r="DGJ52" s="437"/>
      <c r="DGK52" s="437"/>
      <c r="DGL52" s="437"/>
      <c r="DGM52" s="437"/>
      <c r="DGN52" s="437"/>
      <c r="DGO52" s="437"/>
      <c r="DGP52" s="437"/>
      <c r="DGQ52" s="437"/>
      <c r="DGR52" s="437"/>
      <c r="DGS52" s="437"/>
      <c r="DGT52" s="437"/>
      <c r="DGU52" s="437"/>
      <c r="DGV52" s="437"/>
      <c r="DGW52" s="437"/>
      <c r="DGX52" s="437"/>
      <c r="DGY52" s="437"/>
      <c r="DGZ52" s="437"/>
      <c r="DHA52" s="437"/>
      <c r="DHB52" s="437"/>
      <c r="DHC52" s="437"/>
      <c r="DHD52" s="437"/>
      <c r="DHE52" s="437"/>
      <c r="DHF52" s="437"/>
      <c r="DHG52" s="437"/>
      <c r="DHH52" s="437"/>
      <c r="DHI52" s="437"/>
      <c r="DHJ52" s="437"/>
      <c r="DHK52" s="437"/>
      <c r="DHL52" s="437"/>
      <c r="DHM52" s="437"/>
      <c r="DHN52" s="437"/>
      <c r="DHO52" s="437"/>
      <c r="DHP52" s="437"/>
      <c r="DHQ52" s="437"/>
      <c r="DHR52" s="437"/>
      <c r="DHS52" s="437"/>
      <c r="DHT52" s="437"/>
      <c r="DHU52" s="437"/>
      <c r="DHV52" s="437"/>
      <c r="DHW52" s="437"/>
      <c r="DHX52" s="437"/>
      <c r="DHY52" s="437"/>
      <c r="DHZ52" s="437"/>
      <c r="DIA52" s="437"/>
      <c r="DIB52" s="437"/>
      <c r="DIC52" s="437"/>
      <c r="DID52" s="437"/>
      <c r="DIE52" s="437"/>
      <c r="DIF52" s="437"/>
      <c r="DIG52" s="437"/>
      <c r="DIH52" s="437"/>
      <c r="DII52" s="437"/>
      <c r="DIJ52" s="437"/>
      <c r="DIK52" s="437"/>
      <c r="DIL52" s="437"/>
      <c r="DIM52" s="437"/>
      <c r="DIN52" s="437"/>
      <c r="DIO52" s="437"/>
      <c r="DIP52" s="437"/>
      <c r="DIQ52" s="437"/>
      <c r="DIR52" s="437"/>
      <c r="DIS52" s="437"/>
      <c r="DIT52" s="437"/>
      <c r="DIU52" s="437"/>
      <c r="DIV52" s="437"/>
      <c r="DIW52" s="437"/>
      <c r="DIX52" s="437"/>
      <c r="DIY52" s="437"/>
      <c r="DIZ52" s="437"/>
      <c r="DJA52" s="437"/>
      <c r="DJB52" s="437"/>
      <c r="DJC52" s="437"/>
      <c r="DJD52" s="437"/>
      <c r="DJE52" s="437"/>
      <c r="DJF52" s="437"/>
      <c r="DJG52" s="437"/>
      <c r="DJH52" s="437"/>
      <c r="DJI52" s="437"/>
      <c r="DJJ52" s="437"/>
      <c r="DJK52" s="437"/>
      <c r="DJL52" s="437"/>
      <c r="DJM52" s="437"/>
      <c r="DJN52" s="437"/>
      <c r="DJO52" s="437"/>
      <c r="DJP52" s="437"/>
      <c r="DJQ52" s="437"/>
      <c r="DJR52" s="437"/>
      <c r="DJS52" s="437"/>
      <c r="DJT52" s="437"/>
      <c r="DJU52" s="437"/>
      <c r="DJV52" s="437"/>
      <c r="DJW52" s="437"/>
      <c r="DJX52" s="437"/>
      <c r="DJY52" s="437"/>
      <c r="DJZ52" s="437"/>
      <c r="DKA52" s="437"/>
      <c r="DKB52" s="437"/>
      <c r="DKC52" s="437"/>
      <c r="DKD52" s="437"/>
      <c r="DKE52" s="437"/>
      <c r="DKF52" s="437"/>
      <c r="DKG52" s="437"/>
      <c r="DKH52" s="437"/>
      <c r="DKI52" s="437"/>
      <c r="DKJ52" s="437"/>
      <c r="DKK52" s="437"/>
      <c r="DKL52" s="437"/>
      <c r="DKM52" s="437"/>
      <c r="DKN52" s="437"/>
      <c r="DKO52" s="437"/>
      <c r="DKP52" s="437"/>
      <c r="DKQ52" s="437"/>
      <c r="DKR52" s="437"/>
      <c r="DKS52" s="437"/>
      <c r="DKT52" s="437"/>
      <c r="DKU52" s="437"/>
      <c r="DKV52" s="437"/>
      <c r="DKW52" s="437"/>
      <c r="DKX52" s="437"/>
      <c r="DKY52" s="437"/>
      <c r="DKZ52" s="437"/>
      <c r="DLA52" s="437"/>
      <c r="DLB52" s="437"/>
      <c r="DLC52" s="437"/>
      <c r="DLD52" s="437"/>
      <c r="DLE52" s="437"/>
      <c r="DLF52" s="437"/>
      <c r="DLG52" s="437"/>
      <c r="DLH52" s="437"/>
      <c r="DLI52" s="437"/>
      <c r="DLJ52" s="437"/>
      <c r="DLK52" s="437"/>
      <c r="DLL52" s="437"/>
      <c r="DLM52" s="437"/>
      <c r="DLN52" s="437"/>
      <c r="DLO52" s="437"/>
      <c r="DLP52" s="437"/>
      <c r="DLQ52" s="437"/>
      <c r="DLR52" s="437"/>
      <c r="DLS52" s="437"/>
      <c r="DLT52" s="437"/>
      <c r="DLU52" s="437"/>
      <c r="DLV52" s="437"/>
      <c r="DLW52" s="437"/>
      <c r="DLX52" s="437"/>
      <c r="DLY52" s="437"/>
      <c r="DLZ52" s="437"/>
      <c r="DMA52" s="437"/>
      <c r="DMB52" s="437"/>
      <c r="DMC52" s="437"/>
      <c r="DMD52" s="437"/>
      <c r="DME52" s="437"/>
      <c r="DMF52" s="437"/>
      <c r="DMG52" s="437"/>
      <c r="DMH52" s="437"/>
      <c r="DMI52" s="437"/>
      <c r="DMJ52" s="437"/>
      <c r="DMK52" s="437"/>
      <c r="DML52" s="437"/>
      <c r="DMM52" s="437"/>
      <c r="DMN52" s="437"/>
      <c r="DMO52" s="437"/>
      <c r="DMP52" s="437"/>
      <c r="DMQ52" s="437"/>
      <c r="DMR52" s="437"/>
      <c r="DMS52" s="437"/>
      <c r="DMT52" s="437"/>
      <c r="DMU52" s="437"/>
      <c r="DMV52" s="437"/>
      <c r="DMW52" s="437"/>
      <c r="DMX52" s="437"/>
      <c r="DMY52" s="437"/>
      <c r="DMZ52" s="437"/>
      <c r="DNA52" s="437"/>
      <c r="DNB52" s="437"/>
      <c r="DNC52" s="437"/>
      <c r="DND52" s="437"/>
      <c r="DNE52" s="437"/>
      <c r="DNF52" s="437"/>
      <c r="DNG52" s="437"/>
      <c r="DNH52" s="437"/>
      <c r="DNI52" s="437"/>
      <c r="DNJ52" s="437"/>
      <c r="DNK52" s="437"/>
      <c r="DNL52" s="437"/>
      <c r="DNM52" s="437"/>
      <c r="DNN52" s="437"/>
      <c r="DNO52" s="437"/>
      <c r="DNP52" s="437"/>
      <c r="DNQ52" s="437"/>
      <c r="DNR52" s="437"/>
      <c r="DNS52" s="437"/>
      <c r="DNT52" s="437"/>
      <c r="DNU52" s="437"/>
      <c r="DNV52" s="437"/>
      <c r="DNW52" s="437"/>
      <c r="DNX52" s="437"/>
      <c r="DNY52" s="437"/>
      <c r="DNZ52" s="437"/>
      <c r="DOA52" s="437"/>
      <c r="DOB52" s="437"/>
      <c r="DOC52" s="437"/>
      <c r="DOD52" s="437"/>
      <c r="DOE52" s="437"/>
      <c r="DOF52" s="437"/>
      <c r="DOG52" s="437"/>
      <c r="DOH52" s="437"/>
      <c r="DOI52" s="437"/>
      <c r="DOJ52" s="437"/>
      <c r="DOK52" s="437"/>
      <c r="DOL52" s="437"/>
      <c r="DOM52" s="437"/>
      <c r="DON52" s="437"/>
      <c r="DOO52" s="437"/>
      <c r="DOP52" s="437"/>
      <c r="DOQ52" s="437"/>
      <c r="DOR52" s="437"/>
      <c r="DOS52" s="437"/>
      <c r="DOT52" s="437"/>
      <c r="DOU52" s="437"/>
      <c r="DOV52" s="437"/>
      <c r="DOW52" s="437"/>
      <c r="DOX52" s="437"/>
      <c r="DOY52" s="437"/>
      <c r="DOZ52" s="437"/>
      <c r="DPA52" s="437"/>
      <c r="DPB52" s="437"/>
      <c r="DPC52" s="437"/>
      <c r="DPD52" s="437"/>
      <c r="DPE52" s="437"/>
      <c r="DPF52" s="437"/>
      <c r="DPG52" s="437"/>
      <c r="DPH52" s="437"/>
      <c r="DPI52" s="437"/>
      <c r="DPJ52" s="437"/>
      <c r="DPK52" s="437"/>
      <c r="DPL52" s="437"/>
      <c r="DPM52" s="437"/>
      <c r="DPN52" s="437"/>
      <c r="DPO52" s="437"/>
      <c r="DPP52" s="437"/>
      <c r="DPQ52" s="437"/>
      <c r="DPR52" s="437"/>
      <c r="DPS52" s="437"/>
      <c r="DPT52" s="437"/>
      <c r="DPU52" s="437"/>
      <c r="DPV52" s="437"/>
      <c r="DPW52" s="437"/>
      <c r="DPX52" s="437"/>
      <c r="DPY52" s="437"/>
      <c r="DPZ52" s="437"/>
      <c r="DQA52" s="437"/>
      <c r="DQB52" s="437"/>
      <c r="DQC52" s="437"/>
      <c r="DQD52" s="437"/>
      <c r="DQE52" s="437"/>
      <c r="DQF52" s="437"/>
      <c r="DQG52" s="437"/>
      <c r="DQH52" s="437"/>
      <c r="DQI52" s="437"/>
      <c r="DQJ52" s="437"/>
      <c r="DQK52" s="437"/>
      <c r="DQL52" s="437"/>
      <c r="DQM52" s="437"/>
      <c r="DQN52" s="437"/>
      <c r="DQO52" s="437"/>
      <c r="DQP52" s="437"/>
      <c r="DQQ52" s="437"/>
      <c r="DQR52" s="437"/>
      <c r="DQS52" s="437"/>
      <c r="DQT52" s="437"/>
      <c r="DQU52" s="437"/>
      <c r="DQV52" s="437"/>
      <c r="DQW52" s="437"/>
      <c r="DQX52" s="437"/>
      <c r="DQY52" s="437"/>
      <c r="DQZ52" s="437"/>
      <c r="DRA52" s="437"/>
      <c r="DRB52" s="437"/>
      <c r="DRC52" s="437"/>
      <c r="DRD52" s="437"/>
      <c r="DRE52" s="437"/>
      <c r="DRF52" s="437"/>
      <c r="DRG52" s="437"/>
      <c r="DRH52" s="437"/>
      <c r="DRI52" s="437"/>
      <c r="DRJ52" s="437"/>
      <c r="DRK52" s="437"/>
      <c r="DRL52" s="437"/>
      <c r="DRM52" s="437"/>
      <c r="DRN52" s="437"/>
      <c r="DRO52" s="437"/>
      <c r="DRP52" s="437"/>
      <c r="DRQ52" s="437"/>
      <c r="DRR52" s="437"/>
      <c r="DRS52" s="437"/>
      <c r="DRT52" s="437"/>
      <c r="DRU52" s="437"/>
      <c r="DRV52" s="437"/>
      <c r="DRW52" s="437"/>
      <c r="DRX52" s="437"/>
      <c r="DRY52" s="437"/>
      <c r="DRZ52" s="437"/>
      <c r="DSA52" s="437"/>
      <c r="DSB52" s="437"/>
      <c r="DSC52" s="437"/>
      <c r="DSD52" s="437"/>
      <c r="DSE52" s="437"/>
      <c r="DSF52" s="437"/>
      <c r="DSG52" s="437"/>
      <c r="DSH52" s="437"/>
      <c r="DSI52" s="437"/>
      <c r="DSJ52" s="437"/>
      <c r="DSK52" s="437"/>
      <c r="DSL52" s="437"/>
      <c r="DSM52" s="437"/>
      <c r="DSN52" s="437"/>
      <c r="DSO52" s="437"/>
      <c r="DSP52" s="437"/>
      <c r="DSQ52" s="437"/>
      <c r="DSR52" s="437"/>
      <c r="DSS52" s="437"/>
      <c r="DST52" s="437"/>
      <c r="DSU52" s="437"/>
      <c r="DSV52" s="437"/>
      <c r="DSW52" s="437"/>
      <c r="DSX52" s="437"/>
      <c r="DSY52" s="437"/>
      <c r="DSZ52" s="437"/>
      <c r="DTA52" s="437"/>
      <c r="DTB52" s="437"/>
      <c r="DTC52" s="437"/>
      <c r="DTD52" s="437"/>
      <c r="DTE52" s="437"/>
      <c r="DTF52" s="437"/>
      <c r="DTG52" s="437"/>
      <c r="DTH52" s="437"/>
      <c r="DTI52" s="437"/>
      <c r="DTJ52" s="437"/>
      <c r="DTK52" s="437"/>
      <c r="DTL52" s="437"/>
      <c r="DTM52" s="437"/>
      <c r="DTN52" s="437"/>
      <c r="DTO52" s="437"/>
      <c r="DTP52" s="437"/>
      <c r="DTQ52" s="437"/>
      <c r="DTR52" s="437"/>
      <c r="DTS52" s="437"/>
      <c r="DTT52" s="437"/>
      <c r="DTU52" s="437"/>
      <c r="DTV52" s="437"/>
      <c r="DTW52" s="437"/>
      <c r="DTX52" s="437"/>
      <c r="DTY52" s="437"/>
      <c r="DTZ52" s="437"/>
      <c r="DUA52" s="437"/>
      <c r="DUB52" s="437"/>
      <c r="DUC52" s="437"/>
      <c r="DUD52" s="437"/>
      <c r="DUE52" s="437"/>
      <c r="DUF52" s="437"/>
      <c r="DUG52" s="437"/>
      <c r="DUH52" s="437"/>
      <c r="DUI52" s="437"/>
      <c r="DUJ52" s="437"/>
      <c r="DUK52" s="437"/>
      <c r="DUL52" s="437"/>
      <c r="DUM52" s="437"/>
      <c r="DUN52" s="437"/>
      <c r="DUO52" s="437"/>
      <c r="DUP52" s="437"/>
      <c r="DUQ52" s="437"/>
      <c r="DUR52" s="437"/>
      <c r="DUS52" s="437"/>
      <c r="DUT52" s="437"/>
      <c r="DUU52" s="437"/>
      <c r="DUV52" s="437"/>
      <c r="DUW52" s="437"/>
      <c r="DUX52" s="437"/>
      <c r="DUY52" s="437"/>
      <c r="DUZ52" s="437"/>
      <c r="DVA52" s="437"/>
      <c r="DVB52" s="437"/>
      <c r="DVC52" s="437"/>
      <c r="DVD52" s="437"/>
      <c r="DVE52" s="437"/>
      <c r="DVF52" s="437"/>
      <c r="DVG52" s="437"/>
      <c r="DVH52" s="437"/>
      <c r="DVI52" s="437"/>
      <c r="DVJ52" s="437"/>
      <c r="DVK52" s="437"/>
      <c r="DVL52" s="437"/>
      <c r="DVM52" s="437"/>
      <c r="DVN52" s="437"/>
      <c r="DVO52" s="437"/>
      <c r="DVP52" s="437"/>
      <c r="DVQ52" s="437"/>
      <c r="DVR52" s="437"/>
      <c r="DVS52" s="437"/>
      <c r="DVT52" s="437"/>
      <c r="DVU52" s="437"/>
      <c r="DVV52" s="437"/>
      <c r="DVW52" s="437"/>
      <c r="DVX52" s="437"/>
      <c r="DVY52" s="437"/>
      <c r="DVZ52" s="437"/>
      <c r="DWA52" s="437"/>
      <c r="DWB52" s="437"/>
      <c r="DWC52" s="437"/>
      <c r="DWD52" s="437"/>
      <c r="DWE52" s="437"/>
      <c r="DWF52" s="437"/>
      <c r="DWG52" s="437"/>
      <c r="DWH52" s="437"/>
      <c r="DWI52" s="437"/>
      <c r="DWJ52" s="437"/>
      <c r="DWK52" s="437"/>
      <c r="DWL52" s="437"/>
      <c r="DWM52" s="437"/>
      <c r="DWN52" s="437"/>
      <c r="DWO52" s="437"/>
      <c r="DWP52" s="437"/>
      <c r="DWQ52" s="437"/>
      <c r="DWR52" s="437"/>
      <c r="DWS52" s="437"/>
      <c r="DWT52" s="437"/>
      <c r="DWU52" s="437"/>
      <c r="DWV52" s="437"/>
      <c r="DWW52" s="437"/>
      <c r="DWX52" s="437"/>
      <c r="DWY52" s="437"/>
      <c r="DWZ52" s="437"/>
      <c r="DXA52" s="437"/>
      <c r="DXB52" s="437"/>
      <c r="DXC52" s="437"/>
      <c r="DXD52" s="437"/>
      <c r="DXE52" s="437"/>
      <c r="DXF52" s="437"/>
      <c r="DXG52" s="437"/>
      <c r="DXH52" s="437"/>
      <c r="DXI52" s="437"/>
      <c r="DXJ52" s="437"/>
      <c r="DXK52" s="437"/>
      <c r="DXL52" s="437"/>
      <c r="DXM52" s="437"/>
      <c r="DXN52" s="437"/>
      <c r="DXO52" s="437"/>
      <c r="DXP52" s="437"/>
      <c r="DXQ52" s="437"/>
      <c r="DXR52" s="437"/>
      <c r="DXS52" s="437"/>
      <c r="DXT52" s="437"/>
      <c r="DXU52" s="437"/>
      <c r="DXV52" s="437"/>
      <c r="DXW52" s="437"/>
      <c r="DXX52" s="437"/>
      <c r="DXY52" s="437"/>
      <c r="DXZ52" s="437"/>
      <c r="DYA52" s="437"/>
      <c r="DYB52" s="437"/>
      <c r="DYC52" s="437"/>
      <c r="DYD52" s="437"/>
      <c r="DYE52" s="437"/>
      <c r="DYF52" s="437"/>
      <c r="DYG52" s="437"/>
      <c r="DYH52" s="437"/>
      <c r="DYI52" s="437"/>
      <c r="DYJ52" s="437"/>
      <c r="DYK52" s="437"/>
      <c r="DYL52" s="437"/>
      <c r="DYM52" s="437"/>
      <c r="DYN52" s="437"/>
      <c r="DYO52" s="437"/>
      <c r="DYP52" s="437"/>
      <c r="DYQ52" s="437"/>
      <c r="DYR52" s="437"/>
      <c r="DYS52" s="437"/>
      <c r="DYT52" s="437"/>
      <c r="DYU52" s="437"/>
      <c r="DYV52" s="437"/>
      <c r="DYW52" s="437"/>
      <c r="DYX52" s="437"/>
      <c r="DYY52" s="437"/>
      <c r="DYZ52" s="437"/>
      <c r="DZA52" s="437"/>
      <c r="DZB52" s="437"/>
      <c r="DZC52" s="437"/>
      <c r="DZD52" s="437"/>
      <c r="DZE52" s="437"/>
      <c r="DZF52" s="437"/>
      <c r="DZG52" s="437"/>
      <c r="DZH52" s="437"/>
      <c r="DZI52" s="437"/>
      <c r="DZJ52" s="437"/>
      <c r="DZK52" s="437"/>
      <c r="DZL52" s="437"/>
      <c r="DZM52" s="437"/>
      <c r="DZN52" s="437"/>
      <c r="DZO52" s="437"/>
      <c r="DZP52" s="437"/>
      <c r="DZQ52" s="437"/>
      <c r="DZR52" s="437"/>
      <c r="DZS52" s="437"/>
      <c r="DZT52" s="437"/>
      <c r="DZU52" s="437"/>
      <c r="DZV52" s="437"/>
      <c r="DZW52" s="437"/>
      <c r="DZX52" s="437"/>
      <c r="DZY52" s="437"/>
      <c r="DZZ52" s="437"/>
      <c r="EAA52" s="437"/>
      <c r="EAB52" s="437"/>
      <c r="EAC52" s="437"/>
      <c r="EAD52" s="437"/>
      <c r="EAE52" s="437"/>
      <c r="EAF52" s="437"/>
      <c r="EAG52" s="437"/>
      <c r="EAH52" s="437"/>
      <c r="EAI52" s="437"/>
      <c r="EAJ52" s="437"/>
      <c r="EAK52" s="437"/>
      <c r="EAL52" s="437"/>
      <c r="EAM52" s="437"/>
      <c r="EAN52" s="437"/>
      <c r="EAO52" s="437"/>
      <c r="EAP52" s="437"/>
      <c r="EAQ52" s="437"/>
      <c r="EAR52" s="437"/>
      <c r="EAS52" s="437"/>
      <c r="EAT52" s="437"/>
      <c r="EAU52" s="437"/>
      <c r="EAV52" s="437"/>
      <c r="EAW52" s="437"/>
      <c r="EAX52" s="437"/>
      <c r="EAY52" s="437"/>
      <c r="EAZ52" s="437"/>
      <c r="EBA52" s="437"/>
      <c r="EBB52" s="437"/>
      <c r="EBC52" s="437"/>
      <c r="EBD52" s="437"/>
      <c r="EBE52" s="437"/>
      <c r="EBF52" s="437"/>
      <c r="EBG52" s="437"/>
      <c r="EBH52" s="437"/>
      <c r="EBI52" s="437"/>
      <c r="EBJ52" s="437"/>
      <c r="EBK52" s="437"/>
      <c r="EBL52" s="437"/>
      <c r="EBM52" s="437"/>
      <c r="EBN52" s="437"/>
      <c r="EBO52" s="437"/>
      <c r="EBP52" s="437"/>
      <c r="EBQ52" s="437"/>
      <c r="EBR52" s="437"/>
      <c r="EBS52" s="437"/>
      <c r="EBT52" s="437"/>
      <c r="EBU52" s="437"/>
      <c r="EBV52" s="437"/>
      <c r="EBW52" s="437"/>
      <c r="EBX52" s="437"/>
      <c r="EBY52" s="437"/>
      <c r="EBZ52" s="437"/>
      <c r="ECA52" s="437"/>
      <c r="ECB52" s="437"/>
      <c r="ECC52" s="437"/>
      <c r="ECD52" s="437"/>
      <c r="ECE52" s="437"/>
      <c r="ECF52" s="437"/>
      <c r="ECG52" s="437"/>
      <c r="ECH52" s="437"/>
      <c r="ECI52" s="437"/>
      <c r="ECJ52" s="437"/>
      <c r="ECK52" s="437"/>
      <c r="ECL52" s="437"/>
      <c r="ECM52" s="437"/>
      <c r="ECN52" s="437"/>
      <c r="ECO52" s="437"/>
      <c r="ECP52" s="437"/>
      <c r="ECQ52" s="437"/>
      <c r="ECR52" s="437"/>
      <c r="ECS52" s="437"/>
      <c r="ECT52" s="437"/>
      <c r="ECU52" s="437"/>
      <c r="ECV52" s="437"/>
      <c r="ECW52" s="437"/>
      <c r="ECX52" s="437"/>
      <c r="ECY52" s="437"/>
      <c r="ECZ52" s="437"/>
      <c r="EDA52" s="437"/>
      <c r="EDB52" s="437"/>
      <c r="EDC52" s="437"/>
      <c r="EDD52" s="437"/>
      <c r="EDE52" s="437"/>
      <c r="EDF52" s="437"/>
      <c r="EDG52" s="437"/>
      <c r="EDH52" s="437"/>
      <c r="EDI52" s="437"/>
      <c r="EDJ52" s="437"/>
      <c r="EDK52" s="437"/>
      <c r="EDL52" s="437"/>
      <c r="EDM52" s="437"/>
      <c r="EDN52" s="437"/>
      <c r="EDO52" s="437"/>
      <c r="EDP52" s="437"/>
      <c r="EDQ52" s="437"/>
      <c r="EDR52" s="437"/>
      <c r="EDS52" s="437"/>
      <c r="EDT52" s="437"/>
      <c r="EDU52" s="437"/>
      <c r="EDV52" s="437"/>
      <c r="EDW52" s="437"/>
      <c r="EDX52" s="437"/>
      <c r="EDY52" s="437"/>
      <c r="EDZ52" s="437"/>
      <c r="EEA52" s="437"/>
      <c r="EEB52" s="437"/>
      <c r="EEC52" s="437"/>
      <c r="EED52" s="437"/>
      <c r="EEE52" s="437"/>
      <c r="EEF52" s="437"/>
      <c r="EEG52" s="437"/>
      <c r="EEH52" s="437"/>
      <c r="EEI52" s="437"/>
      <c r="EEJ52" s="437"/>
      <c r="EEK52" s="437"/>
      <c r="EEL52" s="437"/>
      <c r="EEM52" s="437"/>
      <c r="EEN52" s="437"/>
      <c r="EEO52" s="437"/>
      <c r="EEP52" s="437"/>
      <c r="EEQ52" s="437"/>
      <c r="EER52" s="437"/>
      <c r="EES52" s="437"/>
      <c r="EET52" s="437"/>
      <c r="EEU52" s="437"/>
      <c r="EEV52" s="437"/>
      <c r="EEW52" s="437"/>
      <c r="EEX52" s="437"/>
      <c r="EEY52" s="437"/>
      <c r="EEZ52" s="437"/>
      <c r="EFA52" s="437"/>
      <c r="EFB52" s="437"/>
      <c r="EFC52" s="437"/>
      <c r="EFD52" s="437"/>
      <c r="EFE52" s="437"/>
      <c r="EFF52" s="437"/>
      <c r="EFG52" s="437"/>
      <c r="EFH52" s="437"/>
      <c r="EFI52" s="437"/>
      <c r="EFJ52" s="437"/>
      <c r="EFK52" s="437"/>
      <c r="EFL52" s="437"/>
      <c r="EFM52" s="437"/>
      <c r="EFN52" s="437"/>
      <c r="EFO52" s="437"/>
      <c r="EFP52" s="437"/>
      <c r="EFQ52" s="437"/>
      <c r="EFR52" s="437"/>
      <c r="EFS52" s="437"/>
      <c r="EFT52" s="437"/>
      <c r="EFU52" s="437"/>
      <c r="EFV52" s="437"/>
      <c r="EFW52" s="437"/>
      <c r="EFX52" s="437"/>
      <c r="EFY52" s="437"/>
      <c r="EFZ52" s="437"/>
      <c r="EGA52" s="437"/>
      <c r="EGB52" s="437"/>
      <c r="EGC52" s="437"/>
      <c r="EGD52" s="437"/>
      <c r="EGE52" s="437"/>
      <c r="EGF52" s="437"/>
      <c r="EGG52" s="437"/>
      <c r="EGH52" s="437"/>
      <c r="EGI52" s="437"/>
      <c r="EGJ52" s="437"/>
      <c r="EGK52" s="437"/>
      <c r="EGL52" s="437"/>
      <c r="EGM52" s="437"/>
      <c r="EGN52" s="437"/>
      <c r="EGO52" s="437"/>
      <c r="EGP52" s="437"/>
      <c r="EGQ52" s="437"/>
      <c r="EGR52" s="437"/>
      <c r="EGS52" s="437"/>
      <c r="EGT52" s="437"/>
      <c r="EGU52" s="437"/>
      <c r="EGV52" s="437"/>
      <c r="EGW52" s="437"/>
      <c r="EGX52" s="437"/>
      <c r="EGY52" s="437"/>
      <c r="EGZ52" s="437"/>
      <c r="EHA52" s="437"/>
      <c r="EHB52" s="437"/>
      <c r="EHC52" s="437"/>
      <c r="EHD52" s="437"/>
      <c r="EHE52" s="437"/>
      <c r="EHF52" s="437"/>
      <c r="EHG52" s="437"/>
      <c r="EHH52" s="437"/>
      <c r="EHI52" s="437"/>
      <c r="EHJ52" s="437"/>
      <c r="EHK52" s="437"/>
      <c r="EHL52" s="437"/>
      <c r="EHM52" s="437"/>
      <c r="EHN52" s="437"/>
      <c r="EHO52" s="437"/>
      <c r="EHP52" s="437"/>
      <c r="EHQ52" s="437"/>
      <c r="EHR52" s="437"/>
      <c r="EHS52" s="437"/>
      <c r="EHT52" s="437"/>
      <c r="EHU52" s="437"/>
      <c r="EHV52" s="437"/>
      <c r="EHW52" s="437"/>
      <c r="EHX52" s="437"/>
      <c r="EHY52" s="437"/>
      <c r="EHZ52" s="437"/>
      <c r="EIA52" s="437"/>
      <c r="EIB52" s="437"/>
      <c r="EIC52" s="437"/>
      <c r="EID52" s="437"/>
      <c r="EIE52" s="437"/>
      <c r="EIF52" s="437"/>
      <c r="EIG52" s="437"/>
      <c r="EIH52" s="437"/>
      <c r="EII52" s="437"/>
      <c r="EIJ52" s="437"/>
      <c r="EIK52" s="437"/>
      <c r="EIL52" s="437"/>
      <c r="EIM52" s="437"/>
      <c r="EIN52" s="437"/>
      <c r="EIO52" s="437"/>
      <c r="EIP52" s="437"/>
      <c r="EIQ52" s="437"/>
      <c r="EIR52" s="437"/>
      <c r="EIS52" s="437"/>
      <c r="EIT52" s="437"/>
      <c r="EIU52" s="437"/>
      <c r="EIV52" s="437"/>
      <c r="EIW52" s="437"/>
      <c r="EIX52" s="437"/>
      <c r="EIY52" s="437"/>
      <c r="EIZ52" s="437"/>
      <c r="EJA52" s="437"/>
      <c r="EJB52" s="437"/>
      <c r="EJC52" s="437"/>
      <c r="EJD52" s="437"/>
      <c r="EJE52" s="437"/>
      <c r="EJF52" s="437"/>
      <c r="EJG52" s="437"/>
      <c r="EJH52" s="437"/>
      <c r="EJI52" s="437"/>
      <c r="EJJ52" s="437"/>
      <c r="EJK52" s="437"/>
      <c r="EJL52" s="437"/>
      <c r="EJM52" s="437"/>
      <c r="EJN52" s="437"/>
      <c r="EJO52" s="437"/>
      <c r="EJP52" s="437"/>
      <c r="EJQ52" s="437"/>
      <c r="EJR52" s="437"/>
      <c r="EJS52" s="437"/>
      <c r="EJT52" s="437"/>
      <c r="EJU52" s="437"/>
      <c r="EJV52" s="437"/>
      <c r="EJW52" s="437"/>
      <c r="EJX52" s="437"/>
      <c r="EJY52" s="437"/>
      <c r="EJZ52" s="437"/>
      <c r="EKA52" s="437"/>
      <c r="EKB52" s="437"/>
      <c r="EKC52" s="437"/>
      <c r="EKD52" s="437"/>
      <c r="EKE52" s="437"/>
      <c r="EKF52" s="437"/>
      <c r="EKG52" s="437"/>
      <c r="EKH52" s="437"/>
      <c r="EKI52" s="437"/>
      <c r="EKJ52" s="437"/>
      <c r="EKK52" s="437"/>
      <c r="EKL52" s="437"/>
      <c r="EKM52" s="437"/>
      <c r="EKN52" s="437"/>
      <c r="EKO52" s="437"/>
      <c r="EKP52" s="437"/>
      <c r="EKQ52" s="437"/>
      <c r="EKR52" s="437"/>
      <c r="EKS52" s="437"/>
      <c r="EKT52" s="437"/>
      <c r="EKU52" s="437"/>
      <c r="EKV52" s="437"/>
      <c r="EKW52" s="437"/>
      <c r="EKX52" s="437"/>
      <c r="EKY52" s="437"/>
      <c r="EKZ52" s="437"/>
      <c r="ELA52" s="437"/>
      <c r="ELB52" s="437"/>
      <c r="ELC52" s="437"/>
      <c r="ELD52" s="437"/>
      <c r="ELE52" s="437"/>
      <c r="ELF52" s="437"/>
      <c r="ELG52" s="437"/>
      <c r="ELH52" s="437"/>
      <c r="ELI52" s="437"/>
      <c r="ELJ52" s="437"/>
      <c r="ELK52" s="437"/>
      <c r="ELL52" s="437"/>
      <c r="ELM52" s="437"/>
      <c r="ELN52" s="437"/>
      <c r="ELO52" s="437"/>
      <c r="ELP52" s="437"/>
      <c r="ELQ52" s="437"/>
      <c r="ELR52" s="437"/>
      <c r="ELS52" s="437"/>
      <c r="ELT52" s="437"/>
      <c r="ELU52" s="437"/>
      <c r="ELV52" s="437"/>
      <c r="ELW52" s="437"/>
      <c r="ELX52" s="437"/>
      <c r="ELY52" s="437"/>
      <c r="ELZ52" s="437"/>
      <c r="EMA52" s="437"/>
      <c r="EMB52" s="437"/>
      <c r="EMC52" s="437"/>
      <c r="EMD52" s="437"/>
      <c r="EME52" s="437"/>
      <c r="EMF52" s="437"/>
      <c r="EMG52" s="437"/>
      <c r="EMH52" s="437"/>
      <c r="EMI52" s="437"/>
      <c r="EMJ52" s="437"/>
      <c r="EMK52" s="437"/>
      <c r="EML52" s="437"/>
      <c r="EMM52" s="437"/>
      <c r="EMN52" s="437"/>
      <c r="EMO52" s="437"/>
      <c r="EMP52" s="437"/>
      <c r="EMQ52" s="437"/>
      <c r="EMR52" s="437"/>
      <c r="EMS52" s="437"/>
      <c r="EMT52" s="437"/>
      <c r="EMU52" s="437"/>
      <c r="EMV52" s="437"/>
      <c r="EMW52" s="437"/>
      <c r="EMX52" s="437"/>
      <c r="EMY52" s="437"/>
      <c r="EMZ52" s="437"/>
      <c r="ENA52" s="437"/>
      <c r="ENB52" s="437"/>
      <c r="ENC52" s="437"/>
      <c r="END52" s="437"/>
      <c r="ENE52" s="437"/>
      <c r="ENF52" s="437"/>
      <c r="ENG52" s="437"/>
      <c r="ENH52" s="437"/>
      <c r="ENI52" s="437"/>
      <c r="ENJ52" s="437"/>
      <c r="ENK52" s="437"/>
      <c r="ENL52" s="437"/>
      <c r="ENM52" s="437"/>
      <c r="ENN52" s="437"/>
      <c r="ENO52" s="437"/>
      <c r="ENP52" s="437"/>
      <c r="ENQ52" s="437"/>
      <c r="ENR52" s="437"/>
      <c r="ENS52" s="437"/>
      <c r="ENT52" s="437"/>
      <c r="ENU52" s="437"/>
      <c r="ENV52" s="437"/>
      <c r="ENW52" s="437"/>
      <c r="ENX52" s="437"/>
      <c r="ENY52" s="437"/>
      <c r="ENZ52" s="437"/>
      <c r="EOA52" s="437"/>
      <c r="EOB52" s="437"/>
      <c r="EOC52" s="437"/>
      <c r="EOD52" s="437"/>
      <c r="EOE52" s="437"/>
      <c r="EOF52" s="437"/>
      <c r="EOG52" s="437"/>
      <c r="EOH52" s="437"/>
      <c r="EOI52" s="437"/>
      <c r="EOJ52" s="437"/>
      <c r="EOK52" s="437"/>
      <c r="EOL52" s="437"/>
      <c r="EOM52" s="437"/>
      <c r="EON52" s="437"/>
      <c r="EOO52" s="437"/>
      <c r="EOP52" s="437"/>
      <c r="EOQ52" s="437"/>
      <c r="EOR52" s="437"/>
      <c r="EOS52" s="437"/>
      <c r="EOT52" s="437"/>
      <c r="EOU52" s="437"/>
      <c r="EOV52" s="437"/>
      <c r="EOW52" s="437"/>
      <c r="EOX52" s="437"/>
      <c r="EOY52" s="437"/>
      <c r="EOZ52" s="437"/>
      <c r="EPA52" s="437"/>
      <c r="EPB52" s="437"/>
      <c r="EPC52" s="437"/>
      <c r="EPD52" s="437"/>
      <c r="EPE52" s="437"/>
      <c r="EPF52" s="437"/>
      <c r="EPG52" s="437"/>
      <c r="EPH52" s="437"/>
      <c r="EPI52" s="437"/>
      <c r="EPJ52" s="437"/>
      <c r="EPK52" s="437"/>
      <c r="EPL52" s="437"/>
      <c r="EPM52" s="437"/>
      <c r="EPN52" s="437"/>
      <c r="EPO52" s="437"/>
      <c r="EPP52" s="437"/>
      <c r="EPQ52" s="437"/>
      <c r="EPR52" s="437"/>
      <c r="EPS52" s="437"/>
      <c r="EPT52" s="437"/>
      <c r="EPU52" s="437"/>
      <c r="EPV52" s="437"/>
      <c r="EPW52" s="437"/>
      <c r="EPX52" s="437"/>
      <c r="EPY52" s="437"/>
      <c r="EPZ52" s="437"/>
      <c r="EQA52" s="437"/>
      <c r="EQB52" s="437"/>
      <c r="EQC52" s="437"/>
      <c r="EQD52" s="437"/>
      <c r="EQE52" s="437"/>
      <c r="EQF52" s="437"/>
      <c r="EQG52" s="437"/>
      <c r="EQH52" s="437"/>
      <c r="EQI52" s="437"/>
      <c r="EQJ52" s="437"/>
      <c r="EQK52" s="437"/>
      <c r="EQL52" s="437"/>
      <c r="EQM52" s="437"/>
      <c r="EQN52" s="437"/>
      <c r="EQO52" s="437"/>
      <c r="EQP52" s="437"/>
      <c r="EQQ52" s="437"/>
      <c r="EQR52" s="437"/>
      <c r="EQS52" s="437"/>
      <c r="EQT52" s="437"/>
      <c r="EQU52" s="437"/>
      <c r="EQV52" s="437"/>
      <c r="EQW52" s="437"/>
      <c r="EQX52" s="437"/>
      <c r="EQY52" s="437"/>
      <c r="EQZ52" s="437"/>
      <c r="ERA52" s="437"/>
      <c r="ERB52" s="437"/>
      <c r="ERC52" s="437"/>
      <c r="ERD52" s="437"/>
      <c r="ERE52" s="437"/>
      <c r="ERF52" s="437"/>
      <c r="ERG52" s="437"/>
      <c r="ERH52" s="437"/>
      <c r="ERI52" s="437"/>
      <c r="ERJ52" s="437"/>
      <c r="ERK52" s="437"/>
      <c r="ERL52" s="437"/>
      <c r="ERM52" s="437"/>
      <c r="ERN52" s="437"/>
      <c r="ERO52" s="437"/>
      <c r="ERP52" s="437"/>
      <c r="ERQ52" s="437"/>
      <c r="ERR52" s="437"/>
      <c r="ERS52" s="437"/>
      <c r="ERT52" s="437"/>
      <c r="ERU52" s="437"/>
      <c r="ERV52" s="437"/>
      <c r="ERW52" s="437"/>
      <c r="ERX52" s="437"/>
      <c r="ERY52" s="437"/>
      <c r="ERZ52" s="437"/>
      <c r="ESA52" s="437"/>
      <c r="ESB52" s="437"/>
      <c r="ESC52" s="437"/>
      <c r="ESD52" s="437"/>
      <c r="ESE52" s="437"/>
      <c r="ESF52" s="437"/>
      <c r="ESG52" s="437"/>
      <c r="ESH52" s="437"/>
      <c r="ESI52" s="437"/>
      <c r="ESJ52" s="437"/>
      <c r="ESK52" s="437"/>
      <c r="ESL52" s="437"/>
      <c r="ESM52" s="437"/>
      <c r="ESN52" s="437"/>
      <c r="ESO52" s="437"/>
      <c r="ESP52" s="437"/>
      <c r="ESQ52" s="437"/>
      <c r="ESR52" s="437"/>
      <c r="ESS52" s="437"/>
      <c r="EST52" s="437"/>
      <c r="ESU52" s="437"/>
      <c r="ESV52" s="437"/>
      <c r="ESW52" s="437"/>
      <c r="ESX52" s="437"/>
      <c r="ESY52" s="437"/>
      <c r="ESZ52" s="437"/>
      <c r="ETA52" s="437"/>
      <c r="ETB52" s="437"/>
      <c r="ETC52" s="437"/>
      <c r="ETD52" s="437"/>
      <c r="ETE52" s="437"/>
      <c r="ETF52" s="437"/>
      <c r="ETG52" s="437"/>
      <c r="ETH52" s="437"/>
      <c r="ETI52" s="437"/>
      <c r="ETJ52" s="437"/>
      <c r="ETK52" s="437"/>
      <c r="ETL52" s="437"/>
      <c r="ETM52" s="437"/>
      <c r="ETN52" s="437"/>
      <c r="ETO52" s="437"/>
      <c r="ETP52" s="437"/>
      <c r="ETQ52" s="437"/>
      <c r="ETR52" s="437"/>
      <c r="ETS52" s="437"/>
      <c r="ETT52" s="437"/>
      <c r="ETU52" s="437"/>
      <c r="ETV52" s="437"/>
      <c r="ETW52" s="437"/>
      <c r="ETX52" s="437"/>
      <c r="ETY52" s="437"/>
      <c r="ETZ52" s="437"/>
      <c r="EUA52" s="437"/>
      <c r="EUB52" s="437"/>
      <c r="EUC52" s="437"/>
      <c r="EUD52" s="437"/>
      <c r="EUE52" s="437"/>
      <c r="EUF52" s="437"/>
      <c r="EUG52" s="437"/>
      <c r="EUH52" s="437"/>
      <c r="EUI52" s="437"/>
      <c r="EUJ52" s="437"/>
      <c r="EUK52" s="437"/>
      <c r="EUL52" s="437"/>
      <c r="EUM52" s="437"/>
      <c r="EUN52" s="437"/>
      <c r="EUO52" s="437"/>
      <c r="EUP52" s="437"/>
      <c r="EUQ52" s="437"/>
      <c r="EUR52" s="437"/>
      <c r="EUS52" s="437"/>
      <c r="EUT52" s="437"/>
      <c r="EUU52" s="437"/>
      <c r="EUV52" s="437"/>
      <c r="EUW52" s="437"/>
      <c r="EUX52" s="437"/>
      <c r="EUY52" s="437"/>
      <c r="EUZ52" s="437"/>
      <c r="EVA52" s="437"/>
      <c r="EVB52" s="437"/>
      <c r="EVC52" s="437"/>
      <c r="EVD52" s="437"/>
      <c r="EVE52" s="437"/>
      <c r="EVF52" s="437"/>
      <c r="EVG52" s="437"/>
      <c r="EVH52" s="437"/>
      <c r="EVI52" s="437"/>
      <c r="EVJ52" s="437"/>
      <c r="EVK52" s="437"/>
      <c r="EVL52" s="437"/>
      <c r="EVM52" s="437"/>
      <c r="EVN52" s="437"/>
      <c r="EVO52" s="437"/>
      <c r="EVP52" s="437"/>
      <c r="EVQ52" s="437"/>
      <c r="EVR52" s="437"/>
      <c r="EVS52" s="437"/>
      <c r="EVT52" s="437"/>
      <c r="EVU52" s="437"/>
      <c r="EVV52" s="437"/>
      <c r="EVW52" s="437"/>
      <c r="EVX52" s="437"/>
      <c r="EVY52" s="437"/>
      <c r="EVZ52" s="437"/>
      <c r="EWA52" s="437"/>
      <c r="EWB52" s="437"/>
      <c r="EWC52" s="437"/>
      <c r="EWD52" s="437"/>
      <c r="EWE52" s="437"/>
      <c r="EWF52" s="437"/>
      <c r="EWG52" s="437"/>
      <c r="EWH52" s="437"/>
      <c r="EWI52" s="437"/>
      <c r="EWJ52" s="437"/>
      <c r="EWK52" s="437"/>
      <c r="EWL52" s="437"/>
      <c r="EWM52" s="437"/>
      <c r="EWN52" s="437"/>
      <c r="EWO52" s="437"/>
      <c r="EWP52" s="437"/>
      <c r="EWQ52" s="437"/>
      <c r="EWR52" s="437"/>
      <c r="EWS52" s="437"/>
      <c r="EWT52" s="437"/>
      <c r="EWU52" s="437"/>
      <c r="EWV52" s="437"/>
      <c r="EWW52" s="437"/>
      <c r="EWX52" s="437"/>
      <c r="EWY52" s="437"/>
      <c r="EWZ52" s="437"/>
      <c r="EXA52" s="437"/>
      <c r="EXB52" s="437"/>
      <c r="EXC52" s="437"/>
      <c r="EXD52" s="437"/>
      <c r="EXE52" s="437"/>
      <c r="EXF52" s="437"/>
      <c r="EXG52" s="437"/>
      <c r="EXH52" s="437"/>
      <c r="EXI52" s="437"/>
      <c r="EXJ52" s="437"/>
      <c r="EXK52" s="437"/>
      <c r="EXL52" s="437"/>
      <c r="EXM52" s="437"/>
      <c r="EXN52" s="437"/>
      <c r="EXO52" s="437"/>
      <c r="EXP52" s="437"/>
      <c r="EXQ52" s="437"/>
      <c r="EXR52" s="437"/>
      <c r="EXS52" s="437"/>
      <c r="EXT52" s="437"/>
      <c r="EXU52" s="437"/>
      <c r="EXV52" s="437"/>
      <c r="EXW52" s="437"/>
      <c r="EXX52" s="437"/>
      <c r="EXY52" s="437"/>
      <c r="EXZ52" s="437"/>
      <c r="EYA52" s="437"/>
      <c r="EYB52" s="437"/>
      <c r="EYC52" s="437"/>
      <c r="EYD52" s="437"/>
      <c r="EYE52" s="437"/>
      <c r="EYF52" s="437"/>
      <c r="EYG52" s="437"/>
      <c r="EYH52" s="437"/>
      <c r="EYI52" s="437"/>
      <c r="EYJ52" s="437"/>
      <c r="EYK52" s="437"/>
      <c r="EYL52" s="437"/>
      <c r="EYM52" s="437"/>
      <c r="EYN52" s="437"/>
      <c r="EYO52" s="437"/>
      <c r="EYP52" s="437"/>
      <c r="EYQ52" s="437"/>
      <c r="EYR52" s="437"/>
      <c r="EYS52" s="437"/>
      <c r="EYT52" s="437"/>
      <c r="EYU52" s="437"/>
      <c r="EYV52" s="437"/>
      <c r="EYW52" s="437"/>
      <c r="EYX52" s="437"/>
      <c r="EYY52" s="437"/>
      <c r="EYZ52" s="437"/>
      <c r="EZA52" s="437"/>
      <c r="EZB52" s="437"/>
      <c r="EZC52" s="437"/>
      <c r="EZD52" s="437"/>
      <c r="EZE52" s="437"/>
      <c r="EZF52" s="437"/>
      <c r="EZG52" s="437"/>
      <c r="EZH52" s="437"/>
      <c r="EZI52" s="437"/>
      <c r="EZJ52" s="437"/>
      <c r="EZK52" s="437"/>
      <c r="EZL52" s="437"/>
      <c r="EZM52" s="437"/>
      <c r="EZN52" s="437"/>
      <c r="EZO52" s="437"/>
      <c r="EZP52" s="437"/>
      <c r="EZQ52" s="437"/>
      <c r="EZR52" s="437"/>
      <c r="EZS52" s="437"/>
      <c r="EZT52" s="437"/>
      <c r="EZU52" s="437"/>
      <c r="EZV52" s="437"/>
      <c r="EZW52" s="437"/>
      <c r="EZX52" s="437"/>
      <c r="EZY52" s="437"/>
      <c r="EZZ52" s="437"/>
      <c r="FAA52" s="437"/>
      <c r="FAB52" s="437"/>
      <c r="FAC52" s="437"/>
      <c r="FAD52" s="437"/>
      <c r="FAE52" s="437"/>
      <c r="FAF52" s="437"/>
      <c r="FAG52" s="437"/>
      <c r="FAH52" s="437"/>
      <c r="FAI52" s="437"/>
      <c r="FAJ52" s="437"/>
      <c r="FAK52" s="437"/>
      <c r="FAL52" s="437"/>
      <c r="FAM52" s="437"/>
      <c r="FAN52" s="437"/>
      <c r="FAO52" s="437"/>
      <c r="FAP52" s="437"/>
      <c r="FAQ52" s="437"/>
      <c r="FAR52" s="437"/>
      <c r="FAS52" s="437"/>
      <c r="FAT52" s="437"/>
      <c r="FAU52" s="437"/>
      <c r="FAV52" s="437"/>
      <c r="FAW52" s="437"/>
      <c r="FAX52" s="437"/>
      <c r="FAY52" s="437"/>
      <c r="FAZ52" s="437"/>
      <c r="FBA52" s="437"/>
      <c r="FBB52" s="437"/>
      <c r="FBC52" s="437"/>
      <c r="FBD52" s="437"/>
      <c r="FBE52" s="437"/>
      <c r="FBF52" s="437"/>
      <c r="FBG52" s="437"/>
      <c r="FBH52" s="437"/>
      <c r="FBI52" s="437"/>
      <c r="FBJ52" s="437"/>
      <c r="FBK52" s="437"/>
      <c r="FBL52" s="437"/>
      <c r="FBM52" s="437"/>
      <c r="FBN52" s="437"/>
      <c r="FBO52" s="437"/>
      <c r="FBP52" s="437"/>
      <c r="FBQ52" s="437"/>
      <c r="FBR52" s="437"/>
      <c r="FBS52" s="437"/>
      <c r="FBT52" s="437"/>
      <c r="FBU52" s="437"/>
      <c r="FBV52" s="437"/>
      <c r="FBW52" s="437"/>
      <c r="FBX52" s="437"/>
      <c r="FBY52" s="437"/>
      <c r="FBZ52" s="437"/>
      <c r="FCA52" s="437"/>
      <c r="FCB52" s="437"/>
      <c r="FCC52" s="437"/>
      <c r="FCD52" s="437"/>
      <c r="FCE52" s="437"/>
      <c r="FCF52" s="437"/>
      <c r="FCG52" s="437"/>
      <c r="FCH52" s="437"/>
      <c r="FCI52" s="437"/>
      <c r="FCJ52" s="437"/>
      <c r="FCK52" s="437"/>
      <c r="FCL52" s="437"/>
      <c r="FCM52" s="437"/>
      <c r="FCN52" s="437"/>
      <c r="FCO52" s="437"/>
      <c r="FCP52" s="437"/>
      <c r="FCQ52" s="437"/>
      <c r="FCR52" s="437"/>
      <c r="FCS52" s="437"/>
      <c r="FCT52" s="437"/>
      <c r="FCU52" s="437"/>
      <c r="FCV52" s="437"/>
      <c r="FCW52" s="437"/>
      <c r="FCX52" s="437"/>
      <c r="FCY52" s="437"/>
      <c r="FCZ52" s="437"/>
      <c r="FDA52" s="437"/>
      <c r="FDB52" s="437"/>
      <c r="FDC52" s="437"/>
      <c r="FDD52" s="437"/>
      <c r="FDE52" s="437"/>
      <c r="FDF52" s="437"/>
      <c r="FDG52" s="437"/>
      <c r="FDH52" s="437"/>
      <c r="FDI52" s="437"/>
      <c r="FDJ52" s="437"/>
      <c r="FDK52" s="437"/>
      <c r="FDL52" s="437"/>
      <c r="FDM52" s="437"/>
      <c r="FDN52" s="437"/>
      <c r="FDO52" s="437"/>
      <c r="FDP52" s="437"/>
      <c r="FDQ52" s="437"/>
      <c r="FDR52" s="437"/>
      <c r="FDS52" s="437"/>
      <c r="FDT52" s="437"/>
      <c r="FDU52" s="437"/>
      <c r="FDV52" s="437"/>
      <c r="FDW52" s="437"/>
      <c r="FDX52" s="437"/>
      <c r="FDY52" s="437"/>
      <c r="FDZ52" s="437"/>
      <c r="FEA52" s="437"/>
      <c r="FEB52" s="437"/>
      <c r="FEC52" s="437"/>
      <c r="FED52" s="437"/>
      <c r="FEE52" s="437"/>
      <c r="FEF52" s="437"/>
      <c r="FEG52" s="437"/>
      <c r="FEH52" s="437"/>
      <c r="FEI52" s="437"/>
      <c r="FEJ52" s="437"/>
      <c r="FEK52" s="437"/>
      <c r="FEL52" s="437"/>
      <c r="FEM52" s="437"/>
      <c r="FEN52" s="437"/>
      <c r="FEO52" s="437"/>
      <c r="FEP52" s="437"/>
      <c r="FEQ52" s="437"/>
      <c r="FER52" s="437"/>
      <c r="FES52" s="437"/>
      <c r="FET52" s="437"/>
      <c r="FEU52" s="437"/>
      <c r="FEV52" s="437"/>
      <c r="FEW52" s="437"/>
      <c r="FEX52" s="437"/>
      <c r="FEY52" s="437"/>
      <c r="FEZ52" s="437"/>
      <c r="FFA52" s="437"/>
      <c r="FFB52" s="437"/>
      <c r="FFC52" s="437"/>
      <c r="FFD52" s="437"/>
      <c r="FFE52" s="437"/>
      <c r="FFF52" s="437"/>
      <c r="FFG52" s="437"/>
      <c r="FFH52" s="437"/>
      <c r="FFI52" s="437"/>
      <c r="FFJ52" s="437"/>
      <c r="FFK52" s="437"/>
      <c r="FFL52" s="437"/>
      <c r="FFM52" s="437"/>
      <c r="FFN52" s="437"/>
      <c r="FFO52" s="437"/>
      <c r="FFP52" s="437"/>
      <c r="FFQ52" s="437"/>
      <c r="FFR52" s="437"/>
      <c r="FFS52" s="437"/>
      <c r="FFT52" s="437"/>
      <c r="FFU52" s="437"/>
      <c r="FFV52" s="437"/>
      <c r="FFW52" s="437"/>
      <c r="FFX52" s="437"/>
      <c r="FFY52" s="437"/>
      <c r="FFZ52" s="437"/>
      <c r="FGA52" s="437"/>
      <c r="FGB52" s="437"/>
      <c r="FGC52" s="437"/>
      <c r="FGD52" s="437"/>
      <c r="FGE52" s="437"/>
      <c r="FGF52" s="437"/>
      <c r="FGG52" s="437"/>
      <c r="FGH52" s="437"/>
      <c r="FGI52" s="437"/>
      <c r="FGJ52" s="437"/>
      <c r="FGK52" s="437"/>
      <c r="FGL52" s="437"/>
      <c r="FGM52" s="437"/>
      <c r="FGN52" s="437"/>
      <c r="FGO52" s="437"/>
      <c r="FGP52" s="437"/>
      <c r="FGQ52" s="437"/>
      <c r="FGR52" s="437"/>
      <c r="FGS52" s="437"/>
      <c r="FGT52" s="437"/>
      <c r="FGU52" s="437"/>
      <c r="FGV52" s="437"/>
      <c r="FGW52" s="437"/>
      <c r="FGX52" s="437"/>
      <c r="FGY52" s="437"/>
      <c r="FGZ52" s="437"/>
      <c r="FHA52" s="437"/>
    </row>
    <row r="53" spans="1:4265">
      <c r="A53" s="421"/>
      <c r="B53" s="413"/>
      <c r="C53" s="460"/>
      <c r="D53" s="460"/>
      <c r="E53" s="460"/>
      <c r="F53" s="460"/>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c r="BR53" s="437"/>
      <c r="BS53" s="437"/>
      <c r="BT53" s="437"/>
      <c r="BU53" s="437"/>
      <c r="BV53" s="437"/>
      <c r="BW53" s="437"/>
      <c r="BX53" s="437"/>
      <c r="BY53" s="437"/>
      <c r="BZ53" s="437"/>
      <c r="CA53" s="437"/>
      <c r="CB53" s="437"/>
      <c r="CC53" s="437"/>
      <c r="CD53" s="437"/>
      <c r="CE53" s="437"/>
      <c r="CF53" s="437"/>
      <c r="CG53" s="437"/>
      <c r="CH53" s="437"/>
      <c r="CI53" s="437"/>
      <c r="CJ53" s="437"/>
      <c r="CK53" s="437"/>
      <c r="CL53" s="437"/>
      <c r="CM53" s="437"/>
      <c r="CN53" s="437"/>
      <c r="CO53" s="437"/>
      <c r="CP53" s="437"/>
      <c r="CQ53" s="437"/>
      <c r="CR53" s="437"/>
      <c r="CS53" s="437"/>
      <c r="CT53" s="437"/>
      <c r="CU53" s="437"/>
      <c r="CV53" s="437"/>
      <c r="CW53" s="437"/>
      <c r="CX53" s="437"/>
      <c r="CY53" s="437"/>
      <c r="CZ53" s="437"/>
      <c r="DA53" s="437"/>
      <c r="DB53" s="437"/>
      <c r="DC53" s="437"/>
      <c r="DD53" s="437"/>
      <c r="DE53" s="437"/>
      <c r="DF53" s="437"/>
      <c r="DG53" s="437"/>
      <c r="DH53" s="437"/>
      <c r="DI53" s="437"/>
      <c r="DJ53" s="437"/>
      <c r="DK53" s="437"/>
      <c r="DL53" s="437"/>
      <c r="DM53" s="437"/>
      <c r="DN53" s="437"/>
      <c r="DO53" s="437"/>
      <c r="DP53" s="437"/>
      <c r="DQ53" s="437"/>
      <c r="DR53" s="437"/>
      <c r="DS53" s="437"/>
      <c r="DT53" s="437"/>
      <c r="DU53" s="437"/>
      <c r="DV53" s="437"/>
      <c r="DW53" s="437"/>
      <c r="DX53" s="437"/>
      <c r="DY53" s="437"/>
      <c r="DZ53" s="437"/>
      <c r="EA53" s="437"/>
      <c r="EB53" s="437"/>
      <c r="EC53" s="437"/>
      <c r="ED53" s="437"/>
      <c r="EE53" s="437"/>
      <c r="EF53" s="437"/>
      <c r="EG53" s="437"/>
      <c r="EH53" s="437"/>
      <c r="EI53" s="437"/>
      <c r="EJ53" s="437"/>
      <c r="EK53" s="437"/>
      <c r="EL53" s="437"/>
      <c r="EM53" s="437"/>
      <c r="EN53" s="437"/>
      <c r="EO53" s="437"/>
      <c r="EP53" s="437"/>
      <c r="EQ53" s="437"/>
      <c r="ER53" s="437"/>
      <c r="ES53" s="437"/>
      <c r="ET53" s="437"/>
      <c r="EU53" s="437"/>
      <c r="EV53" s="437"/>
      <c r="EW53" s="437"/>
      <c r="EX53" s="437"/>
      <c r="EY53" s="437"/>
      <c r="EZ53" s="437"/>
      <c r="FA53" s="437"/>
      <c r="FB53" s="437"/>
      <c r="FC53" s="437"/>
      <c r="FD53" s="437"/>
      <c r="FE53" s="437"/>
      <c r="FF53" s="437"/>
      <c r="FG53" s="437"/>
      <c r="FH53" s="437"/>
      <c r="FI53" s="437"/>
      <c r="FJ53" s="437"/>
      <c r="FK53" s="437"/>
      <c r="FL53" s="437"/>
      <c r="FM53" s="437"/>
      <c r="FN53" s="437"/>
      <c r="FO53" s="437"/>
      <c r="FP53" s="437"/>
      <c r="FQ53" s="437"/>
      <c r="FR53" s="437"/>
      <c r="FS53" s="437"/>
      <c r="FT53" s="437"/>
      <c r="FU53" s="437"/>
      <c r="FV53" s="437"/>
      <c r="FW53" s="437"/>
      <c r="FX53" s="437"/>
      <c r="FY53" s="437"/>
      <c r="FZ53" s="437"/>
      <c r="GA53" s="437"/>
      <c r="GB53" s="437"/>
      <c r="GC53" s="437"/>
      <c r="GD53" s="437"/>
      <c r="GE53" s="437"/>
      <c r="GF53" s="437"/>
      <c r="GG53" s="437"/>
      <c r="GH53" s="437"/>
      <c r="GI53" s="437"/>
      <c r="GJ53" s="437"/>
      <c r="GK53" s="437"/>
      <c r="GL53" s="437"/>
      <c r="GM53" s="437"/>
      <c r="GN53" s="437"/>
      <c r="GO53" s="437"/>
      <c r="GP53" s="437"/>
      <c r="GQ53" s="437"/>
      <c r="GR53" s="437"/>
      <c r="GS53" s="437"/>
      <c r="GT53" s="437"/>
      <c r="GU53" s="437"/>
      <c r="GV53" s="437"/>
      <c r="GW53" s="437"/>
      <c r="GX53" s="437"/>
      <c r="GY53" s="437"/>
      <c r="GZ53" s="437"/>
      <c r="HA53" s="437"/>
      <c r="HB53" s="437"/>
      <c r="HC53" s="437"/>
      <c r="HD53" s="437"/>
      <c r="HE53" s="437"/>
      <c r="HF53" s="437"/>
      <c r="HG53" s="437"/>
      <c r="HH53" s="437"/>
      <c r="HI53" s="437"/>
      <c r="HJ53" s="437"/>
      <c r="HK53" s="437"/>
      <c r="HL53" s="437"/>
      <c r="HM53" s="437"/>
      <c r="HN53" s="437"/>
      <c r="HO53" s="437"/>
      <c r="HP53" s="437"/>
      <c r="HQ53" s="437"/>
      <c r="HR53" s="437"/>
      <c r="HS53" s="437"/>
      <c r="HT53" s="437"/>
      <c r="HU53" s="437"/>
      <c r="HV53" s="437"/>
      <c r="HW53" s="437"/>
      <c r="HX53" s="437"/>
      <c r="HY53" s="437"/>
      <c r="HZ53" s="437"/>
      <c r="IA53" s="437"/>
      <c r="IB53" s="437"/>
      <c r="IC53" s="437"/>
      <c r="ID53" s="437"/>
      <c r="IE53" s="437"/>
      <c r="IF53" s="437"/>
      <c r="IG53" s="437"/>
      <c r="IH53" s="437"/>
      <c r="II53" s="437"/>
      <c r="IJ53" s="437"/>
      <c r="IK53" s="437"/>
      <c r="IL53" s="437"/>
      <c r="IM53" s="437"/>
      <c r="IN53" s="437"/>
      <c r="IO53" s="437"/>
      <c r="IP53" s="437"/>
      <c r="IQ53" s="437"/>
      <c r="IR53" s="437"/>
      <c r="IS53" s="437"/>
      <c r="IT53" s="437"/>
      <c r="IU53" s="437"/>
      <c r="IV53" s="437"/>
      <c r="IW53" s="437"/>
      <c r="IX53" s="437"/>
      <c r="IY53" s="437"/>
      <c r="IZ53" s="437"/>
      <c r="JA53" s="437"/>
      <c r="JB53" s="437"/>
      <c r="JC53" s="437"/>
      <c r="JD53" s="437"/>
      <c r="JE53" s="437"/>
      <c r="JF53" s="437"/>
      <c r="JG53" s="437"/>
      <c r="JH53" s="437"/>
      <c r="JI53" s="437"/>
      <c r="JJ53" s="437"/>
      <c r="JK53" s="437"/>
      <c r="JL53" s="437"/>
      <c r="JM53" s="437"/>
      <c r="JN53" s="437"/>
      <c r="JO53" s="437"/>
      <c r="JP53" s="437"/>
      <c r="JQ53" s="437"/>
      <c r="JR53" s="437"/>
      <c r="JS53" s="437"/>
      <c r="JT53" s="437"/>
      <c r="JU53" s="437"/>
      <c r="JV53" s="437"/>
      <c r="JW53" s="437"/>
      <c r="JX53" s="437"/>
      <c r="JY53" s="437"/>
      <c r="JZ53" s="437"/>
      <c r="KA53" s="437"/>
      <c r="KB53" s="437"/>
      <c r="KC53" s="437"/>
      <c r="KD53" s="437"/>
      <c r="KE53" s="437"/>
      <c r="KF53" s="437"/>
      <c r="KG53" s="437"/>
      <c r="KH53" s="437"/>
      <c r="KI53" s="437"/>
      <c r="KJ53" s="437"/>
      <c r="KK53" s="437"/>
      <c r="KL53" s="437"/>
      <c r="KM53" s="437"/>
      <c r="KN53" s="437"/>
      <c r="KO53" s="437"/>
      <c r="KP53" s="437"/>
      <c r="KQ53" s="437"/>
      <c r="KR53" s="437"/>
      <c r="KS53" s="437"/>
      <c r="KT53" s="437"/>
      <c r="KU53" s="437"/>
      <c r="KV53" s="437"/>
      <c r="KW53" s="437"/>
      <c r="KX53" s="437"/>
      <c r="KY53" s="437"/>
      <c r="KZ53" s="437"/>
      <c r="LA53" s="437"/>
      <c r="LB53" s="437"/>
      <c r="LC53" s="437"/>
      <c r="LD53" s="437"/>
      <c r="LE53" s="437"/>
      <c r="LF53" s="437"/>
      <c r="LG53" s="437"/>
      <c r="LH53" s="437"/>
      <c r="LI53" s="437"/>
      <c r="LJ53" s="437"/>
      <c r="LK53" s="437"/>
      <c r="LL53" s="437"/>
      <c r="LM53" s="437"/>
      <c r="LN53" s="437"/>
      <c r="LO53" s="437"/>
      <c r="LP53" s="437"/>
      <c r="LQ53" s="437"/>
      <c r="LR53" s="437"/>
      <c r="LS53" s="437"/>
      <c r="LT53" s="437"/>
      <c r="LU53" s="437"/>
      <c r="LV53" s="437"/>
      <c r="LW53" s="437"/>
      <c r="LX53" s="437"/>
      <c r="LY53" s="437"/>
      <c r="LZ53" s="437"/>
      <c r="MA53" s="437"/>
      <c r="MB53" s="437"/>
      <c r="MC53" s="437"/>
      <c r="MD53" s="437"/>
      <c r="ME53" s="437"/>
      <c r="MF53" s="437"/>
      <c r="MG53" s="437"/>
      <c r="MH53" s="437"/>
      <c r="MI53" s="437"/>
      <c r="MJ53" s="437"/>
      <c r="MK53" s="437"/>
      <c r="ML53" s="437"/>
      <c r="MM53" s="437"/>
      <c r="MN53" s="437"/>
      <c r="MO53" s="437"/>
      <c r="MP53" s="437"/>
      <c r="MQ53" s="437"/>
      <c r="MR53" s="437"/>
      <c r="MS53" s="437"/>
      <c r="MT53" s="437"/>
      <c r="MU53" s="437"/>
      <c r="MV53" s="437"/>
      <c r="MW53" s="437"/>
      <c r="MX53" s="437"/>
      <c r="MY53" s="437"/>
      <c r="MZ53" s="437"/>
      <c r="NA53" s="437"/>
      <c r="NB53" s="437"/>
      <c r="NC53" s="437"/>
      <c r="ND53" s="437"/>
      <c r="NE53" s="437"/>
      <c r="NF53" s="437"/>
      <c r="NG53" s="437"/>
      <c r="NH53" s="437"/>
      <c r="NI53" s="437"/>
      <c r="NJ53" s="437"/>
      <c r="NK53" s="437"/>
      <c r="NL53" s="437"/>
      <c r="NM53" s="437"/>
      <c r="NN53" s="437"/>
      <c r="NO53" s="437"/>
      <c r="NP53" s="437"/>
      <c r="NQ53" s="437"/>
      <c r="NR53" s="437"/>
      <c r="NS53" s="437"/>
      <c r="NT53" s="437"/>
      <c r="NU53" s="437"/>
      <c r="NV53" s="437"/>
      <c r="NW53" s="437"/>
      <c r="NX53" s="437"/>
      <c r="NY53" s="437"/>
      <c r="NZ53" s="437"/>
      <c r="OA53" s="437"/>
      <c r="OB53" s="437"/>
      <c r="OC53" s="437"/>
      <c r="OD53" s="437"/>
      <c r="OE53" s="437"/>
      <c r="OF53" s="437"/>
      <c r="OG53" s="437"/>
      <c r="OH53" s="437"/>
      <c r="OI53" s="437"/>
      <c r="OJ53" s="437"/>
      <c r="OK53" s="437"/>
      <c r="OL53" s="437"/>
      <c r="OM53" s="437"/>
      <c r="ON53" s="437"/>
      <c r="OO53" s="437"/>
      <c r="OP53" s="437"/>
      <c r="OQ53" s="437"/>
      <c r="OR53" s="437"/>
      <c r="OS53" s="437"/>
      <c r="OT53" s="437"/>
      <c r="OU53" s="437"/>
      <c r="OV53" s="437"/>
      <c r="OW53" s="437"/>
      <c r="OX53" s="437"/>
      <c r="OY53" s="437"/>
      <c r="OZ53" s="437"/>
      <c r="PA53" s="437"/>
      <c r="PB53" s="437"/>
      <c r="PC53" s="437"/>
      <c r="PD53" s="437"/>
      <c r="PE53" s="437"/>
      <c r="PF53" s="437"/>
      <c r="PG53" s="437"/>
      <c r="PH53" s="437"/>
      <c r="PI53" s="437"/>
      <c r="PJ53" s="437"/>
      <c r="PK53" s="437"/>
      <c r="PL53" s="437"/>
      <c r="PM53" s="437"/>
      <c r="PN53" s="437"/>
      <c r="PO53" s="437"/>
      <c r="PP53" s="437"/>
      <c r="PQ53" s="437"/>
      <c r="PR53" s="437"/>
      <c r="PS53" s="437"/>
      <c r="PT53" s="437"/>
      <c r="PU53" s="437"/>
      <c r="PV53" s="437"/>
      <c r="PW53" s="437"/>
      <c r="PX53" s="437"/>
      <c r="PY53" s="437"/>
      <c r="PZ53" s="437"/>
      <c r="QA53" s="437"/>
      <c r="QB53" s="437"/>
      <c r="QC53" s="437"/>
      <c r="QD53" s="437"/>
      <c r="QE53" s="437"/>
      <c r="QF53" s="437"/>
      <c r="QG53" s="437"/>
      <c r="QH53" s="437"/>
      <c r="QI53" s="437"/>
      <c r="QJ53" s="437"/>
      <c r="QK53" s="437"/>
      <c r="QL53" s="437"/>
      <c r="QM53" s="437"/>
      <c r="QN53" s="437"/>
      <c r="QO53" s="437"/>
      <c r="QP53" s="437"/>
      <c r="QQ53" s="437"/>
      <c r="QR53" s="437"/>
      <c r="QS53" s="437"/>
      <c r="QT53" s="437"/>
      <c r="QU53" s="437"/>
      <c r="QV53" s="437"/>
      <c r="QW53" s="437"/>
      <c r="QX53" s="437"/>
      <c r="QY53" s="437"/>
      <c r="QZ53" s="437"/>
      <c r="RA53" s="437"/>
      <c r="RB53" s="437"/>
      <c r="RC53" s="437"/>
      <c r="RD53" s="437"/>
      <c r="RE53" s="437"/>
      <c r="RF53" s="437"/>
      <c r="RG53" s="437"/>
      <c r="RH53" s="437"/>
      <c r="RI53" s="437"/>
      <c r="RJ53" s="437"/>
      <c r="RK53" s="437"/>
      <c r="RL53" s="437"/>
      <c r="RM53" s="437"/>
      <c r="RN53" s="437"/>
      <c r="RO53" s="437"/>
      <c r="RP53" s="437"/>
      <c r="RQ53" s="437"/>
      <c r="RR53" s="437"/>
      <c r="RS53" s="437"/>
      <c r="RT53" s="437"/>
      <c r="RU53" s="437"/>
      <c r="RV53" s="437"/>
      <c r="RW53" s="437"/>
      <c r="RX53" s="437"/>
      <c r="RY53" s="437"/>
      <c r="RZ53" s="437"/>
      <c r="SA53" s="437"/>
      <c r="SB53" s="437"/>
      <c r="SC53" s="437"/>
      <c r="SD53" s="437"/>
      <c r="SE53" s="437"/>
      <c r="SF53" s="437"/>
      <c r="SG53" s="437"/>
      <c r="SH53" s="437"/>
      <c r="SI53" s="437"/>
      <c r="SJ53" s="437"/>
      <c r="SK53" s="437"/>
      <c r="SL53" s="437"/>
      <c r="SM53" s="437"/>
      <c r="SN53" s="437"/>
      <c r="SO53" s="437"/>
      <c r="SP53" s="437"/>
      <c r="SQ53" s="437"/>
      <c r="SR53" s="437"/>
      <c r="SS53" s="437"/>
      <c r="ST53" s="437"/>
      <c r="SU53" s="437"/>
      <c r="SV53" s="437"/>
      <c r="SW53" s="437"/>
      <c r="SX53" s="437"/>
      <c r="SY53" s="437"/>
      <c r="SZ53" s="437"/>
      <c r="TA53" s="437"/>
      <c r="TB53" s="437"/>
      <c r="TC53" s="437"/>
      <c r="TD53" s="437"/>
      <c r="TE53" s="437"/>
      <c r="TF53" s="437"/>
      <c r="TG53" s="437"/>
      <c r="TH53" s="437"/>
      <c r="TI53" s="437"/>
      <c r="TJ53" s="437"/>
      <c r="TK53" s="437"/>
      <c r="TL53" s="437"/>
      <c r="TM53" s="437"/>
      <c r="TN53" s="437"/>
      <c r="TO53" s="437"/>
      <c r="TP53" s="437"/>
      <c r="TQ53" s="437"/>
      <c r="TR53" s="437"/>
      <c r="TS53" s="437"/>
      <c r="TT53" s="437"/>
      <c r="TU53" s="437"/>
      <c r="TV53" s="437"/>
      <c r="TW53" s="437"/>
      <c r="TX53" s="437"/>
      <c r="TY53" s="437"/>
      <c r="TZ53" s="437"/>
      <c r="UA53" s="437"/>
      <c r="UB53" s="437"/>
      <c r="UC53" s="437"/>
      <c r="UD53" s="437"/>
      <c r="UE53" s="437"/>
      <c r="UF53" s="437"/>
      <c r="UG53" s="437"/>
      <c r="UH53" s="437"/>
      <c r="UI53" s="437"/>
      <c r="UJ53" s="437"/>
      <c r="UK53" s="437"/>
      <c r="UL53" s="437"/>
      <c r="UM53" s="437"/>
      <c r="UN53" s="437"/>
      <c r="UO53" s="437"/>
      <c r="UP53" s="437"/>
      <c r="UQ53" s="437"/>
      <c r="UR53" s="437"/>
      <c r="US53" s="437"/>
      <c r="UT53" s="437"/>
      <c r="UU53" s="437"/>
      <c r="UV53" s="437"/>
      <c r="UW53" s="437"/>
      <c r="UX53" s="437"/>
      <c r="UY53" s="437"/>
      <c r="UZ53" s="437"/>
      <c r="VA53" s="437"/>
      <c r="VB53" s="437"/>
      <c r="VC53" s="437"/>
      <c r="VD53" s="437"/>
      <c r="VE53" s="437"/>
      <c r="VF53" s="437"/>
      <c r="VG53" s="437"/>
      <c r="VH53" s="437"/>
      <c r="VI53" s="437"/>
      <c r="VJ53" s="437"/>
      <c r="VK53" s="437"/>
      <c r="VL53" s="437"/>
      <c r="VM53" s="437"/>
      <c r="VN53" s="437"/>
      <c r="VO53" s="437"/>
      <c r="VP53" s="437"/>
      <c r="VQ53" s="437"/>
      <c r="VR53" s="437"/>
      <c r="VS53" s="437"/>
      <c r="VT53" s="437"/>
      <c r="VU53" s="437"/>
      <c r="VV53" s="437"/>
      <c r="VW53" s="437"/>
      <c r="VX53" s="437"/>
      <c r="VY53" s="437"/>
      <c r="VZ53" s="437"/>
      <c r="WA53" s="437"/>
      <c r="WB53" s="437"/>
      <c r="WC53" s="437"/>
      <c r="WD53" s="437"/>
      <c r="WE53" s="437"/>
      <c r="WF53" s="437"/>
      <c r="WG53" s="437"/>
      <c r="WH53" s="437"/>
      <c r="WI53" s="437"/>
      <c r="WJ53" s="437"/>
      <c r="WK53" s="437"/>
      <c r="WL53" s="437"/>
      <c r="WM53" s="437"/>
      <c r="WN53" s="437"/>
      <c r="WO53" s="437"/>
      <c r="WP53" s="437"/>
      <c r="WQ53" s="437"/>
      <c r="WR53" s="437"/>
      <c r="WS53" s="437"/>
      <c r="WT53" s="437"/>
      <c r="WU53" s="437"/>
      <c r="WV53" s="437"/>
      <c r="WW53" s="437"/>
      <c r="WX53" s="437"/>
      <c r="WY53" s="437"/>
      <c r="WZ53" s="437"/>
      <c r="XA53" s="437"/>
      <c r="XB53" s="437"/>
      <c r="XC53" s="437"/>
      <c r="XD53" s="437"/>
      <c r="XE53" s="437"/>
      <c r="XF53" s="437"/>
      <c r="XG53" s="437"/>
      <c r="XH53" s="437"/>
      <c r="XI53" s="437"/>
      <c r="XJ53" s="437"/>
      <c r="XK53" s="437"/>
      <c r="XL53" s="437"/>
      <c r="XM53" s="437"/>
      <c r="XN53" s="437"/>
      <c r="XO53" s="437"/>
      <c r="XP53" s="437"/>
      <c r="XQ53" s="437"/>
      <c r="XR53" s="437"/>
      <c r="XS53" s="437"/>
      <c r="XT53" s="437"/>
      <c r="XU53" s="437"/>
      <c r="XV53" s="437"/>
      <c r="XW53" s="437"/>
      <c r="XX53" s="437"/>
      <c r="XY53" s="437"/>
      <c r="XZ53" s="437"/>
      <c r="YA53" s="437"/>
      <c r="YB53" s="437"/>
      <c r="YC53" s="437"/>
      <c r="YD53" s="437"/>
      <c r="YE53" s="437"/>
      <c r="YF53" s="437"/>
      <c r="YG53" s="437"/>
      <c r="YH53" s="437"/>
      <c r="YI53" s="437"/>
      <c r="YJ53" s="437"/>
      <c r="YK53" s="437"/>
      <c r="YL53" s="437"/>
      <c r="YM53" s="437"/>
      <c r="YN53" s="437"/>
      <c r="YO53" s="437"/>
      <c r="YP53" s="437"/>
      <c r="YQ53" s="437"/>
      <c r="YR53" s="437"/>
      <c r="YS53" s="437"/>
      <c r="YT53" s="437"/>
      <c r="YU53" s="437"/>
      <c r="YV53" s="437"/>
      <c r="YW53" s="437"/>
      <c r="YX53" s="437"/>
      <c r="YY53" s="437"/>
      <c r="YZ53" s="437"/>
      <c r="ZA53" s="437"/>
      <c r="ZB53" s="437"/>
      <c r="ZC53" s="437"/>
      <c r="ZD53" s="437"/>
      <c r="ZE53" s="437"/>
      <c r="ZF53" s="437"/>
      <c r="ZG53" s="437"/>
      <c r="ZH53" s="437"/>
      <c r="ZI53" s="437"/>
      <c r="ZJ53" s="437"/>
      <c r="ZK53" s="437"/>
      <c r="ZL53" s="437"/>
      <c r="ZM53" s="437"/>
      <c r="ZN53" s="437"/>
      <c r="ZO53" s="437"/>
      <c r="ZP53" s="437"/>
      <c r="ZQ53" s="437"/>
      <c r="ZR53" s="437"/>
      <c r="ZS53" s="437"/>
      <c r="ZT53" s="437"/>
      <c r="ZU53" s="437"/>
      <c r="ZV53" s="437"/>
      <c r="ZW53" s="437"/>
      <c r="ZX53" s="437"/>
      <c r="ZY53" s="437"/>
      <c r="ZZ53" s="437"/>
      <c r="AAA53" s="437"/>
      <c r="AAB53" s="437"/>
      <c r="AAC53" s="437"/>
      <c r="AAD53" s="437"/>
      <c r="AAE53" s="437"/>
      <c r="AAF53" s="437"/>
      <c r="AAG53" s="437"/>
      <c r="AAH53" s="437"/>
      <c r="AAI53" s="437"/>
      <c r="AAJ53" s="437"/>
      <c r="AAK53" s="437"/>
      <c r="AAL53" s="437"/>
      <c r="AAM53" s="437"/>
      <c r="AAN53" s="437"/>
      <c r="AAO53" s="437"/>
      <c r="AAP53" s="437"/>
      <c r="AAQ53" s="437"/>
      <c r="AAR53" s="437"/>
      <c r="AAS53" s="437"/>
      <c r="AAT53" s="437"/>
      <c r="AAU53" s="437"/>
      <c r="AAV53" s="437"/>
      <c r="AAW53" s="437"/>
      <c r="AAX53" s="437"/>
      <c r="AAY53" s="437"/>
      <c r="AAZ53" s="437"/>
      <c r="ABA53" s="437"/>
      <c r="ABB53" s="437"/>
      <c r="ABC53" s="437"/>
      <c r="ABD53" s="437"/>
      <c r="ABE53" s="437"/>
      <c r="ABF53" s="437"/>
      <c r="ABG53" s="437"/>
      <c r="ABH53" s="437"/>
      <c r="ABI53" s="437"/>
      <c r="ABJ53" s="437"/>
      <c r="ABK53" s="437"/>
      <c r="ABL53" s="437"/>
      <c r="ABM53" s="437"/>
      <c r="ABN53" s="437"/>
      <c r="ABO53" s="437"/>
      <c r="ABP53" s="437"/>
      <c r="ABQ53" s="437"/>
      <c r="ABR53" s="437"/>
      <c r="ABS53" s="437"/>
      <c r="ABT53" s="437"/>
      <c r="ABU53" s="437"/>
      <c r="ABV53" s="437"/>
      <c r="ABW53" s="437"/>
      <c r="ABX53" s="437"/>
      <c r="ABY53" s="437"/>
      <c r="ABZ53" s="437"/>
      <c r="ACA53" s="437"/>
      <c r="ACB53" s="437"/>
      <c r="ACC53" s="437"/>
      <c r="ACD53" s="437"/>
      <c r="ACE53" s="437"/>
      <c r="ACF53" s="437"/>
      <c r="ACG53" s="437"/>
      <c r="ACH53" s="437"/>
      <c r="ACI53" s="437"/>
      <c r="ACJ53" s="437"/>
      <c r="ACK53" s="437"/>
      <c r="ACL53" s="437"/>
      <c r="ACM53" s="437"/>
      <c r="ACN53" s="437"/>
      <c r="ACO53" s="437"/>
      <c r="ACP53" s="437"/>
      <c r="ACQ53" s="437"/>
      <c r="ACR53" s="437"/>
      <c r="ACS53" s="437"/>
      <c r="ACT53" s="437"/>
      <c r="ACU53" s="437"/>
      <c r="ACV53" s="437"/>
      <c r="ACW53" s="437"/>
      <c r="ACX53" s="437"/>
      <c r="ACY53" s="437"/>
      <c r="ACZ53" s="437"/>
      <c r="ADA53" s="437"/>
      <c r="ADB53" s="437"/>
      <c r="ADC53" s="437"/>
      <c r="ADD53" s="437"/>
      <c r="ADE53" s="437"/>
      <c r="ADF53" s="437"/>
      <c r="ADG53" s="437"/>
      <c r="ADH53" s="437"/>
      <c r="ADI53" s="437"/>
      <c r="ADJ53" s="437"/>
      <c r="ADK53" s="437"/>
      <c r="ADL53" s="437"/>
      <c r="ADM53" s="437"/>
      <c r="ADN53" s="437"/>
      <c r="ADO53" s="437"/>
      <c r="ADP53" s="437"/>
      <c r="ADQ53" s="437"/>
      <c r="ADR53" s="437"/>
      <c r="ADS53" s="437"/>
      <c r="ADT53" s="437"/>
      <c r="ADU53" s="437"/>
      <c r="ADV53" s="437"/>
      <c r="ADW53" s="437"/>
      <c r="ADX53" s="437"/>
      <c r="ADY53" s="437"/>
      <c r="ADZ53" s="437"/>
      <c r="AEA53" s="437"/>
      <c r="AEB53" s="437"/>
      <c r="AEC53" s="437"/>
      <c r="AED53" s="437"/>
      <c r="AEE53" s="437"/>
      <c r="AEF53" s="437"/>
      <c r="AEG53" s="437"/>
      <c r="AEH53" s="437"/>
      <c r="AEI53" s="437"/>
      <c r="AEJ53" s="437"/>
      <c r="AEK53" s="437"/>
      <c r="AEL53" s="437"/>
      <c r="AEM53" s="437"/>
      <c r="AEN53" s="437"/>
      <c r="AEO53" s="437"/>
      <c r="AEP53" s="437"/>
      <c r="AEQ53" s="437"/>
      <c r="AER53" s="437"/>
      <c r="AES53" s="437"/>
      <c r="AET53" s="437"/>
      <c r="AEU53" s="437"/>
      <c r="AEV53" s="437"/>
      <c r="AEW53" s="437"/>
      <c r="AEX53" s="437"/>
      <c r="AEY53" s="437"/>
      <c r="AEZ53" s="437"/>
      <c r="AFA53" s="437"/>
      <c r="AFB53" s="437"/>
      <c r="AFC53" s="437"/>
      <c r="AFD53" s="437"/>
      <c r="AFE53" s="437"/>
      <c r="AFF53" s="437"/>
      <c r="AFG53" s="437"/>
      <c r="AFH53" s="437"/>
      <c r="AFI53" s="437"/>
      <c r="AFJ53" s="437"/>
      <c r="AFK53" s="437"/>
      <c r="AFL53" s="437"/>
      <c r="AFM53" s="437"/>
      <c r="AFN53" s="437"/>
      <c r="AFO53" s="437"/>
      <c r="AFP53" s="437"/>
      <c r="AFQ53" s="437"/>
      <c r="AFR53" s="437"/>
      <c r="AFS53" s="437"/>
      <c r="AFT53" s="437"/>
      <c r="AFU53" s="437"/>
      <c r="AFV53" s="437"/>
      <c r="AFW53" s="437"/>
      <c r="AFX53" s="437"/>
      <c r="AFY53" s="437"/>
      <c r="AFZ53" s="437"/>
      <c r="AGA53" s="437"/>
      <c r="AGB53" s="437"/>
      <c r="AGC53" s="437"/>
      <c r="AGD53" s="437"/>
      <c r="AGE53" s="437"/>
      <c r="AGF53" s="437"/>
      <c r="AGG53" s="437"/>
      <c r="AGH53" s="437"/>
      <c r="AGI53" s="437"/>
      <c r="AGJ53" s="437"/>
      <c r="AGK53" s="437"/>
      <c r="AGL53" s="437"/>
      <c r="AGM53" s="437"/>
      <c r="AGN53" s="437"/>
      <c r="AGO53" s="437"/>
      <c r="AGP53" s="437"/>
      <c r="AGQ53" s="437"/>
      <c r="AGR53" s="437"/>
      <c r="AGS53" s="437"/>
      <c r="AGT53" s="437"/>
      <c r="AGU53" s="437"/>
      <c r="AGV53" s="437"/>
      <c r="AGW53" s="437"/>
      <c r="AGX53" s="437"/>
      <c r="AGY53" s="437"/>
      <c r="AGZ53" s="437"/>
      <c r="AHA53" s="437"/>
      <c r="AHB53" s="437"/>
      <c r="AHC53" s="437"/>
      <c r="AHD53" s="437"/>
      <c r="AHE53" s="437"/>
      <c r="AHF53" s="437"/>
      <c r="AHG53" s="437"/>
      <c r="AHH53" s="437"/>
      <c r="AHI53" s="437"/>
      <c r="AHJ53" s="437"/>
      <c r="AHK53" s="437"/>
      <c r="AHL53" s="437"/>
      <c r="AHM53" s="437"/>
      <c r="AHN53" s="437"/>
      <c r="AHO53" s="437"/>
      <c r="AHP53" s="437"/>
      <c r="AHQ53" s="437"/>
      <c r="AHR53" s="437"/>
      <c r="AHS53" s="437"/>
      <c r="AHT53" s="437"/>
      <c r="AHU53" s="437"/>
      <c r="AHV53" s="437"/>
      <c r="AHW53" s="437"/>
      <c r="AHX53" s="437"/>
      <c r="AHY53" s="437"/>
      <c r="AHZ53" s="437"/>
      <c r="AIA53" s="437"/>
      <c r="AIB53" s="437"/>
      <c r="AIC53" s="437"/>
      <c r="AID53" s="437"/>
      <c r="AIE53" s="437"/>
      <c r="AIF53" s="437"/>
      <c r="AIG53" s="437"/>
      <c r="AIH53" s="437"/>
      <c r="AII53" s="437"/>
      <c r="AIJ53" s="437"/>
      <c r="AIK53" s="437"/>
      <c r="AIL53" s="437"/>
      <c r="AIM53" s="437"/>
      <c r="AIN53" s="437"/>
      <c r="AIO53" s="437"/>
      <c r="AIP53" s="437"/>
      <c r="AIQ53" s="437"/>
      <c r="AIR53" s="437"/>
      <c r="AIS53" s="437"/>
      <c r="AIT53" s="437"/>
      <c r="AIU53" s="437"/>
      <c r="AIV53" s="437"/>
      <c r="AIW53" s="437"/>
      <c r="AIX53" s="437"/>
      <c r="AIY53" s="437"/>
      <c r="AIZ53" s="437"/>
      <c r="AJA53" s="437"/>
      <c r="AJB53" s="437"/>
      <c r="AJC53" s="437"/>
      <c r="AJD53" s="437"/>
      <c r="AJE53" s="437"/>
      <c r="AJF53" s="437"/>
      <c r="AJG53" s="437"/>
      <c r="AJH53" s="437"/>
      <c r="AJI53" s="437"/>
      <c r="AJJ53" s="437"/>
      <c r="AJK53" s="437"/>
      <c r="AJL53" s="437"/>
      <c r="AJM53" s="437"/>
      <c r="AJN53" s="437"/>
      <c r="AJO53" s="437"/>
      <c r="AJP53" s="437"/>
      <c r="AJQ53" s="437"/>
      <c r="AJR53" s="437"/>
      <c r="AJS53" s="437"/>
      <c r="AJT53" s="437"/>
      <c r="AJU53" s="437"/>
      <c r="AJV53" s="437"/>
      <c r="AJW53" s="437"/>
      <c r="AJX53" s="437"/>
      <c r="AJY53" s="437"/>
      <c r="AJZ53" s="437"/>
      <c r="AKA53" s="437"/>
      <c r="AKB53" s="437"/>
      <c r="AKC53" s="437"/>
      <c r="AKD53" s="437"/>
      <c r="AKE53" s="437"/>
      <c r="AKF53" s="437"/>
      <c r="AKG53" s="437"/>
      <c r="AKH53" s="437"/>
      <c r="AKI53" s="437"/>
      <c r="AKJ53" s="437"/>
      <c r="AKK53" s="437"/>
      <c r="AKL53" s="437"/>
      <c r="AKM53" s="437"/>
      <c r="AKN53" s="437"/>
      <c r="AKO53" s="437"/>
      <c r="AKP53" s="437"/>
      <c r="AKQ53" s="437"/>
      <c r="AKR53" s="437"/>
      <c r="AKS53" s="437"/>
      <c r="AKT53" s="437"/>
      <c r="AKU53" s="437"/>
      <c r="AKV53" s="437"/>
      <c r="AKW53" s="437"/>
      <c r="AKX53" s="437"/>
      <c r="AKY53" s="437"/>
      <c r="AKZ53" s="437"/>
      <c r="ALA53" s="437"/>
      <c r="ALB53" s="437"/>
      <c r="ALC53" s="437"/>
      <c r="ALD53" s="437"/>
      <c r="ALE53" s="437"/>
      <c r="ALF53" s="437"/>
      <c r="ALG53" s="437"/>
      <c r="ALH53" s="437"/>
      <c r="ALI53" s="437"/>
      <c r="ALJ53" s="437"/>
      <c r="ALK53" s="437"/>
      <c r="ALL53" s="437"/>
      <c r="ALM53" s="437"/>
      <c r="ALN53" s="437"/>
      <c r="ALO53" s="437"/>
      <c r="ALP53" s="437"/>
      <c r="ALQ53" s="437"/>
      <c r="ALR53" s="437"/>
      <c r="ALS53" s="437"/>
      <c r="ALT53" s="437"/>
      <c r="ALU53" s="437"/>
      <c r="ALV53" s="437"/>
      <c r="ALW53" s="437"/>
      <c r="ALX53" s="437"/>
      <c r="ALY53" s="437"/>
      <c r="ALZ53" s="437"/>
      <c r="AMA53" s="437"/>
      <c r="AMB53" s="437"/>
      <c r="AMC53" s="437"/>
      <c r="AMD53" s="437"/>
      <c r="AME53" s="437"/>
      <c r="AMF53" s="437"/>
      <c r="AMG53" s="437"/>
      <c r="AMH53" s="437"/>
      <c r="AMI53" s="437"/>
      <c r="AMJ53" s="437"/>
      <c r="AMK53" s="437"/>
      <c r="AML53" s="437"/>
      <c r="AMM53" s="437"/>
      <c r="AMN53" s="437"/>
      <c r="AMO53" s="437"/>
      <c r="AMP53" s="437"/>
      <c r="AMQ53" s="437"/>
      <c r="AMR53" s="437"/>
      <c r="AMS53" s="437"/>
      <c r="AMT53" s="437"/>
      <c r="AMU53" s="437"/>
      <c r="AMV53" s="437"/>
      <c r="AMW53" s="437"/>
      <c r="AMX53" s="437"/>
      <c r="AMY53" s="437"/>
      <c r="AMZ53" s="437"/>
      <c r="ANA53" s="437"/>
      <c r="ANB53" s="437"/>
      <c r="ANC53" s="437"/>
      <c r="AND53" s="437"/>
      <c r="ANE53" s="437"/>
      <c r="ANF53" s="437"/>
      <c r="ANG53" s="437"/>
      <c r="ANH53" s="437"/>
      <c r="ANI53" s="437"/>
      <c r="ANJ53" s="437"/>
      <c r="ANK53" s="437"/>
      <c r="ANL53" s="437"/>
      <c r="ANM53" s="437"/>
      <c r="ANN53" s="437"/>
      <c r="ANO53" s="437"/>
      <c r="ANP53" s="437"/>
      <c r="ANQ53" s="437"/>
      <c r="ANR53" s="437"/>
      <c r="ANS53" s="437"/>
      <c r="ANT53" s="437"/>
      <c r="ANU53" s="437"/>
      <c r="ANV53" s="437"/>
      <c r="ANW53" s="437"/>
      <c r="ANX53" s="437"/>
      <c r="ANY53" s="437"/>
      <c r="ANZ53" s="437"/>
      <c r="AOA53" s="437"/>
      <c r="AOB53" s="437"/>
      <c r="AOC53" s="437"/>
      <c r="AOD53" s="437"/>
      <c r="AOE53" s="437"/>
      <c r="AOF53" s="437"/>
      <c r="AOG53" s="437"/>
      <c r="AOH53" s="437"/>
      <c r="AOI53" s="437"/>
      <c r="AOJ53" s="437"/>
      <c r="AOK53" s="437"/>
      <c r="AOL53" s="437"/>
      <c r="AOM53" s="437"/>
      <c r="AON53" s="437"/>
      <c r="AOO53" s="437"/>
      <c r="AOP53" s="437"/>
      <c r="AOQ53" s="437"/>
      <c r="AOR53" s="437"/>
      <c r="AOS53" s="437"/>
      <c r="AOT53" s="437"/>
      <c r="AOU53" s="437"/>
      <c r="AOV53" s="437"/>
      <c r="AOW53" s="437"/>
      <c r="AOX53" s="437"/>
      <c r="AOY53" s="437"/>
      <c r="AOZ53" s="437"/>
      <c r="APA53" s="437"/>
      <c r="APB53" s="437"/>
      <c r="APC53" s="437"/>
      <c r="APD53" s="437"/>
      <c r="APE53" s="437"/>
      <c r="APF53" s="437"/>
      <c r="APG53" s="437"/>
      <c r="APH53" s="437"/>
      <c r="API53" s="437"/>
      <c r="APJ53" s="437"/>
      <c r="APK53" s="437"/>
      <c r="APL53" s="437"/>
      <c r="APM53" s="437"/>
      <c r="APN53" s="437"/>
      <c r="APO53" s="437"/>
      <c r="APP53" s="437"/>
      <c r="APQ53" s="437"/>
      <c r="APR53" s="437"/>
      <c r="APS53" s="437"/>
      <c r="APT53" s="437"/>
      <c r="APU53" s="437"/>
      <c r="APV53" s="437"/>
      <c r="APW53" s="437"/>
      <c r="APX53" s="437"/>
      <c r="APY53" s="437"/>
      <c r="APZ53" s="437"/>
      <c r="AQA53" s="437"/>
      <c r="AQB53" s="437"/>
      <c r="AQC53" s="437"/>
      <c r="AQD53" s="437"/>
      <c r="AQE53" s="437"/>
      <c r="AQF53" s="437"/>
      <c r="AQG53" s="437"/>
      <c r="AQH53" s="437"/>
      <c r="AQI53" s="437"/>
      <c r="AQJ53" s="437"/>
      <c r="AQK53" s="437"/>
      <c r="AQL53" s="437"/>
      <c r="AQM53" s="437"/>
      <c r="AQN53" s="437"/>
      <c r="AQO53" s="437"/>
      <c r="AQP53" s="437"/>
      <c r="AQQ53" s="437"/>
      <c r="AQR53" s="437"/>
      <c r="AQS53" s="437"/>
      <c r="AQT53" s="437"/>
      <c r="AQU53" s="437"/>
      <c r="AQV53" s="437"/>
      <c r="AQW53" s="437"/>
      <c r="AQX53" s="437"/>
      <c r="AQY53" s="437"/>
      <c r="AQZ53" s="437"/>
      <c r="ARA53" s="437"/>
      <c r="ARB53" s="437"/>
      <c r="ARC53" s="437"/>
      <c r="ARD53" s="437"/>
      <c r="ARE53" s="437"/>
      <c r="ARF53" s="437"/>
      <c r="ARG53" s="437"/>
      <c r="ARH53" s="437"/>
      <c r="ARI53" s="437"/>
      <c r="ARJ53" s="437"/>
      <c r="ARK53" s="437"/>
      <c r="ARL53" s="437"/>
      <c r="ARM53" s="437"/>
      <c r="ARN53" s="437"/>
      <c r="ARO53" s="437"/>
      <c r="ARP53" s="437"/>
      <c r="ARQ53" s="437"/>
      <c r="ARR53" s="437"/>
      <c r="ARS53" s="437"/>
      <c r="ART53" s="437"/>
      <c r="ARU53" s="437"/>
      <c r="ARV53" s="437"/>
      <c r="ARW53" s="437"/>
      <c r="ARX53" s="437"/>
      <c r="ARY53" s="437"/>
      <c r="ARZ53" s="437"/>
      <c r="ASA53" s="437"/>
      <c r="ASB53" s="437"/>
      <c r="ASC53" s="437"/>
      <c r="ASD53" s="437"/>
      <c r="ASE53" s="437"/>
      <c r="ASF53" s="437"/>
      <c r="ASG53" s="437"/>
      <c r="ASH53" s="437"/>
      <c r="ASI53" s="437"/>
      <c r="ASJ53" s="437"/>
      <c r="ASK53" s="437"/>
      <c r="ASL53" s="437"/>
      <c r="ASM53" s="437"/>
      <c r="ASN53" s="437"/>
      <c r="ASO53" s="437"/>
      <c r="ASP53" s="437"/>
      <c r="ASQ53" s="437"/>
      <c r="ASR53" s="437"/>
      <c r="ASS53" s="437"/>
      <c r="AST53" s="437"/>
      <c r="ASU53" s="437"/>
      <c r="ASV53" s="437"/>
      <c r="ASW53" s="437"/>
      <c r="ASX53" s="437"/>
      <c r="ASY53" s="437"/>
      <c r="ASZ53" s="437"/>
      <c r="ATA53" s="437"/>
      <c r="ATB53" s="437"/>
      <c r="ATC53" s="437"/>
      <c r="ATD53" s="437"/>
      <c r="ATE53" s="437"/>
      <c r="ATF53" s="437"/>
      <c r="ATG53" s="437"/>
      <c r="ATH53" s="437"/>
      <c r="ATI53" s="437"/>
      <c r="ATJ53" s="437"/>
      <c r="ATK53" s="437"/>
      <c r="ATL53" s="437"/>
      <c r="ATM53" s="437"/>
      <c r="ATN53" s="437"/>
      <c r="ATO53" s="437"/>
      <c r="ATP53" s="437"/>
      <c r="ATQ53" s="437"/>
      <c r="ATR53" s="437"/>
      <c r="ATS53" s="437"/>
      <c r="ATT53" s="437"/>
      <c r="ATU53" s="437"/>
      <c r="ATV53" s="437"/>
      <c r="ATW53" s="437"/>
      <c r="ATX53" s="437"/>
      <c r="ATY53" s="437"/>
      <c r="ATZ53" s="437"/>
      <c r="AUA53" s="437"/>
      <c r="AUB53" s="437"/>
      <c r="AUC53" s="437"/>
      <c r="AUD53" s="437"/>
      <c r="AUE53" s="437"/>
      <c r="AUF53" s="437"/>
      <c r="AUG53" s="437"/>
      <c r="AUH53" s="437"/>
      <c r="AUI53" s="437"/>
      <c r="AUJ53" s="437"/>
      <c r="AUK53" s="437"/>
      <c r="AUL53" s="437"/>
      <c r="AUM53" s="437"/>
      <c r="AUN53" s="437"/>
      <c r="AUO53" s="437"/>
      <c r="AUP53" s="437"/>
      <c r="AUQ53" s="437"/>
      <c r="AUR53" s="437"/>
      <c r="AUS53" s="437"/>
      <c r="AUT53" s="437"/>
      <c r="AUU53" s="437"/>
      <c r="AUV53" s="437"/>
      <c r="AUW53" s="437"/>
      <c r="AUX53" s="437"/>
      <c r="AUY53" s="437"/>
      <c r="AUZ53" s="437"/>
      <c r="AVA53" s="437"/>
      <c r="AVB53" s="437"/>
      <c r="AVC53" s="437"/>
      <c r="AVD53" s="437"/>
      <c r="AVE53" s="437"/>
      <c r="AVF53" s="437"/>
      <c r="AVG53" s="437"/>
      <c r="AVH53" s="437"/>
      <c r="AVI53" s="437"/>
      <c r="AVJ53" s="437"/>
      <c r="AVK53" s="437"/>
      <c r="AVL53" s="437"/>
      <c r="AVM53" s="437"/>
      <c r="AVN53" s="437"/>
      <c r="AVO53" s="437"/>
      <c r="AVP53" s="437"/>
      <c r="AVQ53" s="437"/>
      <c r="AVR53" s="437"/>
      <c r="AVS53" s="437"/>
      <c r="AVT53" s="437"/>
      <c r="AVU53" s="437"/>
      <c r="AVV53" s="437"/>
      <c r="AVW53" s="437"/>
      <c r="AVX53" s="437"/>
      <c r="AVY53" s="437"/>
      <c r="AVZ53" s="437"/>
      <c r="AWA53" s="437"/>
      <c r="AWB53" s="437"/>
      <c r="AWC53" s="437"/>
      <c r="AWD53" s="437"/>
      <c r="AWE53" s="437"/>
      <c r="AWF53" s="437"/>
      <c r="AWG53" s="437"/>
      <c r="AWH53" s="437"/>
      <c r="AWI53" s="437"/>
      <c r="AWJ53" s="437"/>
      <c r="AWK53" s="437"/>
      <c r="AWL53" s="437"/>
      <c r="AWM53" s="437"/>
      <c r="AWN53" s="437"/>
      <c r="AWO53" s="437"/>
      <c r="AWP53" s="437"/>
      <c r="AWQ53" s="437"/>
      <c r="AWR53" s="437"/>
      <c r="AWS53" s="437"/>
      <c r="AWT53" s="437"/>
      <c r="AWU53" s="437"/>
      <c r="AWV53" s="437"/>
      <c r="AWW53" s="437"/>
      <c r="AWX53" s="437"/>
      <c r="AWY53" s="437"/>
      <c r="AWZ53" s="437"/>
      <c r="AXA53" s="437"/>
      <c r="AXB53" s="437"/>
      <c r="AXC53" s="437"/>
      <c r="AXD53" s="437"/>
      <c r="AXE53" s="437"/>
      <c r="AXF53" s="437"/>
      <c r="AXG53" s="437"/>
      <c r="AXH53" s="437"/>
      <c r="AXI53" s="437"/>
      <c r="AXJ53" s="437"/>
      <c r="AXK53" s="437"/>
      <c r="AXL53" s="437"/>
      <c r="AXM53" s="437"/>
      <c r="AXN53" s="437"/>
      <c r="AXO53" s="437"/>
      <c r="AXP53" s="437"/>
      <c r="AXQ53" s="437"/>
      <c r="AXR53" s="437"/>
      <c r="AXS53" s="437"/>
      <c r="AXT53" s="437"/>
      <c r="AXU53" s="437"/>
      <c r="AXV53" s="437"/>
      <c r="AXW53" s="437"/>
      <c r="AXX53" s="437"/>
      <c r="AXY53" s="437"/>
      <c r="AXZ53" s="437"/>
      <c r="AYA53" s="437"/>
      <c r="AYB53" s="437"/>
      <c r="AYC53" s="437"/>
      <c r="AYD53" s="437"/>
      <c r="AYE53" s="437"/>
      <c r="AYF53" s="437"/>
      <c r="AYG53" s="437"/>
      <c r="AYH53" s="437"/>
      <c r="AYI53" s="437"/>
      <c r="AYJ53" s="437"/>
      <c r="AYK53" s="437"/>
      <c r="AYL53" s="437"/>
      <c r="AYM53" s="437"/>
      <c r="AYN53" s="437"/>
      <c r="AYO53" s="437"/>
      <c r="AYP53" s="437"/>
      <c r="AYQ53" s="437"/>
      <c r="AYR53" s="437"/>
      <c r="AYS53" s="437"/>
      <c r="AYT53" s="437"/>
      <c r="AYU53" s="437"/>
      <c r="AYV53" s="437"/>
      <c r="AYW53" s="437"/>
      <c r="AYX53" s="437"/>
      <c r="AYY53" s="437"/>
      <c r="AYZ53" s="437"/>
      <c r="AZA53" s="437"/>
      <c r="AZB53" s="437"/>
      <c r="AZC53" s="437"/>
      <c r="AZD53" s="437"/>
      <c r="AZE53" s="437"/>
      <c r="AZF53" s="437"/>
      <c r="AZG53" s="437"/>
      <c r="AZH53" s="437"/>
      <c r="AZI53" s="437"/>
      <c r="AZJ53" s="437"/>
      <c r="AZK53" s="437"/>
      <c r="AZL53" s="437"/>
      <c r="AZM53" s="437"/>
      <c r="AZN53" s="437"/>
      <c r="AZO53" s="437"/>
      <c r="AZP53" s="437"/>
      <c r="AZQ53" s="437"/>
      <c r="AZR53" s="437"/>
      <c r="AZS53" s="437"/>
      <c r="AZT53" s="437"/>
      <c r="AZU53" s="437"/>
      <c r="AZV53" s="437"/>
      <c r="AZW53" s="437"/>
      <c r="AZX53" s="437"/>
      <c r="AZY53" s="437"/>
      <c r="AZZ53" s="437"/>
      <c r="BAA53" s="437"/>
      <c r="BAB53" s="437"/>
      <c r="BAC53" s="437"/>
      <c r="BAD53" s="437"/>
      <c r="BAE53" s="437"/>
      <c r="BAF53" s="437"/>
      <c r="BAG53" s="437"/>
      <c r="BAH53" s="437"/>
      <c r="BAI53" s="437"/>
      <c r="BAJ53" s="437"/>
      <c r="BAK53" s="437"/>
      <c r="BAL53" s="437"/>
      <c r="BAM53" s="437"/>
      <c r="BAN53" s="437"/>
      <c r="BAO53" s="437"/>
      <c r="BAP53" s="437"/>
      <c r="BAQ53" s="437"/>
      <c r="BAR53" s="437"/>
      <c r="BAS53" s="437"/>
      <c r="BAT53" s="437"/>
      <c r="BAU53" s="437"/>
      <c r="BAV53" s="437"/>
      <c r="BAW53" s="437"/>
      <c r="BAX53" s="437"/>
      <c r="BAY53" s="437"/>
      <c r="BAZ53" s="437"/>
      <c r="BBA53" s="437"/>
      <c r="BBB53" s="437"/>
      <c r="BBC53" s="437"/>
      <c r="BBD53" s="437"/>
      <c r="BBE53" s="437"/>
      <c r="BBF53" s="437"/>
      <c r="BBG53" s="437"/>
      <c r="BBH53" s="437"/>
      <c r="BBI53" s="437"/>
      <c r="BBJ53" s="437"/>
      <c r="BBK53" s="437"/>
      <c r="BBL53" s="437"/>
      <c r="BBM53" s="437"/>
      <c r="BBN53" s="437"/>
      <c r="BBO53" s="437"/>
      <c r="BBP53" s="437"/>
      <c r="BBQ53" s="437"/>
      <c r="BBR53" s="437"/>
      <c r="BBS53" s="437"/>
      <c r="BBT53" s="437"/>
      <c r="BBU53" s="437"/>
      <c r="BBV53" s="437"/>
      <c r="BBW53" s="437"/>
      <c r="BBX53" s="437"/>
      <c r="BBY53" s="437"/>
      <c r="BBZ53" s="437"/>
      <c r="BCA53" s="437"/>
      <c r="BCB53" s="437"/>
      <c r="BCC53" s="437"/>
      <c r="BCD53" s="437"/>
      <c r="BCE53" s="437"/>
      <c r="BCF53" s="437"/>
      <c r="BCG53" s="437"/>
      <c r="BCH53" s="437"/>
      <c r="BCI53" s="437"/>
      <c r="BCJ53" s="437"/>
      <c r="BCK53" s="437"/>
      <c r="BCL53" s="437"/>
      <c r="BCM53" s="437"/>
      <c r="BCN53" s="437"/>
      <c r="BCO53" s="437"/>
      <c r="BCP53" s="437"/>
      <c r="BCQ53" s="437"/>
      <c r="BCR53" s="437"/>
      <c r="BCS53" s="437"/>
      <c r="BCT53" s="437"/>
      <c r="BCU53" s="437"/>
      <c r="BCV53" s="437"/>
      <c r="BCW53" s="437"/>
      <c r="BCX53" s="437"/>
      <c r="BCY53" s="437"/>
      <c r="BCZ53" s="437"/>
      <c r="BDA53" s="437"/>
      <c r="BDB53" s="437"/>
      <c r="BDC53" s="437"/>
      <c r="BDD53" s="437"/>
      <c r="BDE53" s="437"/>
      <c r="BDF53" s="437"/>
      <c r="BDG53" s="437"/>
      <c r="BDH53" s="437"/>
      <c r="BDI53" s="437"/>
      <c r="BDJ53" s="437"/>
      <c r="BDK53" s="437"/>
      <c r="BDL53" s="437"/>
      <c r="BDM53" s="437"/>
      <c r="BDN53" s="437"/>
      <c r="BDO53" s="437"/>
      <c r="BDP53" s="437"/>
      <c r="BDQ53" s="437"/>
      <c r="BDR53" s="437"/>
      <c r="BDS53" s="437"/>
      <c r="BDT53" s="437"/>
      <c r="BDU53" s="437"/>
      <c r="BDV53" s="437"/>
      <c r="BDW53" s="437"/>
      <c r="BDX53" s="437"/>
      <c r="BDY53" s="437"/>
      <c r="BDZ53" s="437"/>
      <c r="BEA53" s="437"/>
      <c r="BEB53" s="437"/>
      <c r="BEC53" s="437"/>
      <c r="BED53" s="437"/>
      <c r="BEE53" s="437"/>
      <c r="BEF53" s="437"/>
      <c r="BEG53" s="437"/>
      <c r="BEH53" s="437"/>
      <c r="BEI53" s="437"/>
      <c r="BEJ53" s="437"/>
      <c r="BEK53" s="437"/>
      <c r="BEL53" s="437"/>
      <c r="BEM53" s="437"/>
      <c r="BEN53" s="437"/>
      <c r="BEO53" s="437"/>
      <c r="BEP53" s="437"/>
      <c r="BEQ53" s="437"/>
      <c r="BER53" s="437"/>
      <c r="BES53" s="437"/>
      <c r="BET53" s="437"/>
      <c r="BEU53" s="437"/>
      <c r="BEV53" s="437"/>
      <c r="BEW53" s="437"/>
      <c r="BEX53" s="437"/>
      <c r="BEY53" s="437"/>
      <c r="BEZ53" s="437"/>
      <c r="BFA53" s="437"/>
      <c r="BFB53" s="437"/>
      <c r="BFC53" s="437"/>
      <c r="BFD53" s="437"/>
      <c r="BFE53" s="437"/>
      <c r="BFF53" s="437"/>
      <c r="BFG53" s="437"/>
      <c r="BFH53" s="437"/>
      <c r="BFI53" s="437"/>
      <c r="BFJ53" s="437"/>
      <c r="BFK53" s="437"/>
      <c r="BFL53" s="437"/>
      <c r="BFM53" s="437"/>
      <c r="BFN53" s="437"/>
      <c r="BFO53" s="437"/>
      <c r="BFP53" s="437"/>
      <c r="BFQ53" s="437"/>
      <c r="BFR53" s="437"/>
      <c r="BFS53" s="437"/>
      <c r="BFT53" s="437"/>
      <c r="BFU53" s="437"/>
      <c r="BFV53" s="437"/>
      <c r="BFW53" s="437"/>
      <c r="BFX53" s="437"/>
      <c r="BFY53" s="437"/>
      <c r="BFZ53" s="437"/>
      <c r="BGA53" s="437"/>
      <c r="BGB53" s="437"/>
      <c r="BGC53" s="437"/>
      <c r="BGD53" s="437"/>
      <c r="BGE53" s="437"/>
      <c r="BGF53" s="437"/>
      <c r="BGG53" s="437"/>
      <c r="BGH53" s="437"/>
      <c r="BGI53" s="437"/>
      <c r="BGJ53" s="437"/>
      <c r="BGK53" s="437"/>
      <c r="BGL53" s="437"/>
      <c r="BGM53" s="437"/>
      <c r="BGN53" s="437"/>
      <c r="BGO53" s="437"/>
      <c r="BGP53" s="437"/>
      <c r="BGQ53" s="437"/>
      <c r="BGR53" s="437"/>
      <c r="BGS53" s="437"/>
      <c r="BGT53" s="437"/>
      <c r="BGU53" s="437"/>
      <c r="BGV53" s="437"/>
      <c r="BGW53" s="437"/>
      <c r="BGX53" s="437"/>
      <c r="BGY53" s="437"/>
      <c r="BGZ53" s="437"/>
      <c r="BHA53" s="437"/>
      <c r="BHB53" s="437"/>
      <c r="BHC53" s="437"/>
      <c r="BHD53" s="437"/>
      <c r="BHE53" s="437"/>
      <c r="BHF53" s="437"/>
      <c r="BHG53" s="437"/>
      <c r="BHH53" s="437"/>
      <c r="BHI53" s="437"/>
      <c r="BHJ53" s="437"/>
      <c r="BHK53" s="437"/>
      <c r="BHL53" s="437"/>
      <c r="BHM53" s="437"/>
      <c r="BHN53" s="437"/>
      <c r="BHO53" s="437"/>
      <c r="BHP53" s="437"/>
      <c r="BHQ53" s="437"/>
      <c r="BHR53" s="437"/>
      <c r="BHS53" s="437"/>
      <c r="BHT53" s="437"/>
      <c r="BHU53" s="437"/>
      <c r="BHV53" s="437"/>
      <c r="BHW53" s="437"/>
      <c r="BHX53" s="437"/>
      <c r="BHY53" s="437"/>
      <c r="BHZ53" s="437"/>
      <c r="BIA53" s="437"/>
      <c r="BIB53" s="437"/>
      <c r="BIC53" s="437"/>
      <c r="BID53" s="437"/>
      <c r="BIE53" s="437"/>
      <c r="BIF53" s="437"/>
      <c r="BIG53" s="437"/>
      <c r="BIH53" s="437"/>
      <c r="BII53" s="437"/>
      <c r="BIJ53" s="437"/>
      <c r="BIK53" s="437"/>
      <c r="BIL53" s="437"/>
      <c r="BIM53" s="437"/>
      <c r="BIN53" s="437"/>
      <c r="BIO53" s="437"/>
      <c r="BIP53" s="437"/>
      <c r="BIQ53" s="437"/>
      <c r="BIR53" s="437"/>
      <c r="BIS53" s="437"/>
      <c r="BIT53" s="437"/>
      <c r="BIU53" s="437"/>
      <c r="BIV53" s="437"/>
      <c r="BIW53" s="437"/>
      <c r="BIX53" s="437"/>
      <c r="BIY53" s="437"/>
      <c r="BIZ53" s="437"/>
      <c r="BJA53" s="437"/>
      <c r="BJB53" s="437"/>
      <c r="BJC53" s="437"/>
      <c r="BJD53" s="437"/>
      <c r="BJE53" s="437"/>
      <c r="BJF53" s="437"/>
      <c r="BJG53" s="437"/>
      <c r="BJH53" s="437"/>
      <c r="BJI53" s="437"/>
      <c r="BJJ53" s="437"/>
      <c r="BJK53" s="437"/>
      <c r="BJL53" s="437"/>
      <c r="BJM53" s="437"/>
      <c r="BJN53" s="437"/>
      <c r="BJO53" s="437"/>
      <c r="BJP53" s="437"/>
      <c r="BJQ53" s="437"/>
      <c r="BJR53" s="437"/>
      <c r="BJS53" s="437"/>
      <c r="BJT53" s="437"/>
      <c r="BJU53" s="437"/>
      <c r="BJV53" s="437"/>
      <c r="BJW53" s="437"/>
      <c r="BJX53" s="437"/>
      <c r="BJY53" s="437"/>
      <c r="BJZ53" s="437"/>
      <c r="BKA53" s="437"/>
      <c r="BKB53" s="437"/>
      <c r="BKC53" s="437"/>
      <c r="BKD53" s="437"/>
      <c r="BKE53" s="437"/>
      <c r="BKF53" s="437"/>
      <c r="BKG53" s="437"/>
      <c r="BKH53" s="437"/>
      <c r="BKI53" s="437"/>
      <c r="BKJ53" s="437"/>
      <c r="BKK53" s="437"/>
      <c r="BKL53" s="437"/>
      <c r="BKM53" s="437"/>
      <c r="BKN53" s="437"/>
      <c r="BKO53" s="437"/>
      <c r="BKP53" s="437"/>
      <c r="BKQ53" s="437"/>
      <c r="BKR53" s="437"/>
      <c r="BKS53" s="437"/>
      <c r="BKT53" s="437"/>
      <c r="BKU53" s="437"/>
      <c r="BKV53" s="437"/>
      <c r="BKW53" s="437"/>
      <c r="BKX53" s="437"/>
      <c r="BKY53" s="437"/>
      <c r="BKZ53" s="437"/>
      <c r="BLA53" s="437"/>
      <c r="BLB53" s="437"/>
      <c r="BLC53" s="437"/>
      <c r="BLD53" s="437"/>
      <c r="BLE53" s="437"/>
      <c r="BLF53" s="437"/>
      <c r="BLG53" s="437"/>
      <c r="BLH53" s="437"/>
      <c r="BLI53" s="437"/>
      <c r="BLJ53" s="437"/>
      <c r="BLK53" s="437"/>
      <c r="BLL53" s="437"/>
      <c r="BLM53" s="437"/>
      <c r="BLN53" s="437"/>
      <c r="BLO53" s="437"/>
      <c r="BLP53" s="437"/>
      <c r="BLQ53" s="437"/>
      <c r="BLR53" s="437"/>
      <c r="BLS53" s="437"/>
      <c r="BLT53" s="437"/>
      <c r="BLU53" s="437"/>
      <c r="BLV53" s="437"/>
      <c r="BLW53" s="437"/>
      <c r="BLX53" s="437"/>
      <c r="BLY53" s="437"/>
      <c r="BLZ53" s="437"/>
      <c r="BMA53" s="437"/>
      <c r="BMB53" s="437"/>
      <c r="BMC53" s="437"/>
      <c r="BMD53" s="437"/>
      <c r="BME53" s="437"/>
      <c r="BMF53" s="437"/>
      <c r="BMG53" s="437"/>
      <c r="BMH53" s="437"/>
      <c r="BMI53" s="437"/>
      <c r="BMJ53" s="437"/>
      <c r="BMK53" s="437"/>
      <c r="BML53" s="437"/>
      <c r="BMM53" s="437"/>
      <c r="BMN53" s="437"/>
      <c r="BMO53" s="437"/>
      <c r="BMP53" s="437"/>
      <c r="BMQ53" s="437"/>
      <c r="BMR53" s="437"/>
      <c r="BMS53" s="437"/>
      <c r="BMT53" s="437"/>
      <c r="BMU53" s="437"/>
      <c r="BMV53" s="437"/>
      <c r="BMW53" s="437"/>
      <c r="BMX53" s="437"/>
      <c r="BMY53" s="437"/>
      <c r="BMZ53" s="437"/>
      <c r="BNA53" s="437"/>
      <c r="BNB53" s="437"/>
      <c r="BNC53" s="437"/>
      <c r="BND53" s="437"/>
      <c r="BNE53" s="437"/>
      <c r="BNF53" s="437"/>
      <c r="BNG53" s="437"/>
      <c r="BNH53" s="437"/>
      <c r="BNI53" s="437"/>
      <c r="BNJ53" s="437"/>
      <c r="BNK53" s="437"/>
      <c r="BNL53" s="437"/>
      <c r="BNM53" s="437"/>
      <c r="BNN53" s="437"/>
      <c r="BNO53" s="437"/>
      <c r="BNP53" s="437"/>
      <c r="BNQ53" s="437"/>
      <c r="BNR53" s="437"/>
      <c r="BNS53" s="437"/>
      <c r="BNT53" s="437"/>
      <c r="BNU53" s="437"/>
      <c r="BNV53" s="437"/>
      <c r="BNW53" s="437"/>
      <c r="BNX53" s="437"/>
      <c r="BNY53" s="437"/>
      <c r="BNZ53" s="437"/>
      <c r="BOA53" s="437"/>
      <c r="BOB53" s="437"/>
      <c r="BOC53" s="437"/>
      <c r="BOD53" s="437"/>
      <c r="BOE53" s="437"/>
      <c r="BOF53" s="437"/>
      <c r="BOG53" s="437"/>
      <c r="BOH53" s="437"/>
      <c r="BOI53" s="437"/>
      <c r="BOJ53" s="437"/>
      <c r="BOK53" s="437"/>
      <c r="BOL53" s="437"/>
      <c r="BOM53" s="437"/>
      <c r="BON53" s="437"/>
      <c r="BOO53" s="437"/>
      <c r="BOP53" s="437"/>
      <c r="BOQ53" s="437"/>
      <c r="BOR53" s="437"/>
      <c r="BOS53" s="437"/>
      <c r="BOT53" s="437"/>
      <c r="BOU53" s="437"/>
      <c r="BOV53" s="437"/>
      <c r="BOW53" s="437"/>
      <c r="BOX53" s="437"/>
      <c r="BOY53" s="437"/>
      <c r="BOZ53" s="437"/>
      <c r="BPA53" s="437"/>
      <c r="BPB53" s="437"/>
      <c r="BPC53" s="437"/>
      <c r="BPD53" s="437"/>
      <c r="BPE53" s="437"/>
      <c r="BPF53" s="437"/>
      <c r="BPG53" s="437"/>
      <c r="BPH53" s="437"/>
      <c r="BPI53" s="437"/>
      <c r="BPJ53" s="437"/>
      <c r="BPK53" s="437"/>
      <c r="BPL53" s="437"/>
      <c r="BPM53" s="437"/>
      <c r="BPN53" s="437"/>
      <c r="BPO53" s="437"/>
      <c r="BPP53" s="437"/>
      <c r="BPQ53" s="437"/>
      <c r="BPR53" s="437"/>
      <c r="BPS53" s="437"/>
      <c r="BPT53" s="437"/>
      <c r="BPU53" s="437"/>
      <c r="BPV53" s="437"/>
      <c r="BPW53" s="437"/>
      <c r="BPX53" s="437"/>
      <c r="BPY53" s="437"/>
      <c r="BPZ53" s="437"/>
      <c r="BQA53" s="437"/>
      <c r="BQB53" s="437"/>
      <c r="BQC53" s="437"/>
      <c r="BQD53" s="437"/>
      <c r="BQE53" s="437"/>
      <c r="BQF53" s="437"/>
      <c r="BQG53" s="437"/>
      <c r="BQH53" s="437"/>
      <c r="BQI53" s="437"/>
      <c r="BQJ53" s="437"/>
      <c r="BQK53" s="437"/>
      <c r="BQL53" s="437"/>
      <c r="BQM53" s="437"/>
      <c r="BQN53" s="437"/>
      <c r="BQO53" s="437"/>
      <c r="BQP53" s="437"/>
      <c r="BQQ53" s="437"/>
      <c r="BQR53" s="437"/>
      <c r="BQS53" s="437"/>
      <c r="BQT53" s="437"/>
      <c r="BQU53" s="437"/>
      <c r="BQV53" s="437"/>
      <c r="BQW53" s="437"/>
      <c r="BQX53" s="437"/>
      <c r="BQY53" s="437"/>
      <c r="BQZ53" s="437"/>
      <c r="BRA53" s="437"/>
      <c r="BRB53" s="437"/>
      <c r="BRC53" s="437"/>
      <c r="BRD53" s="437"/>
      <c r="BRE53" s="437"/>
      <c r="BRF53" s="437"/>
      <c r="BRG53" s="437"/>
      <c r="BRH53" s="437"/>
      <c r="BRI53" s="437"/>
      <c r="BRJ53" s="437"/>
      <c r="BRK53" s="437"/>
      <c r="BRL53" s="437"/>
      <c r="BRM53" s="437"/>
      <c r="BRN53" s="437"/>
      <c r="BRO53" s="437"/>
      <c r="BRP53" s="437"/>
      <c r="BRQ53" s="437"/>
      <c r="BRR53" s="437"/>
      <c r="BRS53" s="437"/>
      <c r="BRT53" s="437"/>
      <c r="BRU53" s="437"/>
      <c r="BRV53" s="437"/>
      <c r="BRW53" s="437"/>
      <c r="BRX53" s="437"/>
      <c r="BRY53" s="437"/>
      <c r="BRZ53" s="437"/>
      <c r="BSA53" s="437"/>
      <c r="BSB53" s="437"/>
      <c r="BSC53" s="437"/>
      <c r="BSD53" s="437"/>
      <c r="BSE53" s="437"/>
      <c r="BSF53" s="437"/>
      <c r="BSG53" s="437"/>
      <c r="BSH53" s="437"/>
      <c r="BSI53" s="437"/>
      <c r="BSJ53" s="437"/>
      <c r="BSK53" s="437"/>
      <c r="BSL53" s="437"/>
      <c r="BSM53" s="437"/>
      <c r="BSN53" s="437"/>
      <c r="BSO53" s="437"/>
      <c r="BSP53" s="437"/>
      <c r="BSQ53" s="437"/>
      <c r="BSR53" s="437"/>
      <c r="BSS53" s="437"/>
      <c r="BST53" s="437"/>
      <c r="BSU53" s="437"/>
      <c r="BSV53" s="437"/>
      <c r="BSW53" s="437"/>
      <c r="BSX53" s="437"/>
      <c r="BSY53" s="437"/>
      <c r="BSZ53" s="437"/>
      <c r="BTA53" s="437"/>
      <c r="BTB53" s="437"/>
      <c r="BTC53" s="437"/>
      <c r="BTD53" s="437"/>
      <c r="BTE53" s="437"/>
      <c r="BTF53" s="437"/>
      <c r="BTG53" s="437"/>
      <c r="BTH53" s="437"/>
      <c r="BTI53" s="437"/>
      <c r="BTJ53" s="437"/>
      <c r="BTK53" s="437"/>
      <c r="BTL53" s="437"/>
      <c r="BTM53" s="437"/>
      <c r="BTN53" s="437"/>
      <c r="BTO53" s="437"/>
      <c r="BTP53" s="437"/>
      <c r="BTQ53" s="437"/>
      <c r="BTR53" s="437"/>
      <c r="BTS53" s="437"/>
      <c r="BTT53" s="437"/>
      <c r="BTU53" s="437"/>
      <c r="BTV53" s="437"/>
      <c r="BTW53" s="437"/>
      <c r="BTX53" s="437"/>
      <c r="BTY53" s="437"/>
      <c r="BTZ53" s="437"/>
      <c r="BUA53" s="437"/>
      <c r="BUB53" s="437"/>
      <c r="BUC53" s="437"/>
      <c r="BUD53" s="437"/>
      <c r="BUE53" s="437"/>
      <c r="BUF53" s="437"/>
      <c r="BUG53" s="437"/>
      <c r="BUH53" s="437"/>
      <c r="BUI53" s="437"/>
      <c r="BUJ53" s="437"/>
      <c r="BUK53" s="437"/>
      <c r="BUL53" s="437"/>
      <c r="BUM53" s="437"/>
      <c r="BUN53" s="437"/>
      <c r="BUO53" s="437"/>
      <c r="BUP53" s="437"/>
      <c r="BUQ53" s="437"/>
      <c r="BUR53" s="437"/>
      <c r="BUS53" s="437"/>
      <c r="BUT53" s="437"/>
      <c r="BUU53" s="437"/>
      <c r="BUV53" s="437"/>
      <c r="BUW53" s="437"/>
      <c r="BUX53" s="437"/>
      <c r="BUY53" s="437"/>
      <c r="BUZ53" s="437"/>
      <c r="BVA53" s="437"/>
      <c r="BVB53" s="437"/>
      <c r="BVC53" s="437"/>
      <c r="BVD53" s="437"/>
      <c r="BVE53" s="437"/>
      <c r="BVF53" s="437"/>
      <c r="BVG53" s="437"/>
      <c r="BVH53" s="437"/>
      <c r="BVI53" s="437"/>
      <c r="BVJ53" s="437"/>
      <c r="BVK53" s="437"/>
      <c r="BVL53" s="437"/>
      <c r="BVM53" s="437"/>
      <c r="BVN53" s="437"/>
      <c r="BVO53" s="437"/>
      <c r="BVP53" s="437"/>
      <c r="BVQ53" s="437"/>
      <c r="BVR53" s="437"/>
      <c r="BVS53" s="437"/>
      <c r="BVT53" s="437"/>
      <c r="BVU53" s="437"/>
      <c r="BVV53" s="437"/>
      <c r="BVW53" s="437"/>
      <c r="BVX53" s="437"/>
      <c r="BVY53" s="437"/>
      <c r="BVZ53" s="437"/>
      <c r="BWA53" s="437"/>
      <c r="BWB53" s="437"/>
      <c r="BWC53" s="437"/>
      <c r="BWD53" s="437"/>
      <c r="BWE53" s="437"/>
      <c r="BWF53" s="437"/>
      <c r="BWG53" s="437"/>
      <c r="BWH53" s="437"/>
      <c r="BWI53" s="437"/>
      <c r="BWJ53" s="437"/>
      <c r="BWK53" s="437"/>
      <c r="BWL53" s="437"/>
      <c r="BWM53" s="437"/>
      <c r="BWN53" s="437"/>
      <c r="BWO53" s="437"/>
      <c r="BWP53" s="437"/>
      <c r="BWQ53" s="437"/>
      <c r="BWR53" s="437"/>
      <c r="BWS53" s="437"/>
      <c r="BWT53" s="437"/>
      <c r="BWU53" s="437"/>
      <c r="BWV53" s="437"/>
      <c r="BWW53" s="437"/>
      <c r="BWX53" s="437"/>
      <c r="BWY53" s="437"/>
      <c r="BWZ53" s="437"/>
      <c r="BXA53" s="437"/>
      <c r="BXB53" s="437"/>
      <c r="BXC53" s="437"/>
      <c r="BXD53" s="437"/>
      <c r="BXE53" s="437"/>
      <c r="BXF53" s="437"/>
      <c r="BXG53" s="437"/>
      <c r="BXH53" s="437"/>
      <c r="BXI53" s="437"/>
      <c r="BXJ53" s="437"/>
      <c r="BXK53" s="437"/>
      <c r="BXL53" s="437"/>
      <c r="BXM53" s="437"/>
      <c r="BXN53" s="437"/>
      <c r="BXO53" s="437"/>
      <c r="BXP53" s="437"/>
      <c r="BXQ53" s="437"/>
      <c r="BXR53" s="437"/>
      <c r="BXS53" s="437"/>
      <c r="BXT53" s="437"/>
      <c r="BXU53" s="437"/>
      <c r="BXV53" s="437"/>
      <c r="BXW53" s="437"/>
      <c r="BXX53" s="437"/>
      <c r="BXY53" s="437"/>
      <c r="BXZ53" s="437"/>
      <c r="BYA53" s="437"/>
      <c r="BYB53" s="437"/>
      <c r="BYC53" s="437"/>
      <c r="BYD53" s="437"/>
      <c r="BYE53" s="437"/>
      <c r="BYF53" s="437"/>
      <c r="BYG53" s="437"/>
      <c r="BYH53" s="437"/>
      <c r="BYI53" s="437"/>
      <c r="BYJ53" s="437"/>
      <c r="BYK53" s="437"/>
      <c r="BYL53" s="437"/>
      <c r="BYM53" s="437"/>
      <c r="BYN53" s="437"/>
      <c r="BYO53" s="437"/>
      <c r="BYP53" s="437"/>
      <c r="BYQ53" s="437"/>
      <c r="BYR53" s="437"/>
      <c r="BYS53" s="437"/>
      <c r="BYT53" s="437"/>
      <c r="BYU53" s="437"/>
      <c r="BYV53" s="437"/>
      <c r="BYW53" s="437"/>
      <c r="BYX53" s="437"/>
      <c r="BYY53" s="437"/>
      <c r="BYZ53" s="437"/>
      <c r="BZA53" s="437"/>
      <c r="BZB53" s="437"/>
      <c r="BZC53" s="437"/>
      <c r="BZD53" s="437"/>
      <c r="BZE53" s="437"/>
      <c r="BZF53" s="437"/>
      <c r="BZG53" s="437"/>
      <c r="BZH53" s="437"/>
      <c r="BZI53" s="437"/>
      <c r="BZJ53" s="437"/>
      <c r="BZK53" s="437"/>
      <c r="BZL53" s="437"/>
      <c r="BZM53" s="437"/>
      <c r="BZN53" s="437"/>
      <c r="BZO53" s="437"/>
      <c r="BZP53" s="437"/>
      <c r="BZQ53" s="437"/>
      <c r="BZR53" s="437"/>
      <c r="BZS53" s="437"/>
      <c r="BZT53" s="437"/>
      <c r="BZU53" s="437"/>
      <c r="BZV53" s="437"/>
      <c r="BZW53" s="437"/>
      <c r="BZX53" s="437"/>
      <c r="BZY53" s="437"/>
      <c r="BZZ53" s="437"/>
      <c r="CAA53" s="437"/>
      <c r="CAB53" s="437"/>
      <c r="CAC53" s="437"/>
      <c r="CAD53" s="437"/>
      <c r="CAE53" s="437"/>
      <c r="CAF53" s="437"/>
      <c r="CAG53" s="437"/>
      <c r="CAH53" s="437"/>
      <c r="CAI53" s="437"/>
      <c r="CAJ53" s="437"/>
      <c r="CAK53" s="437"/>
      <c r="CAL53" s="437"/>
      <c r="CAM53" s="437"/>
      <c r="CAN53" s="437"/>
      <c r="CAO53" s="437"/>
      <c r="CAP53" s="437"/>
      <c r="CAQ53" s="437"/>
      <c r="CAR53" s="437"/>
      <c r="CAS53" s="437"/>
      <c r="CAT53" s="437"/>
      <c r="CAU53" s="437"/>
      <c r="CAV53" s="437"/>
      <c r="CAW53" s="437"/>
      <c r="CAX53" s="437"/>
      <c r="CAY53" s="437"/>
      <c r="CAZ53" s="437"/>
      <c r="CBA53" s="437"/>
      <c r="CBB53" s="437"/>
      <c r="CBC53" s="437"/>
      <c r="CBD53" s="437"/>
      <c r="CBE53" s="437"/>
      <c r="CBF53" s="437"/>
      <c r="CBG53" s="437"/>
      <c r="CBH53" s="437"/>
      <c r="CBI53" s="437"/>
      <c r="CBJ53" s="437"/>
      <c r="CBK53" s="437"/>
      <c r="CBL53" s="437"/>
      <c r="CBM53" s="437"/>
      <c r="CBN53" s="437"/>
      <c r="CBO53" s="437"/>
      <c r="CBP53" s="437"/>
      <c r="CBQ53" s="437"/>
      <c r="CBR53" s="437"/>
      <c r="CBS53" s="437"/>
      <c r="CBT53" s="437"/>
      <c r="CBU53" s="437"/>
      <c r="CBV53" s="437"/>
      <c r="CBW53" s="437"/>
      <c r="CBX53" s="437"/>
      <c r="CBY53" s="437"/>
      <c r="CBZ53" s="437"/>
      <c r="CCA53" s="437"/>
      <c r="CCB53" s="437"/>
      <c r="CCC53" s="437"/>
      <c r="CCD53" s="437"/>
      <c r="CCE53" s="437"/>
      <c r="CCF53" s="437"/>
      <c r="CCG53" s="437"/>
      <c r="CCH53" s="437"/>
      <c r="CCI53" s="437"/>
      <c r="CCJ53" s="437"/>
      <c r="CCK53" s="437"/>
      <c r="CCL53" s="437"/>
      <c r="CCM53" s="437"/>
      <c r="CCN53" s="437"/>
      <c r="CCO53" s="437"/>
      <c r="CCP53" s="437"/>
      <c r="CCQ53" s="437"/>
      <c r="CCR53" s="437"/>
      <c r="CCS53" s="437"/>
      <c r="CCT53" s="437"/>
      <c r="CCU53" s="437"/>
      <c r="CCV53" s="437"/>
      <c r="CCW53" s="437"/>
      <c r="CCX53" s="437"/>
      <c r="CCY53" s="437"/>
      <c r="CCZ53" s="437"/>
      <c r="CDA53" s="437"/>
      <c r="CDB53" s="437"/>
      <c r="CDC53" s="437"/>
      <c r="CDD53" s="437"/>
      <c r="CDE53" s="437"/>
      <c r="CDF53" s="437"/>
      <c r="CDG53" s="437"/>
      <c r="CDH53" s="437"/>
      <c r="CDI53" s="437"/>
      <c r="CDJ53" s="437"/>
      <c r="CDK53" s="437"/>
      <c r="CDL53" s="437"/>
      <c r="CDM53" s="437"/>
      <c r="CDN53" s="437"/>
      <c r="CDO53" s="437"/>
      <c r="CDP53" s="437"/>
      <c r="CDQ53" s="437"/>
      <c r="CDR53" s="437"/>
      <c r="CDS53" s="437"/>
      <c r="CDT53" s="437"/>
      <c r="CDU53" s="437"/>
      <c r="CDV53" s="437"/>
      <c r="CDW53" s="437"/>
      <c r="CDX53" s="437"/>
      <c r="CDY53" s="437"/>
      <c r="CDZ53" s="437"/>
      <c r="CEA53" s="437"/>
      <c r="CEB53" s="437"/>
      <c r="CEC53" s="437"/>
      <c r="CED53" s="437"/>
      <c r="CEE53" s="437"/>
      <c r="CEF53" s="437"/>
      <c r="CEG53" s="437"/>
      <c r="CEH53" s="437"/>
      <c r="CEI53" s="437"/>
      <c r="CEJ53" s="437"/>
      <c r="CEK53" s="437"/>
      <c r="CEL53" s="437"/>
      <c r="CEM53" s="437"/>
      <c r="CEN53" s="437"/>
      <c r="CEO53" s="437"/>
      <c r="CEP53" s="437"/>
      <c r="CEQ53" s="437"/>
      <c r="CER53" s="437"/>
      <c r="CES53" s="437"/>
      <c r="CET53" s="437"/>
      <c r="CEU53" s="437"/>
      <c r="CEV53" s="437"/>
      <c r="CEW53" s="437"/>
      <c r="CEX53" s="437"/>
      <c r="CEY53" s="437"/>
      <c r="CEZ53" s="437"/>
      <c r="CFA53" s="437"/>
      <c r="CFB53" s="437"/>
      <c r="CFC53" s="437"/>
      <c r="CFD53" s="437"/>
      <c r="CFE53" s="437"/>
      <c r="CFF53" s="437"/>
      <c r="CFG53" s="437"/>
      <c r="CFH53" s="437"/>
      <c r="CFI53" s="437"/>
      <c r="CFJ53" s="437"/>
      <c r="CFK53" s="437"/>
      <c r="CFL53" s="437"/>
      <c r="CFM53" s="437"/>
      <c r="CFN53" s="437"/>
      <c r="CFO53" s="437"/>
      <c r="CFP53" s="437"/>
      <c r="CFQ53" s="437"/>
      <c r="CFR53" s="437"/>
      <c r="CFS53" s="437"/>
      <c r="CFT53" s="437"/>
      <c r="CFU53" s="437"/>
      <c r="CFV53" s="437"/>
      <c r="CFW53" s="437"/>
      <c r="CFX53" s="437"/>
      <c r="CFY53" s="437"/>
      <c r="CFZ53" s="437"/>
      <c r="CGA53" s="437"/>
      <c r="CGB53" s="437"/>
      <c r="CGC53" s="437"/>
      <c r="CGD53" s="437"/>
      <c r="CGE53" s="437"/>
      <c r="CGF53" s="437"/>
      <c r="CGG53" s="437"/>
      <c r="CGH53" s="437"/>
      <c r="CGI53" s="437"/>
      <c r="CGJ53" s="437"/>
      <c r="CGK53" s="437"/>
      <c r="CGL53" s="437"/>
      <c r="CGM53" s="437"/>
      <c r="CGN53" s="437"/>
      <c r="CGO53" s="437"/>
      <c r="CGP53" s="437"/>
      <c r="CGQ53" s="437"/>
      <c r="CGR53" s="437"/>
      <c r="CGS53" s="437"/>
      <c r="CGT53" s="437"/>
      <c r="CGU53" s="437"/>
      <c r="CGV53" s="437"/>
      <c r="CGW53" s="437"/>
      <c r="CGX53" s="437"/>
      <c r="CGY53" s="437"/>
      <c r="CGZ53" s="437"/>
      <c r="CHA53" s="437"/>
      <c r="CHB53" s="437"/>
      <c r="CHC53" s="437"/>
      <c r="CHD53" s="437"/>
      <c r="CHE53" s="437"/>
      <c r="CHF53" s="437"/>
      <c r="CHG53" s="437"/>
      <c r="CHH53" s="437"/>
      <c r="CHI53" s="437"/>
      <c r="CHJ53" s="437"/>
      <c r="CHK53" s="437"/>
      <c r="CHL53" s="437"/>
      <c r="CHM53" s="437"/>
      <c r="CHN53" s="437"/>
      <c r="CHO53" s="437"/>
      <c r="CHP53" s="437"/>
      <c r="CHQ53" s="437"/>
      <c r="CHR53" s="437"/>
      <c r="CHS53" s="437"/>
      <c r="CHT53" s="437"/>
      <c r="CHU53" s="437"/>
      <c r="CHV53" s="437"/>
      <c r="CHW53" s="437"/>
      <c r="CHX53" s="437"/>
      <c r="CHY53" s="437"/>
      <c r="CHZ53" s="437"/>
      <c r="CIA53" s="437"/>
      <c r="CIB53" s="437"/>
      <c r="CIC53" s="437"/>
      <c r="CID53" s="437"/>
      <c r="CIE53" s="437"/>
      <c r="CIF53" s="437"/>
      <c r="CIG53" s="437"/>
      <c r="CIH53" s="437"/>
      <c r="CII53" s="437"/>
      <c r="CIJ53" s="437"/>
      <c r="CIK53" s="437"/>
      <c r="CIL53" s="437"/>
      <c r="CIM53" s="437"/>
      <c r="CIN53" s="437"/>
      <c r="CIO53" s="437"/>
      <c r="CIP53" s="437"/>
      <c r="CIQ53" s="437"/>
      <c r="CIR53" s="437"/>
      <c r="CIS53" s="437"/>
      <c r="CIT53" s="437"/>
      <c r="CIU53" s="437"/>
      <c r="CIV53" s="437"/>
      <c r="CIW53" s="437"/>
      <c r="CIX53" s="437"/>
      <c r="CIY53" s="437"/>
      <c r="CIZ53" s="437"/>
      <c r="CJA53" s="437"/>
      <c r="CJB53" s="437"/>
      <c r="CJC53" s="437"/>
      <c r="CJD53" s="437"/>
      <c r="CJE53" s="437"/>
      <c r="CJF53" s="437"/>
      <c r="CJG53" s="437"/>
      <c r="CJH53" s="437"/>
      <c r="CJI53" s="437"/>
      <c r="CJJ53" s="437"/>
      <c r="CJK53" s="437"/>
      <c r="CJL53" s="437"/>
      <c r="CJM53" s="437"/>
      <c r="CJN53" s="437"/>
      <c r="CJO53" s="437"/>
      <c r="CJP53" s="437"/>
      <c r="CJQ53" s="437"/>
      <c r="CJR53" s="437"/>
      <c r="CJS53" s="437"/>
      <c r="CJT53" s="437"/>
      <c r="CJU53" s="437"/>
      <c r="CJV53" s="437"/>
      <c r="CJW53" s="437"/>
      <c r="CJX53" s="437"/>
      <c r="CJY53" s="437"/>
      <c r="CJZ53" s="437"/>
      <c r="CKA53" s="437"/>
      <c r="CKB53" s="437"/>
      <c r="CKC53" s="437"/>
      <c r="CKD53" s="437"/>
      <c r="CKE53" s="437"/>
      <c r="CKF53" s="437"/>
      <c r="CKG53" s="437"/>
      <c r="CKH53" s="437"/>
      <c r="CKI53" s="437"/>
      <c r="CKJ53" s="437"/>
      <c r="CKK53" s="437"/>
      <c r="CKL53" s="437"/>
      <c r="CKM53" s="437"/>
      <c r="CKN53" s="437"/>
      <c r="CKO53" s="437"/>
      <c r="CKP53" s="437"/>
      <c r="CKQ53" s="437"/>
      <c r="CKR53" s="437"/>
      <c r="CKS53" s="437"/>
      <c r="CKT53" s="437"/>
      <c r="CKU53" s="437"/>
      <c r="CKV53" s="437"/>
      <c r="CKW53" s="437"/>
      <c r="CKX53" s="437"/>
      <c r="CKY53" s="437"/>
      <c r="CKZ53" s="437"/>
      <c r="CLA53" s="437"/>
      <c r="CLB53" s="437"/>
      <c r="CLC53" s="437"/>
      <c r="CLD53" s="437"/>
      <c r="CLE53" s="437"/>
      <c r="CLF53" s="437"/>
      <c r="CLG53" s="437"/>
      <c r="CLH53" s="437"/>
      <c r="CLI53" s="437"/>
      <c r="CLJ53" s="437"/>
      <c r="CLK53" s="437"/>
      <c r="CLL53" s="437"/>
      <c r="CLM53" s="437"/>
      <c r="CLN53" s="437"/>
      <c r="CLO53" s="437"/>
      <c r="CLP53" s="437"/>
      <c r="CLQ53" s="437"/>
      <c r="CLR53" s="437"/>
      <c r="CLS53" s="437"/>
      <c r="CLT53" s="437"/>
      <c r="CLU53" s="437"/>
      <c r="CLV53" s="437"/>
      <c r="CLW53" s="437"/>
      <c r="CLX53" s="437"/>
      <c r="CLY53" s="437"/>
      <c r="CLZ53" s="437"/>
      <c r="CMA53" s="437"/>
      <c r="CMB53" s="437"/>
      <c r="CMC53" s="437"/>
      <c r="CMD53" s="437"/>
      <c r="CME53" s="437"/>
      <c r="CMF53" s="437"/>
      <c r="CMG53" s="437"/>
      <c r="CMH53" s="437"/>
      <c r="CMI53" s="437"/>
      <c r="CMJ53" s="437"/>
      <c r="CMK53" s="437"/>
      <c r="CML53" s="437"/>
      <c r="CMM53" s="437"/>
      <c r="CMN53" s="437"/>
      <c r="CMO53" s="437"/>
      <c r="CMP53" s="437"/>
      <c r="CMQ53" s="437"/>
      <c r="CMR53" s="437"/>
      <c r="CMS53" s="437"/>
      <c r="CMT53" s="437"/>
      <c r="CMU53" s="437"/>
      <c r="CMV53" s="437"/>
      <c r="CMW53" s="437"/>
      <c r="CMX53" s="437"/>
      <c r="CMY53" s="437"/>
      <c r="CMZ53" s="437"/>
      <c r="CNA53" s="437"/>
      <c r="CNB53" s="437"/>
      <c r="CNC53" s="437"/>
      <c r="CND53" s="437"/>
      <c r="CNE53" s="437"/>
      <c r="CNF53" s="437"/>
      <c r="CNG53" s="437"/>
      <c r="CNH53" s="437"/>
      <c r="CNI53" s="437"/>
      <c r="CNJ53" s="437"/>
      <c r="CNK53" s="437"/>
      <c r="CNL53" s="437"/>
      <c r="CNM53" s="437"/>
      <c r="CNN53" s="437"/>
      <c r="CNO53" s="437"/>
      <c r="CNP53" s="437"/>
      <c r="CNQ53" s="437"/>
      <c r="CNR53" s="437"/>
      <c r="CNS53" s="437"/>
      <c r="CNT53" s="437"/>
      <c r="CNU53" s="437"/>
      <c r="CNV53" s="437"/>
      <c r="CNW53" s="437"/>
      <c r="CNX53" s="437"/>
      <c r="CNY53" s="437"/>
      <c r="CNZ53" s="437"/>
      <c r="COA53" s="437"/>
      <c r="COB53" s="437"/>
      <c r="COC53" s="437"/>
      <c r="COD53" s="437"/>
      <c r="COE53" s="437"/>
      <c r="COF53" s="437"/>
      <c r="COG53" s="437"/>
      <c r="COH53" s="437"/>
      <c r="COI53" s="437"/>
      <c r="COJ53" s="437"/>
      <c r="COK53" s="437"/>
      <c r="COL53" s="437"/>
      <c r="COM53" s="437"/>
      <c r="CON53" s="437"/>
      <c r="COO53" s="437"/>
      <c r="COP53" s="437"/>
      <c r="COQ53" s="437"/>
      <c r="COR53" s="437"/>
      <c r="COS53" s="437"/>
      <c r="COT53" s="437"/>
      <c r="COU53" s="437"/>
      <c r="COV53" s="437"/>
      <c r="COW53" s="437"/>
      <c r="COX53" s="437"/>
      <c r="COY53" s="437"/>
      <c r="COZ53" s="437"/>
      <c r="CPA53" s="437"/>
      <c r="CPB53" s="437"/>
      <c r="CPC53" s="437"/>
      <c r="CPD53" s="437"/>
      <c r="CPE53" s="437"/>
      <c r="CPF53" s="437"/>
      <c r="CPG53" s="437"/>
      <c r="CPH53" s="437"/>
      <c r="CPI53" s="437"/>
      <c r="CPJ53" s="437"/>
      <c r="CPK53" s="437"/>
      <c r="CPL53" s="437"/>
      <c r="CPM53" s="437"/>
      <c r="CPN53" s="437"/>
      <c r="CPO53" s="437"/>
      <c r="CPP53" s="437"/>
      <c r="CPQ53" s="437"/>
      <c r="CPR53" s="437"/>
      <c r="CPS53" s="437"/>
      <c r="CPT53" s="437"/>
      <c r="CPU53" s="437"/>
      <c r="CPV53" s="437"/>
      <c r="CPW53" s="437"/>
      <c r="CPX53" s="437"/>
      <c r="CPY53" s="437"/>
      <c r="CPZ53" s="437"/>
      <c r="CQA53" s="437"/>
      <c r="CQB53" s="437"/>
      <c r="CQC53" s="437"/>
      <c r="CQD53" s="437"/>
      <c r="CQE53" s="437"/>
      <c r="CQF53" s="437"/>
      <c r="CQG53" s="437"/>
      <c r="CQH53" s="437"/>
      <c r="CQI53" s="437"/>
      <c r="CQJ53" s="437"/>
      <c r="CQK53" s="437"/>
      <c r="CQL53" s="437"/>
      <c r="CQM53" s="437"/>
      <c r="CQN53" s="437"/>
      <c r="CQO53" s="437"/>
      <c r="CQP53" s="437"/>
      <c r="CQQ53" s="437"/>
      <c r="CQR53" s="437"/>
      <c r="CQS53" s="437"/>
      <c r="CQT53" s="437"/>
      <c r="CQU53" s="437"/>
      <c r="CQV53" s="437"/>
      <c r="CQW53" s="437"/>
      <c r="CQX53" s="437"/>
      <c r="CQY53" s="437"/>
      <c r="CQZ53" s="437"/>
      <c r="CRA53" s="437"/>
      <c r="CRB53" s="437"/>
      <c r="CRC53" s="437"/>
      <c r="CRD53" s="437"/>
      <c r="CRE53" s="437"/>
      <c r="CRF53" s="437"/>
      <c r="CRG53" s="437"/>
      <c r="CRH53" s="437"/>
      <c r="CRI53" s="437"/>
      <c r="CRJ53" s="437"/>
      <c r="CRK53" s="437"/>
      <c r="CRL53" s="437"/>
      <c r="CRM53" s="437"/>
      <c r="CRN53" s="437"/>
      <c r="CRO53" s="437"/>
      <c r="CRP53" s="437"/>
      <c r="CRQ53" s="437"/>
      <c r="CRR53" s="437"/>
      <c r="CRS53" s="437"/>
      <c r="CRT53" s="437"/>
      <c r="CRU53" s="437"/>
      <c r="CRV53" s="437"/>
      <c r="CRW53" s="437"/>
      <c r="CRX53" s="437"/>
      <c r="CRY53" s="437"/>
      <c r="CRZ53" s="437"/>
      <c r="CSA53" s="437"/>
      <c r="CSB53" s="437"/>
      <c r="CSC53" s="437"/>
      <c r="CSD53" s="437"/>
      <c r="CSE53" s="437"/>
      <c r="CSF53" s="437"/>
      <c r="CSG53" s="437"/>
      <c r="CSH53" s="437"/>
      <c r="CSI53" s="437"/>
      <c r="CSJ53" s="437"/>
      <c r="CSK53" s="437"/>
      <c r="CSL53" s="437"/>
      <c r="CSM53" s="437"/>
      <c r="CSN53" s="437"/>
      <c r="CSO53" s="437"/>
      <c r="CSP53" s="437"/>
      <c r="CSQ53" s="437"/>
      <c r="CSR53" s="437"/>
      <c r="CSS53" s="437"/>
      <c r="CST53" s="437"/>
      <c r="CSU53" s="437"/>
      <c r="CSV53" s="437"/>
      <c r="CSW53" s="437"/>
      <c r="CSX53" s="437"/>
      <c r="CSY53" s="437"/>
      <c r="CSZ53" s="437"/>
      <c r="CTA53" s="437"/>
      <c r="CTB53" s="437"/>
      <c r="CTC53" s="437"/>
      <c r="CTD53" s="437"/>
      <c r="CTE53" s="437"/>
      <c r="CTF53" s="437"/>
      <c r="CTG53" s="437"/>
      <c r="CTH53" s="437"/>
      <c r="CTI53" s="437"/>
      <c r="CTJ53" s="437"/>
      <c r="CTK53" s="437"/>
      <c r="CTL53" s="437"/>
      <c r="CTM53" s="437"/>
      <c r="CTN53" s="437"/>
      <c r="CTO53" s="437"/>
      <c r="CTP53" s="437"/>
      <c r="CTQ53" s="437"/>
      <c r="CTR53" s="437"/>
      <c r="CTS53" s="437"/>
      <c r="CTT53" s="437"/>
      <c r="CTU53" s="437"/>
      <c r="CTV53" s="437"/>
      <c r="CTW53" s="437"/>
      <c r="CTX53" s="437"/>
      <c r="CTY53" s="437"/>
      <c r="CTZ53" s="437"/>
      <c r="CUA53" s="437"/>
      <c r="CUB53" s="437"/>
      <c r="CUC53" s="437"/>
      <c r="CUD53" s="437"/>
      <c r="CUE53" s="437"/>
      <c r="CUF53" s="437"/>
      <c r="CUG53" s="437"/>
      <c r="CUH53" s="437"/>
      <c r="CUI53" s="437"/>
      <c r="CUJ53" s="437"/>
      <c r="CUK53" s="437"/>
      <c r="CUL53" s="437"/>
      <c r="CUM53" s="437"/>
      <c r="CUN53" s="437"/>
      <c r="CUO53" s="437"/>
      <c r="CUP53" s="437"/>
      <c r="CUQ53" s="437"/>
      <c r="CUR53" s="437"/>
      <c r="CUS53" s="437"/>
      <c r="CUT53" s="437"/>
      <c r="CUU53" s="437"/>
      <c r="CUV53" s="437"/>
      <c r="CUW53" s="437"/>
      <c r="CUX53" s="437"/>
      <c r="CUY53" s="437"/>
      <c r="CUZ53" s="437"/>
      <c r="CVA53" s="437"/>
      <c r="CVB53" s="437"/>
      <c r="CVC53" s="437"/>
      <c r="CVD53" s="437"/>
      <c r="CVE53" s="437"/>
      <c r="CVF53" s="437"/>
      <c r="CVG53" s="437"/>
      <c r="CVH53" s="437"/>
      <c r="CVI53" s="437"/>
      <c r="CVJ53" s="437"/>
      <c r="CVK53" s="437"/>
      <c r="CVL53" s="437"/>
      <c r="CVM53" s="437"/>
      <c r="CVN53" s="437"/>
      <c r="CVO53" s="437"/>
      <c r="CVP53" s="437"/>
      <c r="CVQ53" s="437"/>
      <c r="CVR53" s="437"/>
      <c r="CVS53" s="437"/>
      <c r="CVT53" s="437"/>
      <c r="CVU53" s="437"/>
      <c r="CVV53" s="437"/>
      <c r="CVW53" s="437"/>
      <c r="CVX53" s="437"/>
      <c r="CVY53" s="437"/>
      <c r="CVZ53" s="437"/>
      <c r="CWA53" s="437"/>
      <c r="CWB53" s="437"/>
      <c r="CWC53" s="437"/>
      <c r="CWD53" s="437"/>
      <c r="CWE53" s="437"/>
      <c r="CWF53" s="437"/>
      <c r="CWG53" s="437"/>
      <c r="CWH53" s="437"/>
      <c r="CWI53" s="437"/>
      <c r="CWJ53" s="437"/>
      <c r="CWK53" s="437"/>
      <c r="CWL53" s="437"/>
      <c r="CWM53" s="437"/>
      <c r="CWN53" s="437"/>
      <c r="CWO53" s="437"/>
      <c r="CWP53" s="437"/>
      <c r="CWQ53" s="437"/>
      <c r="CWR53" s="437"/>
      <c r="CWS53" s="437"/>
      <c r="CWT53" s="437"/>
      <c r="CWU53" s="437"/>
      <c r="CWV53" s="437"/>
      <c r="CWW53" s="437"/>
      <c r="CWX53" s="437"/>
      <c r="CWY53" s="437"/>
      <c r="CWZ53" s="437"/>
      <c r="CXA53" s="437"/>
      <c r="CXB53" s="437"/>
      <c r="CXC53" s="437"/>
      <c r="CXD53" s="437"/>
      <c r="CXE53" s="437"/>
      <c r="CXF53" s="437"/>
      <c r="CXG53" s="437"/>
      <c r="CXH53" s="437"/>
      <c r="CXI53" s="437"/>
      <c r="CXJ53" s="437"/>
      <c r="CXK53" s="437"/>
      <c r="CXL53" s="437"/>
      <c r="CXM53" s="437"/>
      <c r="CXN53" s="437"/>
      <c r="CXO53" s="437"/>
      <c r="CXP53" s="437"/>
      <c r="CXQ53" s="437"/>
      <c r="CXR53" s="437"/>
      <c r="CXS53" s="437"/>
      <c r="CXT53" s="437"/>
      <c r="CXU53" s="437"/>
      <c r="CXV53" s="437"/>
      <c r="CXW53" s="437"/>
      <c r="CXX53" s="437"/>
      <c r="CXY53" s="437"/>
      <c r="CXZ53" s="437"/>
      <c r="CYA53" s="437"/>
      <c r="CYB53" s="437"/>
      <c r="CYC53" s="437"/>
      <c r="CYD53" s="437"/>
      <c r="CYE53" s="437"/>
      <c r="CYF53" s="437"/>
      <c r="CYG53" s="437"/>
      <c r="CYH53" s="437"/>
      <c r="CYI53" s="437"/>
      <c r="CYJ53" s="437"/>
      <c r="CYK53" s="437"/>
      <c r="CYL53" s="437"/>
      <c r="CYM53" s="437"/>
      <c r="CYN53" s="437"/>
      <c r="CYO53" s="437"/>
      <c r="CYP53" s="437"/>
      <c r="CYQ53" s="437"/>
      <c r="CYR53" s="437"/>
      <c r="CYS53" s="437"/>
      <c r="CYT53" s="437"/>
      <c r="CYU53" s="437"/>
      <c r="CYV53" s="437"/>
      <c r="CYW53" s="437"/>
      <c r="CYX53" s="437"/>
      <c r="CYY53" s="437"/>
      <c r="CYZ53" s="437"/>
      <c r="CZA53" s="437"/>
      <c r="CZB53" s="437"/>
      <c r="CZC53" s="437"/>
      <c r="CZD53" s="437"/>
      <c r="CZE53" s="437"/>
      <c r="CZF53" s="437"/>
      <c r="CZG53" s="437"/>
      <c r="CZH53" s="437"/>
      <c r="CZI53" s="437"/>
      <c r="CZJ53" s="437"/>
      <c r="CZK53" s="437"/>
      <c r="CZL53" s="437"/>
      <c r="CZM53" s="437"/>
      <c r="CZN53" s="437"/>
      <c r="CZO53" s="437"/>
      <c r="CZP53" s="437"/>
      <c r="CZQ53" s="437"/>
      <c r="CZR53" s="437"/>
      <c r="CZS53" s="437"/>
      <c r="CZT53" s="437"/>
      <c r="CZU53" s="437"/>
      <c r="CZV53" s="437"/>
      <c r="CZW53" s="437"/>
      <c r="CZX53" s="437"/>
      <c r="CZY53" s="437"/>
      <c r="CZZ53" s="437"/>
      <c r="DAA53" s="437"/>
      <c r="DAB53" s="437"/>
      <c r="DAC53" s="437"/>
      <c r="DAD53" s="437"/>
      <c r="DAE53" s="437"/>
      <c r="DAF53" s="437"/>
      <c r="DAG53" s="437"/>
      <c r="DAH53" s="437"/>
      <c r="DAI53" s="437"/>
      <c r="DAJ53" s="437"/>
      <c r="DAK53" s="437"/>
      <c r="DAL53" s="437"/>
      <c r="DAM53" s="437"/>
      <c r="DAN53" s="437"/>
      <c r="DAO53" s="437"/>
      <c r="DAP53" s="437"/>
      <c r="DAQ53" s="437"/>
      <c r="DAR53" s="437"/>
      <c r="DAS53" s="437"/>
      <c r="DAT53" s="437"/>
      <c r="DAU53" s="437"/>
      <c r="DAV53" s="437"/>
      <c r="DAW53" s="437"/>
      <c r="DAX53" s="437"/>
      <c r="DAY53" s="437"/>
      <c r="DAZ53" s="437"/>
      <c r="DBA53" s="437"/>
      <c r="DBB53" s="437"/>
      <c r="DBC53" s="437"/>
      <c r="DBD53" s="437"/>
      <c r="DBE53" s="437"/>
      <c r="DBF53" s="437"/>
      <c r="DBG53" s="437"/>
      <c r="DBH53" s="437"/>
      <c r="DBI53" s="437"/>
      <c r="DBJ53" s="437"/>
      <c r="DBK53" s="437"/>
      <c r="DBL53" s="437"/>
      <c r="DBM53" s="437"/>
      <c r="DBN53" s="437"/>
      <c r="DBO53" s="437"/>
      <c r="DBP53" s="437"/>
      <c r="DBQ53" s="437"/>
      <c r="DBR53" s="437"/>
      <c r="DBS53" s="437"/>
      <c r="DBT53" s="437"/>
      <c r="DBU53" s="437"/>
      <c r="DBV53" s="437"/>
      <c r="DBW53" s="437"/>
      <c r="DBX53" s="437"/>
      <c r="DBY53" s="437"/>
      <c r="DBZ53" s="437"/>
      <c r="DCA53" s="437"/>
      <c r="DCB53" s="437"/>
      <c r="DCC53" s="437"/>
      <c r="DCD53" s="437"/>
      <c r="DCE53" s="437"/>
      <c r="DCF53" s="437"/>
      <c r="DCG53" s="437"/>
      <c r="DCH53" s="437"/>
      <c r="DCI53" s="437"/>
      <c r="DCJ53" s="437"/>
      <c r="DCK53" s="437"/>
      <c r="DCL53" s="437"/>
      <c r="DCM53" s="437"/>
      <c r="DCN53" s="437"/>
      <c r="DCO53" s="437"/>
      <c r="DCP53" s="437"/>
      <c r="DCQ53" s="437"/>
      <c r="DCR53" s="437"/>
      <c r="DCS53" s="437"/>
      <c r="DCT53" s="437"/>
      <c r="DCU53" s="437"/>
      <c r="DCV53" s="437"/>
      <c r="DCW53" s="437"/>
      <c r="DCX53" s="437"/>
      <c r="DCY53" s="437"/>
      <c r="DCZ53" s="437"/>
      <c r="DDA53" s="437"/>
      <c r="DDB53" s="437"/>
      <c r="DDC53" s="437"/>
      <c r="DDD53" s="437"/>
      <c r="DDE53" s="437"/>
      <c r="DDF53" s="437"/>
      <c r="DDG53" s="437"/>
      <c r="DDH53" s="437"/>
      <c r="DDI53" s="437"/>
      <c r="DDJ53" s="437"/>
      <c r="DDK53" s="437"/>
      <c r="DDL53" s="437"/>
      <c r="DDM53" s="437"/>
      <c r="DDN53" s="437"/>
      <c r="DDO53" s="437"/>
      <c r="DDP53" s="437"/>
      <c r="DDQ53" s="437"/>
      <c r="DDR53" s="437"/>
      <c r="DDS53" s="437"/>
      <c r="DDT53" s="437"/>
      <c r="DDU53" s="437"/>
      <c r="DDV53" s="437"/>
      <c r="DDW53" s="437"/>
      <c r="DDX53" s="437"/>
      <c r="DDY53" s="437"/>
      <c r="DDZ53" s="437"/>
      <c r="DEA53" s="437"/>
      <c r="DEB53" s="437"/>
      <c r="DEC53" s="437"/>
      <c r="DED53" s="437"/>
      <c r="DEE53" s="437"/>
      <c r="DEF53" s="437"/>
      <c r="DEG53" s="437"/>
      <c r="DEH53" s="437"/>
      <c r="DEI53" s="437"/>
      <c r="DEJ53" s="437"/>
      <c r="DEK53" s="437"/>
      <c r="DEL53" s="437"/>
      <c r="DEM53" s="437"/>
      <c r="DEN53" s="437"/>
      <c r="DEO53" s="437"/>
      <c r="DEP53" s="437"/>
      <c r="DEQ53" s="437"/>
      <c r="DER53" s="437"/>
      <c r="DES53" s="437"/>
      <c r="DET53" s="437"/>
      <c r="DEU53" s="437"/>
      <c r="DEV53" s="437"/>
      <c r="DEW53" s="437"/>
      <c r="DEX53" s="437"/>
      <c r="DEY53" s="437"/>
      <c r="DEZ53" s="437"/>
      <c r="DFA53" s="437"/>
      <c r="DFB53" s="437"/>
      <c r="DFC53" s="437"/>
      <c r="DFD53" s="437"/>
      <c r="DFE53" s="437"/>
      <c r="DFF53" s="437"/>
      <c r="DFG53" s="437"/>
      <c r="DFH53" s="437"/>
      <c r="DFI53" s="437"/>
      <c r="DFJ53" s="437"/>
      <c r="DFK53" s="437"/>
      <c r="DFL53" s="437"/>
      <c r="DFM53" s="437"/>
      <c r="DFN53" s="437"/>
      <c r="DFO53" s="437"/>
      <c r="DFP53" s="437"/>
      <c r="DFQ53" s="437"/>
      <c r="DFR53" s="437"/>
      <c r="DFS53" s="437"/>
      <c r="DFT53" s="437"/>
      <c r="DFU53" s="437"/>
      <c r="DFV53" s="437"/>
      <c r="DFW53" s="437"/>
      <c r="DFX53" s="437"/>
      <c r="DFY53" s="437"/>
      <c r="DFZ53" s="437"/>
      <c r="DGA53" s="437"/>
      <c r="DGB53" s="437"/>
      <c r="DGC53" s="437"/>
      <c r="DGD53" s="437"/>
      <c r="DGE53" s="437"/>
      <c r="DGF53" s="437"/>
      <c r="DGG53" s="437"/>
      <c r="DGH53" s="437"/>
      <c r="DGI53" s="437"/>
      <c r="DGJ53" s="437"/>
      <c r="DGK53" s="437"/>
      <c r="DGL53" s="437"/>
      <c r="DGM53" s="437"/>
      <c r="DGN53" s="437"/>
      <c r="DGO53" s="437"/>
      <c r="DGP53" s="437"/>
      <c r="DGQ53" s="437"/>
      <c r="DGR53" s="437"/>
      <c r="DGS53" s="437"/>
      <c r="DGT53" s="437"/>
      <c r="DGU53" s="437"/>
      <c r="DGV53" s="437"/>
      <c r="DGW53" s="437"/>
      <c r="DGX53" s="437"/>
      <c r="DGY53" s="437"/>
      <c r="DGZ53" s="437"/>
      <c r="DHA53" s="437"/>
      <c r="DHB53" s="437"/>
      <c r="DHC53" s="437"/>
      <c r="DHD53" s="437"/>
      <c r="DHE53" s="437"/>
      <c r="DHF53" s="437"/>
      <c r="DHG53" s="437"/>
      <c r="DHH53" s="437"/>
      <c r="DHI53" s="437"/>
      <c r="DHJ53" s="437"/>
      <c r="DHK53" s="437"/>
      <c r="DHL53" s="437"/>
      <c r="DHM53" s="437"/>
      <c r="DHN53" s="437"/>
      <c r="DHO53" s="437"/>
      <c r="DHP53" s="437"/>
      <c r="DHQ53" s="437"/>
      <c r="DHR53" s="437"/>
      <c r="DHS53" s="437"/>
      <c r="DHT53" s="437"/>
      <c r="DHU53" s="437"/>
      <c r="DHV53" s="437"/>
      <c r="DHW53" s="437"/>
      <c r="DHX53" s="437"/>
      <c r="DHY53" s="437"/>
      <c r="DHZ53" s="437"/>
      <c r="DIA53" s="437"/>
      <c r="DIB53" s="437"/>
      <c r="DIC53" s="437"/>
      <c r="DID53" s="437"/>
      <c r="DIE53" s="437"/>
      <c r="DIF53" s="437"/>
      <c r="DIG53" s="437"/>
      <c r="DIH53" s="437"/>
      <c r="DII53" s="437"/>
      <c r="DIJ53" s="437"/>
      <c r="DIK53" s="437"/>
      <c r="DIL53" s="437"/>
      <c r="DIM53" s="437"/>
      <c r="DIN53" s="437"/>
      <c r="DIO53" s="437"/>
      <c r="DIP53" s="437"/>
      <c r="DIQ53" s="437"/>
      <c r="DIR53" s="437"/>
      <c r="DIS53" s="437"/>
      <c r="DIT53" s="437"/>
      <c r="DIU53" s="437"/>
      <c r="DIV53" s="437"/>
      <c r="DIW53" s="437"/>
      <c r="DIX53" s="437"/>
      <c r="DIY53" s="437"/>
      <c r="DIZ53" s="437"/>
      <c r="DJA53" s="437"/>
      <c r="DJB53" s="437"/>
      <c r="DJC53" s="437"/>
      <c r="DJD53" s="437"/>
      <c r="DJE53" s="437"/>
      <c r="DJF53" s="437"/>
      <c r="DJG53" s="437"/>
      <c r="DJH53" s="437"/>
      <c r="DJI53" s="437"/>
      <c r="DJJ53" s="437"/>
      <c r="DJK53" s="437"/>
      <c r="DJL53" s="437"/>
      <c r="DJM53" s="437"/>
      <c r="DJN53" s="437"/>
      <c r="DJO53" s="437"/>
      <c r="DJP53" s="437"/>
      <c r="DJQ53" s="437"/>
      <c r="DJR53" s="437"/>
      <c r="DJS53" s="437"/>
      <c r="DJT53" s="437"/>
      <c r="DJU53" s="437"/>
      <c r="DJV53" s="437"/>
      <c r="DJW53" s="437"/>
      <c r="DJX53" s="437"/>
      <c r="DJY53" s="437"/>
      <c r="DJZ53" s="437"/>
      <c r="DKA53" s="437"/>
      <c r="DKB53" s="437"/>
      <c r="DKC53" s="437"/>
      <c r="DKD53" s="437"/>
      <c r="DKE53" s="437"/>
      <c r="DKF53" s="437"/>
      <c r="DKG53" s="437"/>
      <c r="DKH53" s="437"/>
      <c r="DKI53" s="437"/>
      <c r="DKJ53" s="437"/>
      <c r="DKK53" s="437"/>
      <c r="DKL53" s="437"/>
      <c r="DKM53" s="437"/>
      <c r="DKN53" s="437"/>
      <c r="DKO53" s="437"/>
      <c r="DKP53" s="437"/>
      <c r="DKQ53" s="437"/>
      <c r="DKR53" s="437"/>
      <c r="DKS53" s="437"/>
      <c r="DKT53" s="437"/>
      <c r="DKU53" s="437"/>
      <c r="DKV53" s="437"/>
      <c r="DKW53" s="437"/>
      <c r="DKX53" s="437"/>
      <c r="DKY53" s="437"/>
      <c r="DKZ53" s="437"/>
      <c r="DLA53" s="437"/>
      <c r="DLB53" s="437"/>
      <c r="DLC53" s="437"/>
      <c r="DLD53" s="437"/>
      <c r="DLE53" s="437"/>
      <c r="DLF53" s="437"/>
      <c r="DLG53" s="437"/>
      <c r="DLH53" s="437"/>
      <c r="DLI53" s="437"/>
      <c r="DLJ53" s="437"/>
      <c r="DLK53" s="437"/>
      <c r="DLL53" s="437"/>
      <c r="DLM53" s="437"/>
      <c r="DLN53" s="437"/>
      <c r="DLO53" s="437"/>
      <c r="DLP53" s="437"/>
      <c r="DLQ53" s="437"/>
      <c r="DLR53" s="437"/>
      <c r="DLS53" s="437"/>
      <c r="DLT53" s="437"/>
      <c r="DLU53" s="437"/>
      <c r="DLV53" s="437"/>
      <c r="DLW53" s="437"/>
      <c r="DLX53" s="437"/>
      <c r="DLY53" s="437"/>
      <c r="DLZ53" s="437"/>
      <c r="DMA53" s="437"/>
      <c r="DMB53" s="437"/>
      <c r="DMC53" s="437"/>
      <c r="DMD53" s="437"/>
      <c r="DME53" s="437"/>
      <c r="DMF53" s="437"/>
      <c r="DMG53" s="437"/>
      <c r="DMH53" s="437"/>
      <c r="DMI53" s="437"/>
      <c r="DMJ53" s="437"/>
      <c r="DMK53" s="437"/>
      <c r="DML53" s="437"/>
      <c r="DMM53" s="437"/>
      <c r="DMN53" s="437"/>
      <c r="DMO53" s="437"/>
      <c r="DMP53" s="437"/>
      <c r="DMQ53" s="437"/>
      <c r="DMR53" s="437"/>
      <c r="DMS53" s="437"/>
      <c r="DMT53" s="437"/>
      <c r="DMU53" s="437"/>
      <c r="DMV53" s="437"/>
      <c r="DMW53" s="437"/>
      <c r="DMX53" s="437"/>
      <c r="DMY53" s="437"/>
      <c r="DMZ53" s="437"/>
      <c r="DNA53" s="437"/>
      <c r="DNB53" s="437"/>
      <c r="DNC53" s="437"/>
      <c r="DND53" s="437"/>
      <c r="DNE53" s="437"/>
      <c r="DNF53" s="437"/>
      <c r="DNG53" s="437"/>
      <c r="DNH53" s="437"/>
      <c r="DNI53" s="437"/>
      <c r="DNJ53" s="437"/>
      <c r="DNK53" s="437"/>
      <c r="DNL53" s="437"/>
      <c r="DNM53" s="437"/>
      <c r="DNN53" s="437"/>
      <c r="DNO53" s="437"/>
      <c r="DNP53" s="437"/>
      <c r="DNQ53" s="437"/>
      <c r="DNR53" s="437"/>
      <c r="DNS53" s="437"/>
      <c r="DNT53" s="437"/>
      <c r="DNU53" s="437"/>
      <c r="DNV53" s="437"/>
      <c r="DNW53" s="437"/>
      <c r="DNX53" s="437"/>
      <c r="DNY53" s="437"/>
      <c r="DNZ53" s="437"/>
      <c r="DOA53" s="437"/>
      <c r="DOB53" s="437"/>
      <c r="DOC53" s="437"/>
      <c r="DOD53" s="437"/>
      <c r="DOE53" s="437"/>
      <c r="DOF53" s="437"/>
      <c r="DOG53" s="437"/>
      <c r="DOH53" s="437"/>
      <c r="DOI53" s="437"/>
      <c r="DOJ53" s="437"/>
      <c r="DOK53" s="437"/>
      <c r="DOL53" s="437"/>
      <c r="DOM53" s="437"/>
      <c r="DON53" s="437"/>
      <c r="DOO53" s="437"/>
      <c r="DOP53" s="437"/>
      <c r="DOQ53" s="437"/>
      <c r="DOR53" s="437"/>
      <c r="DOS53" s="437"/>
      <c r="DOT53" s="437"/>
      <c r="DOU53" s="437"/>
      <c r="DOV53" s="437"/>
      <c r="DOW53" s="437"/>
      <c r="DOX53" s="437"/>
      <c r="DOY53" s="437"/>
      <c r="DOZ53" s="437"/>
      <c r="DPA53" s="437"/>
      <c r="DPB53" s="437"/>
      <c r="DPC53" s="437"/>
      <c r="DPD53" s="437"/>
      <c r="DPE53" s="437"/>
      <c r="DPF53" s="437"/>
      <c r="DPG53" s="437"/>
      <c r="DPH53" s="437"/>
      <c r="DPI53" s="437"/>
      <c r="DPJ53" s="437"/>
      <c r="DPK53" s="437"/>
      <c r="DPL53" s="437"/>
      <c r="DPM53" s="437"/>
      <c r="DPN53" s="437"/>
      <c r="DPO53" s="437"/>
      <c r="DPP53" s="437"/>
      <c r="DPQ53" s="437"/>
      <c r="DPR53" s="437"/>
      <c r="DPS53" s="437"/>
      <c r="DPT53" s="437"/>
      <c r="DPU53" s="437"/>
      <c r="DPV53" s="437"/>
      <c r="DPW53" s="437"/>
      <c r="DPX53" s="437"/>
      <c r="DPY53" s="437"/>
      <c r="DPZ53" s="437"/>
      <c r="DQA53" s="437"/>
      <c r="DQB53" s="437"/>
      <c r="DQC53" s="437"/>
      <c r="DQD53" s="437"/>
      <c r="DQE53" s="437"/>
      <c r="DQF53" s="437"/>
      <c r="DQG53" s="437"/>
      <c r="DQH53" s="437"/>
      <c r="DQI53" s="437"/>
      <c r="DQJ53" s="437"/>
      <c r="DQK53" s="437"/>
      <c r="DQL53" s="437"/>
      <c r="DQM53" s="437"/>
      <c r="DQN53" s="437"/>
      <c r="DQO53" s="437"/>
      <c r="DQP53" s="437"/>
      <c r="DQQ53" s="437"/>
      <c r="DQR53" s="437"/>
      <c r="DQS53" s="437"/>
      <c r="DQT53" s="437"/>
      <c r="DQU53" s="437"/>
      <c r="DQV53" s="437"/>
      <c r="DQW53" s="437"/>
      <c r="DQX53" s="437"/>
      <c r="DQY53" s="437"/>
      <c r="DQZ53" s="437"/>
      <c r="DRA53" s="437"/>
      <c r="DRB53" s="437"/>
      <c r="DRC53" s="437"/>
      <c r="DRD53" s="437"/>
      <c r="DRE53" s="437"/>
      <c r="DRF53" s="437"/>
      <c r="DRG53" s="437"/>
      <c r="DRH53" s="437"/>
      <c r="DRI53" s="437"/>
      <c r="DRJ53" s="437"/>
      <c r="DRK53" s="437"/>
      <c r="DRL53" s="437"/>
      <c r="DRM53" s="437"/>
      <c r="DRN53" s="437"/>
      <c r="DRO53" s="437"/>
      <c r="DRP53" s="437"/>
      <c r="DRQ53" s="437"/>
      <c r="DRR53" s="437"/>
      <c r="DRS53" s="437"/>
      <c r="DRT53" s="437"/>
      <c r="DRU53" s="437"/>
      <c r="DRV53" s="437"/>
      <c r="DRW53" s="437"/>
      <c r="DRX53" s="437"/>
      <c r="DRY53" s="437"/>
      <c r="DRZ53" s="437"/>
      <c r="DSA53" s="437"/>
      <c r="DSB53" s="437"/>
      <c r="DSC53" s="437"/>
      <c r="DSD53" s="437"/>
      <c r="DSE53" s="437"/>
      <c r="DSF53" s="437"/>
      <c r="DSG53" s="437"/>
      <c r="DSH53" s="437"/>
      <c r="DSI53" s="437"/>
      <c r="DSJ53" s="437"/>
      <c r="DSK53" s="437"/>
      <c r="DSL53" s="437"/>
      <c r="DSM53" s="437"/>
      <c r="DSN53" s="437"/>
      <c r="DSO53" s="437"/>
      <c r="DSP53" s="437"/>
      <c r="DSQ53" s="437"/>
      <c r="DSR53" s="437"/>
      <c r="DSS53" s="437"/>
      <c r="DST53" s="437"/>
      <c r="DSU53" s="437"/>
      <c r="DSV53" s="437"/>
      <c r="DSW53" s="437"/>
      <c r="DSX53" s="437"/>
      <c r="DSY53" s="437"/>
      <c r="DSZ53" s="437"/>
      <c r="DTA53" s="437"/>
      <c r="DTB53" s="437"/>
      <c r="DTC53" s="437"/>
      <c r="DTD53" s="437"/>
      <c r="DTE53" s="437"/>
      <c r="DTF53" s="437"/>
      <c r="DTG53" s="437"/>
      <c r="DTH53" s="437"/>
      <c r="DTI53" s="437"/>
      <c r="DTJ53" s="437"/>
      <c r="DTK53" s="437"/>
      <c r="DTL53" s="437"/>
      <c r="DTM53" s="437"/>
      <c r="DTN53" s="437"/>
      <c r="DTO53" s="437"/>
      <c r="DTP53" s="437"/>
      <c r="DTQ53" s="437"/>
      <c r="DTR53" s="437"/>
      <c r="DTS53" s="437"/>
      <c r="DTT53" s="437"/>
      <c r="DTU53" s="437"/>
      <c r="DTV53" s="437"/>
      <c r="DTW53" s="437"/>
      <c r="DTX53" s="437"/>
      <c r="DTY53" s="437"/>
      <c r="DTZ53" s="437"/>
      <c r="DUA53" s="437"/>
      <c r="DUB53" s="437"/>
      <c r="DUC53" s="437"/>
      <c r="DUD53" s="437"/>
      <c r="DUE53" s="437"/>
      <c r="DUF53" s="437"/>
      <c r="DUG53" s="437"/>
      <c r="DUH53" s="437"/>
      <c r="DUI53" s="437"/>
      <c r="DUJ53" s="437"/>
      <c r="DUK53" s="437"/>
      <c r="DUL53" s="437"/>
      <c r="DUM53" s="437"/>
      <c r="DUN53" s="437"/>
      <c r="DUO53" s="437"/>
      <c r="DUP53" s="437"/>
      <c r="DUQ53" s="437"/>
      <c r="DUR53" s="437"/>
      <c r="DUS53" s="437"/>
      <c r="DUT53" s="437"/>
      <c r="DUU53" s="437"/>
      <c r="DUV53" s="437"/>
      <c r="DUW53" s="437"/>
      <c r="DUX53" s="437"/>
      <c r="DUY53" s="437"/>
      <c r="DUZ53" s="437"/>
      <c r="DVA53" s="437"/>
      <c r="DVB53" s="437"/>
      <c r="DVC53" s="437"/>
      <c r="DVD53" s="437"/>
      <c r="DVE53" s="437"/>
      <c r="DVF53" s="437"/>
      <c r="DVG53" s="437"/>
      <c r="DVH53" s="437"/>
      <c r="DVI53" s="437"/>
      <c r="DVJ53" s="437"/>
      <c r="DVK53" s="437"/>
      <c r="DVL53" s="437"/>
      <c r="DVM53" s="437"/>
      <c r="DVN53" s="437"/>
      <c r="DVO53" s="437"/>
      <c r="DVP53" s="437"/>
      <c r="DVQ53" s="437"/>
      <c r="DVR53" s="437"/>
      <c r="DVS53" s="437"/>
      <c r="DVT53" s="437"/>
      <c r="DVU53" s="437"/>
      <c r="DVV53" s="437"/>
      <c r="DVW53" s="437"/>
      <c r="DVX53" s="437"/>
      <c r="DVY53" s="437"/>
      <c r="DVZ53" s="437"/>
      <c r="DWA53" s="437"/>
      <c r="DWB53" s="437"/>
      <c r="DWC53" s="437"/>
      <c r="DWD53" s="437"/>
      <c r="DWE53" s="437"/>
      <c r="DWF53" s="437"/>
      <c r="DWG53" s="437"/>
      <c r="DWH53" s="437"/>
      <c r="DWI53" s="437"/>
      <c r="DWJ53" s="437"/>
      <c r="DWK53" s="437"/>
      <c r="DWL53" s="437"/>
      <c r="DWM53" s="437"/>
      <c r="DWN53" s="437"/>
      <c r="DWO53" s="437"/>
      <c r="DWP53" s="437"/>
      <c r="DWQ53" s="437"/>
      <c r="DWR53" s="437"/>
      <c r="DWS53" s="437"/>
      <c r="DWT53" s="437"/>
      <c r="DWU53" s="437"/>
      <c r="DWV53" s="437"/>
      <c r="DWW53" s="437"/>
      <c r="DWX53" s="437"/>
      <c r="DWY53" s="437"/>
      <c r="DWZ53" s="437"/>
      <c r="DXA53" s="437"/>
      <c r="DXB53" s="437"/>
      <c r="DXC53" s="437"/>
      <c r="DXD53" s="437"/>
      <c r="DXE53" s="437"/>
      <c r="DXF53" s="437"/>
      <c r="DXG53" s="437"/>
      <c r="DXH53" s="437"/>
      <c r="DXI53" s="437"/>
      <c r="DXJ53" s="437"/>
      <c r="DXK53" s="437"/>
      <c r="DXL53" s="437"/>
      <c r="DXM53" s="437"/>
      <c r="DXN53" s="437"/>
      <c r="DXO53" s="437"/>
      <c r="DXP53" s="437"/>
      <c r="DXQ53" s="437"/>
      <c r="DXR53" s="437"/>
      <c r="DXS53" s="437"/>
      <c r="DXT53" s="437"/>
      <c r="DXU53" s="437"/>
      <c r="DXV53" s="437"/>
      <c r="DXW53" s="437"/>
      <c r="DXX53" s="437"/>
      <c r="DXY53" s="437"/>
      <c r="DXZ53" s="437"/>
      <c r="DYA53" s="437"/>
      <c r="DYB53" s="437"/>
      <c r="DYC53" s="437"/>
      <c r="DYD53" s="437"/>
      <c r="DYE53" s="437"/>
      <c r="DYF53" s="437"/>
      <c r="DYG53" s="437"/>
      <c r="DYH53" s="437"/>
      <c r="DYI53" s="437"/>
      <c r="DYJ53" s="437"/>
      <c r="DYK53" s="437"/>
      <c r="DYL53" s="437"/>
      <c r="DYM53" s="437"/>
      <c r="DYN53" s="437"/>
      <c r="DYO53" s="437"/>
      <c r="DYP53" s="437"/>
      <c r="DYQ53" s="437"/>
      <c r="DYR53" s="437"/>
      <c r="DYS53" s="437"/>
      <c r="DYT53" s="437"/>
      <c r="DYU53" s="437"/>
      <c r="DYV53" s="437"/>
      <c r="DYW53" s="437"/>
      <c r="DYX53" s="437"/>
      <c r="DYY53" s="437"/>
      <c r="DYZ53" s="437"/>
      <c r="DZA53" s="437"/>
      <c r="DZB53" s="437"/>
      <c r="DZC53" s="437"/>
      <c r="DZD53" s="437"/>
      <c r="DZE53" s="437"/>
      <c r="DZF53" s="437"/>
      <c r="DZG53" s="437"/>
      <c r="DZH53" s="437"/>
      <c r="DZI53" s="437"/>
      <c r="DZJ53" s="437"/>
      <c r="DZK53" s="437"/>
      <c r="DZL53" s="437"/>
      <c r="DZM53" s="437"/>
      <c r="DZN53" s="437"/>
      <c r="DZO53" s="437"/>
      <c r="DZP53" s="437"/>
      <c r="DZQ53" s="437"/>
      <c r="DZR53" s="437"/>
      <c r="DZS53" s="437"/>
      <c r="DZT53" s="437"/>
      <c r="DZU53" s="437"/>
      <c r="DZV53" s="437"/>
      <c r="DZW53" s="437"/>
      <c r="DZX53" s="437"/>
      <c r="DZY53" s="437"/>
      <c r="DZZ53" s="437"/>
      <c r="EAA53" s="437"/>
      <c r="EAB53" s="437"/>
      <c r="EAC53" s="437"/>
      <c r="EAD53" s="437"/>
      <c r="EAE53" s="437"/>
      <c r="EAF53" s="437"/>
      <c r="EAG53" s="437"/>
      <c r="EAH53" s="437"/>
      <c r="EAI53" s="437"/>
      <c r="EAJ53" s="437"/>
      <c r="EAK53" s="437"/>
      <c r="EAL53" s="437"/>
      <c r="EAM53" s="437"/>
      <c r="EAN53" s="437"/>
      <c r="EAO53" s="437"/>
      <c r="EAP53" s="437"/>
      <c r="EAQ53" s="437"/>
      <c r="EAR53" s="437"/>
      <c r="EAS53" s="437"/>
      <c r="EAT53" s="437"/>
      <c r="EAU53" s="437"/>
      <c r="EAV53" s="437"/>
      <c r="EAW53" s="437"/>
      <c r="EAX53" s="437"/>
      <c r="EAY53" s="437"/>
      <c r="EAZ53" s="437"/>
      <c r="EBA53" s="437"/>
      <c r="EBB53" s="437"/>
      <c r="EBC53" s="437"/>
      <c r="EBD53" s="437"/>
      <c r="EBE53" s="437"/>
      <c r="EBF53" s="437"/>
      <c r="EBG53" s="437"/>
      <c r="EBH53" s="437"/>
      <c r="EBI53" s="437"/>
      <c r="EBJ53" s="437"/>
      <c r="EBK53" s="437"/>
      <c r="EBL53" s="437"/>
      <c r="EBM53" s="437"/>
      <c r="EBN53" s="437"/>
      <c r="EBO53" s="437"/>
      <c r="EBP53" s="437"/>
      <c r="EBQ53" s="437"/>
      <c r="EBR53" s="437"/>
      <c r="EBS53" s="437"/>
      <c r="EBT53" s="437"/>
      <c r="EBU53" s="437"/>
      <c r="EBV53" s="437"/>
      <c r="EBW53" s="437"/>
      <c r="EBX53" s="437"/>
      <c r="EBY53" s="437"/>
      <c r="EBZ53" s="437"/>
      <c r="ECA53" s="437"/>
      <c r="ECB53" s="437"/>
      <c r="ECC53" s="437"/>
      <c r="ECD53" s="437"/>
      <c r="ECE53" s="437"/>
      <c r="ECF53" s="437"/>
      <c r="ECG53" s="437"/>
      <c r="ECH53" s="437"/>
      <c r="ECI53" s="437"/>
      <c r="ECJ53" s="437"/>
      <c r="ECK53" s="437"/>
      <c r="ECL53" s="437"/>
      <c r="ECM53" s="437"/>
      <c r="ECN53" s="437"/>
      <c r="ECO53" s="437"/>
      <c r="ECP53" s="437"/>
      <c r="ECQ53" s="437"/>
      <c r="ECR53" s="437"/>
      <c r="ECS53" s="437"/>
      <c r="ECT53" s="437"/>
      <c r="ECU53" s="437"/>
      <c r="ECV53" s="437"/>
      <c r="ECW53" s="437"/>
      <c r="ECX53" s="437"/>
      <c r="ECY53" s="437"/>
      <c r="ECZ53" s="437"/>
      <c r="EDA53" s="437"/>
      <c r="EDB53" s="437"/>
      <c r="EDC53" s="437"/>
      <c r="EDD53" s="437"/>
      <c r="EDE53" s="437"/>
      <c r="EDF53" s="437"/>
      <c r="EDG53" s="437"/>
      <c r="EDH53" s="437"/>
      <c r="EDI53" s="437"/>
      <c r="EDJ53" s="437"/>
      <c r="EDK53" s="437"/>
      <c r="EDL53" s="437"/>
      <c r="EDM53" s="437"/>
      <c r="EDN53" s="437"/>
      <c r="EDO53" s="437"/>
      <c r="EDP53" s="437"/>
      <c r="EDQ53" s="437"/>
      <c r="EDR53" s="437"/>
      <c r="EDS53" s="437"/>
      <c r="EDT53" s="437"/>
      <c r="EDU53" s="437"/>
      <c r="EDV53" s="437"/>
      <c r="EDW53" s="437"/>
      <c r="EDX53" s="437"/>
      <c r="EDY53" s="437"/>
      <c r="EDZ53" s="437"/>
      <c r="EEA53" s="437"/>
      <c r="EEB53" s="437"/>
      <c r="EEC53" s="437"/>
      <c r="EED53" s="437"/>
      <c r="EEE53" s="437"/>
      <c r="EEF53" s="437"/>
      <c r="EEG53" s="437"/>
      <c r="EEH53" s="437"/>
      <c r="EEI53" s="437"/>
      <c r="EEJ53" s="437"/>
      <c r="EEK53" s="437"/>
      <c r="EEL53" s="437"/>
      <c r="EEM53" s="437"/>
      <c r="EEN53" s="437"/>
      <c r="EEO53" s="437"/>
      <c r="EEP53" s="437"/>
      <c r="EEQ53" s="437"/>
      <c r="EER53" s="437"/>
      <c r="EES53" s="437"/>
      <c r="EET53" s="437"/>
      <c r="EEU53" s="437"/>
      <c r="EEV53" s="437"/>
      <c r="EEW53" s="437"/>
      <c r="EEX53" s="437"/>
      <c r="EEY53" s="437"/>
      <c r="EEZ53" s="437"/>
      <c r="EFA53" s="437"/>
      <c r="EFB53" s="437"/>
      <c r="EFC53" s="437"/>
      <c r="EFD53" s="437"/>
      <c r="EFE53" s="437"/>
      <c r="EFF53" s="437"/>
      <c r="EFG53" s="437"/>
      <c r="EFH53" s="437"/>
      <c r="EFI53" s="437"/>
      <c r="EFJ53" s="437"/>
      <c r="EFK53" s="437"/>
      <c r="EFL53" s="437"/>
      <c r="EFM53" s="437"/>
      <c r="EFN53" s="437"/>
      <c r="EFO53" s="437"/>
      <c r="EFP53" s="437"/>
      <c r="EFQ53" s="437"/>
      <c r="EFR53" s="437"/>
      <c r="EFS53" s="437"/>
      <c r="EFT53" s="437"/>
      <c r="EFU53" s="437"/>
      <c r="EFV53" s="437"/>
      <c r="EFW53" s="437"/>
      <c r="EFX53" s="437"/>
      <c r="EFY53" s="437"/>
      <c r="EFZ53" s="437"/>
      <c r="EGA53" s="437"/>
      <c r="EGB53" s="437"/>
      <c r="EGC53" s="437"/>
      <c r="EGD53" s="437"/>
      <c r="EGE53" s="437"/>
      <c r="EGF53" s="437"/>
      <c r="EGG53" s="437"/>
      <c r="EGH53" s="437"/>
      <c r="EGI53" s="437"/>
      <c r="EGJ53" s="437"/>
      <c r="EGK53" s="437"/>
      <c r="EGL53" s="437"/>
      <c r="EGM53" s="437"/>
      <c r="EGN53" s="437"/>
      <c r="EGO53" s="437"/>
      <c r="EGP53" s="437"/>
      <c r="EGQ53" s="437"/>
      <c r="EGR53" s="437"/>
      <c r="EGS53" s="437"/>
      <c r="EGT53" s="437"/>
      <c r="EGU53" s="437"/>
      <c r="EGV53" s="437"/>
      <c r="EGW53" s="437"/>
      <c r="EGX53" s="437"/>
      <c r="EGY53" s="437"/>
      <c r="EGZ53" s="437"/>
      <c r="EHA53" s="437"/>
      <c r="EHB53" s="437"/>
      <c r="EHC53" s="437"/>
      <c r="EHD53" s="437"/>
      <c r="EHE53" s="437"/>
      <c r="EHF53" s="437"/>
      <c r="EHG53" s="437"/>
      <c r="EHH53" s="437"/>
      <c r="EHI53" s="437"/>
      <c r="EHJ53" s="437"/>
      <c r="EHK53" s="437"/>
      <c r="EHL53" s="437"/>
      <c r="EHM53" s="437"/>
      <c r="EHN53" s="437"/>
      <c r="EHO53" s="437"/>
      <c r="EHP53" s="437"/>
      <c r="EHQ53" s="437"/>
      <c r="EHR53" s="437"/>
      <c r="EHS53" s="437"/>
      <c r="EHT53" s="437"/>
      <c r="EHU53" s="437"/>
      <c r="EHV53" s="437"/>
      <c r="EHW53" s="437"/>
      <c r="EHX53" s="437"/>
      <c r="EHY53" s="437"/>
      <c r="EHZ53" s="437"/>
      <c r="EIA53" s="437"/>
      <c r="EIB53" s="437"/>
      <c r="EIC53" s="437"/>
      <c r="EID53" s="437"/>
      <c r="EIE53" s="437"/>
      <c r="EIF53" s="437"/>
      <c r="EIG53" s="437"/>
      <c r="EIH53" s="437"/>
      <c r="EII53" s="437"/>
      <c r="EIJ53" s="437"/>
      <c r="EIK53" s="437"/>
      <c r="EIL53" s="437"/>
      <c r="EIM53" s="437"/>
      <c r="EIN53" s="437"/>
      <c r="EIO53" s="437"/>
      <c r="EIP53" s="437"/>
      <c r="EIQ53" s="437"/>
      <c r="EIR53" s="437"/>
      <c r="EIS53" s="437"/>
      <c r="EIT53" s="437"/>
      <c r="EIU53" s="437"/>
      <c r="EIV53" s="437"/>
      <c r="EIW53" s="437"/>
      <c r="EIX53" s="437"/>
      <c r="EIY53" s="437"/>
      <c r="EIZ53" s="437"/>
      <c r="EJA53" s="437"/>
      <c r="EJB53" s="437"/>
      <c r="EJC53" s="437"/>
      <c r="EJD53" s="437"/>
      <c r="EJE53" s="437"/>
      <c r="EJF53" s="437"/>
      <c r="EJG53" s="437"/>
      <c r="EJH53" s="437"/>
      <c r="EJI53" s="437"/>
      <c r="EJJ53" s="437"/>
      <c r="EJK53" s="437"/>
      <c r="EJL53" s="437"/>
      <c r="EJM53" s="437"/>
      <c r="EJN53" s="437"/>
      <c r="EJO53" s="437"/>
      <c r="EJP53" s="437"/>
      <c r="EJQ53" s="437"/>
      <c r="EJR53" s="437"/>
      <c r="EJS53" s="437"/>
      <c r="EJT53" s="437"/>
      <c r="EJU53" s="437"/>
      <c r="EJV53" s="437"/>
      <c r="EJW53" s="437"/>
      <c r="EJX53" s="437"/>
      <c r="EJY53" s="437"/>
      <c r="EJZ53" s="437"/>
      <c r="EKA53" s="437"/>
      <c r="EKB53" s="437"/>
      <c r="EKC53" s="437"/>
      <c r="EKD53" s="437"/>
      <c r="EKE53" s="437"/>
      <c r="EKF53" s="437"/>
      <c r="EKG53" s="437"/>
      <c r="EKH53" s="437"/>
      <c r="EKI53" s="437"/>
      <c r="EKJ53" s="437"/>
      <c r="EKK53" s="437"/>
      <c r="EKL53" s="437"/>
      <c r="EKM53" s="437"/>
      <c r="EKN53" s="437"/>
      <c r="EKO53" s="437"/>
      <c r="EKP53" s="437"/>
      <c r="EKQ53" s="437"/>
      <c r="EKR53" s="437"/>
      <c r="EKS53" s="437"/>
      <c r="EKT53" s="437"/>
      <c r="EKU53" s="437"/>
      <c r="EKV53" s="437"/>
      <c r="EKW53" s="437"/>
      <c r="EKX53" s="437"/>
      <c r="EKY53" s="437"/>
      <c r="EKZ53" s="437"/>
      <c r="ELA53" s="437"/>
      <c r="ELB53" s="437"/>
      <c r="ELC53" s="437"/>
      <c r="ELD53" s="437"/>
      <c r="ELE53" s="437"/>
      <c r="ELF53" s="437"/>
      <c r="ELG53" s="437"/>
      <c r="ELH53" s="437"/>
      <c r="ELI53" s="437"/>
      <c r="ELJ53" s="437"/>
      <c r="ELK53" s="437"/>
      <c r="ELL53" s="437"/>
      <c r="ELM53" s="437"/>
      <c r="ELN53" s="437"/>
      <c r="ELO53" s="437"/>
      <c r="ELP53" s="437"/>
      <c r="ELQ53" s="437"/>
      <c r="ELR53" s="437"/>
      <c r="ELS53" s="437"/>
      <c r="ELT53" s="437"/>
      <c r="ELU53" s="437"/>
      <c r="ELV53" s="437"/>
      <c r="ELW53" s="437"/>
      <c r="ELX53" s="437"/>
      <c r="ELY53" s="437"/>
      <c r="ELZ53" s="437"/>
      <c r="EMA53" s="437"/>
      <c r="EMB53" s="437"/>
      <c r="EMC53" s="437"/>
      <c r="EMD53" s="437"/>
      <c r="EME53" s="437"/>
      <c r="EMF53" s="437"/>
      <c r="EMG53" s="437"/>
      <c r="EMH53" s="437"/>
      <c r="EMI53" s="437"/>
      <c r="EMJ53" s="437"/>
      <c r="EMK53" s="437"/>
      <c r="EML53" s="437"/>
      <c r="EMM53" s="437"/>
      <c r="EMN53" s="437"/>
      <c r="EMO53" s="437"/>
      <c r="EMP53" s="437"/>
      <c r="EMQ53" s="437"/>
      <c r="EMR53" s="437"/>
      <c r="EMS53" s="437"/>
      <c r="EMT53" s="437"/>
      <c r="EMU53" s="437"/>
      <c r="EMV53" s="437"/>
      <c r="EMW53" s="437"/>
      <c r="EMX53" s="437"/>
      <c r="EMY53" s="437"/>
      <c r="EMZ53" s="437"/>
      <c r="ENA53" s="437"/>
      <c r="ENB53" s="437"/>
      <c r="ENC53" s="437"/>
      <c r="END53" s="437"/>
      <c r="ENE53" s="437"/>
      <c r="ENF53" s="437"/>
      <c r="ENG53" s="437"/>
      <c r="ENH53" s="437"/>
      <c r="ENI53" s="437"/>
      <c r="ENJ53" s="437"/>
      <c r="ENK53" s="437"/>
      <c r="ENL53" s="437"/>
      <c r="ENM53" s="437"/>
      <c r="ENN53" s="437"/>
      <c r="ENO53" s="437"/>
      <c r="ENP53" s="437"/>
      <c r="ENQ53" s="437"/>
      <c r="ENR53" s="437"/>
      <c r="ENS53" s="437"/>
      <c r="ENT53" s="437"/>
      <c r="ENU53" s="437"/>
      <c r="ENV53" s="437"/>
      <c r="ENW53" s="437"/>
      <c r="ENX53" s="437"/>
      <c r="ENY53" s="437"/>
      <c r="ENZ53" s="437"/>
      <c r="EOA53" s="437"/>
      <c r="EOB53" s="437"/>
      <c r="EOC53" s="437"/>
      <c r="EOD53" s="437"/>
      <c r="EOE53" s="437"/>
      <c r="EOF53" s="437"/>
      <c r="EOG53" s="437"/>
      <c r="EOH53" s="437"/>
      <c r="EOI53" s="437"/>
      <c r="EOJ53" s="437"/>
      <c r="EOK53" s="437"/>
      <c r="EOL53" s="437"/>
      <c r="EOM53" s="437"/>
      <c r="EON53" s="437"/>
      <c r="EOO53" s="437"/>
      <c r="EOP53" s="437"/>
      <c r="EOQ53" s="437"/>
      <c r="EOR53" s="437"/>
      <c r="EOS53" s="437"/>
      <c r="EOT53" s="437"/>
      <c r="EOU53" s="437"/>
      <c r="EOV53" s="437"/>
      <c r="EOW53" s="437"/>
      <c r="EOX53" s="437"/>
      <c r="EOY53" s="437"/>
      <c r="EOZ53" s="437"/>
      <c r="EPA53" s="437"/>
      <c r="EPB53" s="437"/>
      <c r="EPC53" s="437"/>
      <c r="EPD53" s="437"/>
      <c r="EPE53" s="437"/>
      <c r="EPF53" s="437"/>
      <c r="EPG53" s="437"/>
      <c r="EPH53" s="437"/>
      <c r="EPI53" s="437"/>
      <c r="EPJ53" s="437"/>
      <c r="EPK53" s="437"/>
      <c r="EPL53" s="437"/>
      <c r="EPM53" s="437"/>
      <c r="EPN53" s="437"/>
      <c r="EPO53" s="437"/>
      <c r="EPP53" s="437"/>
      <c r="EPQ53" s="437"/>
      <c r="EPR53" s="437"/>
      <c r="EPS53" s="437"/>
      <c r="EPT53" s="437"/>
      <c r="EPU53" s="437"/>
      <c r="EPV53" s="437"/>
      <c r="EPW53" s="437"/>
      <c r="EPX53" s="437"/>
      <c r="EPY53" s="437"/>
      <c r="EPZ53" s="437"/>
      <c r="EQA53" s="437"/>
      <c r="EQB53" s="437"/>
      <c r="EQC53" s="437"/>
      <c r="EQD53" s="437"/>
      <c r="EQE53" s="437"/>
      <c r="EQF53" s="437"/>
      <c r="EQG53" s="437"/>
      <c r="EQH53" s="437"/>
      <c r="EQI53" s="437"/>
      <c r="EQJ53" s="437"/>
      <c r="EQK53" s="437"/>
      <c r="EQL53" s="437"/>
      <c r="EQM53" s="437"/>
      <c r="EQN53" s="437"/>
      <c r="EQO53" s="437"/>
      <c r="EQP53" s="437"/>
      <c r="EQQ53" s="437"/>
      <c r="EQR53" s="437"/>
      <c r="EQS53" s="437"/>
      <c r="EQT53" s="437"/>
      <c r="EQU53" s="437"/>
      <c r="EQV53" s="437"/>
      <c r="EQW53" s="437"/>
      <c r="EQX53" s="437"/>
      <c r="EQY53" s="437"/>
      <c r="EQZ53" s="437"/>
      <c r="ERA53" s="437"/>
      <c r="ERB53" s="437"/>
      <c r="ERC53" s="437"/>
      <c r="ERD53" s="437"/>
      <c r="ERE53" s="437"/>
      <c r="ERF53" s="437"/>
      <c r="ERG53" s="437"/>
      <c r="ERH53" s="437"/>
      <c r="ERI53" s="437"/>
      <c r="ERJ53" s="437"/>
      <c r="ERK53" s="437"/>
      <c r="ERL53" s="437"/>
      <c r="ERM53" s="437"/>
      <c r="ERN53" s="437"/>
      <c r="ERO53" s="437"/>
      <c r="ERP53" s="437"/>
      <c r="ERQ53" s="437"/>
      <c r="ERR53" s="437"/>
      <c r="ERS53" s="437"/>
      <c r="ERT53" s="437"/>
      <c r="ERU53" s="437"/>
      <c r="ERV53" s="437"/>
      <c r="ERW53" s="437"/>
      <c r="ERX53" s="437"/>
      <c r="ERY53" s="437"/>
      <c r="ERZ53" s="437"/>
      <c r="ESA53" s="437"/>
      <c r="ESB53" s="437"/>
      <c r="ESC53" s="437"/>
      <c r="ESD53" s="437"/>
      <c r="ESE53" s="437"/>
      <c r="ESF53" s="437"/>
      <c r="ESG53" s="437"/>
      <c r="ESH53" s="437"/>
      <c r="ESI53" s="437"/>
      <c r="ESJ53" s="437"/>
      <c r="ESK53" s="437"/>
      <c r="ESL53" s="437"/>
      <c r="ESM53" s="437"/>
      <c r="ESN53" s="437"/>
      <c r="ESO53" s="437"/>
      <c r="ESP53" s="437"/>
      <c r="ESQ53" s="437"/>
      <c r="ESR53" s="437"/>
      <c r="ESS53" s="437"/>
      <c r="EST53" s="437"/>
      <c r="ESU53" s="437"/>
      <c r="ESV53" s="437"/>
      <c r="ESW53" s="437"/>
      <c r="ESX53" s="437"/>
      <c r="ESY53" s="437"/>
      <c r="ESZ53" s="437"/>
      <c r="ETA53" s="437"/>
      <c r="ETB53" s="437"/>
      <c r="ETC53" s="437"/>
      <c r="ETD53" s="437"/>
      <c r="ETE53" s="437"/>
      <c r="ETF53" s="437"/>
      <c r="ETG53" s="437"/>
      <c r="ETH53" s="437"/>
      <c r="ETI53" s="437"/>
      <c r="ETJ53" s="437"/>
      <c r="ETK53" s="437"/>
      <c r="ETL53" s="437"/>
      <c r="ETM53" s="437"/>
      <c r="ETN53" s="437"/>
      <c r="ETO53" s="437"/>
      <c r="ETP53" s="437"/>
      <c r="ETQ53" s="437"/>
      <c r="ETR53" s="437"/>
      <c r="ETS53" s="437"/>
      <c r="ETT53" s="437"/>
      <c r="ETU53" s="437"/>
      <c r="ETV53" s="437"/>
      <c r="ETW53" s="437"/>
      <c r="ETX53" s="437"/>
      <c r="ETY53" s="437"/>
      <c r="ETZ53" s="437"/>
      <c r="EUA53" s="437"/>
      <c r="EUB53" s="437"/>
      <c r="EUC53" s="437"/>
      <c r="EUD53" s="437"/>
      <c r="EUE53" s="437"/>
      <c r="EUF53" s="437"/>
      <c r="EUG53" s="437"/>
      <c r="EUH53" s="437"/>
      <c r="EUI53" s="437"/>
      <c r="EUJ53" s="437"/>
      <c r="EUK53" s="437"/>
      <c r="EUL53" s="437"/>
      <c r="EUM53" s="437"/>
      <c r="EUN53" s="437"/>
      <c r="EUO53" s="437"/>
      <c r="EUP53" s="437"/>
      <c r="EUQ53" s="437"/>
      <c r="EUR53" s="437"/>
      <c r="EUS53" s="437"/>
      <c r="EUT53" s="437"/>
      <c r="EUU53" s="437"/>
      <c r="EUV53" s="437"/>
      <c r="EUW53" s="437"/>
      <c r="EUX53" s="437"/>
      <c r="EUY53" s="437"/>
      <c r="EUZ53" s="437"/>
      <c r="EVA53" s="437"/>
      <c r="EVB53" s="437"/>
      <c r="EVC53" s="437"/>
      <c r="EVD53" s="437"/>
      <c r="EVE53" s="437"/>
      <c r="EVF53" s="437"/>
      <c r="EVG53" s="437"/>
      <c r="EVH53" s="437"/>
      <c r="EVI53" s="437"/>
      <c r="EVJ53" s="437"/>
      <c r="EVK53" s="437"/>
      <c r="EVL53" s="437"/>
      <c r="EVM53" s="437"/>
      <c r="EVN53" s="437"/>
      <c r="EVO53" s="437"/>
      <c r="EVP53" s="437"/>
      <c r="EVQ53" s="437"/>
      <c r="EVR53" s="437"/>
      <c r="EVS53" s="437"/>
      <c r="EVT53" s="437"/>
      <c r="EVU53" s="437"/>
      <c r="EVV53" s="437"/>
      <c r="EVW53" s="437"/>
      <c r="EVX53" s="437"/>
      <c r="EVY53" s="437"/>
      <c r="EVZ53" s="437"/>
      <c r="EWA53" s="437"/>
      <c r="EWB53" s="437"/>
      <c r="EWC53" s="437"/>
      <c r="EWD53" s="437"/>
      <c r="EWE53" s="437"/>
      <c r="EWF53" s="437"/>
      <c r="EWG53" s="437"/>
      <c r="EWH53" s="437"/>
      <c r="EWI53" s="437"/>
      <c r="EWJ53" s="437"/>
      <c r="EWK53" s="437"/>
      <c r="EWL53" s="437"/>
      <c r="EWM53" s="437"/>
      <c r="EWN53" s="437"/>
      <c r="EWO53" s="437"/>
      <c r="EWP53" s="437"/>
      <c r="EWQ53" s="437"/>
      <c r="EWR53" s="437"/>
      <c r="EWS53" s="437"/>
      <c r="EWT53" s="437"/>
      <c r="EWU53" s="437"/>
      <c r="EWV53" s="437"/>
      <c r="EWW53" s="437"/>
      <c r="EWX53" s="437"/>
      <c r="EWY53" s="437"/>
      <c r="EWZ53" s="437"/>
      <c r="EXA53" s="437"/>
      <c r="EXB53" s="437"/>
      <c r="EXC53" s="437"/>
      <c r="EXD53" s="437"/>
      <c r="EXE53" s="437"/>
      <c r="EXF53" s="437"/>
      <c r="EXG53" s="437"/>
      <c r="EXH53" s="437"/>
      <c r="EXI53" s="437"/>
      <c r="EXJ53" s="437"/>
      <c r="EXK53" s="437"/>
      <c r="EXL53" s="437"/>
      <c r="EXM53" s="437"/>
      <c r="EXN53" s="437"/>
      <c r="EXO53" s="437"/>
      <c r="EXP53" s="437"/>
      <c r="EXQ53" s="437"/>
      <c r="EXR53" s="437"/>
      <c r="EXS53" s="437"/>
      <c r="EXT53" s="437"/>
      <c r="EXU53" s="437"/>
      <c r="EXV53" s="437"/>
      <c r="EXW53" s="437"/>
      <c r="EXX53" s="437"/>
      <c r="EXY53" s="437"/>
      <c r="EXZ53" s="437"/>
      <c r="EYA53" s="437"/>
      <c r="EYB53" s="437"/>
      <c r="EYC53" s="437"/>
      <c r="EYD53" s="437"/>
      <c r="EYE53" s="437"/>
      <c r="EYF53" s="437"/>
      <c r="EYG53" s="437"/>
      <c r="EYH53" s="437"/>
      <c r="EYI53" s="437"/>
      <c r="EYJ53" s="437"/>
      <c r="EYK53" s="437"/>
      <c r="EYL53" s="437"/>
      <c r="EYM53" s="437"/>
      <c r="EYN53" s="437"/>
      <c r="EYO53" s="437"/>
      <c r="EYP53" s="437"/>
      <c r="EYQ53" s="437"/>
      <c r="EYR53" s="437"/>
      <c r="EYS53" s="437"/>
      <c r="EYT53" s="437"/>
      <c r="EYU53" s="437"/>
      <c r="EYV53" s="437"/>
      <c r="EYW53" s="437"/>
      <c r="EYX53" s="437"/>
      <c r="EYY53" s="437"/>
      <c r="EYZ53" s="437"/>
      <c r="EZA53" s="437"/>
      <c r="EZB53" s="437"/>
      <c r="EZC53" s="437"/>
      <c r="EZD53" s="437"/>
      <c r="EZE53" s="437"/>
      <c r="EZF53" s="437"/>
      <c r="EZG53" s="437"/>
      <c r="EZH53" s="437"/>
      <c r="EZI53" s="437"/>
      <c r="EZJ53" s="437"/>
      <c r="EZK53" s="437"/>
      <c r="EZL53" s="437"/>
      <c r="EZM53" s="437"/>
      <c r="EZN53" s="437"/>
      <c r="EZO53" s="437"/>
      <c r="EZP53" s="437"/>
      <c r="EZQ53" s="437"/>
      <c r="EZR53" s="437"/>
      <c r="EZS53" s="437"/>
      <c r="EZT53" s="437"/>
      <c r="EZU53" s="437"/>
      <c r="EZV53" s="437"/>
      <c r="EZW53" s="437"/>
      <c r="EZX53" s="437"/>
      <c r="EZY53" s="437"/>
      <c r="EZZ53" s="437"/>
      <c r="FAA53" s="437"/>
      <c r="FAB53" s="437"/>
      <c r="FAC53" s="437"/>
      <c r="FAD53" s="437"/>
      <c r="FAE53" s="437"/>
      <c r="FAF53" s="437"/>
      <c r="FAG53" s="437"/>
      <c r="FAH53" s="437"/>
      <c r="FAI53" s="437"/>
      <c r="FAJ53" s="437"/>
      <c r="FAK53" s="437"/>
      <c r="FAL53" s="437"/>
      <c r="FAM53" s="437"/>
      <c r="FAN53" s="437"/>
      <c r="FAO53" s="437"/>
      <c r="FAP53" s="437"/>
      <c r="FAQ53" s="437"/>
      <c r="FAR53" s="437"/>
      <c r="FAS53" s="437"/>
      <c r="FAT53" s="437"/>
      <c r="FAU53" s="437"/>
      <c r="FAV53" s="437"/>
      <c r="FAW53" s="437"/>
      <c r="FAX53" s="437"/>
      <c r="FAY53" s="437"/>
      <c r="FAZ53" s="437"/>
      <c r="FBA53" s="437"/>
      <c r="FBB53" s="437"/>
      <c r="FBC53" s="437"/>
      <c r="FBD53" s="437"/>
      <c r="FBE53" s="437"/>
      <c r="FBF53" s="437"/>
      <c r="FBG53" s="437"/>
      <c r="FBH53" s="437"/>
      <c r="FBI53" s="437"/>
      <c r="FBJ53" s="437"/>
      <c r="FBK53" s="437"/>
      <c r="FBL53" s="437"/>
      <c r="FBM53" s="437"/>
      <c r="FBN53" s="437"/>
      <c r="FBO53" s="437"/>
      <c r="FBP53" s="437"/>
      <c r="FBQ53" s="437"/>
      <c r="FBR53" s="437"/>
      <c r="FBS53" s="437"/>
      <c r="FBT53" s="437"/>
      <c r="FBU53" s="437"/>
      <c r="FBV53" s="437"/>
      <c r="FBW53" s="437"/>
      <c r="FBX53" s="437"/>
      <c r="FBY53" s="437"/>
      <c r="FBZ53" s="437"/>
      <c r="FCA53" s="437"/>
      <c r="FCB53" s="437"/>
      <c r="FCC53" s="437"/>
      <c r="FCD53" s="437"/>
      <c r="FCE53" s="437"/>
      <c r="FCF53" s="437"/>
      <c r="FCG53" s="437"/>
      <c r="FCH53" s="437"/>
      <c r="FCI53" s="437"/>
      <c r="FCJ53" s="437"/>
      <c r="FCK53" s="437"/>
      <c r="FCL53" s="437"/>
      <c r="FCM53" s="437"/>
      <c r="FCN53" s="437"/>
      <c r="FCO53" s="437"/>
      <c r="FCP53" s="437"/>
      <c r="FCQ53" s="437"/>
      <c r="FCR53" s="437"/>
      <c r="FCS53" s="437"/>
      <c r="FCT53" s="437"/>
      <c r="FCU53" s="437"/>
      <c r="FCV53" s="437"/>
      <c r="FCW53" s="437"/>
      <c r="FCX53" s="437"/>
      <c r="FCY53" s="437"/>
      <c r="FCZ53" s="437"/>
      <c r="FDA53" s="437"/>
      <c r="FDB53" s="437"/>
      <c r="FDC53" s="437"/>
      <c r="FDD53" s="437"/>
      <c r="FDE53" s="437"/>
      <c r="FDF53" s="437"/>
      <c r="FDG53" s="437"/>
      <c r="FDH53" s="437"/>
      <c r="FDI53" s="437"/>
      <c r="FDJ53" s="437"/>
      <c r="FDK53" s="437"/>
      <c r="FDL53" s="437"/>
      <c r="FDM53" s="437"/>
      <c r="FDN53" s="437"/>
      <c r="FDO53" s="437"/>
      <c r="FDP53" s="437"/>
      <c r="FDQ53" s="437"/>
      <c r="FDR53" s="437"/>
      <c r="FDS53" s="437"/>
      <c r="FDT53" s="437"/>
      <c r="FDU53" s="437"/>
      <c r="FDV53" s="437"/>
      <c r="FDW53" s="437"/>
      <c r="FDX53" s="437"/>
      <c r="FDY53" s="437"/>
      <c r="FDZ53" s="437"/>
      <c r="FEA53" s="437"/>
      <c r="FEB53" s="437"/>
      <c r="FEC53" s="437"/>
      <c r="FED53" s="437"/>
      <c r="FEE53" s="437"/>
      <c r="FEF53" s="437"/>
      <c r="FEG53" s="437"/>
      <c r="FEH53" s="437"/>
      <c r="FEI53" s="437"/>
      <c r="FEJ53" s="437"/>
      <c r="FEK53" s="437"/>
      <c r="FEL53" s="437"/>
      <c r="FEM53" s="437"/>
      <c r="FEN53" s="437"/>
      <c r="FEO53" s="437"/>
      <c r="FEP53" s="437"/>
      <c r="FEQ53" s="437"/>
      <c r="FER53" s="437"/>
      <c r="FES53" s="437"/>
      <c r="FET53" s="437"/>
      <c r="FEU53" s="437"/>
      <c r="FEV53" s="437"/>
      <c r="FEW53" s="437"/>
      <c r="FEX53" s="437"/>
      <c r="FEY53" s="437"/>
      <c r="FEZ53" s="437"/>
      <c r="FFA53" s="437"/>
      <c r="FFB53" s="437"/>
      <c r="FFC53" s="437"/>
      <c r="FFD53" s="437"/>
      <c r="FFE53" s="437"/>
      <c r="FFF53" s="437"/>
      <c r="FFG53" s="437"/>
      <c r="FFH53" s="437"/>
      <c r="FFI53" s="437"/>
      <c r="FFJ53" s="437"/>
      <c r="FFK53" s="437"/>
      <c r="FFL53" s="437"/>
      <c r="FFM53" s="437"/>
      <c r="FFN53" s="437"/>
      <c r="FFO53" s="437"/>
      <c r="FFP53" s="437"/>
      <c r="FFQ53" s="437"/>
      <c r="FFR53" s="437"/>
      <c r="FFS53" s="437"/>
      <c r="FFT53" s="437"/>
      <c r="FFU53" s="437"/>
      <c r="FFV53" s="437"/>
      <c r="FFW53" s="437"/>
      <c r="FFX53" s="437"/>
      <c r="FFY53" s="437"/>
      <c r="FFZ53" s="437"/>
      <c r="FGA53" s="437"/>
      <c r="FGB53" s="437"/>
      <c r="FGC53" s="437"/>
      <c r="FGD53" s="437"/>
      <c r="FGE53" s="437"/>
      <c r="FGF53" s="437"/>
      <c r="FGG53" s="437"/>
      <c r="FGH53" s="437"/>
      <c r="FGI53" s="437"/>
      <c r="FGJ53" s="437"/>
      <c r="FGK53" s="437"/>
      <c r="FGL53" s="437"/>
      <c r="FGM53" s="437"/>
      <c r="FGN53" s="437"/>
      <c r="FGO53" s="437"/>
      <c r="FGP53" s="437"/>
      <c r="FGQ53" s="437"/>
      <c r="FGR53" s="437"/>
      <c r="FGS53" s="437"/>
      <c r="FGT53" s="437"/>
      <c r="FGU53" s="437"/>
      <c r="FGV53" s="437"/>
      <c r="FGW53" s="437"/>
      <c r="FGX53" s="437"/>
      <c r="FGY53" s="437"/>
      <c r="FGZ53" s="437"/>
      <c r="FHA53" s="437"/>
    </row>
    <row r="54" spans="1:4265" ht="13.2">
      <c r="A54" s="430" t="s">
        <v>638</v>
      </c>
      <c r="B54" s="402"/>
      <c r="C54" s="431"/>
      <c r="D54" s="431"/>
      <c r="E54" s="431"/>
      <c r="F54" s="431"/>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c r="BR54" s="437"/>
      <c r="BS54" s="437"/>
      <c r="BT54" s="437"/>
      <c r="BU54" s="437"/>
      <c r="BV54" s="437"/>
      <c r="BW54" s="437"/>
      <c r="BX54" s="437"/>
      <c r="BY54" s="437"/>
      <c r="BZ54" s="437"/>
      <c r="CA54" s="437"/>
      <c r="CB54" s="437"/>
      <c r="CC54" s="437"/>
      <c r="CD54" s="437"/>
      <c r="CE54" s="437"/>
      <c r="CF54" s="437"/>
      <c r="CG54" s="437"/>
      <c r="CH54" s="437"/>
      <c r="CI54" s="437"/>
      <c r="CJ54" s="437"/>
      <c r="CK54" s="437"/>
      <c r="CL54" s="437"/>
      <c r="CM54" s="437"/>
      <c r="CN54" s="437"/>
      <c r="CO54" s="437"/>
      <c r="CP54" s="437"/>
      <c r="CQ54" s="437"/>
      <c r="CR54" s="437"/>
      <c r="CS54" s="437"/>
      <c r="CT54" s="437"/>
      <c r="CU54" s="437"/>
      <c r="CV54" s="437"/>
      <c r="CW54" s="437"/>
      <c r="CX54" s="437"/>
      <c r="CY54" s="437"/>
      <c r="CZ54" s="437"/>
      <c r="DA54" s="437"/>
      <c r="DB54" s="437"/>
      <c r="DC54" s="437"/>
      <c r="DD54" s="437"/>
      <c r="DE54" s="437"/>
      <c r="DF54" s="437"/>
      <c r="DG54" s="437"/>
      <c r="DH54" s="437"/>
      <c r="DI54" s="437"/>
      <c r="DJ54" s="437"/>
      <c r="DK54" s="437"/>
      <c r="DL54" s="437"/>
      <c r="DM54" s="437"/>
      <c r="DN54" s="437"/>
      <c r="DO54" s="437"/>
      <c r="DP54" s="437"/>
      <c r="DQ54" s="437"/>
      <c r="DR54" s="437"/>
      <c r="DS54" s="437"/>
      <c r="DT54" s="437"/>
      <c r="DU54" s="437"/>
      <c r="DV54" s="437"/>
      <c r="DW54" s="437"/>
      <c r="DX54" s="437"/>
      <c r="DY54" s="437"/>
      <c r="DZ54" s="437"/>
      <c r="EA54" s="437"/>
      <c r="EB54" s="437"/>
      <c r="EC54" s="437"/>
      <c r="ED54" s="437"/>
      <c r="EE54" s="437"/>
      <c r="EF54" s="437"/>
      <c r="EG54" s="437"/>
      <c r="EH54" s="437"/>
      <c r="EI54" s="437"/>
      <c r="EJ54" s="437"/>
      <c r="EK54" s="437"/>
      <c r="EL54" s="437"/>
      <c r="EM54" s="437"/>
      <c r="EN54" s="437"/>
      <c r="EO54" s="437"/>
      <c r="EP54" s="437"/>
      <c r="EQ54" s="437"/>
      <c r="ER54" s="437"/>
      <c r="ES54" s="437"/>
      <c r="ET54" s="437"/>
      <c r="EU54" s="437"/>
      <c r="EV54" s="437"/>
      <c r="EW54" s="437"/>
      <c r="EX54" s="437"/>
      <c r="EY54" s="437"/>
      <c r="EZ54" s="437"/>
      <c r="FA54" s="437"/>
      <c r="FB54" s="437"/>
      <c r="FC54" s="437"/>
      <c r="FD54" s="437"/>
      <c r="FE54" s="437"/>
      <c r="FF54" s="437"/>
      <c r="FG54" s="437"/>
      <c r="FH54" s="437"/>
      <c r="FI54" s="437"/>
      <c r="FJ54" s="437"/>
      <c r="FK54" s="437"/>
      <c r="FL54" s="437"/>
      <c r="FM54" s="437"/>
      <c r="FN54" s="437"/>
      <c r="FO54" s="437"/>
      <c r="FP54" s="437"/>
      <c r="FQ54" s="437"/>
      <c r="FR54" s="437"/>
      <c r="FS54" s="437"/>
      <c r="FT54" s="437"/>
      <c r="FU54" s="437"/>
      <c r="FV54" s="437"/>
      <c r="FW54" s="437"/>
      <c r="FX54" s="437"/>
      <c r="FY54" s="437"/>
      <c r="FZ54" s="437"/>
      <c r="GA54" s="437"/>
      <c r="GB54" s="437"/>
      <c r="GC54" s="437"/>
      <c r="GD54" s="437"/>
      <c r="GE54" s="437"/>
      <c r="GF54" s="437"/>
      <c r="GG54" s="437"/>
      <c r="GH54" s="437"/>
      <c r="GI54" s="437"/>
      <c r="GJ54" s="437"/>
      <c r="GK54" s="437"/>
      <c r="GL54" s="437"/>
      <c r="GM54" s="437"/>
      <c r="GN54" s="437"/>
      <c r="GO54" s="437"/>
      <c r="GP54" s="437"/>
      <c r="GQ54" s="437"/>
      <c r="GR54" s="437"/>
      <c r="GS54" s="437"/>
      <c r="GT54" s="437"/>
      <c r="GU54" s="437"/>
      <c r="GV54" s="437"/>
      <c r="GW54" s="437"/>
      <c r="GX54" s="437"/>
      <c r="GY54" s="437"/>
      <c r="GZ54" s="437"/>
      <c r="HA54" s="437"/>
      <c r="HB54" s="437"/>
      <c r="HC54" s="437"/>
      <c r="HD54" s="437"/>
      <c r="HE54" s="437"/>
      <c r="HF54" s="437"/>
      <c r="HG54" s="437"/>
      <c r="HH54" s="437"/>
      <c r="HI54" s="437"/>
      <c r="HJ54" s="437"/>
      <c r="HK54" s="437"/>
      <c r="HL54" s="437"/>
      <c r="HM54" s="437"/>
      <c r="HN54" s="437"/>
      <c r="HO54" s="437"/>
      <c r="HP54" s="437"/>
      <c r="HQ54" s="437"/>
      <c r="HR54" s="437"/>
      <c r="HS54" s="437"/>
      <c r="HT54" s="437"/>
      <c r="HU54" s="437"/>
      <c r="HV54" s="437"/>
      <c r="HW54" s="437"/>
      <c r="HX54" s="437"/>
      <c r="HY54" s="437"/>
      <c r="HZ54" s="437"/>
      <c r="IA54" s="437"/>
      <c r="IB54" s="437"/>
      <c r="IC54" s="437"/>
      <c r="ID54" s="437"/>
      <c r="IE54" s="437"/>
      <c r="IF54" s="437"/>
      <c r="IG54" s="437"/>
      <c r="IH54" s="437"/>
      <c r="II54" s="437"/>
      <c r="IJ54" s="437"/>
      <c r="IK54" s="437"/>
      <c r="IL54" s="437"/>
      <c r="IM54" s="437"/>
      <c r="IN54" s="437"/>
      <c r="IO54" s="437"/>
      <c r="IP54" s="437"/>
      <c r="IQ54" s="437"/>
      <c r="IR54" s="437"/>
      <c r="IS54" s="437"/>
      <c r="IT54" s="437"/>
      <c r="IU54" s="437"/>
      <c r="IV54" s="437"/>
      <c r="IW54" s="437"/>
      <c r="IX54" s="437"/>
      <c r="IY54" s="437"/>
      <c r="IZ54" s="437"/>
      <c r="JA54" s="437"/>
      <c r="JB54" s="437"/>
      <c r="JC54" s="437"/>
      <c r="JD54" s="437"/>
      <c r="JE54" s="437"/>
      <c r="JF54" s="437"/>
      <c r="JG54" s="437"/>
      <c r="JH54" s="437"/>
      <c r="JI54" s="437"/>
      <c r="JJ54" s="437"/>
      <c r="JK54" s="437"/>
      <c r="JL54" s="437"/>
      <c r="JM54" s="437"/>
      <c r="JN54" s="437"/>
      <c r="JO54" s="437"/>
      <c r="JP54" s="437"/>
      <c r="JQ54" s="437"/>
      <c r="JR54" s="437"/>
      <c r="JS54" s="437"/>
      <c r="JT54" s="437"/>
      <c r="JU54" s="437"/>
      <c r="JV54" s="437"/>
      <c r="JW54" s="437"/>
      <c r="JX54" s="437"/>
      <c r="JY54" s="437"/>
      <c r="JZ54" s="437"/>
      <c r="KA54" s="437"/>
      <c r="KB54" s="437"/>
      <c r="KC54" s="437"/>
      <c r="KD54" s="437"/>
      <c r="KE54" s="437"/>
      <c r="KF54" s="437"/>
      <c r="KG54" s="437"/>
      <c r="KH54" s="437"/>
      <c r="KI54" s="437"/>
      <c r="KJ54" s="437"/>
      <c r="KK54" s="437"/>
      <c r="KL54" s="437"/>
      <c r="KM54" s="437"/>
      <c r="KN54" s="437"/>
      <c r="KO54" s="437"/>
      <c r="KP54" s="437"/>
      <c r="KQ54" s="437"/>
      <c r="KR54" s="437"/>
      <c r="KS54" s="437"/>
      <c r="KT54" s="437"/>
      <c r="KU54" s="437"/>
      <c r="KV54" s="437"/>
      <c r="KW54" s="437"/>
      <c r="KX54" s="437"/>
      <c r="KY54" s="437"/>
      <c r="KZ54" s="437"/>
      <c r="LA54" s="437"/>
      <c r="LB54" s="437"/>
      <c r="LC54" s="437"/>
      <c r="LD54" s="437"/>
      <c r="LE54" s="437"/>
      <c r="LF54" s="437"/>
      <c r="LG54" s="437"/>
      <c r="LH54" s="437"/>
      <c r="LI54" s="437"/>
      <c r="LJ54" s="437"/>
      <c r="LK54" s="437"/>
      <c r="LL54" s="437"/>
      <c r="LM54" s="437"/>
      <c r="LN54" s="437"/>
      <c r="LO54" s="437"/>
      <c r="LP54" s="437"/>
      <c r="LQ54" s="437"/>
      <c r="LR54" s="437"/>
      <c r="LS54" s="437"/>
      <c r="LT54" s="437"/>
      <c r="LU54" s="437"/>
      <c r="LV54" s="437"/>
      <c r="LW54" s="437"/>
      <c r="LX54" s="437"/>
      <c r="LY54" s="437"/>
      <c r="LZ54" s="437"/>
      <c r="MA54" s="437"/>
      <c r="MB54" s="437"/>
      <c r="MC54" s="437"/>
      <c r="MD54" s="437"/>
      <c r="ME54" s="437"/>
      <c r="MF54" s="437"/>
      <c r="MG54" s="437"/>
      <c r="MH54" s="437"/>
      <c r="MI54" s="437"/>
      <c r="MJ54" s="437"/>
      <c r="MK54" s="437"/>
      <c r="ML54" s="437"/>
      <c r="MM54" s="437"/>
      <c r="MN54" s="437"/>
      <c r="MO54" s="437"/>
      <c r="MP54" s="437"/>
      <c r="MQ54" s="437"/>
      <c r="MR54" s="437"/>
      <c r="MS54" s="437"/>
      <c r="MT54" s="437"/>
      <c r="MU54" s="437"/>
      <c r="MV54" s="437"/>
      <c r="MW54" s="437"/>
      <c r="MX54" s="437"/>
      <c r="MY54" s="437"/>
      <c r="MZ54" s="437"/>
      <c r="NA54" s="437"/>
      <c r="NB54" s="437"/>
      <c r="NC54" s="437"/>
      <c r="ND54" s="437"/>
      <c r="NE54" s="437"/>
      <c r="NF54" s="437"/>
      <c r="NG54" s="437"/>
      <c r="NH54" s="437"/>
      <c r="NI54" s="437"/>
      <c r="NJ54" s="437"/>
      <c r="NK54" s="437"/>
      <c r="NL54" s="437"/>
      <c r="NM54" s="437"/>
      <c r="NN54" s="437"/>
      <c r="NO54" s="437"/>
      <c r="NP54" s="437"/>
      <c r="NQ54" s="437"/>
      <c r="NR54" s="437"/>
      <c r="NS54" s="437"/>
      <c r="NT54" s="437"/>
      <c r="NU54" s="437"/>
      <c r="NV54" s="437"/>
      <c r="NW54" s="437"/>
      <c r="NX54" s="437"/>
      <c r="NY54" s="437"/>
      <c r="NZ54" s="437"/>
      <c r="OA54" s="437"/>
      <c r="OB54" s="437"/>
      <c r="OC54" s="437"/>
      <c r="OD54" s="437"/>
      <c r="OE54" s="437"/>
      <c r="OF54" s="437"/>
      <c r="OG54" s="437"/>
      <c r="OH54" s="437"/>
      <c r="OI54" s="437"/>
      <c r="OJ54" s="437"/>
      <c r="OK54" s="437"/>
      <c r="OL54" s="437"/>
      <c r="OM54" s="437"/>
      <c r="ON54" s="437"/>
      <c r="OO54" s="437"/>
      <c r="OP54" s="437"/>
      <c r="OQ54" s="437"/>
      <c r="OR54" s="437"/>
      <c r="OS54" s="437"/>
      <c r="OT54" s="437"/>
      <c r="OU54" s="437"/>
      <c r="OV54" s="437"/>
      <c r="OW54" s="437"/>
      <c r="OX54" s="437"/>
      <c r="OY54" s="437"/>
      <c r="OZ54" s="437"/>
      <c r="PA54" s="437"/>
      <c r="PB54" s="437"/>
      <c r="PC54" s="437"/>
      <c r="PD54" s="437"/>
      <c r="PE54" s="437"/>
      <c r="PF54" s="437"/>
      <c r="PG54" s="437"/>
      <c r="PH54" s="437"/>
      <c r="PI54" s="437"/>
      <c r="PJ54" s="437"/>
      <c r="PK54" s="437"/>
      <c r="PL54" s="437"/>
      <c r="PM54" s="437"/>
      <c r="PN54" s="437"/>
      <c r="PO54" s="437"/>
      <c r="PP54" s="437"/>
      <c r="PQ54" s="437"/>
      <c r="PR54" s="437"/>
      <c r="PS54" s="437"/>
      <c r="PT54" s="437"/>
      <c r="PU54" s="437"/>
      <c r="PV54" s="437"/>
      <c r="PW54" s="437"/>
      <c r="PX54" s="437"/>
      <c r="PY54" s="437"/>
      <c r="PZ54" s="437"/>
      <c r="QA54" s="437"/>
      <c r="QB54" s="437"/>
      <c r="QC54" s="437"/>
      <c r="QD54" s="437"/>
      <c r="QE54" s="437"/>
      <c r="QF54" s="437"/>
      <c r="QG54" s="437"/>
      <c r="QH54" s="437"/>
      <c r="QI54" s="437"/>
      <c r="QJ54" s="437"/>
      <c r="QK54" s="437"/>
      <c r="QL54" s="437"/>
      <c r="QM54" s="437"/>
      <c r="QN54" s="437"/>
      <c r="QO54" s="437"/>
      <c r="QP54" s="437"/>
      <c r="QQ54" s="437"/>
      <c r="QR54" s="437"/>
      <c r="QS54" s="437"/>
      <c r="QT54" s="437"/>
      <c r="QU54" s="437"/>
      <c r="QV54" s="437"/>
      <c r="QW54" s="437"/>
      <c r="QX54" s="437"/>
      <c r="QY54" s="437"/>
      <c r="QZ54" s="437"/>
      <c r="RA54" s="437"/>
      <c r="RB54" s="437"/>
      <c r="RC54" s="437"/>
      <c r="RD54" s="437"/>
      <c r="RE54" s="437"/>
      <c r="RF54" s="437"/>
      <c r="RG54" s="437"/>
      <c r="RH54" s="437"/>
      <c r="RI54" s="437"/>
      <c r="RJ54" s="437"/>
      <c r="RK54" s="437"/>
      <c r="RL54" s="437"/>
      <c r="RM54" s="437"/>
      <c r="RN54" s="437"/>
      <c r="RO54" s="437"/>
      <c r="RP54" s="437"/>
      <c r="RQ54" s="437"/>
      <c r="RR54" s="437"/>
      <c r="RS54" s="437"/>
      <c r="RT54" s="437"/>
      <c r="RU54" s="437"/>
      <c r="RV54" s="437"/>
      <c r="RW54" s="437"/>
      <c r="RX54" s="437"/>
      <c r="RY54" s="437"/>
      <c r="RZ54" s="437"/>
      <c r="SA54" s="437"/>
      <c r="SB54" s="437"/>
      <c r="SC54" s="437"/>
      <c r="SD54" s="437"/>
      <c r="SE54" s="437"/>
      <c r="SF54" s="437"/>
      <c r="SG54" s="437"/>
      <c r="SH54" s="437"/>
      <c r="SI54" s="437"/>
      <c r="SJ54" s="437"/>
      <c r="SK54" s="437"/>
      <c r="SL54" s="437"/>
      <c r="SM54" s="437"/>
      <c r="SN54" s="437"/>
      <c r="SO54" s="437"/>
      <c r="SP54" s="437"/>
      <c r="SQ54" s="437"/>
      <c r="SR54" s="437"/>
      <c r="SS54" s="437"/>
      <c r="ST54" s="437"/>
      <c r="SU54" s="437"/>
      <c r="SV54" s="437"/>
      <c r="SW54" s="437"/>
      <c r="SX54" s="437"/>
      <c r="SY54" s="437"/>
      <c r="SZ54" s="437"/>
      <c r="TA54" s="437"/>
      <c r="TB54" s="437"/>
      <c r="TC54" s="437"/>
      <c r="TD54" s="437"/>
      <c r="TE54" s="437"/>
      <c r="TF54" s="437"/>
      <c r="TG54" s="437"/>
      <c r="TH54" s="437"/>
      <c r="TI54" s="437"/>
      <c r="TJ54" s="437"/>
      <c r="TK54" s="437"/>
      <c r="TL54" s="437"/>
      <c r="TM54" s="437"/>
      <c r="TN54" s="437"/>
      <c r="TO54" s="437"/>
      <c r="TP54" s="437"/>
      <c r="TQ54" s="437"/>
      <c r="TR54" s="437"/>
      <c r="TS54" s="437"/>
      <c r="TT54" s="437"/>
      <c r="TU54" s="437"/>
      <c r="TV54" s="437"/>
      <c r="TW54" s="437"/>
      <c r="TX54" s="437"/>
      <c r="TY54" s="437"/>
      <c r="TZ54" s="437"/>
      <c r="UA54" s="437"/>
      <c r="UB54" s="437"/>
      <c r="UC54" s="437"/>
      <c r="UD54" s="437"/>
      <c r="UE54" s="437"/>
      <c r="UF54" s="437"/>
      <c r="UG54" s="437"/>
      <c r="UH54" s="437"/>
      <c r="UI54" s="437"/>
      <c r="UJ54" s="437"/>
      <c r="UK54" s="437"/>
      <c r="UL54" s="437"/>
      <c r="UM54" s="437"/>
      <c r="UN54" s="437"/>
      <c r="UO54" s="437"/>
      <c r="UP54" s="437"/>
      <c r="UQ54" s="437"/>
      <c r="UR54" s="437"/>
      <c r="US54" s="437"/>
      <c r="UT54" s="437"/>
      <c r="UU54" s="437"/>
      <c r="UV54" s="437"/>
      <c r="UW54" s="437"/>
      <c r="UX54" s="437"/>
      <c r="UY54" s="437"/>
      <c r="UZ54" s="437"/>
      <c r="VA54" s="437"/>
      <c r="VB54" s="437"/>
      <c r="VC54" s="437"/>
      <c r="VD54" s="437"/>
      <c r="VE54" s="437"/>
      <c r="VF54" s="437"/>
      <c r="VG54" s="437"/>
      <c r="VH54" s="437"/>
      <c r="VI54" s="437"/>
      <c r="VJ54" s="437"/>
      <c r="VK54" s="437"/>
      <c r="VL54" s="437"/>
      <c r="VM54" s="437"/>
      <c r="VN54" s="437"/>
      <c r="VO54" s="437"/>
      <c r="VP54" s="437"/>
      <c r="VQ54" s="437"/>
      <c r="VR54" s="437"/>
      <c r="VS54" s="437"/>
      <c r="VT54" s="437"/>
      <c r="VU54" s="437"/>
      <c r="VV54" s="437"/>
      <c r="VW54" s="437"/>
      <c r="VX54" s="437"/>
      <c r="VY54" s="437"/>
      <c r="VZ54" s="437"/>
      <c r="WA54" s="437"/>
      <c r="WB54" s="437"/>
      <c r="WC54" s="437"/>
      <c r="WD54" s="437"/>
      <c r="WE54" s="437"/>
      <c r="WF54" s="437"/>
      <c r="WG54" s="437"/>
      <c r="WH54" s="437"/>
      <c r="WI54" s="437"/>
      <c r="WJ54" s="437"/>
      <c r="WK54" s="437"/>
      <c r="WL54" s="437"/>
      <c r="WM54" s="437"/>
      <c r="WN54" s="437"/>
      <c r="WO54" s="437"/>
      <c r="WP54" s="437"/>
      <c r="WQ54" s="437"/>
      <c r="WR54" s="437"/>
      <c r="WS54" s="437"/>
      <c r="WT54" s="437"/>
      <c r="WU54" s="437"/>
      <c r="WV54" s="437"/>
      <c r="WW54" s="437"/>
      <c r="WX54" s="437"/>
      <c r="WY54" s="437"/>
      <c r="WZ54" s="437"/>
      <c r="XA54" s="437"/>
      <c r="XB54" s="437"/>
      <c r="XC54" s="437"/>
      <c r="XD54" s="437"/>
      <c r="XE54" s="437"/>
      <c r="XF54" s="437"/>
      <c r="XG54" s="437"/>
      <c r="XH54" s="437"/>
      <c r="XI54" s="437"/>
      <c r="XJ54" s="437"/>
      <c r="XK54" s="437"/>
      <c r="XL54" s="437"/>
      <c r="XM54" s="437"/>
      <c r="XN54" s="437"/>
      <c r="XO54" s="437"/>
      <c r="XP54" s="437"/>
      <c r="XQ54" s="437"/>
      <c r="XR54" s="437"/>
      <c r="XS54" s="437"/>
      <c r="XT54" s="437"/>
      <c r="XU54" s="437"/>
      <c r="XV54" s="437"/>
      <c r="XW54" s="437"/>
      <c r="XX54" s="437"/>
      <c r="XY54" s="437"/>
      <c r="XZ54" s="437"/>
      <c r="YA54" s="437"/>
      <c r="YB54" s="437"/>
      <c r="YC54" s="437"/>
      <c r="YD54" s="437"/>
      <c r="YE54" s="437"/>
      <c r="YF54" s="437"/>
      <c r="YG54" s="437"/>
      <c r="YH54" s="437"/>
      <c r="YI54" s="437"/>
      <c r="YJ54" s="437"/>
      <c r="YK54" s="437"/>
      <c r="YL54" s="437"/>
      <c r="YM54" s="437"/>
      <c r="YN54" s="437"/>
      <c r="YO54" s="437"/>
      <c r="YP54" s="437"/>
      <c r="YQ54" s="437"/>
      <c r="YR54" s="437"/>
      <c r="YS54" s="437"/>
      <c r="YT54" s="437"/>
      <c r="YU54" s="437"/>
      <c r="YV54" s="437"/>
      <c r="YW54" s="437"/>
      <c r="YX54" s="437"/>
      <c r="YY54" s="437"/>
      <c r="YZ54" s="437"/>
      <c r="ZA54" s="437"/>
      <c r="ZB54" s="437"/>
      <c r="ZC54" s="437"/>
      <c r="ZD54" s="437"/>
      <c r="ZE54" s="437"/>
      <c r="ZF54" s="437"/>
      <c r="ZG54" s="437"/>
      <c r="ZH54" s="437"/>
      <c r="ZI54" s="437"/>
      <c r="ZJ54" s="437"/>
      <c r="ZK54" s="437"/>
      <c r="ZL54" s="437"/>
      <c r="ZM54" s="437"/>
      <c r="ZN54" s="437"/>
      <c r="ZO54" s="437"/>
      <c r="ZP54" s="437"/>
      <c r="ZQ54" s="437"/>
      <c r="ZR54" s="437"/>
      <c r="ZS54" s="437"/>
      <c r="ZT54" s="437"/>
      <c r="ZU54" s="437"/>
      <c r="ZV54" s="437"/>
      <c r="ZW54" s="437"/>
      <c r="ZX54" s="437"/>
      <c r="ZY54" s="437"/>
      <c r="ZZ54" s="437"/>
      <c r="AAA54" s="437"/>
      <c r="AAB54" s="437"/>
      <c r="AAC54" s="437"/>
      <c r="AAD54" s="437"/>
      <c r="AAE54" s="437"/>
      <c r="AAF54" s="437"/>
      <c r="AAG54" s="437"/>
      <c r="AAH54" s="437"/>
      <c r="AAI54" s="437"/>
      <c r="AAJ54" s="437"/>
      <c r="AAK54" s="437"/>
      <c r="AAL54" s="437"/>
      <c r="AAM54" s="437"/>
      <c r="AAN54" s="437"/>
      <c r="AAO54" s="437"/>
      <c r="AAP54" s="437"/>
      <c r="AAQ54" s="437"/>
      <c r="AAR54" s="437"/>
      <c r="AAS54" s="437"/>
      <c r="AAT54" s="437"/>
      <c r="AAU54" s="437"/>
      <c r="AAV54" s="437"/>
      <c r="AAW54" s="437"/>
      <c r="AAX54" s="437"/>
      <c r="AAY54" s="437"/>
      <c r="AAZ54" s="437"/>
      <c r="ABA54" s="437"/>
      <c r="ABB54" s="437"/>
      <c r="ABC54" s="437"/>
      <c r="ABD54" s="437"/>
      <c r="ABE54" s="437"/>
      <c r="ABF54" s="437"/>
      <c r="ABG54" s="437"/>
      <c r="ABH54" s="437"/>
      <c r="ABI54" s="437"/>
      <c r="ABJ54" s="437"/>
      <c r="ABK54" s="437"/>
      <c r="ABL54" s="437"/>
      <c r="ABM54" s="437"/>
      <c r="ABN54" s="437"/>
      <c r="ABO54" s="437"/>
      <c r="ABP54" s="437"/>
      <c r="ABQ54" s="437"/>
      <c r="ABR54" s="437"/>
      <c r="ABS54" s="437"/>
      <c r="ABT54" s="437"/>
      <c r="ABU54" s="437"/>
      <c r="ABV54" s="437"/>
      <c r="ABW54" s="437"/>
      <c r="ABX54" s="437"/>
      <c r="ABY54" s="437"/>
      <c r="ABZ54" s="437"/>
      <c r="ACA54" s="437"/>
      <c r="ACB54" s="437"/>
      <c r="ACC54" s="437"/>
      <c r="ACD54" s="437"/>
      <c r="ACE54" s="437"/>
      <c r="ACF54" s="437"/>
      <c r="ACG54" s="437"/>
      <c r="ACH54" s="437"/>
      <c r="ACI54" s="437"/>
      <c r="ACJ54" s="437"/>
      <c r="ACK54" s="437"/>
      <c r="ACL54" s="437"/>
      <c r="ACM54" s="437"/>
      <c r="ACN54" s="437"/>
      <c r="ACO54" s="437"/>
      <c r="ACP54" s="437"/>
      <c r="ACQ54" s="437"/>
      <c r="ACR54" s="437"/>
      <c r="ACS54" s="437"/>
      <c r="ACT54" s="437"/>
      <c r="ACU54" s="437"/>
      <c r="ACV54" s="437"/>
      <c r="ACW54" s="437"/>
      <c r="ACX54" s="437"/>
      <c r="ACY54" s="437"/>
      <c r="ACZ54" s="437"/>
      <c r="ADA54" s="437"/>
      <c r="ADB54" s="437"/>
      <c r="ADC54" s="437"/>
      <c r="ADD54" s="437"/>
      <c r="ADE54" s="437"/>
      <c r="ADF54" s="437"/>
      <c r="ADG54" s="437"/>
      <c r="ADH54" s="437"/>
      <c r="ADI54" s="437"/>
      <c r="ADJ54" s="437"/>
      <c r="ADK54" s="437"/>
      <c r="ADL54" s="437"/>
      <c r="ADM54" s="437"/>
      <c r="ADN54" s="437"/>
      <c r="ADO54" s="437"/>
      <c r="ADP54" s="437"/>
      <c r="ADQ54" s="437"/>
      <c r="ADR54" s="437"/>
      <c r="ADS54" s="437"/>
      <c r="ADT54" s="437"/>
      <c r="ADU54" s="437"/>
      <c r="ADV54" s="437"/>
      <c r="ADW54" s="437"/>
      <c r="ADX54" s="437"/>
      <c r="ADY54" s="437"/>
      <c r="ADZ54" s="437"/>
      <c r="AEA54" s="437"/>
      <c r="AEB54" s="437"/>
      <c r="AEC54" s="437"/>
      <c r="AED54" s="437"/>
      <c r="AEE54" s="437"/>
      <c r="AEF54" s="437"/>
      <c r="AEG54" s="437"/>
      <c r="AEH54" s="437"/>
      <c r="AEI54" s="437"/>
      <c r="AEJ54" s="437"/>
      <c r="AEK54" s="437"/>
      <c r="AEL54" s="437"/>
      <c r="AEM54" s="437"/>
      <c r="AEN54" s="437"/>
      <c r="AEO54" s="437"/>
      <c r="AEP54" s="437"/>
      <c r="AEQ54" s="437"/>
      <c r="AER54" s="437"/>
      <c r="AES54" s="437"/>
      <c r="AET54" s="437"/>
      <c r="AEU54" s="437"/>
      <c r="AEV54" s="437"/>
      <c r="AEW54" s="437"/>
      <c r="AEX54" s="437"/>
      <c r="AEY54" s="437"/>
      <c r="AEZ54" s="437"/>
      <c r="AFA54" s="437"/>
      <c r="AFB54" s="437"/>
      <c r="AFC54" s="437"/>
      <c r="AFD54" s="437"/>
      <c r="AFE54" s="437"/>
      <c r="AFF54" s="437"/>
      <c r="AFG54" s="437"/>
      <c r="AFH54" s="437"/>
      <c r="AFI54" s="437"/>
      <c r="AFJ54" s="437"/>
      <c r="AFK54" s="437"/>
      <c r="AFL54" s="437"/>
      <c r="AFM54" s="437"/>
      <c r="AFN54" s="437"/>
      <c r="AFO54" s="437"/>
      <c r="AFP54" s="437"/>
      <c r="AFQ54" s="437"/>
      <c r="AFR54" s="437"/>
      <c r="AFS54" s="437"/>
      <c r="AFT54" s="437"/>
      <c r="AFU54" s="437"/>
      <c r="AFV54" s="437"/>
      <c r="AFW54" s="437"/>
      <c r="AFX54" s="437"/>
      <c r="AFY54" s="437"/>
      <c r="AFZ54" s="437"/>
      <c r="AGA54" s="437"/>
      <c r="AGB54" s="437"/>
      <c r="AGC54" s="437"/>
      <c r="AGD54" s="437"/>
      <c r="AGE54" s="437"/>
      <c r="AGF54" s="437"/>
      <c r="AGG54" s="437"/>
      <c r="AGH54" s="437"/>
      <c r="AGI54" s="437"/>
      <c r="AGJ54" s="437"/>
      <c r="AGK54" s="437"/>
      <c r="AGL54" s="437"/>
      <c r="AGM54" s="437"/>
      <c r="AGN54" s="437"/>
      <c r="AGO54" s="437"/>
      <c r="AGP54" s="437"/>
      <c r="AGQ54" s="437"/>
      <c r="AGR54" s="437"/>
      <c r="AGS54" s="437"/>
      <c r="AGT54" s="437"/>
      <c r="AGU54" s="437"/>
      <c r="AGV54" s="437"/>
      <c r="AGW54" s="437"/>
      <c r="AGX54" s="437"/>
      <c r="AGY54" s="437"/>
      <c r="AGZ54" s="437"/>
      <c r="AHA54" s="437"/>
      <c r="AHB54" s="437"/>
      <c r="AHC54" s="437"/>
      <c r="AHD54" s="437"/>
      <c r="AHE54" s="437"/>
      <c r="AHF54" s="437"/>
      <c r="AHG54" s="437"/>
      <c r="AHH54" s="437"/>
      <c r="AHI54" s="437"/>
      <c r="AHJ54" s="437"/>
      <c r="AHK54" s="437"/>
      <c r="AHL54" s="437"/>
      <c r="AHM54" s="437"/>
      <c r="AHN54" s="437"/>
      <c r="AHO54" s="437"/>
      <c r="AHP54" s="437"/>
      <c r="AHQ54" s="437"/>
      <c r="AHR54" s="437"/>
      <c r="AHS54" s="437"/>
      <c r="AHT54" s="437"/>
      <c r="AHU54" s="437"/>
      <c r="AHV54" s="437"/>
      <c r="AHW54" s="437"/>
      <c r="AHX54" s="437"/>
      <c r="AHY54" s="437"/>
      <c r="AHZ54" s="437"/>
      <c r="AIA54" s="437"/>
      <c r="AIB54" s="437"/>
      <c r="AIC54" s="437"/>
      <c r="AID54" s="437"/>
      <c r="AIE54" s="437"/>
      <c r="AIF54" s="437"/>
      <c r="AIG54" s="437"/>
      <c r="AIH54" s="437"/>
      <c r="AII54" s="437"/>
      <c r="AIJ54" s="437"/>
      <c r="AIK54" s="437"/>
      <c r="AIL54" s="437"/>
      <c r="AIM54" s="437"/>
      <c r="AIN54" s="437"/>
      <c r="AIO54" s="437"/>
      <c r="AIP54" s="437"/>
      <c r="AIQ54" s="437"/>
      <c r="AIR54" s="437"/>
      <c r="AIS54" s="437"/>
      <c r="AIT54" s="437"/>
      <c r="AIU54" s="437"/>
      <c r="AIV54" s="437"/>
      <c r="AIW54" s="437"/>
      <c r="AIX54" s="437"/>
      <c r="AIY54" s="437"/>
      <c r="AIZ54" s="437"/>
      <c r="AJA54" s="437"/>
      <c r="AJB54" s="437"/>
      <c r="AJC54" s="437"/>
      <c r="AJD54" s="437"/>
      <c r="AJE54" s="437"/>
      <c r="AJF54" s="437"/>
      <c r="AJG54" s="437"/>
      <c r="AJH54" s="437"/>
      <c r="AJI54" s="437"/>
      <c r="AJJ54" s="437"/>
      <c r="AJK54" s="437"/>
      <c r="AJL54" s="437"/>
      <c r="AJM54" s="437"/>
      <c r="AJN54" s="437"/>
      <c r="AJO54" s="437"/>
      <c r="AJP54" s="437"/>
      <c r="AJQ54" s="437"/>
      <c r="AJR54" s="437"/>
      <c r="AJS54" s="437"/>
      <c r="AJT54" s="437"/>
      <c r="AJU54" s="437"/>
      <c r="AJV54" s="437"/>
      <c r="AJW54" s="437"/>
      <c r="AJX54" s="437"/>
      <c r="AJY54" s="437"/>
      <c r="AJZ54" s="437"/>
      <c r="AKA54" s="437"/>
      <c r="AKB54" s="437"/>
      <c r="AKC54" s="437"/>
      <c r="AKD54" s="437"/>
      <c r="AKE54" s="437"/>
      <c r="AKF54" s="437"/>
      <c r="AKG54" s="437"/>
      <c r="AKH54" s="437"/>
      <c r="AKI54" s="437"/>
      <c r="AKJ54" s="437"/>
      <c r="AKK54" s="437"/>
      <c r="AKL54" s="437"/>
      <c r="AKM54" s="437"/>
      <c r="AKN54" s="437"/>
      <c r="AKO54" s="437"/>
      <c r="AKP54" s="437"/>
      <c r="AKQ54" s="437"/>
      <c r="AKR54" s="437"/>
      <c r="AKS54" s="437"/>
      <c r="AKT54" s="437"/>
      <c r="AKU54" s="437"/>
      <c r="AKV54" s="437"/>
      <c r="AKW54" s="437"/>
      <c r="AKX54" s="437"/>
      <c r="AKY54" s="437"/>
      <c r="AKZ54" s="437"/>
      <c r="ALA54" s="437"/>
      <c r="ALB54" s="437"/>
      <c r="ALC54" s="437"/>
      <c r="ALD54" s="437"/>
      <c r="ALE54" s="437"/>
      <c r="ALF54" s="437"/>
      <c r="ALG54" s="437"/>
      <c r="ALH54" s="437"/>
      <c r="ALI54" s="437"/>
      <c r="ALJ54" s="437"/>
      <c r="ALK54" s="437"/>
      <c r="ALL54" s="437"/>
      <c r="ALM54" s="437"/>
      <c r="ALN54" s="437"/>
      <c r="ALO54" s="437"/>
      <c r="ALP54" s="437"/>
      <c r="ALQ54" s="437"/>
      <c r="ALR54" s="437"/>
      <c r="ALS54" s="437"/>
      <c r="ALT54" s="437"/>
      <c r="ALU54" s="437"/>
      <c r="ALV54" s="437"/>
      <c r="ALW54" s="437"/>
      <c r="ALX54" s="437"/>
      <c r="ALY54" s="437"/>
      <c r="ALZ54" s="437"/>
      <c r="AMA54" s="437"/>
      <c r="AMB54" s="437"/>
      <c r="AMC54" s="437"/>
      <c r="AMD54" s="437"/>
      <c r="AME54" s="437"/>
      <c r="AMF54" s="437"/>
      <c r="AMG54" s="437"/>
      <c r="AMH54" s="437"/>
      <c r="AMI54" s="437"/>
      <c r="AMJ54" s="437"/>
      <c r="AMK54" s="437"/>
      <c r="AML54" s="437"/>
      <c r="AMM54" s="437"/>
      <c r="AMN54" s="437"/>
      <c r="AMO54" s="437"/>
      <c r="AMP54" s="437"/>
      <c r="AMQ54" s="437"/>
      <c r="AMR54" s="437"/>
      <c r="AMS54" s="437"/>
      <c r="AMT54" s="437"/>
      <c r="AMU54" s="437"/>
      <c r="AMV54" s="437"/>
      <c r="AMW54" s="437"/>
      <c r="AMX54" s="437"/>
      <c r="AMY54" s="437"/>
      <c r="AMZ54" s="437"/>
      <c r="ANA54" s="437"/>
      <c r="ANB54" s="437"/>
      <c r="ANC54" s="437"/>
      <c r="AND54" s="437"/>
      <c r="ANE54" s="437"/>
      <c r="ANF54" s="437"/>
      <c r="ANG54" s="437"/>
      <c r="ANH54" s="437"/>
      <c r="ANI54" s="437"/>
      <c r="ANJ54" s="437"/>
      <c r="ANK54" s="437"/>
      <c r="ANL54" s="437"/>
      <c r="ANM54" s="437"/>
      <c r="ANN54" s="437"/>
      <c r="ANO54" s="437"/>
      <c r="ANP54" s="437"/>
      <c r="ANQ54" s="437"/>
      <c r="ANR54" s="437"/>
      <c r="ANS54" s="437"/>
      <c r="ANT54" s="437"/>
      <c r="ANU54" s="437"/>
      <c r="ANV54" s="437"/>
      <c r="ANW54" s="437"/>
      <c r="ANX54" s="437"/>
      <c r="ANY54" s="437"/>
      <c r="ANZ54" s="437"/>
      <c r="AOA54" s="437"/>
      <c r="AOB54" s="437"/>
      <c r="AOC54" s="437"/>
      <c r="AOD54" s="437"/>
      <c r="AOE54" s="437"/>
      <c r="AOF54" s="437"/>
      <c r="AOG54" s="437"/>
      <c r="AOH54" s="437"/>
      <c r="AOI54" s="437"/>
      <c r="AOJ54" s="437"/>
      <c r="AOK54" s="437"/>
      <c r="AOL54" s="437"/>
      <c r="AOM54" s="437"/>
      <c r="AON54" s="437"/>
      <c r="AOO54" s="437"/>
      <c r="AOP54" s="437"/>
      <c r="AOQ54" s="437"/>
      <c r="AOR54" s="437"/>
      <c r="AOS54" s="437"/>
      <c r="AOT54" s="437"/>
      <c r="AOU54" s="437"/>
      <c r="AOV54" s="437"/>
      <c r="AOW54" s="437"/>
      <c r="AOX54" s="437"/>
      <c r="AOY54" s="437"/>
      <c r="AOZ54" s="437"/>
      <c r="APA54" s="437"/>
      <c r="APB54" s="437"/>
      <c r="APC54" s="437"/>
      <c r="APD54" s="437"/>
      <c r="APE54" s="437"/>
      <c r="APF54" s="437"/>
      <c r="APG54" s="437"/>
      <c r="APH54" s="437"/>
      <c r="API54" s="437"/>
      <c r="APJ54" s="437"/>
      <c r="APK54" s="437"/>
      <c r="APL54" s="437"/>
      <c r="APM54" s="437"/>
      <c r="APN54" s="437"/>
      <c r="APO54" s="437"/>
      <c r="APP54" s="437"/>
      <c r="APQ54" s="437"/>
      <c r="APR54" s="437"/>
      <c r="APS54" s="437"/>
      <c r="APT54" s="437"/>
      <c r="APU54" s="437"/>
      <c r="APV54" s="437"/>
      <c r="APW54" s="437"/>
      <c r="APX54" s="437"/>
      <c r="APY54" s="437"/>
      <c r="APZ54" s="437"/>
      <c r="AQA54" s="437"/>
      <c r="AQB54" s="437"/>
      <c r="AQC54" s="437"/>
      <c r="AQD54" s="437"/>
      <c r="AQE54" s="437"/>
      <c r="AQF54" s="437"/>
      <c r="AQG54" s="437"/>
      <c r="AQH54" s="437"/>
      <c r="AQI54" s="437"/>
      <c r="AQJ54" s="437"/>
      <c r="AQK54" s="437"/>
      <c r="AQL54" s="437"/>
      <c r="AQM54" s="437"/>
      <c r="AQN54" s="437"/>
      <c r="AQO54" s="437"/>
      <c r="AQP54" s="437"/>
      <c r="AQQ54" s="437"/>
      <c r="AQR54" s="437"/>
      <c r="AQS54" s="437"/>
      <c r="AQT54" s="437"/>
      <c r="AQU54" s="437"/>
      <c r="AQV54" s="437"/>
      <c r="AQW54" s="437"/>
      <c r="AQX54" s="437"/>
      <c r="AQY54" s="437"/>
      <c r="AQZ54" s="437"/>
      <c r="ARA54" s="437"/>
      <c r="ARB54" s="437"/>
      <c r="ARC54" s="437"/>
      <c r="ARD54" s="437"/>
      <c r="ARE54" s="437"/>
      <c r="ARF54" s="437"/>
      <c r="ARG54" s="437"/>
      <c r="ARH54" s="437"/>
      <c r="ARI54" s="437"/>
      <c r="ARJ54" s="437"/>
      <c r="ARK54" s="437"/>
      <c r="ARL54" s="437"/>
      <c r="ARM54" s="437"/>
      <c r="ARN54" s="437"/>
      <c r="ARO54" s="437"/>
      <c r="ARP54" s="437"/>
      <c r="ARQ54" s="437"/>
      <c r="ARR54" s="437"/>
      <c r="ARS54" s="437"/>
      <c r="ART54" s="437"/>
      <c r="ARU54" s="437"/>
      <c r="ARV54" s="437"/>
      <c r="ARW54" s="437"/>
      <c r="ARX54" s="437"/>
      <c r="ARY54" s="437"/>
      <c r="ARZ54" s="437"/>
      <c r="ASA54" s="437"/>
      <c r="ASB54" s="437"/>
      <c r="ASC54" s="437"/>
      <c r="ASD54" s="437"/>
      <c r="ASE54" s="437"/>
      <c r="ASF54" s="437"/>
      <c r="ASG54" s="437"/>
      <c r="ASH54" s="437"/>
      <c r="ASI54" s="437"/>
      <c r="ASJ54" s="437"/>
      <c r="ASK54" s="437"/>
      <c r="ASL54" s="437"/>
      <c r="ASM54" s="437"/>
      <c r="ASN54" s="437"/>
      <c r="ASO54" s="437"/>
      <c r="ASP54" s="437"/>
      <c r="ASQ54" s="437"/>
      <c r="ASR54" s="437"/>
      <c r="ASS54" s="437"/>
      <c r="AST54" s="437"/>
      <c r="ASU54" s="437"/>
      <c r="ASV54" s="437"/>
      <c r="ASW54" s="437"/>
      <c r="ASX54" s="437"/>
      <c r="ASY54" s="437"/>
      <c r="ASZ54" s="437"/>
      <c r="ATA54" s="437"/>
      <c r="ATB54" s="437"/>
      <c r="ATC54" s="437"/>
      <c r="ATD54" s="437"/>
      <c r="ATE54" s="437"/>
      <c r="ATF54" s="437"/>
      <c r="ATG54" s="437"/>
      <c r="ATH54" s="437"/>
      <c r="ATI54" s="437"/>
      <c r="ATJ54" s="437"/>
      <c r="ATK54" s="437"/>
      <c r="ATL54" s="437"/>
      <c r="ATM54" s="437"/>
      <c r="ATN54" s="437"/>
      <c r="ATO54" s="437"/>
      <c r="ATP54" s="437"/>
      <c r="ATQ54" s="437"/>
      <c r="ATR54" s="437"/>
      <c r="ATS54" s="437"/>
      <c r="ATT54" s="437"/>
      <c r="ATU54" s="437"/>
      <c r="ATV54" s="437"/>
      <c r="ATW54" s="437"/>
      <c r="ATX54" s="437"/>
      <c r="ATY54" s="437"/>
      <c r="ATZ54" s="437"/>
      <c r="AUA54" s="437"/>
      <c r="AUB54" s="437"/>
      <c r="AUC54" s="437"/>
      <c r="AUD54" s="437"/>
      <c r="AUE54" s="437"/>
      <c r="AUF54" s="437"/>
      <c r="AUG54" s="437"/>
      <c r="AUH54" s="437"/>
      <c r="AUI54" s="437"/>
      <c r="AUJ54" s="437"/>
      <c r="AUK54" s="437"/>
      <c r="AUL54" s="437"/>
      <c r="AUM54" s="437"/>
      <c r="AUN54" s="437"/>
      <c r="AUO54" s="437"/>
      <c r="AUP54" s="437"/>
      <c r="AUQ54" s="437"/>
      <c r="AUR54" s="437"/>
      <c r="AUS54" s="437"/>
      <c r="AUT54" s="437"/>
      <c r="AUU54" s="437"/>
      <c r="AUV54" s="437"/>
      <c r="AUW54" s="437"/>
      <c r="AUX54" s="437"/>
      <c r="AUY54" s="437"/>
      <c r="AUZ54" s="437"/>
      <c r="AVA54" s="437"/>
      <c r="AVB54" s="437"/>
      <c r="AVC54" s="437"/>
      <c r="AVD54" s="437"/>
      <c r="AVE54" s="437"/>
      <c r="AVF54" s="437"/>
      <c r="AVG54" s="437"/>
      <c r="AVH54" s="437"/>
      <c r="AVI54" s="437"/>
      <c r="AVJ54" s="437"/>
      <c r="AVK54" s="437"/>
      <c r="AVL54" s="437"/>
      <c r="AVM54" s="437"/>
      <c r="AVN54" s="437"/>
      <c r="AVO54" s="437"/>
      <c r="AVP54" s="437"/>
      <c r="AVQ54" s="437"/>
      <c r="AVR54" s="437"/>
      <c r="AVS54" s="437"/>
      <c r="AVT54" s="437"/>
      <c r="AVU54" s="437"/>
      <c r="AVV54" s="437"/>
      <c r="AVW54" s="437"/>
      <c r="AVX54" s="437"/>
      <c r="AVY54" s="437"/>
      <c r="AVZ54" s="437"/>
      <c r="AWA54" s="437"/>
      <c r="AWB54" s="437"/>
      <c r="AWC54" s="437"/>
      <c r="AWD54" s="437"/>
      <c r="AWE54" s="437"/>
      <c r="AWF54" s="437"/>
      <c r="AWG54" s="437"/>
      <c r="AWH54" s="437"/>
      <c r="AWI54" s="437"/>
      <c r="AWJ54" s="437"/>
      <c r="AWK54" s="437"/>
      <c r="AWL54" s="437"/>
      <c r="AWM54" s="437"/>
      <c r="AWN54" s="437"/>
      <c r="AWO54" s="437"/>
      <c r="AWP54" s="437"/>
      <c r="AWQ54" s="437"/>
      <c r="AWR54" s="437"/>
      <c r="AWS54" s="437"/>
      <c r="AWT54" s="437"/>
      <c r="AWU54" s="437"/>
      <c r="AWV54" s="437"/>
      <c r="AWW54" s="437"/>
      <c r="AWX54" s="437"/>
      <c r="AWY54" s="437"/>
      <c r="AWZ54" s="437"/>
      <c r="AXA54" s="437"/>
      <c r="AXB54" s="437"/>
      <c r="AXC54" s="437"/>
      <c r="AXD54" s="437"/>
      <c r="AXE54" s="437"/>
      <c r="AXF54" s="437"/>
      <c r="AXG54" s="437"/>
      <c r="AXH54" s="437"/>
      <c r="AXI54" s="437"/>
      <c r="AXJ54" s="437"/>
      <c r="AXK54" s="437"/>
      <c r="AXL54" s="437"/>
      <c r="AXM54" s="437"/>
      <c r="AXN54" s="437"/>
      <c r="AXO54" s="437"/>
      <c r="AXP54" s="437"/>
      <c r="AXQ54" s="437"/>
      <c r="AXR54" s="437"/>
      <c r="AXS54" s="437"/>
      <c r="AXT54" s="437"/>
      <c r="AXU54" s="437"/>
      <c r="AXV54" s="437"/>
      <c r="AXW54" s="437"/>
      <c r="AXX54" s="437"/>
      <c r="AXY54" s="437"/>
      <c r="AXZ54" s="437"/>
      <c r="AYA54" s="437"/>
      <c r="AYB54" s="437"/>
      <c r="AYC54" s="437"/>
      <c r="AYD54" s="437"/>
      <c r="AYE54" s="437"/>
      <c r="AYF54" s="437"/>
      <c r="AYG54" s="437"/>
      <c r="AYH54" s="437"/>
      <c r="AYI54" s="437"/>
      <c r="AYJ54" s="437"/>
      <c r="AYK54" s="437"/>
      <c r="AYL54" s="437"/>
      <c r="AYM54" s="437"/>
      <c r="AYN54" s="437"/>
      <c r="AYO54" s="437"/>
      <c r="AYP54" s="437"/>
      <c r="AYQ54" s="437"/>
      <c r="AYR54" s="437"/>
      <c r="AYS54" s="437"/>
      <c r="AYT54" s="437"/>
      <c r="AYU54" s="437"/>
      <c r="AYV54" s="437"/>
      <c r="AYW54" s="437"/>
      <c r="AYX54" s="437"/>
      <c r="AYY54" s="437"/>
      <c r="AYZ54" s="437"/>
      <c r="AZA54" s="437"/>
      <c r="AZB54" s="437"/>
      <c r="AZC54" s="437"/>
      <c r="AZD54" s="437"/>
      <c r="AZE54" s="437"/>
      <c r="AZF54" s="437"/>
      <c r="AZG54" s="437"/>
      <c r="AZH54" s="437"/>
      <c r="AZI54" s="437"/>
      <c r="AZJ54" s="437"/>
      <c r="AZK54" s="437"/>
      <c r="AZL54" s="437"/>
      <c r="AZM54" s="437"/>
      <c r="AZN54" s="437"/>
      <c r="AZO54" s="437"/>
      <c r="AZP54" s="437"/>
      <c r="AZQ54" s="437"/>
      <c r="AZR54" s="437"/>
      <c r="AZS54" s="437"/>
      <c r="AZT54" s="437"/>
      <c r="AZU54" s="437"/>
      <c r="AZV54" s="437"/>
      <c r="AZW54" s="437"/>
      <c r="AZX54" s="437"/>
      <c r="AZY54" s="437"/>
      <c r="AZZ54" s="437"/>
      <c r="BAA54" s="437"/>
      <c r="BAB54" s="437"/>
      <c r="BAC54" s="437"/>
      <c r="BAD54" s="437"/>
      <c r="BAE54" s="437"/>
      <c r="BAF54" s="437"/>
      <c r="BAG54" s="437"/>
      <c r="BAH54" s="437"/>
      <c r="BAI54" s="437"/>
      <c r="BAJ54" s="437"/>
      <c r="BAK54" s="437"/>
      <c r="BAL54" s="437"/>
      <c r="BAM54" s="437"/>
      <c r="BAN54" s="437"/>
      <c r="BAO54" s="437"/>
      <c r="BAP54" s="437"/>
      <c r="BAQ54" s="437"/>
      <c r="BAR54" s="437"/>
      <c r="BAS54" s="437"/>
      <c r="BAT54" s="437"/>
      <c r="BAU54" s="437"/>
      <c r="BAV54" s="437"/>
      <c r="BAW54" s="437"/>
      <c r="BAX54" s="437"/>
      <c r="BAY54" s="437"/>
      <c r="BAZ54" s="437"/>
      <c r="BBA54" s="437"/>
      <c r="BBB54" s="437"/>
      <c r="BBC54" s="437"/>
      <c r="BBD54" s="437"/>
      <c r="BBE54" s="437"/>
      <c r="BBF54" s="437"/>
      <c r="BBG54" s="437"/>
      <c r="BBH54" s="437"/>
      <c r="BBI54" s="437"/>
      <c r="BBJ54" s="437"/>
      <c r="BBK54" s="437"/>
      <c r="BBL54" s="437"/>
      <c r="BBM54" s="437"/>
      <c r="BBN54" s="437"/>
      <c r="BBO54" s="437"/>
      <c r="BBP54" s="437"/>
      <c r="BBQ54" s="437"/>
      <c r="BBR54" s="437"/>
      <c r="BBS54" s="437"/>
      <c r="BBT54" s="437"/>
      <c r="BBU54" s="437"/>
      <c r="BBV54" s="437"/>
      <c r="BBW54" s="437"/>
      <c r="BBX54" s="437"/>
      <c r="BBY54" s="437"/>
      <c r="BBZ54" s="437"/>
      <c r="BCA54" s="437"/>
      <c r="BCB54" s="437"/>
      <c r="BCC54" s="437"/>
      <c r="BCD54" s="437"/>
      <c r="BCE54" s="437"/>
      <c r="BCF54" s="437"/>
      <c r="BCG54" s="437"/>
      <c r="BCH54" s="437"/>
      <c r="BCI54" s="437"/>
      <c r="BCJ54" s="437"/>
      <c r="BCK54" s="437"/>
      <c r="BCL54" s="437"/>
      <c r="BCM54" s="437"/>
      <c r="BCN54" s="437"/>
      <c r="BCO54" s="437"/>
      <c r="BCP54" s="437"/>
      <c r="BCQ54" s="437"/>
      <c r="BCR54" s="437"/>
      <c r="BCS54" s="437"/>
      <c r="BCT54" s="437"/>
      <c r="BCU54" s="437"/>
      <c r="BCV54" s="437"/>
      <c r="BCW54" s="437"/>
      <c r="BCX54" s="437"/>
      <c r="BCY54" s="437"/>
      <c r="BCZ54" s="437"/>
      <c r="BDA54" s="437"/>
      <c r="BDB54" s="437"/>
      <c r="BDC54" s="437"/>
      <c r="BDD54" s="437"/>
      <c r="BDE54" s="437"/>
      <c r="BDF54" s="437"/>
      <c r="BDG54" s="437"/>
      <c r="BDH54" s="437"/>
      <c r="BDI54" s="437"/>
      <c r="BDJ54" s="437"/>
      <c r="BDK54" s="437"/>
      <c r="BDL54" s="437"/>
      <c r="BDM54" s="437"/>
      <c r="BDN54" s="437"/>
      <c r="BDO54" s="437"/>
      <c r="BDP54" s="437"/>
      <c r="BDQ54" s="437"/>
      <c r="BDR54" s="437"/>
      <c r="BDS54" s="437"/>
      <c r="BDT54" s="437"/>
      <c r="BDU54" s="437"/>
      <c r="BDV54" s="437"/>
      <c r="BDW54" s="437"/>
      <c r="BDX54" s="437"/>
      <c r="BDY54" s="437"/>
      <c r="BDZ54" s="437"/>
      <c r="BEA54" s="437"/>
      <c r="BEB54" s="437"/>
      <c r="BEC54" s="437"/>
      <c r="BED54" s="437"/>
      <c r="BEE54" s="437"/>
      <c r="BEF54" s="437"/>
      <c r="BEG54" s="437"/>
      <c r="BEH54" s="437"/>
      <c r="BEI54" s="437"/>
      <c r="BEJ54" s="437"/>
      <c r="BEK54" s="437"/>
      <c r="BEL54" s="437"/>
      <c r="BEM54" s="437"/>
      <c r="BEN54" s="437"/>
      <c r="BEO54" s="437"/>
      <c r="BEP54" s="437"/>
      <c r="BEQ54" s="437"/>
      <c r="BER54" s="437"/>
      <c r="BES54" s="437"/>
      <c r="BET54" s="437"/>
      <c r="BEU54" s="437"/>
      <c r="BEV54" s="437"/>
      <c r="BEW54" s="437"/>
      <c r="BEX54" s="437"/>
      <c r="BEY54" s="437"/>
      <c r="BEZ54" s="437"/>
      <c r="BFA54" s="437"/>
      <c r="BFB54" s="437"/>
      <c r="BFC54" s="437"/>
      <c r="BFD54" s="437"/>
      <c r="BFE54" s="437"/>
      <c r="BFF54" s="437"/>
      <c r="BFG54" s="437"/>
      <c r="BFH54" s="437"/>
      <c r="BFI54" s="437"/>
      <c r="BFJ54" s="437"/>
      <c r="BFK54" s="437"/>
      <c r="BFL54" s="437"/>
      <c r="BFM54" s="437"/>
      <c r="BFN54" s="437"/>
      <c r="BFO54" s="437"/>
      <c r="BFP54" s="437"/>
      <c r="BFQ54" s="437"/>
      <c r="BFR54" s="437"/>
      <c r="BFS54" s="437"/>
      <c r="BFT54" s="437"/>
      <c r="BFU54" s="437"/>
      <c r="BFV54" s="437"/>
      <c r="BFW54" s="437"/>
      <c r="BFX54" s="437"/>
      <c r="BFY54" s="437"/>
      <c r="BFZ54" s="437"/>
      <c r="BGA54" s="437"/>
      <c r="BGB54" s="437"/>
      <c r="BGC54" s="437"/>
      <c r="BGD54" s="437"/>
      <c r="BGE54" s="437"/>
      <c r="BGF54" s="437"/>
      <c r="BGG54" s="437"/>
      <c r="BGH54" s="437"/>
      <c r="BGI54" s="437"/>
      <c r="BGJ54" s="437"/>
      <c r="BGK54" s="437"/>
      <c r="BGL54" s="437"/>
      <c r="BGM54" s="437"/>
      <c r="BGN54" s="437"/>
      <c r="BGO54" s="437"/>
      <c r="BGP54" s="437"/>
      <c r="BGQ54" s="437"/>
      <c r="BGR54" s="437"/>
      <c r="BGS54" s="437"/>
      <c r="BGT54" s="437"/>
      <c r="BGU54" s="437"/>
      <c r="BGV54" s="437"/>
      <c r="BGW54" s="437"/>
      <c r="BGX54" s="437"/>
      <c r="BGY54" s="437"/>
      <c r="BGZ54" s="437"/>
      <c r="BHA54" s="437"/>
      <c r="BHB54" s="437"/>
      <c r="BHC54" s="437"/>
      <c r="BHD54" s="437"/>
      <c r="BHE54" s="437"/>
      <c r="BHF54" s="437"/>
      <c r="BHG54" s="437"/>
      <c r="BHH54" s="437"/>
      <c r="BHI54" s="437"/>
      <c r="BHJ54" s="437"/>
      <c r="BHK54" s="437"/>
      <c r="BHL54" s="437"/>
      <c r="BHM54" s="437"/>
      <c r="BHN54" s="437"/>
      <c r="BHO54" s="437"/>
      <c r="BHP54" s="437"/>
      <c r="BHQ54" s="437"/>
      <c r="BHR54" s="437"/>
      <c r="BHS54" s="437"/>
      <c r="BHT54" s="437"/>
      <c r="BHU54" s="437"/>
      <c r="BHV54" s="437"/>
      <c r="BHW54" s="437"/>
      <c r="BHX54" s="437"/>
      <c r="BHY54" s="437"/>
      <c r="BHZ54" s="437"/>
      <c r="BIA54" s="437"/>
      <c r="BIB54" s="437"/>
      <c r="BIC54" s="437"/>
      <c r="BID54" s="437"/>
      <c r="BIE54" s="437"/>
      <c r="BIF54" s="437"/>
      <c r="BIG54" s="437"/>
      <c r="BIH54" s="437"/>
      <c r="BII54" s="437"/>
      <c r="BIJ54" s="437"/>
      <c r="BIK54" s="437"/>
      <c r="BIL54" s="437"/>
      <c r="BIM54" s="437"/>
      <c r="BIN54" s="437"/>
      <c r="BIO54" s="437"/>
      <c r="BIP54" s="437"/>
      <c r="BIQ54" s="437"/>
      <c r="BIR54" s="437"/>
      <c r="BIS54" s="437"/>
      <c r="BIT54" s="437"/>
      <c r="BIU54" s="437"/>
      <c r="BIV54" s="437"/>
      <c r="BIW54" s="437"/>
      <c r="BIX54" s="437"/>
      <c r="BIY54" s="437"/>
      <c r="BIZ54" s="437"/>
      <c r="BJA54" s="437"/>
      <c r="BJB54" s="437"/>
      <c r="BJC54" s="437"/>
      <c r="BJD54" s="437"/>
      <c r="BJE54" s="437"/>
      <c r="BJF54" s="437"/>
      <c r="BJG54" s="437"/>
      <c r="BJH54" s="437"/>
      <c r="BJI54" s="437"/>
      <c r="BJJ54" s="437"/>
      <c r="BJK54" s="437"/>
      <c r="BJL54" s="437"/>
      <c r="BJM54" s="437"/>
      <c r="BJN54" s="437"/>
      <c r="BJO54" s="437"/>
      <c r="BJP54" s="437"/>
      <c r="BJQ54" s="437"/>
      <c r="BJR54" s="437"/>
      <c r="BJS54" s="437"/>
      <c r="BJT54" s="437"/>
      <c r="BJU54" s="437"/>
      <c r="BJV54" s="437"/>
      <c r="BJW54" s="437"/>
      <c r="BJX54" s="437"/>
      <c r="BJY54" s="437"/>
      <c r="BJZ54" s="437"/>
      <c r="BKA54" s="437"/>
      <c r="BKB54" s="437"/>
      <c r="BKC54" s="437"/>
      <c r="BKD54" s="437"/>
      <c r="BKE54" s="437"/>
      <c r="BKF54" s="437"/>
      <c r="BKG54" s="437"/>
      <c r="BKH54" s="437"/>
      <c r="BKI54" s="437"/>
      <c r="BKJ54" s="437"/>
      <c r="BKK54" s="437"/>
      <c r="BKL54" s="437"/>
      <c r="BKM54" s="437"/>
      <c r="BKN54" s="437"/>
      <c r="BKO54" s="437"/>
      <c r="BKP54" s="437"/>
      <c r="BKQ54" s="437"/>
      <c r="BKR54" s="437"/>
      <c r="BKS54" s="437"/>
      <c r="BKT54" s="437"/>
      <c r="BKU54" s="437"/>
      <c r="BKV54" s="437"/>
      <c r="BKW54" s="437"/>
      <c r="BKX54" s="437"/>
      <c r="BKY54" s="437"/>
      <c r="BKZ54" s="437"/>
      <c r="BLA54" s="437"/>
      <c r="BLB54" s="437"/>
      <c r="BLC54" s="437"/>
      <c r="BLD54" s="437"/>
      <c r="BLE54" s="437"/>
      <c r="BLF54" s="437"/>
      <c r="BLG54" s="437"/>
      <c r="BLH54" s="437"/>
      <c r="BLI54" s="437"/>
      <c r="BLJ54" s="437"/>
      <c r="BLK54" s="437"/>
      <c r="BLL54" s="437"/>
      <c r="BLM54" s="437"/>
      <c r="BLN54" s="437"/>
      <c r="BLO54" s="437"/>
      <c r="BLP54" s="437"/>
      <c r="BLQ54" s="437"/>
      <c r="BLR54" s="437"/>
      <c r="BLS54" s="437"/>
      <c r="BLT54" s="437"/>
      <c r="BLU54" s="437"/>
      <c r="BLV54" s="437"/>
      <c r="BLW54" s="437"/>
      <c r="BLX54" s="437"/>
      <c r="BLY54" s="437"/>
      <c r="BLZ54" s="437"/>
      <c r="BMA54" s="437"/>
      <c r="BMB54" s="437"/>
      <c r="BMC54" s="437"/>
      <c r="BMD54" s="437"/>
      <c r="BME54" s="437"/>
      <c r="BMF54" s="437"/>
      <c r="BMG54" s="437"/>
      <c r="BMH54" s="437"/>
      <c r="BMI54" s="437"/>
      <c r="BMJ54" s="437"/>
      <c r="BMK54" s="437"/>
      <c r="BML54" s="437"/>
      <c r="BMM54" s="437"/>
      <c r="BMN54" s="437"/>
      <c r="BMO54" s="437"/>
      <c r="BMP54" s="437"/>
      <c r="BMQ54" s="437"/>
      <c r="BMR54" s="437"/>
      <c r="BMS54" s="437"/>
      <c r="BMT54" s="437"/>
      <c r="BMU54" s="437"/>
      <c r="BMV54" s="437"/>
      <c r="BMW54" s="437"/>
      <c r="BMX54" s="437"/>
      <c r="BMY54" s="437"/>
      <c r="BMZ54" s="437"/>
      <c r="BNA54" s="437"/>
      <c r="BNB54" s="437"/>
      <c r="BNC54" s="437"/>
      <c r="BND54" s="437"/>
      <c r="BNE54" s="437"/>
      <c r="BNF54" s="437"/>
      <c r="BNG54" s="437"/>
      <c r="BNH54" s="437"/>
      <c r="BNI54" s="437"/>
      <c r="BNJ54" s="437"/>
      <c r="BNK54" s="437"/>
      <c r="BNL54" s="437"/>
      <c r="BNM54" s="437"/>
      <c r="BNN54" s="437"/>
      <c r="BNO54" s="437"/>
      <c r="BNP54" s="437"/>
      <c r="BNQ54" s="437"/>
      <c r="BNR54" s="437"/>
      <c r="BNS54" s="437"/>
      <c r="BNT54" s="437"/>
      <c r="BNU54" s="437"/>
      <c r="BNV54" s="437"/>
      <c r="BNW54" s="437"/>
      <c r="BNX54" s="437"/>
      <c r="BNY54" s="437"/>
      <c r="BNZ54" s="437"/>
      <c r="BOA54" s="437"/>
      <c r="BOB54" s="437"/>
      <c r="BOC54" s="437"/>
      <c r="BOD54" s="437"/>
      <c r="BOE54" s="437"/>
      <c r="BOF54" s="437"/>
      <c r="BOG54" s="437"/>
      <c r="BOH54" s="437"/>
      <c r="BOI54" s="437"/>
      <c r="BOJ54" s="437"/>
      <c r="BOK54" s="437"/>
      <c r="BOL54" s="437"/>
      <c r="BOM54" s="437"/>
      <c r="BON54" s="437"/>
      <c r="BOO54" s="437"/>
      <c r="BOP54" s="437"/>
      <c r="BOQ54" s="437"/>
      <c r="BOR54" s="437"/>
      <c r="BOS54" s="437"/>
      <c r="BOT54" s="437"/>
      <c r="BOU54" s="437"/>
      <c r="BOV54" s="437"/>
      <c r="BOW54" s="437"/>
      <c r="BOX54" s="437"/>
      <c r="BOY54" s="437"/>
      <c r="BOZ54" s="437"/>
      <c r="BPA54" s="437"/>
      <c r="BPB54" s="437"/>
      <c r="BPC54" s="437"/>
      <c r="BPD54" s="437"/>
      <c r="BPE54" s="437"/>
      <c r="BPF54" s="437"/>
      <c r="BPG54" s="437"/>
      <c r="BPH54" s="437"/>
      <c r="BPI54" s="437"/>
      <c r="BPJ54" s="437"/>
      <c r="BPK54" s="437"/>
      <c r="BPL54" s="437"/>
      <c r="BPM54" s="437"/>
      <c r="BPN54" s="437"/>
      <c r="BPO54" s="437"/>
      <c r="BPP54" s="437"/>
      <c r="BPQ54" s="437"/>
      <c r="BPR54" s="437"/>
      <c r="BPS54" s="437"/>
      <c r="BPT54" s="437"/>
      <c r="BPU54" s="437"/>
      <c r="BPV54" s="437"/>
      <c r="BPW54" s="437"/>
      <c r="BPX54" s="437"/>
      <c r="BPY54" s="437"/>
      <c r="BPZ54" s="437"/>
      <c r="BQA54" s="437"/>
      <c r="BQB54" s="437"/>
      <c r="BQC54" s="437"/>
      <c r="BQD54" s="437"/>
      <c r="BQE54" s="437"/>
      <c r="BQF54" s="437"/>
      <c r="BQG54" s="437"/>
      <c r="BQH54" s="437"/>
      <c r="BQI54" s="437"/>
      <c r="BQJ54" s="437"/>
      <c r="BQK54" s="437"/>
      <c r="BQL54" s="437"/>
      <c r="BQM54" s="437"/>
      <c r="BQN54" s="437"/>
      <c r="BQO54" s="437"/>
      <c r="BQP54" s="437"/>
      <c r="BQQ54" s="437"/>
      <c r="BQR54" s="437"/>
      <c r="BQS54" s="437"/>
      <c r="BQT54" s="437"/>
      <c r="BQU54" s="437"/>
      <c r="BQV54" s="437"/>
      <c r="BQW54" s="437"/>
      <c r="BQX54" s="437"/>
      <c r="BQY54" s="437"/>
      <c r="BQZ54" s="437"/>
      <c r="BRA54" s="437"/>
      <c r="BRB54" s="437"/>
      <c r="BRC54" s="437"/>
      <c r="BRD54" s="437"/>
      <c r="BRE54" s="437"/>
      <c r="BRF54" s="437"/>
      <c r="BRG54" s="437"/>
      <c r="BRH54" s="437"/>
      <c r="BRI54" s="437"/>
      <c r="BRJ54" s="437"/>
      <c r="BRK54" s="437"/>
      <c r="BRL54" s="437"/>
      <c r="BRM54" s="437"/>
      <c r="BRN54" s="437"/>
      <c r="BRO54" s="437"/>
      <c r="BRP54" s="437"/>
      <c r="BRQ54" s="437"/>
      <c r="BRR54" s="437"/>
      <c r="BRS54" s="437"/>
      <c r="BRT54" s="437"/>
      <c r="BRU54" s="437"/>
      <c r="BRV54" s="437"/>
      <c r="BRW54" s="437"/>
      <c r="BRX54" s="437"/>
      <c r="BRY54" s="437"/>
      <c r="BRZ54" s="437"/>
      <c r="BSA54" s="437"/>
      <c r="BSB54" s="437"/>
      <c r="BSC54" s="437"/>
      <c r="BSD54" s="437"/>
      <c r="BSE54" s="437"/>
      <c r="BSF54" s="437"/>
      <c r="BSG54" s="437"/>
      <c r="BSH54" s="437"/>
      <c r="BSI54" s="437"/>
      <c r="BSJ54" s="437"/>
      <c r="BSK54" s="437"/>
      <c r="BSL54" s="437"/>
      <c r="BSM54" s="437"/>
      <c r="BSN54" s="437"/>
      <c r="BSO54" s="437"/>
      <c r="BSP54" s="437"/>
      <c r="BSQ54" s="437"/>
      <c r="BSR54" s="437"/>
      <c r="BSS54" s="437"/>
      <c r="BST54" s="437"/>
      <c r="BSU54" s="437"/>
      <c r="BSV54" s="437"/>
      <c r="BSW54" s="437"/>
      <c r="BSX54" s="437"/>
      <c r="BSY54" s="437"/>
      <c r="BSZ54" s="437"/>
      <c r="BTA54" s="437"/>
      <c r="BTB54" s="437"/>
      <c r="BTC54" s="437"/>
      <c r="BTD54" s="437"/>
      <c r="BTE54" s="437"/>
      <c r="BTF54" s="437"/>
      <c r="BTG54" s="437"/>
      <c r="BTH54" s="437"/>
      <c r="BTI54" s="437"/>
      <c r="BTJ54" s="437"/>
      <c r="BTK54" s="437"/>
      <c r="BTL54" s="437"/>
      <c r="BTM54" s="437"/>
      <c r="BTN54" s="437"/>
      <c r="BTO54" s="437"/>
      <c r="BTP54" s="437"/>
      <c r="BTQ54" s="437"/>
      <c r="BTR54" s="437"/>
      <c r="BTS54" s="437"/>
      <c r="BTT54" s="437"/>
      <c r="BTU54" s="437"/>
      <c r="BTV54" s="437"/>
      <c r="BTW54" s="437"/>
      <c r="BTX54" s="437"/>
      <c r="BTY54" s="437"/>
      <c r="BTZ54" s="437"/>
      <c r="BUA54" s="437"/>
      <c r="BUB54" s="437"/>
      <c r="BUC54" s="437"/>
      <c r="BUD54" s="437"/>
      <c r="BUE54" s="437"/>
      <c r="BUF54" s="437"/>
      <c r="BUG54" s="437"/>
      <c r="BUH54" s="437"/>
      <c r="BUI54" s="437"/>
      <c r="BUJ54" s="437"/>
      <c r="BUK54" s="437"/>
      <c r="BUL54" s="437"/>
      <c r="BUM54" s="437"/>
      <c r="BUN54" s="437"/>
      <c r="BUO54" s="437"/>
      <c r="BUP54" s="437"/>
      <c r="BUQ54" s="437"/>
      <c r="BUR54" s="437"/>
      <c r="BUS54" s="437"/>
      <c r="BUT54" s="437"/>
      <c r="BUU54" s="437"/>
      <c r="BUV54" s="437"/>
      <c r="BUW54" s="437"/>
      <c r="BUX54" s="437"/>
      <c r="BUY54" s="437"/>
      <c r="BUZ54" s="437"/>
      <c r="BVA54" s="437"/>
      <c r="BVB54" s="437"/>
      <c r="BVC54" s="437"/>
      <c r="BVD54" s="437"/>
      <c r="BVE54" s="437"/>
      <c r="BVF54" s="437"/>
      <c r="BVG54" s="437"/>
      <c r="BVH54" s="437"/>
      <c r="BVI54" s="437"/>
      <c r="BVJ54" s="437"/>
      <c r="BVK54" s="437"/>
      <c r="BVL54" s="437"/>
      <c r="BVM54" s="437"/>
      <c r="BVN54" s="437"/>
      <c r="BVO54" s="437"/>
      <c r="BVP54" s="437"/>
      <c r="BVQ54" s="437"/>
      <c r="BVR54" s="437"/>
      <c r="BVS54" s="437"/>
      <c r="BVT54" s="437"/>
      <c r="BVU54" s="437"/>
      <c r="BVV54" s="437"/>
      <c r="BVW54" s="437"/>
      <c r="BVX54" s="437"/>
      <c r="BVY54" s="437"/>
      <c r="BVZ54" s="437"/>
      <c r="BWA54" s="437"/>
      <c r="BWB54" s="437"/>
      <c r="BWC54" s="437"/>
      <c r="BWD54" s="437"/>
      <c r="BWE54" s="437"/>
      <c r="BWF54" s="437"/>
      <c r="BWG54" s="437"/>
      <c r="BWH54" s="437"/>
      <c r="BWI54" s="437"/>
      <c r="BWJ54" s="437"/>
      <c r="BWK54" s="437"/>
      <c r="BWL54" s="437"/>
      <c r="BWM54" s="437"/>
      <c r="BWN54" s="437"/>
      <c r="BWO54" s="437"/>
      <c r="BWP54" s="437"/>
      <c r="BWQ54" s="437"/>
      <c r="BWR54" s="437"/>
      <c r="BWS54" s="437"/>
      <c r="BWT54" s="437"/>
      <c r="BWU54" s="437"/>
      <c r="BWV54" s="437"/>
      <c r="BWW54" s="437"/>
      <c r="BWX54" s="437"/>
      <c r="BWY54" s="437"/>
      <c r="BWZ54" s="437"/>
      <c r="BXA54" s="437"/>
      <c r="BXB54" s="437"/>
      <c r="BXC54" s="437"/>
      <c r="BXD54" s="437"/>
      <c r="BXE54" s="437"/>
      <c r="BXF54" s="437"/>
      <c r="BXG54" s="437"/>
      <c r="BXH54" s="437"/>
      <c r="BXI54" s="437"/>
      <c r="BXJ54" s="437"/>
      <c r="BXK54" s="437"/>
      <c r="BXL54" s="437"/>
      <c r="BXM54" s="437"/>
      <c r="BXN54" s="437"/>
      <c r="BXO54" s="437"/>
      <c r="BXP54" s="437"/>
      <c r="BXQ54" s="437"/>
      <c r="BXR54" s="437"/>
      <c r="BXS54" s="437"/>
      <c r="BXT54" s="437"/>
      <c r="BXU54" s="437"/>
      <c r="BXV54" s="437"/>
      <c r="BXW54" s="437"/>
      <c r="BXX54" s="437"/>
      <c r="BXY54" s="437"/>
      <c r="BXZ54" s="437"/>
      <c r="BYA54" s="437"/>
      <c r="BYB54" s="437"/>
      <c r="BYC54" s="437"/>
      <c r="BYD54" s="437"/>
      <c r="BYE54" s="437"/>
      <c r="BYF54" s="437"/>
      <c r="BYG54" s="437"/>
      <c r="BYH54" s="437"/>
      <c r="BYI54" s="437"/>
      <c r="BYJ54" s="437"/>
      <c r="BYK54" s="437"/>
      <c r="BYL54" s="437"/>
      <c r="BYM54" s="437"/>
      <c r="BYN54" s="437"/>
      <c r="BYO54" s="437"/>
      <c r="BYP54" s="437"/>
      <c r="BYQ54" s="437"/>
      <c r="BYR54" s="437"/>
      <c r="BYS54" s="437"/>
      <c r="BYT54" s="437"/>
      <c r="BYU54" s="437"/>
      <c r="BYV54" s="437"/>
      <c r="BYW54" s="437"/>
      <c r="BYX54" s="437"/>
      <c r="BYY54" s="437"/>
      <c r="BYZ54" s="437"/>
      <c r="BZA54" s="437"/>
      <c r="BZB54" s="437"/>
      <c r="BZC54" s="437"/>
      <c r="BZD54" s="437"/>
      <c r="BZE54" s="437"/>
      <c r="BZF54" s="437"/>
      <c r="BZG54" s="437"/>
      <c r="BZH54" s="437"/>
      <c r="BZI54" s="437"/>
      <c r="BZJ54" s="437"/>
      <c r="BZK54" s="437"/>
      <c r="BZL54" s="437"/>
      <c r="BZM54" s="437"/>
      <c r="BZN54" s="437"/>
      <c r="BZO54" s="437"/>
      <c r="BZP54" s="437"/>
      <c r="BZQ54" s="437"/>
      <c r="BZR54" s="437"/>
      <c r="BZS54" s="437"/>
      <c r="BZT54" s="437"/>
      <c r="BZU54" s="437"/>
      <c r="BZV54" s="437"/>
      <c r="BZW54" s="437"/>
      <c r="BZX54" s="437"/>
      <c r="BZY54" s="437"/>
      <c r="BZZ54" s="437"/>
      <c r="CAA54" s="437"/>
      <c r="CAB54" s="437"/>
      <c r="CAC54" s="437"/>
      <c r="CAD54" s="437"/>
      <c r="CAE54" s="437"/>
      <c r="CAF54" s="437"/>
      <c r="CAG54" s="437"/>
      <c r="CAH54" s="437"/>
      <c r="CAI54" s="437"/>
      <c r="CAJ54" s="437"/>
      <c r="CAK54" s="437"/>
      <c r="CAL54" s="437"/>
      <c r="CAM54" s="437"/>
      <c r="CAN54" s="437"/>
      <c r="CAO54" s="437"/>
      <c r="CAP54" s="437"/>
      <c r="CAQ54" s="437"/>
      <c r="CAR54" s="437"/>
      <c r="CAS54" s="437"/>
      <c r="CAT54" s="437"/>
      <c r="CAU54" s="437"/>
      <c r="CAV54" s="437"/>
      <c r="CAW54" s="437"/>
      <c r="CAX54" s="437"/>
      <c r="CAY54" s="437"/>
      <c r="CAZ54" s="437"/>
      <c r="CBA54" s="437"/>
      <c r="CBB54" s="437"/>
      <c r="CBC54" s="437"/>
      <c r="CBD54" s="437"/>
      <c r="CBE54" s="437"/>
      <c r="CBF54" s="437"/>
      <c r="CBG54" s="437"/>
      <c r="CBH54" s="437"/>
      <c r="CBI54" s="437"/>
      <c r="CBJ54" s="437"/>
      <c r="CBK54" s="437"/>
      <c r="CBL54" s="437"/>
      <c r="CBM54" s="437"/>
      <c r="CBN54" s="437"/>
      <c r="CBO54" s="437"/>
      <c r="CBP54" s="437"/>
      <c r="CBQ54" s="437"/>
      <c r="CBR54" s="437"/>
      <c r="CBS54" s="437"/>
      <c r="CBT54" s="437"/>
      <c r="CBU54" s="437"/>
      <c r="CBV54" s="437"/>
      <c r="CBW54" s="437"/>
      <c r="CBX54" s="437"/>
      <c r="CBY54" s="437"/>
      <c r="CBZ54" s="437"/>
      <c r="CCA54" s="437"/>
      <c r="CCB54" s="437"/>
      <c r="CCC54" s="437"/>
      <c r="CCD54" s="437"/>
      <c r="CCE54" s="437"/>
      <c r="CCF54" s="437"/>
      <c r="CCG54" s="437"/>
      <c r="CCH54" s="437"/>
      <c r="CCI54" s="437"/>
      <c r="CCJ54" s="437"/>
      <c r="CCK54" s="437"/>
      <c r="CCL54" s="437"/>
      <c r="CCM54" s="437"/>
      <c r="CCN54" s="437"/>
      <c r="CCO54" s="437"/>
      <c r="CCP54" s="437"/>
      <c r="CCQ54" s="437"/>
      <c r="CCR54" s="437"/>
      <c r="CCS54" s="437"/>
      <c r="CCT54" s="437"/>
      <c r="CCU54" s="437"/>
      <c r="CCV54" s="437"/>
      <c r="CCW54" s="437"/>
      <c r="CCX54" s="437"/>
      <c r="CCY54" s="437"/>
      <c r="CCZ54" s="437"/>
      <c r="CDA54" s="437"/>
      <c r="CDB54" s="437"/>
      <c r="CDC54" s="437"/>
      <c r="CDD54" s="437"/>
      <c r="CDE54" s="437"/>
      <c r="CDF54" s="437"/>
      <c r="CDG54" s="437"/>
      <c r="CDH54" s="437"/>
      <c r="CDI54" s="437"/>
      <c r="CDJ54" s="437"/>
      <c r="CDK54" s="437"/>
      <c r="CDL54" s="437"/>
      <c r="CDM54" s="437"/>
      <c r="CDN54" s="437"/>
      <c r="CDO54" s="437"/>
      <c r="CDP54" s="437"/>
      <c r="CDQ54" s="437"/>
      <c r="CDR54" s="437"/>
      <c r="CDS54" s="437"/>
      <c r="CDT54" s="437"/>
      <c r="CDU54" s="437"/>
      <c r="CDV54" s="437"/>
      <c r="CDW54" s="437"/>
      <c r="CDX54" s="437"/>
      <c r="CDY54" s="437"/>
      <c r="CDZ54" s="437"/>
      <c r="CEA54" s="437"/>
      <c r="CEB54" s="437"/>
      <c r="CEC54" s="437"/>
      <c r="CED54" s="437"/>
      <c r="CEE54" s="437"/>
      <c r="CEF54" s="437"/>
      <c r="CEG54" s="437"/>
      <c r="CEH54" s="437"/>
      <c r="CEI54" s="437"/>
      <c r="CEJ54" s="437"/>
      <c r="CEK54" s="437"/>
      <c r="CEL54" s="437"/>
      <c r="CEM54" s="437"/>
      <c r="CEN54" s="437"/>
      <c r="CEO54" s="437"/>
      <c r="CEP54" s="437"/>
      <c r="CEQ54" s="437"/>
      <c r="CER54" s="437"/>
      <c r="CES54" s="437"/>
      <c r="CET54" s="437"/>
      <c r="CEU54" s="437"/>
      <c r="CEV54" s="437"/>
      <c r="CEW54" s="437"/>
      <c r="CEX54" s="437"/>
      <c r="CEY54" s="437"/>
      <c r="CEZ54" s="437"/>
      <c r="CFA54" s="437"/>
      <c r="CFB54" s="437"/>
      <c r="CFC54" s="437"/>
      <c r="CFD54" s="437"/>
      <c r="CFE54" s="437"/>
      <c r="CFF54" s="437"/>
      <c r="CFG54" s="437"/>
      <c r="CFH54" s="437"/>
      <c r="CFI54" s="437"/>
      <c r="CFJ54" s="437"/>
      <c r="CFK54" s="437"/>
      <c r="CFL54" s="437"/>
      <c r="CFM54" s="437"/>
      <c r="CFN54" s="437"/>
      <c r="CFO54" s="437"/>
      <c r="CFP54" s="437"/>
      <c r="CFQ54" s="437"/>
      <c r="CFR54" s="437"/>
      <c r="CFS54" s="437"/>
      <c r="CFT54" s="437"/>
      <c r="CFU54" s="437"/>
      <c r="CFV54" s="437"/>
      <c r="CFW54" s="437"/>
      <c r="CFX54" s="437"/>
      <c r="CFY54" s="437"/>
      <c r="CFZ54" s="437"/>
      <c r="CGA54" s="437"/>
      <c r="CGB54" s="437"/>
      <c r="CGC54" s="437"/>
      <c r="CGD54" s="437"/>
      <c r="CGE54" s="437"/>
      <c r="CGF54" s="437"/>
      <c r="CGG54" s="437"/>
      <c r="CGH54" s="437"/>
      <c r="CGI54" s="437"/>
      <c r="CGJ54" s="437"/>
      <c r="CGK54" s="437"/>
      <c r="CGL54" s="437"/>
      <c r="CGM54" s="437"/>
      <c r="CGN54" s="437"/>
      <c r="CGO54" s="437"/>
      <c r="CGP54" s="437"/>
      <c r="CGQ54" s="437"/>
      <c r="CGR54" s="437"/>
      <c r="CGS54" s="437"/>
      <c r="CGT54" s="437"/>
      <c r="CGU54" s="437"/>
      <c r="CGV54" s="437"/>
      <c r="CGW54" s="437"/>
      <c r="CGX54" s="437"/>
      <c r="CGY54" s="437"/>
      <c r="CGZ54" s="437"/>
      <c r="CHA54" s="437"/>
      <c r="CHB54" s="437"/>
      <c r="CHC54" s="437"/>
      <c r="CHD54" s="437"/>
      <c r="CHE54" s="437"/>
      <c r="CHF54" s="437"/>
      <c r="CHG54" s="437"/>
      <c r="CHH54" s="437"/>
      <c r="CHI54" s="437"/>
      <c r="CHJ54" s="437"/>
      <c r="CHK54" s="437"/>
      <c r="CHL54" s="437"/>
      <c r="CHM54" s="437"/>
      <c r="CHN54" s="437"/>
      <c r="CHO54" s="437"/>
      <c r="CHP54" s="437"/>
      <c r="CHQ54" s="437"/>
      <c r="CHR54" s="437"/>
      <c r="CHS54" s="437"/>
      <c r="CHT54" s="437"/>
      <c r="CHU54" s="437"/>
      <c r="CHV54" s="437"/>
      <c r="CHW54" s="437"/>
      <c r="CHX54" s="437"/>
      <c r="CHY54" s="437"/>
      <c r="CHZ54" s="437"/>
      <c r="CIA54" s="437"/>
      <c r="CIB54" s="437"/>
      <c r="CIC54" s="437"/>
      <c r="CID54" s="437"/>
      <c r="CIE54" s="437"/>
      <c r="CIF54" s="437"/>
      <c r="CIG54" s="437"/>
      <c r="CIH54" s="437"/>
      <c r="CII54" s="437"/>
      <c r="CIJ54" s="437"/>
      <c r="CIK54" s="437"/>
      <c r="CIL54" s="437"/>
      <c r="CIM54" s="437"/>
      <c r="CIN54" s="437"/>
      <c r="CIO54" s="437"/>
      <c r="CIP54" s="437"/>
      <c r="CIQ54" s="437"/>
      <c r="CIR54" s="437"/>
      <c r="CIS54" s="437"/>
      <c r="CIT54" s="437"/>
      <c r="CIU54" s="437"/>
      <c r="CIV54" s="437"/>
      <c r="CIW54" s="437"/>
      <c r="CIX54" s="437"/>
      <c r="CIY54" s="437"/>
      <c r="CIZ54" s="437"/>
      <c r="CJA54" s="437"/>
      <c r="CJB54" s="437"/>
      <c r="CJC54" s="437"/>
      <c r="CJD54" s="437"/>
      <c r="CJE54" s="437"/>
      <c r="CJF54" s="437"/>
      <c r="CJG54" s="437"/>
      <c r="CJH54" s="437"/>
      <c r="CJI54" s="437"/>
      <c r="CJJ54" s="437"/>
      <c r="CJK54" s="437"/>
      <c r="CJL54" s="437"/>
      <c r="CJM54" s="437"/>
      <c r="CJN54" s="437"/>
      <c r="CJO54" s="437"/>
      <c r="CJP54" s="437"/>
      <c r="CJQ54" s="437"/>
      <c r="CJR54" s="437"/>
      <c r="CJS54" s="437"/>
      <c r="CJT54" s="437"/>
      <c r="CJU54" s="437"/>
      <c r="CJV54" s="437"/>
      <c r="CJW54" s="437"/>
      <c r="CJX54" s="437"/>
      <c r="CJY54" s="437"/>
      <c r="CJZ54" s="437"/>
      <c r="CKA54" s="437"/>
      <c r="CKB54" s="437"/>
      <c r="CKC54" s="437"/>
      <c r="CKD54" s="437"/>
      <c r="CKE54" s="437"/>
      <c r="CKF54" s="437"/>
      <c r="CKG54" s="437"/>
      <c r="CKH54" s="437"/>
      <c r="CKI54" s="437"/>
      <c r="CKJ54" s="437"/>
      <c r="CKK54" s="437"/>
      <c r="CKL54" s="437"/>
      <c r="CKM54" s="437"/>
      <c r="CKN54" s="437"/>
      <c r="CKO54" s="437"/>
      <c r="CKP54" s="437"/>
      <c r="CKQ54" s="437"/>
      <c r="CKR54" s="437"/>
      <c r="CKS54" s="437"/>
      <c r="CKT54" s="437"/>
      <c r="CKU54" s="437"/>
      <c r="CKV54" s="437"/>
      <c r="CKW54" s="437"/>
      <c r="CKX54" s="437"/>
      <c r="CKY54" s="437"/>
      <c r="CKZ54" s="437"/>
      <c r="CLA54" s="437"/>
      <c r="CLB54" s="437"/>
      <c r="CLC54" s="437"/>
      <c r="CLD54" s="437"/>
      <c r="CLE54" s="437"/>
      <c r="CLF54" s="437"/>
      <c r="CLG54" s="437"/>
      <c r="CLH54" s="437"/>
      <c r="CLI54" s="437"/>
      <c r="CLJ54" s="437"/>
      <c r="CLK54" s="437"/>
      <c r="CLL54" s="437"/>
      <c r="CLM54" s="437"/>
      <c r="CLN54" s="437"/>
      <c r="CLO54" s="437"/>
      <c r="CLP54" s="437"/>
      <c r="CLQ54" s="437"/>
      <c r="CLR54" s="437"/>
      <c r="CLS54" s="437"/>
      <c r="CLT54" s="437"/>
      <c r="CLU54" s="437"/>
      <c r="CLV54" s="437"/>
      <c r="CLW54" s="437"/>
      <c r="CLX54" s="437"/>
      <c r="CLY54" s="437"/>
      <c r="CLZ54" s="437"/>
      <c r="CMA54" s="437"/>
      <c r="CMB54" s="437"/>
      <c r="CMC54" s="437"/>
      <c r="CMD54" s="437"/>
      <c r="CME54" s="437"/>
      <c r="CMF54" s="437"/>
      <c r="CMG54" s="437"/>
      <c r="CMH54" s="437"/>
      <c r="CMI54" s="437"/>
      <c r="CMJ54" s="437"/>
      <c r="CMK54" s="437"/>
      <c r="CML54" s="437"/>
      <c r="CMM54" s="437"/>
      <c r="CMN54" s="437"/>
      <c r="CMO54" s="437"/>
      <c r="CMP54" s="437"/>
      <c r="CMQ54" s="437"/>
      <c r="CMR54" s="437"/>
      <c r="CMS54" s="437"/>
      <c r="CMT54" s="437"/>
      <c r="CMU54" s="437"/>
      <c r="CMV54" s="437"/>
      <c r="CMW54" s="437"/>
      <c r="CMX54" s="437"/>
      <c r="CMY54" s="437"/>
      <c r="CMZ54" s="437"/>
      <c r="CNA54" s="437"/>
      <c r="CNB54" s="437"/>
      <c r="CNC54" s="437"/>
      <c r="CND54" s="437"/>
      <c r="CNE54" s="437"/>
      <c r="CNF54" s="437"/>
      <c r="CNG54" s="437"/>
      <c r="CNH54" s="437"/>
      <c r="CNI54" s="437"/>
      <c r="CNJ54" s="437"/>
      <c r="CNK54" s="437"/>
      <c r="CNL54" s="437"/>
      <c r="CNM54" s="437"/>
      <c r="CNN54" s="437"/>
      <c r="CNO54" s="437"/>
      <c r="CNP54" s="437"/>
      <c r="CNQ54" s="437"/>
      <c r="CNR54" s="437"/>
      <c r="CNS54" s="437"/>
      <c r="CNT54" s="437"/>
      <c r="CNU54" s="437"/>
      <c r="CNV54" s="437"/>
      <c r="CNW54" s="437"/>
      <c r="CNX54" s="437"/>
      <c r="CNY54" s="437"/>
      <c r="CNZ54" s="437"/>
      <c r="COA54" s="437"/>
      <c r="COB54" s="437"/>
      <c r="COC54" s="437"/>
      <c r="COD54" s="437"/>
      <c r="COE54" s="437"/>
      <c r="COF54" s="437"/>
      <c r="COG54" s="437"/>
      <c r="COH54" s="437"/>
      <c r="COI54" s="437"/>
      <c r="COJ54" s="437"/>
      <c r="COK54" s="437"/>
      <c r="COL54" s="437"/>
      <c r="COM54" s="437"/>
      <c r="CON54" s="437"/>
      <c r="COO54" s="437"/>
      <c r="COP54" s="437"/>
      <c r="COQ54" s="437"/>
      <c r="COR54" s="437"/>
      <c r="COS54" s="437"/>
      <c r="COT54" s="437"/>
      <c r="COU54" s="437"/>
      <c r="COV54" s="437"/>
      <c r="COW54" s="437"/>
      <c r="COX54" s="437"/>
      <c r="COY54" s="437"/>
      <c r="COZ54" s="437"/>
      <c r="CPA54" s="437"/>
      <c r="CPB54" s="437"/>
      <c r="CPC54" s="437"/>
      <c r="CPD54" s="437"/>
      <c r="CPE54" s="437"/>
      <c r="CPF54" s="437"/>
      <c r="CPG54" s="437"/>
      <c r="CPH54" s="437"/>
      <c r="CPI54" s="437"/>
      <c r="CPJ54" s="437"/>
      <c r="CPK54" s="437"/>
      <c r="CPL54" s="437"/>
      <c r="CPM54" s="437"/>
      <c r="CPN54" s="437"/>
      <c r="CPO54" s="437"/>
      <c r="CPP54" s="437"/>
      <c r="CPQ54" s="437"/>
      <c r="CPR54" s="437"/>
      <c r="CPS54" s="437"/>
      <c r="CPT54" s="437"/>
      <c r="CPU54" s="437"/>
      <c r="CPV54" s="437"/>
      <c r="CPW54" s="437"/>
      <c r="CPX54" s="437"/>
      <c r="CPY54" s="437"/>
      <c r="CPZ54" s="437"/>
      <c r="CQA54" s="437"/>
      <c r="CQB54" s="437"/>
      <c r="CQC54" s="437"/>
      <c r="CQD54" s="437"/>
      <c r="CQE54" s="437"/>
      <c r="CQF54" s="437"/>
      <c r="CQG54" s="437"/>
      <c r="CQH54" s="437"/>
      <c r="CQI54" s="437"/>
      <c r="CQJ54" s="437"/>
      <c r="CQK54" s="437"/>
      <c r="CQL54" s="437"/>
      <c r="CQM54" s="437"/>
      <c r="CQN54" s="437"/>
      <c r="CQO54" s="437"/>
      <c r="CQP54" s="437"/>
      <c r="CQQ54" s="437"/>
      <c r="CQR54" s="437"/>
      <c r="CQS54" s="437"/>
      <c r="CQT54" s="437"/>
      <c r="CQU54" s="437"/>
      <c r="CQV54" s="437"/>
      <c r="CQW54" s="437"/>
      <c r="CQX54" s="437"/>
      <c r="CQY54" s="437"/>
      <c r="CQZ54" s="437"/>
      <c r="CRA54" s="437"/>
      <c r="CRB54" s="437"/>
      <c r="CRC54" s="437"/>
      <c r="CRD54" s="437"/>
      <c r="CRE54" s="437"/>
      <c r="CRF54" s="437"/>
      <c r="CRG54" s="437"/>
      <c r="CRH54" s="437"/>
      <c r="CRI54" s="437"/>
      <c r="CRJ54" s="437"/>
      <c r="CRK54" s="437"/>
      <c r="CRL54" s="437"/>
      <c r="CRM54" s="437"/>
      <c r="CRN54" s="437"/>
      <c r="CRO54" s="437"/>
      <c r="CRP54" s="437"/>
      <c r="CRQ54" s="437"/>
      <c r="CRR54" s="437"/>
      <c r="CRS54" s="437"/>
      <c r="CRT54" s="437"/>
      <c r="CRU54" s="437"/>
      <c r="CRV54" s="437"/>
      <c r="CRW54" s="437"/>
      <c r="CRX54" s="437"/>
      <c r="CRY54" s="437"/>
      <c r="CRZ54" s="437"/>
      <c r="CSA54" s="437"/>
      <c r="CSB54" s="437"/>
      <c r="CSC54" s="437"/>
      <c r="CSD54" s="437"/>
      <c r="CSE54" s="437"/>
      <c r="CSF54" s="437"/>
      <c r="CSG54" s="437"/>
      <c r="CSH54" s="437"/>
      <c r="CSI54" s="437"/>
      <c r="CSJ54" s="437"/>
      <c r="CSK54" s="437"/>
      <c r="CSL54" s="437"/>
      <c r="CSM54" s="437"/>
      <c r="CSN54" s="437"/>
      <c r="CSO54" s="437"/>
      <c r="CSP54" s="437"/>
      <c r="CSQ54" s="437"/>
      <c r="CSR54" s="437"/>
      <c r="CSS54" s="437"/>
      <c r="CST54" s="437"/>
      <c r="CSU54" s="437"/>
      <c r="CSV54" s="437"/>
      <c r="CSW54" s="437"/>
      <c r="CSX54" s="437"/>
      <c r="CSY54" s="437"/>
      <c r="CSZ54" s="437"/>
      <c r="CTA54" s="437"/>
      <c r="CTB54" s="437"/>
      <c r="CTC54" s="437"/>
      <c r="CTD54" s="437"/>
      <c r="CTE54" s="437"/>
      <c r="CTF54" s="437"/>
      <c r="CTG54" s="437"/>
      <c r="CTH54" s="437"/>
      <c r="CTI54" s="437"/>
      <c r="CTJ54" s="437"/>
      <c r="CTK54" s="437"/>
      <c r="CTL54" s="437"/>
      <c r="CTM54" s="437"/>
      <c r="CTN54" s="437"/>
      <c r="CTO54" s="437"/>
      <c r="CTP54" s="437"/>
      <c r="CTQ54" s="437"/>
      <c r="CTR54" s="437"/>
      <c r="CTS54" s="437"/>
      <c r="CTT54" s="437"/>
      <c r="CTU54" s="437"/>
      <c r="CTV54" s="437"/>
      <c r="CTW54" s="437"/>
      <c r="CTX54" s="437"/>
      <c r="CTY54" s="437"/>
      <c r="CTZ54" s="437"/>
      <c r="CUA54" s="437"/>
      <c r="CUB54" s="437"/>
      <c r="CUC54" s="437"/>
      <c r="CUD54" s="437"/>
      <c r="CUE54" s="437"/>
      <c r="CUF54" s="437"/>
      <c r="CUG54" s="437"/>
      <c r="CUH54" s="437"/>
      <c r="CUI54" s="437"/>
      <c r="CUJ54" s="437"/>
      <c r="CUK54" s="437"/>
      <c r="CUL54" s="437"/>
      <c r="CUM54" s="437"/>
      <c r="CUN54" s="437"/>
      <c r="CUO54" s="437"/>
      <c r="CUP54" s="437"/>
      <c r="CUQ54" s="437"/>
      <c r="CUR54" s="437"/>
      <c r="CUS54" s="437"/>
      <c r="CUT54" s="437"/>
      <c r="CUU54" s="437"/>
      <c r="CUV54" s="437"/>
      <c r="CUW54" s="437"/>
      <c r="CUX54" s="437"/>
      <c r="CUY54" s="437"/>
      <c r="CUZ54" s="437"/>
      <c r="CVA54" s="437"/>
      <c r="CVB54" s="437"/>
      <c r="CVC54" s="437"/>
      <c r="CVD54" s="437"/>
      <c r="CVE54" s="437"/>
      <c r="CVF54" s="437"/>
      <c r="CVG54" s="437"/>
      <c r="CVH54" s="437"/>
      <c r="CVI54" s="437"/>
      <c r="CVJ54" s="437"/>
      <c r="CVK54" s="437"/>
      <c r="CVL54" s="437"/>
      <c r="CVM54" s="437"/>
      <c r="CVN54" s="437"/>
      <c r="CVO54" s="437"/>
      <c r="CVP54" s="437"/>
      <c r="CVQ54" s="437"/>
      <c r="CVR54" s="437"/>
      <c r="CVS54" s="437"/>
      <c r="CVT54" s="437"/>
      <c r="CVU54" s="437"/>
      <c r="CVV54" s="437"/>
      <c r="CVW54" s="437"/>
      <c r="CVX54" s="437"/>
      <c r="CVY54" s="437"/>
      <c r="CVZ54" s="437"/>
      <c r="CWA54" s="437"/>
      <c r="CWB54" s="437"/>
      <c r="CWC54" s="437"/>
      <c r="CWD54" s="437"/>
      <c r="CWE54" s="437"/>
      <c r="CWF54" s="437"/>
      <c r="CWG54" s="437"/>
      <c r="CWH54" s="437"/>
      <c r="CWI54" s="437"/>
      <c r="CWJ54" s="437"/>
      <c r="CWK54" s="437"/>
      <c r="CWL54" s="437"/>
      <c r="CWM54" s="437"/>
      <c r="CWN54" s="437"/>
      <c r="CWO54" s="437"/>
      <c r="CWP54" s="437"/>
      <c r="CWQ54" s="437"/>
      <c r="CWR54" s="437"/>
      <c r="CWS54" s="437"/>
      <c r="CWT54" s="437"/>
      <c r="CWU54" s="437"/>
      <c r="CWV54" s="437"/>
      <c r="CWW54" s="437"/>
      <c r="CWX54" s="437"/>
      <c r="CWY54" s="437"/>
      <c r="CWZ54" s="437"/>
      <c r="CXA54" s="437"/>
      <c r="CXB54" s="437"/>
      <c r="CXC54" s="437"/>
      <c r="CXD54" s="437"/>
      <c r="CXE54" s="437"/>
      <c r="CXF54" s="437"/>
      <c r="CXG54" s="437"/>
      <c r="CXH54" s="437"/>
      <c r="CXI54" s="437"/>
      <c r="CXJ54" s="437"/>
      <c r="CXK54" s="437"/>
      <c r="CXL54" s="437"/>
      <c r="CXM54" s="437"/>
      <c r="CXN54" s="437"/>
      <c r="CXO54" s="437"/>
      <c r="CXP54" s="437"/>
      <c r="CXQ54" s="437"/>
      <c r="CXR54" s="437"/>
      <c r="CXS54" s="437"/>
      <c r="CXT54" s="437"/>
      <c r="CXU54" s="437"/>
      <c r="CXV54" s="437"/>
      <c r="CXW54" s="437"/>
      <c r="CXX54" s="437"/>
      <c r="CXY54" s="437"/>
      <c r="CXZ54" s="437"/>
      <c r="CYA54" s="437"/>
      <c r="CYB54" s="437"/>
      <c r="CYC54" s="437"/>
      <c r="CYD54" s="437"/>
      <c r="CYE54" s="437"/>
      <c r="CYF54" s="437"/>
      <c r="CYG54" s="437"/>
      <c r="CYH54" s="437"/>
      <c r="CYI54" s="437"/>
      <c r="CYJ54" s="437"/>
      <c r="CYK54" s="437"/>
      <c r="CYL54" s="437"/>
      <c r="CYM54" s="437"/>
      <c r="CYN54" s="437"/>
      <c r="CYO54" s="437"/>
      <c r="CYP54" s="437"/>
      <c r="CYQ54" s="437"/>
      <c r="CYR54" s="437"/>
      <c r="CYS54" s="437"/>
      <c r="CYT54" s="437"/>
      <c r="CYU54" s="437"/>
      <c r="CYV54" s="437"/>
      <c r="CYW54" s="437"/>
      <c r="CYX54" s="437"/>
      <c r="CYY54" s="437"/>
      <c r="CYZ54" s="437"/>
      <c r="CZA54" s="437"/>
      <c r="CZB54" s="437"/>
      <c r="CZC54" s="437"/>
      <c r="CZD54" s="437"/>
      <c r="CZE54" s="437"/>
      <c r="CZF54" s="437"/>
      <c r="CZG54" s="437"/>
      <c r="CZH54" s="437"/>
      <c r="CZI54" s="437"/>
      <c r="CZJ54" s="437"/>
      <c r="CZK54" s="437"/>
      <c r="CZL54" s="437"/>
      <c r="CZM54" s="437"/>
      <c r="CZN54" s="437"/>
      <c r="CZO54" s="437"/>
      <c r="CZP54" s="437"/>
      <c r="CZQ54" s="437"/>
      <c r="CZR54" s="437"/>
      <c r="CZS54" s="437"/>
      <c r="CZT54" s="437"/>
      <c r="CZU54" s="437"/>
      <c r="CZV54" s="437"/>
      <c r="CZW54" s="437"/>
      <c r="CZX54" s="437"/>
      <c r="CZY54" s="437"/>
      <c r="CZZ54" s="437"/>
      <c r="DAA54" s="437"/>
      <c r="DAB54" s="437"/>
      <c r="DAC54" s="437"/>
      <c r="DAD54" s="437"/>
      <c r="DAE54" s="437"/>
      <c r="DAF54" s="437"/>
      <c r="DAG54" s="437"/>
      <c r="DAH54" s="437"/>
      <c r="DAI54" s="437"/>
      <c r="DAJ54" s="437"/>
      <c r="DAK54" s="437"/>
      <c r="DAL54" s="437"/>
      <c r="DAM54" s="437"/>
      <c r="DAN54" s="437"/>
      <c r="DAO54" s="437"/>
      <c r="DAP54" s="437"/>
      <c r="DAQ54" s="437"/>
      <c r="DAR54" s="437"/>
      <c r="DAS54" s="437"/>
      <c r="DAT54" s="437"/>
      <c r="DAU54" s="437"/>
      <c r="DAV54" s="437"/>
      <c r="DAW54" s="437"/>
      <c r="DAX54" s="437"/>
      <c r="DAY54" s="437"/>
      <c r="DAZ54" s="437"/>
      <c r="DBA54" s="437"/>
      <c r="DBB54" s="437"/>
      <c r="DBC54" s="437"/>
      <c r="DBD54" s="437"/>
      <c r="DBE54" s="437"/>
      <c r="DBF54" s="437"/>
      <c r="DBG54" s="437"/>
      <c r="DBH54" s="437"/>
      <c r="DBI54" s="437"/>
      <c r="DBJ54" s="437"/>
      <c r="DBK54" s="437"/>
      <c r="DBL54" s="437"/>
      <c r="DBM54" s="437"/>
      <c r="DBN54" s="437"/>
      <c r="DBO54" s="437"/>
      <c r="DBP54" s="437"/>
      <c r="DBQ54" s="437"/>
      <c r="DBR54" s="437"/>
      <c r="DBS54" s="437"/>
      <c r="DBT54" s="437"/>
      <c r="DBU54" s="437"/>
      <c r="DBV54" s="437"/>
      <c r="DBW54" s="437"/>
      <c r="DBX54" s="437"/>
      <c r="DBY54" s="437"/>
      <c r="DBZ54" s="437"/>
      <c r="DCA54" s="437"/>
      <c r="DCB54" s="437"/>
      <c r="DCC54" s="437"/>
      <c r="DCD54" s="437"/>
      <c r="DCE54" s="437"/>
      <c r="DCF54" s="437"/>
      <c r="DCG54" s="437"/>
      <c r="DCH54" s="437"/>
      <c r="DCI54" s="437"/>
      <c r="DCJ54" s="437"/>
      <c r="DCK54" s="437"/>
      <c r="DCL54" s="437"/>
      <c r="DCM54" s="437"/>
      <c r="DCN54" s="437"/>
      <c r="DCO54" s="437"/>
      <c r="DCP54" s="437"/>
      <c r="DCQ54" s="437"/>
      <c r="DCR54" s="437"/>
      <c r="DCS54" s="437"/>
      <c r="DCT54" s="437"/>
      <c r="DCU54" s="437"/>
      <c r="DCV54" s="437"/>
      <c r="DCW54" s="437"/>
      <c r="DCX54" s="437"/>
      <c r="DCY54" s="437"/>
      <c r="DCZ54" s="437"/>
      <c r="DDA54" s="437"/>
      <c r="DDB54" s="437"/>
      <c r="DDC54" s="437"/>
      <c r="DDD54" s="437"/>
      <c r="DDE54" s="437"/>
      <c r="DDF54" s="437"/>
      <c r="DDG54" s="437"/>
      <c r="DDH54" s="437"/>
      <c r="DDI54" s="437"/>
      <c r="DDJ54" s="437"/>
      <c r="DDK54" s="437"/>
      <c r="DDL54" s="437"/>
      <c r="DDM54" s="437"/>
      <c r="DDN54" s="437"/>
      <c r="DDO54" s="437"/>
      <c r="DDP54" s="437"/>
      <c r="DDQ54" s="437"/>
      <c r="DDR54" s="437"/>
      <c r="DDS54" s="437"/>
      <c r="DDT54" s="437"/>
      <c r="DDU54" s="437"/>
      <c r="DDV54" s="437"/>
      <c r="DDW54" s="437"/>
      <c r="DDX54" s="437"/>
      <c r="DDY54" s="437"/>
      <c r="DDZ54" s="437"/>
      <c r="DEA54" s="437"/>
      <c r="DEB54" s="437"/>
      <c r="DEC54" s="437"/>
      <c r="DED54" s="437"/>
      <c r="DEE54" s="437"/>
      <c r="DEF54" s="437"/>
      <c r="DEG54" s="437"/>
      <c r="DEH54" s="437"/>
      <c r="DEI54" s="437"/>
      <c r="DEJ54" s="437"/>
      <c r="DEK54" s="437"/>
      <c r="DEL54" s="437"/>
      <c r="DEM54" s="437"/>
      <c r="DEN54" s="437"/>
      <c r="DEO54" s="437"/>
      <c r="DEP54" s="437"/>
      <c r="DEQ54" s="437"/>
      <c r="DER54" s="437"/>
      <c r="DES54" s="437"/>
      <c r="DET54" s="437"/>
      <c r="DEU54" s="437"/>
      <c r="DEV54" s="437"/>
      <c r="DEW54" s="437"/>
      <c r="DEX54" s="437"/>
      <c r="DEY54" s="437"/>
      <c r="DEZ54" s="437"/>
      <c r="DFA54" s="437"/>
      <c r="DFB54" s="437"/>
      <c r="DFC54" s="437"/>
      <c r="DFD54" s="437"/>
      <c r="DFE54" s="437"/>
      <c r="DFF54" s="437"/>
      <c r="DFG54" s="437"/>
      <c r="DFH54" s="437"/>
      <c r="DFI54" s="437"/>
      <c r="DFJ54" s="437"/>
      <c r="DFK54" s="437"/>
      <c r="DFL54" s="437"/>
      <c r="DFM54" s="437"/>
      <c r="DFN54" s="437"/>
      <c r="DFO54" s="437"/>
      <c r="DFP54" s="437"/>
      <c r="DFQ54" s="437"/>
      <c r="DFR54" s="437"/>
      <c r="DFS54" s="437"/>
      <c r="DFT54" s="437"/>
      <c r="DFU54" s="437"/>
      <c r="DFV54" s="437"/>
      <c r="DFW54" s="437"/>
      <c r="DFX54" s="437"/>
      <c r="DFY54" s="437"/>
      <c r="DFZ54" s="437"/>
      <c r="DGA54" s="437"/>
      <c r="DGB54" s="437"/>
      <c r="DGC54" s="437"/>
      <c r="DGD54" s="437"/>
      <c r="DGE54" s="437"/>
      <c r="DGF54" s="437"/>
      <c r="DGG54" s="437"/>
      <c r="DGH54" s="437"/>
      <c r="DGI54" s="437"/>
      <c r="DGJ54" s="437"/>
      <c r="DGK54" s="437"/>
      <c r="DGL54" s="437"/>
      <c r="DGM54" s="437"/>
      <c r="DGN54" s="437"/>
      <c r="DGO54" s="437"/>
      <c r="DGP54" s="437"/>
      <c r="DGQ54" s="437"/>
      <c r="DGR54" s="437"/>
      <c r="DGS54" s="437"/>
      <c r="DGT54" s="437"/>
      <c r="DGU54" s="437"/>
      <c r="DGV54" s="437"/>
      <c r="DGW54" s="437"/>
      <c r="DGX54" s="437"/>
      <c r="DGY54" s="437"/>
      <c r="DGZ54" s="437"/>
      <c r="DHA54" s="437"/>
      <c r="DHB54" s="437"/>
      <c r="DHC54" s="437"/>
      <c r="DHD54" s="437"/>
      <c r="DHE54" s="437"/>
      <c r="DHF54" s="437"/>
      <c r="DHG54" s="437"/>
      <c r="DHH54" s="437"/>
      <c r="DHI54" s="437"/>
      <c r="DHJ54" s="437"/>
      <c r="DHK54" s="437"/>
      <c r="DHL54" s="437"/>
      <c r="DHM54" s="437"/>
      <c r="DHN54" s="437"/>
      <c r="DHO54" s="437"/>
      <c r="DHP54" s="437"/>
      <c r="DHQ54" s="437"/>
      <c r="DHR54" s="437"/>
      <c r="DHS54" s="437"/>
      <c r="DHT54" s="437"/>
      <c r="DHU54" s="437"/>
      <c r="DHV54" s="437"/>
      <c r="DHW54" s="437"/>
      <c r="DHX54" s="437"/>
      <c r="DHY54" s="437"/>
      <c r="DHZ54" s="437"/>
      <c r="DIA54" s="437"/>
      <c r="DIB54" s="437"/>
      <c r="DIC54" s="437"/>
      <c r="DID54" s="437"/>
      <c r="DIE54" s="437"/>
      <c r="DIF54" s="437"/>
      <c r="DIG54" s="437"/>
      <c r="DIH54" s="437"/>
      <c r="DII54" s="437"/>
      <c r="DIJ54" s="437"/>
      <c r="DIK54" s="437"/>
      <c r="DIL54" s="437"/>
      <c r="DIM54" s="437"/>
      <c r="DIN54" s="437"/>
      <c r="DIO54" s="437"/>
      <c r="DIP54" s="437"/>
      <c r="DIQ54" s="437"/>
      <c r="DIR54" s="437"/>
      <c r="DIS54" s="437"/>
      <c r="DIT54" s="437"/>
      <c r="DIU54" s="437"/>
      <c r="DIV54" s="437"/>
      <c r="DIW54" s="437"/>
      <c r="DIX54" s="437"/>
      <c r="DIY54" s="437"/>
      <c r="DIZ54" s="437"/>
      <c r="DJA54" s="437"/>
      <c r="DJB54" s="437"/>
      <c r="DJC54" s="437"/>
      <c r="DJD54" s="437"/>
      <c r="DJE54" s="437"/>
      <c r="DJF54" s="437"/>
      <c r="DJG54" s="437"/>
      <c r="DJH54" s="437"/>
      <c r="DJI54" s="437"/>
      <c r="DJJ54" s="437"/>
      <c r="DJK54" s="437"/>
      <c r="DJL54" s="437"/>
      <c r="DJM54" s="437"/>
      <c r="DJN54" s="437"/>
      <c r="DJO54" s="437"/>
      <c r="DJP54" s="437"/>
      <c r="DJQ54" s="437"/>
      <c r="DJR54" s="437"/>
      <c r="DJS54" s="437"/>
      <c r="DJT54" s="437"/>
      <c r="DJU54" s="437"/>
      <c r="DJV54" s="437"/>
      <c r="DJW54" s="437"/>
      <c r="DJX54" s="437"/>
      <c r="DJY54" s="437"/>
      <c r="DJZ54" s="437"/>
      <c r="DKA54" s="437"/>
      <c r="DKB54" s="437"/>
      <c r="DKC54" s="437"/>
      <c r="DKD54" s="437"/>
      <c r="DKE54" s="437"/>
      <c r="DKF54" s="437"/>
      <c r="DKG54" s="437"/>
      <c r="DKH54" s="437"/>
      <c r="DKI54" s="437"/>
      <c r="DKJ54" s="437"/>
      <c r="DKK54" s="437"/>
      <c r="DKL54" s="437"/>
      <c r="DKM54" s="437"/>
      <c r="DKN54" s="437"/>
      <c r="DKO54" s="437"/>
      <c r="DKP54" s="437"/>
      <c r="DKQ54" s="437"/>
      <c r="DKR54" s="437"/>
      <c r="DKS54" s="437"/>
      <c r="DKT54" s="437"/>
      <c r="DKU54" s="437"/>
      <c r="DKV54" s="437"/>
      <c r="DKW54" s="437"/>
      <c r="DKX54" s="437"/>
      <c r="DKY54" s="437"/>
      <c r="DKZ54" s="437"/>
      <c r="DLA54" s="437"/>
      <c r="DLB54" s="437"/>
      <c r="DLC54" s="437"/>
      <c r="DLD54" s="437"/>
      <c r="DLE54" s="437"/>
      <c r="DLF54" s="437"/>
      <c r="DLG54" s="437"/>
      <c r="DLH54" s="437"/>
      <c r="DLI54" s="437"/>
      <c r="DLJ54" s="437"/>
      <c r="DLK54" s="437"/>
      <c r="DLL54" s="437"/>
      <c r="DLM54" s="437"/>
      <c r="DLN54" s="437"/>
      <c r="DLO54" s="437"/>
      <c r="DLP54" s="437"/>
      <c r="DLQ54" s="437"/>
      <c r="DLR54" s="437"/>
      <c r="DLS54" s="437"/>
      <c r="DLT54" s="437"/>
      <c r="DLU54" s="437"/>
      <c r="DLV54" s="437"/>
      <c r="DLW54" s="437"/>
      <c r="DLX54" s="437"/>
      <c r="DLY54" s="437"/>
      <c r="DLZ54" s="437"/>
      <c r="DMA54" s="437"/>
      <c r="DMB54" s="437"/>
      <c r="DMC54" s="437"/>
      <c r="DMD54" s="437"/>
      <c r="DME54" s="437"/>
      <c r="DMF54" s="437"/>
      <c r="DMG54" s="437"/>
      <c r="DMH54" s="437"/>
      <c r="DMI54" s="437"/>
      <c r="DMJ54" s="437"/>
      <c r="DMK54" s="437"/>
      <c r="DML54" s="437"/>
      <c r="DMM54" s="437"/>
      <c r="DMN54" s="437"/>
      <c r="DMO54" s="437"/>
      <c r="DMP54" s="437"/>
      <c r="DMQ54" s="437"/>
      <c r="DMR54" s="437"/>
      <c r="DMS54" s="437"/>
      <c r="DMT54" s="437"/>
      <c r="DMU54" s="437"/>
      <c r="DMV54" s="437"/>
      <c r="DMW54" s="437"/>
      <c r="DMX54" s="437"/>
      <c r="DMY54" s="437"/>
      <c r="DMZ54" s="437"/>
      <c r="DNA54" s="437"/>
      <c r="DNB54" s="437"/>
      <c r="DNC54" s="437"/>
      <c r="DND54" s="437"/>
      <c r="DNE54" s="437"/>
      <c r="DNF54" s="437"/>
      <c r="DNG54" s="437"/>
      <c r="DNH54" s="437"/>
      <c r="DNI54" s="437"/>
      <c r="DNJ54" s="437"/>
      <c r="DNK54" s="437"/>
      <c r="DNL54" s="437"/>
      <c r="DNM54" s="437"/>
      <c r="DNN54" s="437"/>
      <c r="DNO54" s="437"/>
      <c r="DNP54" s="437"/>
      <c r="DNQ54" s="437"/>
      <c r="DNR54" s="437"/>
      <c r="DNS54" s="437"/>
      <c r="DNT54" s="437"/>
      <c r="DNU54" s="437"/>
      <c r="DNV54" s="437"/>
      <c r="DNW54" s="437"/>
      <c r="DNX54" s="437"/>
      <c r="DNY54" s="437"/>
      <c r="DNZ54" s="437"/>
      <c r="DOA54" s="437"/>
      <c r="DOB54" s="437"/>
      <c r="DOC54" s="437"/>
      <c r="DOD54" s="437"/>
      <c r="DOE54" s="437"/>
      <c r="DOF54" s="437"/>
      <c r="DOG54" s="437"/>
      <c r="DOH54" s="437"/>
      <c r="DOI54" s="437"/>
      <c r="DOJ54" s="437"/>
      <c r="DOK54" s="437"/>
      <c r="DOL54" s="437"/>
      <c r="DOM54" s="437"/>
      <c r="DON54" s="437"/>
      <c r="DOO54" s="437"/>
      <c r="DOP54" s="437"/>
      <c r="DOQ54" s="437"/>
      <c r="DOR54" s="437"/>
      <c r="DOS54" s="437"/>
      <c r="DOT54" s="437"/>
      <c r="DOU54" s="437"/>
      <c r="DOV54" s="437"/>
      <c r="DOW54" s="437"/>
      <c r="DOX54" s="437"/>
      <c r="DOY54" s="437"/>
      <c r="DOZ54" s="437"/>
      <c r="DPA54" s="437"/>
      <c r="DPB54" s="437"/>
      <c r="DPC54" s="437"/>
      <c r="DPD54" s="437"/>
      <c r="DPE54" s="437"/>
      <c r="DPF54" s="437"/>
      <c r="DPG54" s="437"/>
      <c r="DPH54" s="437"/>
      <c r="DPI54" s="437"/>
      <c r="DPJ54" s="437"/>
      <c r="DPK54" s="437"/>
      <c r="DPL54" s="437"/>
      <c r="DPM54" s="437"/>
      <c r="DPN54" s="437"/>
      <c r="DPO54" s="437"/>
      <c r="DPP54" s="437"/>
      <c r="DPQ54" s="437"/>
      <c r="DPR54" s="437"/>
      <c r="DPS54" s="437"/>
      <c r="DPT54" s="437"/>
      <c r="DPU54" s="437"/>
      <c r="DPV54" s="437"/>
      <c r="DPW54" s="437"/>
      <c r="DPX54" s="437"/>
      <c r="DPY54" s="437"/>
      <c r="DPZ54" s="437"/>
      <c r="DQA54" s="437"/>
      <c r="DQB54" s="437"/>
      <c r="DQC54" s="437"/>
      <c r="DQD54" s="437"/>
      <c r="DQE54" s="437"/>
      <c r="DQF54" s="437"/>
      <c r="DQG54" s="437"/>
      <c r="DQH54" s="437"/>
      <c r="DQI54" s="437"/>
      <c r="DQJ54" s="437"/>
      <c r="DQK54" s="437"/>
      <c r="DQL54" s="437"/>
      <c r="DQM54" s="437"/>
      <c r="DQN54" s="437"/>
      <c r="DQO54" s="437"/>
      <c r="DQP54" s="437"/>
      <c r="DQQ54" s="437"/>
      <c r="DQR54" s="437"/>
      <c r="DQS54" s="437"/>
      <c r="DQT54" s="437"/>
      <c r="DQU54" s="437"/>
      <c r="DQV54" s="437"/>
      <c r="DQW54" s="437"/>
      <c r="DQX54" s="437"/>
      <c r="DQY54" s="437"/>
      <c r="DQZ54" s="437"/>
      <c r="DRA54" s="437"/>
      <c r="DRB54" s="437"/>
      <c r="DRC54" s="437"/>
      <c r="DRD54" s="437"/>
      <c r="DRE54" s="437"/>
      <c r="DRF54" s="437"/>
      <c r="DRG54" s="437"/>
      <c r="DRH54" s="437"/>
      <c r="DRI54" s="437"/>
      <c r="DRJ54" s="437"/>
      <c r="DRK54" s="437"/>
      <c r="DRL54" s="437"/>
      <c r="DRM54" s="437"/>
      <c r="DRN54" s="437"/>
      <c r="DRO54" s="437"/>
      <c r="DRP54" s="437"/>
      <c r="DRQ54" s="437"/>
      <c r="DRR54" s="437"/>
      <c r="DRS54" s="437"/>
      <c r="DRT54" s="437"/>
      <c r="DRU54" s="437"/>
      <c r="DRV54" s="437"/>
      <c r="DRW54" s="437"/>
      <c r="DRX54" s="437"/>
      <c r="DRY54" s="437"/>
      <c r="DRZ54" s="437"/>
      <c r="DSA54" s="437"/>
      <c r="DSB54" s="437"/>
      <c r="DSC54" s="437"/>
      <c r="DSD54" s="437"/>
      <c r="DSE54" s="437"/>
      <c r="DSF54" s="437"/>
      <c r="DSG54" s="437"/>
      <c r="DSH54" s="437"/>
      <c r="DSI54" s="437"/>
      <c r="DSJ54" s="437"/>
      <c r="DSK54" s="437"/>
      <c r="DSL54" s="437"/>
      <c r="DSM54" s="437"/>
      <c r="DSN54" s="437"/>
      <c r="DSO54" s="437"/>
      <c r="DSP54" s="437"/>
      <c r="DSQ54" s="437"/>
      <c r="DSR54" s="437"/>
      <c r="DSS54" s="437"/>
      <c r="DST54" s="437"/>
      <c r="DSU54" s="437"/>
      <c r="DSV54" s="437"/>
      <c r="DSW54" s="437"/>
      <c r="DSX54" s="437"/>
      <c r="DSY54" s="437"/>
      <c r="DSZ54" s="437"/>
      <c r="DTA54" s="437"/>
      <c r="DTB54" s="437"/>
      <c r="DTC54" s="437"/>
      <c r="DTD54" s="437"/>
      <c r="DTE54" s="437"/>
      <c r="DTF54" s="437"/>
      <c r="DTG54" s="437"/>
      <c r="DTH54" s="437"/>
      <c r="DTI54" s="437"/>
      <c r="DTJ54" s="437"/>
      <c r="DTK54" s="437"/>
      <c r="DTL54" s="437"/>
      <c r="DTM54" s="437"/>
      <c r="DTN54" s="437"/>
      <c r="DTO54" s="437"/>
      <c r="DTP54" s="437"/>
      <c r="DTQ54" s="437"/>
      <c r="DTR54" s="437"/>
      <c r="DTS54" s="437"/>
      <c r="DTT54" s="437"/>
      <c r="DTU54" s="437"/>
      <c r="DTV54" s="437"/>
      <c r="DTW54" s="437"/>
      <c r="DTX54" s="437"/>
      <c r="DTY54" s="437"/>
      <c r="DTZ54" s="437"/>
      <c r="DUA54" s="437"/>
      <c r="DUB54" s="437"/>
      <c r="DUC54" s="437"/>
      <c r="DUD54" s="437"/>
      <c r="DUE54" s="437"/>
      <c r="DUF54" s="437"/>
      <c r="DUG54" s="437"/>
      <c r="DUH54" s="437"/>
      <c r="DUI54" s="437"/>
      <c r="DUJ54" s="437"/>
      <c r="DUK54" s="437"/>
      <c r="DUL54" s="437"/>
      <c r="DUM54" s="437"/>
      <c r="DUN54" s="437"/>
      <c r="DUO54" s="437"/>
      <c r="DUP54" s="437"/>
      <c r="DUQ54" s="437"/>
      <c r="DUR54" s="437"/>
      <c r="DUS54" s="437"/>
      <c r="DUT54" s="437"/>
      <c r="DUU54" s="437"/>
      <c r="DUV54" s="437"/>
      <c r="DUW54" s="437"/>
      <c r="DUX54" s="437"/>
      <c r="DUY54" s="437"/>
      <c r="DUZ54" s="437"/>
      <c r="DVA54" s="437"/>
      <c r="DVB54" s="437"/>
      <c r="DVC54" s="437"/>
      <c r="DVD54" s="437"/>
      <c r="DVE54" s="437"/>
      <c r="DVF54" s="437"/>
      <c r="DVG54" s="437"/>
      <c r="DVH54" s="437"/>
      <c r="DVI54" s="437"/>
      <c r="DVJ54" s="437"/>
      <c r="DVK54" s="437"/>
      <c r="DVL54" s="437"/>
      <c r="DVM54" s="437"/>
      <c r="DVN54" s="437"/>
      <c r="DVO54" s="437"/>
      <c r="DVP54" s="437"/>
      <c r="DVQ54" s="437"/>
      <c r="DVR54" s="437"/>
      <c r="DVS54" s="437"/>
      <c r="DVT54" s="437"/>
      <c r="DVU54" s="437"/>
      <c r="DVV54" s="437"/>
      <c r="DVW54" s="437"/>
      <c r="DVX54" s="437"/>
      <c r="DVY54" s="437"/>
      <c r="DVZ54" s="437"/>
      <c r="DWA54" s="437"/>
      <c r="DWB54" s="437"/>
      <c r="DWC54" s="437"/>
      <c r="DWD54" s="437"/>
      <c r="DWE54" s="437"/>
      <c r="DWF54" s="437"/>
      <c r="DWG54" s="437"/>
      <c r="DWH54" s="437"/>
      <c r="DWI54" s="437"/>
      <c r="DWJ54" s="437"/>
      <c r="DWK54" s="437"/>
      <c r="DWL54" s="437"/>
      <c r="DWM54" s="437"/>
      <c r="DWN54" s="437"/>
      <c r="DWO54" s="437"/>
      <c r="DWP54" s="437"/>
      <c r="DWQ54" s="437"/>
      <c r="DWR54" s="437"/>
      <c r="DWS54" s="437"/>
      <c r="DWT54" s="437"/>
      <c r="DWU54" s="437"/>
      <c r="DWV54" s="437"/>
      <c r="DWW54" s="437"/>
      <c r="DWX54" s="437"/>
      <c r="DWY54" s="437"/>
      <c r="DWZ54" s="437"/>
      <c r="DXA54" s="437"/>
      <c r="DXB54" s="437"/>
      <c r="DXC54" s="437"/>
      <c r="DXD54" s="437"/>
      <c r="DXE54" s="437"/>
      <c r="DXF54" s="437"/>
      <c r="DXG54" s="437"/>
      <c r="DXH54" s="437"/>
      <c r="DXI54" s="437"/>
      <c r="DXJ54" s="437"/>
      <c r="DXK54" s="437"/>
      <c r="DXL54" s="437"/>
      <c r="DXM54" s="437"/>
      <c r="DXN54" s="437"/>
      <c r="DXO54" s="437"/>
      <c r="DXP54" s="437"/>
      <c r="DXQ54" s="437"/>
      <c r="DXR54" s="437"/>
      <c r="DXS54" s="437"/>
      <c r="DXT54" s="437"/>
      <c r="DXU54" s="437"/>
      <c r="DXV54" s="437"/>
      <c r="DXW54" s="437"/>
      <c r="DXX54" s="437"/>
      <c r="DXY54" s="437"/>
      <c r="DXZ54" s="437"/>
      <c r="DYA54" s="437"/>
      <c r="DYB54" s="437"/>
      <c r="DYC54" s="437"/>
      <c r="DYD54" s="437"/>
      <c r="DYE54" s="437"/>
      <c r="DYF54" s="437"/>
      <c r="DYG54" s="437"/>
      <c r="DYH54" s="437"/>
      <c r="DYI54" s="437"/>
      <c r="DYJ54" s="437"/>
      <c r="DYK54" s="437"/>
      <c r="DYL54" s="437"/>
      <c r="DYM54" s="437"/>
      <c r="DYN54" s="437"/>
      <c r="DYO54" s="437"/>
      <c r="DYP54" s="437"/>
      <c r="DYQ54" s="437"/>
      <c r="DYR54" s="437"/>
      <c r="DYS54" s="437"/>
      <c r="DYT54" s="437"/>
      <c r="DYU54" s="437"/>
      <c r="DYV54" s="437"/>
      <c r="DYW54" s="437"/>
      <c r="DYX54" s="437"/>
      <c r="DYY54" s="437"/>
      <c r="DYZ54" s="437"/>
      <c r="DZA54" s="437"/>
      <c r="DZB54" s="437"/>
      <c r="DZC54" s="437"/>
      <c r="DZD54" s="437"/>
      <c r="DZE54" s="437"/>
      <c r="DZF54" s="437"/>
      <c r="DZG54" s="437"/>
      <c r="DZH54" s="437"/>
      <c r="DZI54" s="437"/>
      <c r="DZJ54" s="437"/>
      <c r="DZK54" s="437"/>
      <c r="DZL54" s="437"/>
      <c r="DZM54" s="437"/>
      <c r="DZN54" s="437"/>
      <c r="DZO54" s="437"/>
      <c r="DZP54" s="437"/>
      <c r="DZQ54" s="437"/>
      <c r="DZR54" s="437"/>
      <c r="DZS54" s="437"/>
      <c r="DZT54" s="437"/>
      <c r="DZU54" s="437"/>
      <c r="DZV54" s="437"/>
      <c r="DZW54" s="437"/>
      <c r="DZX54" s="437"/>
      <c r="DZY54" s="437"/>
      <c r="DZZ54" s="437"/>
      <c r="EAA54" s="437"/>
      <c r="EAB54" s="437"/>
      <c r="EAC54" s="437"/>
      <c r="EAD54" s="437"/>
      <c r="EAE54" s="437"/>
      <c r="EAF54" s="437"/>
      <c r="EAG54" s="437"/>
      <c r="EAH54" s="437"/>
      <c r="EAI54" s="437"/>
      <c r="EAJ54" s="437"/>
      <c r="EAK54" s="437"/>
      <c r="EAL54" s="437"/>
      <c r="EAM54" s="437"/>
      <c r="EAN54" s="437"/>
      <c r="EAO54" s="437"/>
      <c r="EAP54" s="437"/>
      <c r="EAQ54" s="437"/>
      <c r="EAR54" s="437"/>
      <c r="EAS54" s="437"/>
      <c r="EAT54" s="437"/>
      <c r="EAU54" s="437"/>
      <c r="EAV54" s="437"/>
      <c r="EAW54" s="437"/>
      <c r="EAX54" s="437"/>
      <c r="EAY54" s="437"/>
      <c r="EAZ54" s="437"/>
      <c r="EBA54" s="437"/>
      <c r="EBB54" s="437"/>
      <c r="EBC54" s="437"/>
      <c r="EBD54" s="437"/>
      <c r="EBE54" s="437"/>
      <c r="EBF54" s="437"/>
      <c r="EBG54" s="437"/>
      <c r="EBH54" s="437"/>
      <c r="EBI54" s="437"/>
      <c r="EBJ54" s="437"/>
      <c r="EBK54" s="437"/>
      <c r="EBL54" s="437"/>
      <c r="EBM54" s="437"/>
      <c r="EBN54" s="437"/>
      <c r="EBO54" s="437"/>
      <c r="EBP54" s="437"/>
      <c r="EBQ54" s="437"/>
      <c r="EBR54" s="437"/>
      <c r="EBS54" s="437"/>
      <c r="EBT54" s="437"/>
      <c r="EBU54" s="437"/>
      <c r="EBV54" s="437"/>
      <c r="EBW54" s="437"/>
      <c r="EBX54" s="437"/>
      <c r="EBY54" s="437"/>
      <c r="EBZ54" s="437"/>
      <c r="ECA54" s="437"/>
      <c r="ECB54" s="437"/>
      <c r="ECC54" s="437"/>
      <c r="ECD54" s="437"/>
      <c r="ECE54" s="437"/>
      <c r="ECF54" s="437"/>
      <c r="ECG54" s="437"/>
      <c r="ECH54" s="437"/>
      <c r="ECI54" s="437"/>
      <c r="ECJ54" s="437"/>
      <c r="ECK54" s="437"/>
      <c r="ECL54" s="437"/>
      <c r="ECM54" s="437"/>
      <c r="ECN54" s="437"/>
      <c r="ECO54" s="437"/>
      <c r="ECP54" s="437"/>
      <c r="ECQ54" s="437"/>
      <c r="ECR54" s="437"/>
      <c r="ECS54" s="437"/>
      <c r="ECT54" s="437"/>
      <c r="ECU54" s="437"/>
      <c r="ECV54" s="437"/>
      <c r="ECW54" s="437"/>
      <c r="ECX54" s="437"/>
      <c r="ECY54" s="437"/>
      <c r="ECZ54" s="437"/>
      <c r="EDA54" s="437"/>
      <c r="EDB54" s="437"/>
      <c r="EDC54" s="437"/>
      <c r="EDD54" s="437"/>
      <c r="EDE54" s="437"/>
      <c r="EDF54" s="437"/>
      <c r="EDG54" s="437"/>
      <c r="EDH54" s="437"/>
      <c r="EDI54" s="437"/>
      <c r="EDJ54" s="437"/>
      <c r="EDK54" s="437"/>
      <c r="EDL54" s="437"/>
      <c r="EDM54" s="437"/>
      <c r="EDN54" s="437"/>
      <c r="EDO54" s="437"/>
      <c r="EDP54" s="437"/>
      <c r="EDQ54" s="437"/>
      <c r="EDR54" s="437"/>
      <c r="EDS54" s="437"/>
      <c r="EDT54" s="437"/>
      <c r="EDU54" s="437"/>
      <c r="EDV54" s="437"/>
      <c r="EDW54" s="437"/>
      <c r="EDX54" s="437"/>
      <c r="EDY54" s="437"/>
      <c r="EDZ54" s="437"/>
      <c r="EEA54" s="437"/>
      <c r="EEB54" s="437"/>
      <c r="EEC54" s="437"/>
      <c r="EED54" s="437"/>
      <c r="EEE54" s="437"/>
      <c r="EEF54" s="437"/>
      <c r="EEG54" s="437"/>
      <c r="EEH54" s="437"/>
      <c r="EEI54" s="437"/>
      <c r="EEJ54" s="437"/>
      <c r="EEK54" s="437"/>
      <c r="EEL54" s="437"/>
      <c r="EEM54" s="437"/>
      <c r="EEN54" s="437"/>
      <c r="EEO54" s="437"/>
      <c r="EEP54" s="437"/>
      <c r="EEQ54" s="437"/>
      <c r="EER54" s="437"/>
      <c r="EES54" s="437"/>
      <c r="EET54" s="437"/>
      <c r="EEU54" s="437"/>
      <c r="EEV54" s="437"/>
      <c r="EEW54" s="437"/>
      <c r="EEX54" s="437"/>
      <c r="EEY54" s="437"/>
      <c r="EEZ54" s="437"/>
      <c r="EFA54" s="437"/>
      <c r="EFB54" s="437"/>
      <c r="EFC54" s="437"/>
      <c r="EFD54" s="437"/>
      <c r="EFE54" s="437"/>
      <c r="EFF54" s="437"/>
      <c r="EFG54" s="437"/>
      <c r="EFH54" s="437"/>
      <c r="EFI54" s="437"/>
      <c r="EFJ54" s="437"/>
      <c r="EFK54" s="437"/>
      <c r="EFL54" s="437"/>
      <c r="EFM54" s="437"/>
      <c r="EFN54" s="437"/>
      <c r="EFO54" s="437"/>
      <c r="EFP54" s="437"/>
      <c r="EFQ54" s="437"/>
      <c r="EFR54" s="437"/>
      <c r="EFS54" s="437"/>
      <c r="EFT54" s="437"/>
      <c r="EFU54" s="437"/>
      <c r="EFV54" s="437"/>
      <c r="EFW54" s="437"/>
      <c r="EFX54" s="437"/>
      <c r="EFY54" s="437"/>
      <c r="EFZ54" s="437"/>
      <c r="EGA54" s="437"/>
      <c r="EGB54" s="437"/>
      <c r="EGC54" s="437"/>
      <c r="EGD54" s="437"/>
      <c r="EGE54" s="437"/>
      <c r="EGF54" s="437"/>
      <c r="EGG54" s="437"/>
      <c r="EGH54" s="437"/>
      <c r="EGI54" s="437"/>
      <c r="EGJ54" s="437"/>
      <c r="EGK54" s="437"/>
      <c r="EGL54" s="437"/>
      <c r="EGM54" s="437"/>
      <c r="EGN54" s="437"/>
      <c r="EGO54" s="437"/>
      <c r="EGP54" s="437"/>
      <c r="EGQ54" s="437"/>
      <c r="EGR54" s="437"/>
      <c r="EGS54" s="437"/>
      <c r="EGT54" s="437"/>
      <c r="EGU54" s="437"/>
      <c r="EGV54" s="437"/>
      <c r="EGW54" s="437"/>
      <c r="EGX54" s="437"/>
      <c r="EGY54" s="437"/>
      <c r="EGZ54" s="437"/>
      <c r="EHA54" s="437"/>
      <c r="EHB54" s="437"/>
      <c r="EHC54" s="437"/>
      <c r="EHD54" s="437"/>
      <c r="EHE54" s="437"/>
      <c r="EHF54" s="437"/>
      <c r="EHG54" s="437"/>
      <c r="EHH54" s="437"/>
      <c r="EHI54" s="437"/>
      <c r="EHJ54" s="437"/>
      <c r="EHK54" s="437"/>
      <c r="EHL54" s="437"/>
      <c r="EHM54" s="437"/>
      <c r="EHN54" s="437"/>
      <c r="EHO54" s="437"/>
      <c r="EHP54" s="437"/>
      <c r="EHQ54" s="437"/>
      <c r="EHR54" s="437"/>
      <c r="EHS54" s="437"/>
      <c r="EHT54" s="437"/>
      <c r="EHU54" s="437"/>
      <c r="EHV54" s="437"/>
      <c r="EHW54" s="437"/>
      <c r="EHX54" s="437"/>
      <c r="EHY54" s="437"/>
      <c r="EHZ54" s="437"/>
      <c r="EIA54" s="437"/>
      <c r="EIB54" s="437"/>
      <c r="EIC54" s="437"/>
      <c r="EID54" s="437"/>
      <c r="EIE54" s="437"/>
      <c r="EIF54" s="437"/>
      <c r="EIG54" s="437"/>
      <c r="EIH54" s="437"/>
      <c r="EII54" s="437"/>
      <c r="EIJ54" s="437"/>
      <c r="EIK54" s="437"/>
      <c r="EIL54" s="437"/>
      <c r="EIM54" s="437"/>
      <c r="EIN54" s="437"/>
      <c r="EIO54" s="437"/>
      <c r="EIP54" s="437"/>
      <c r="EIQ54" s="437"/>
      <c r="EIR54" s="437"/>
      <c r="EIS54" s="437"/>
      <c r="EIT54" s="437"/>
      <c r="EIU54" s="437"/>
      <c r="EIV54" s="437"/>
      <c r="EIW54" s="437"/>
      <c r="EIX54" s="437"/>
      <c r="EIY54" s="437"/>
      <c r="EIZ54" s="437"/>
      <c r="EJA54" s="437"/>
      <c r="EJB54" s="437"/>
      <c r="EJC54" s="437"/>
      <c r="EJD54" s="437"/>
      <c r="EJE54" s="437"/>
      <c r="EJF54" s="437"/>
      <c r="EJG54" s="437"/>
      <c r="EJH54" s="437"/>
      <c r="EJI54" s="437"/>
      <c r="EJJ54" s="437"/>
      <c r="EJK54" s="437"/>
      <c r="EJL54" s="437"/>
      <c r="EJM54" s="437"/>
      <c r="EJN54" s="437"/>
      <c r="EJO54" s="437"/>
      <c r="EJP54" s="437"/>
      <c r="EJQ54" s="437"/>
      <c r="EJR54" s="437"/>
      <c r="EJS54" s="437"/>
      <c r="EJT54" s="437"/>
      <c r="EJU54" s="437"/>
      <c r="EJV54" s="437"/>
      <c r="EJW54" s="437"/>
      <c r="EJX54" s="437"/>
      <c r="EJY54" s="437"/>
      <c r="EJZ54" s="437"/>
      <c r="EKA54" s="437"/>
      <c r="EKB54" s="437"/>
      <c r="EKC54" s="437"/>
      <c r="EKD54" s="437"/>
      <c r="EKE54" s="437"/>
      <c r="EKF54" s="437"/>
      <c r="EKG54" s="437"/>
      <c r="EKH54" s="437"/>
      <c r="EKI54" s="437"/>
      <c r="EKJ54" s="437"/>
      <c r="EKK54" s="437"/>
      <c r="EKL54" s="437"/>
      <c r="EKM54" s="437"/>
      <c r="EKN54" s="437"/>
      <c r="EKO54" s="437"/>
      <c r="EKP54" s="437"/>
      <c r="EKQ54" s="437"/>
      <c r="EKR54" s="437"/>
      <c r="EKS54" s="437"/>
      <c r="EKT54" s="437"/>
      <c r="EKU54" s="437"/>
      <c r="EKV54" s="437"/>
      <c r="EKW54" s="437"/>
      <c r="EKX54" s="437"/>
      <c r="EKY54" s="437"/>
      <c r="EKZ54" s="437"/>
      <c r="ELA54" s="437"/>
      <c r="ELB54" s="437"/>
      <c r="ELC54" s="437"/>
      <c r="ELD54" s="437"/>
      <c r="ELE54" s="437"/>
      <c r="ELF54" s="437"/>
      <c r="ELG54" s="437"/>
      <c r="ELH54" s="437"/>
      <c r="ELI54" s="437"/>
      <c r="ELJ54" s="437"/>
      <c r="ELK54" s="437"/>
      <c r="ELL54" s="437"/>
      <c r="ELM54" s="437"/>
      <c r="ELN54" s="437"/>
      <c r="ELO54" s="437"/>
      <c r="ELP54" s="437"/>
      <c r="ELQ54" s="437"/>
      <c r="ELR54" s="437"/>
      <c r="ELS54" s="437"/>
      <c r="ELT54" s="437"/>
      <c r="ELU54" s="437"/>
      <c r="ELV54" s="437"/>
      <c r="ELW54" s="437"/>
      <c r="ELX54" s="437"/>
      <c r="ELY54" s="437"/>
      <c r="ELZ54" s="437"/>
      <c r="EMA54" s="437"/>
      <c r="EMB54" s="437"/>
      <c r="EMC54" s="437"/>
      <c r="EMD54" s="437"/>
      <c r="EME54" s="437"/>
      <c r="EMF54" s="437"/>
      <c r="EMG54" s="437"/>
      <c r="EMH54" s="437"/>
      <c r="EMI54" s="437"/>
      <c r="EMJ54" s="437"/>
      <c r="EMK54" s="437"/>
      <c r="EML54" s="437"/>
      <c r="EMM54" s="437"/>
      <c r="EMN54" s="437"/>
      <c r="EMO54" s="437"/>
      <c r="EMP54" s="437"/>
      <c r="EMQ54" s="437"/>
      <c r="EMR54" s="437"/>
      <c r="EMS54" s="437"/>
      <c r="EMT54" s="437"/>
      <c r="EMU54" s="437"/>
      <c r="EMV54" s="437"/>
      <c r="EMW54" s="437"/>
      <c r="EMX54" s="437"/>
      <c r="EMY54" s="437"/>
      <c r="EMZ54" s="437"/>
      <c r="ENA54" s="437"/>
      <c r="ENB54" s="437"/>
      <c r="ENC54" s="437"/>
      <c r="END54" s="437"/>
      <c r="ENE54" s="437"/>
      <c r="ENF54" s="437"/>
      <c r="ENG54" s="437"/>
      <c r="ENH54" s="437"/>
      <c r="ENI54" s="437"/>
      <c r="ENJ54" s="437"/>
      <c r="ENK54" s="437"/>
      <c r="ENL54" s="437"/>
      <c r="ENM54" s="437"/>
      <c r="ENN54" s="437"/>
      <c r="ENO54" s="437"/>
      <c r="ENP54" s="437"/>
      <c r="ENQ54" s="437"/>
      <c r="ENR54" s="437"/>
      <c r="ENS54" s="437"/>
      <c r="ENT54" s="437"/>
      <c r="ENU54" s="437"/>
      <c r="ENV54" s="437"/>
      <c r="ENW54" s="437"/>
      <c r="ENX54" s="437"/>
      <c r="ENY54" s="437"/>
      <c r="ENZ54" s="437"/>
      <c r="EOA54" s="437"/>
      <c r="EOB54" s="437"/>
      <c r="EOC54" s="437"/>
      <c r="EOD54" s="437"/>
      <c r="EOE54" s="437"/>
      <c r="EOF54" s="437"/>
      <c r="EOG54" s="437"/>
      <c r="EOH54" s="437"/>
      <c r="EOI54" s="437"/>
      <c r="EOJ54" s="437"/>
      <c r="EOK54" s="437"/>
      <c r="EOL54" s="437"/>
      <c r="EOM54" s="437"/>
      <c r="EON54" s="437"/>
      <c r="EOO54" s="437"/>
      <c r="EOP54" s="437"/>
      <c r="EOQ54" s="437"/>
      <c r="EOR54" s="437"/>
      <c r="EOS54" s="437"/>
      <c r="EOT54" s="437"/>
      <c r="EOU54" s="437"/>
      <c r="EOV54" s="437"/>
      <c r="EOW54" s="437"/>
      <c r="EOX54" s="437"/>
      <c r="EOY54" s="437"/>
      <c r="EOZ54" s="437"/>
      <c r="EPA54" s="437"/>
      <c r="EPB54" s="437"/>
      <c r="EPC54" s="437"/>
      <c r="EPD54" s="437"/>
      <c r="EPE54" s="437"/>
      <c r="EPF54" s="437"/>
      <c r="EPG54" s="437"/>
      <c r="EPH54" s="437"/>
      <c r="EPI54" s="437"/>
      <c r="EPJ54" s="437"/>
      <c r="EPK54" s="437"/>
      <c r="EPL54" s="437"/>
      <c r="EPM54" s="437"/>
      <c r="EPN54" s="437"/>
      <c r="EPO54" s="437"/>
      <c r="EPP54" s="437"/>
      <c r="EPQ54" s="437"/>
      <c r="EPR54" s="437"/>
      <c r="EPS54" s="437"/>
      <c r="EPT54" s="437"/>
      <c r="EPU54" s="437"/>
      <c r="EPV54" s="437"/>
      <c r="EPW54" s="437"/>
      <c r="EPX54" s="437"/>
      <c r="EPY54" s="437"/>
      <c r="EPZ54" s="437"/>
      <c r="EQA54" s="437"/>
      <c r="EQB54" s="437"/>
      <c r="EQC54" s="437"/>
      <c r="EQD54" s="437"/>
      <c r="EQE54" s="437"/>
      <c r="EQF54" s="437"/>
      <c r="EQG54" s="437"/>
      <c r="EQH54" s="437"/>
      <c r="EQI54" s="437"/>
      <c r="EQJ54" s="437"/>
      <c r="EQK54" s="437"/>
      <c r="EQL54" s="437"/>
      <c r="EQM54" s="437"/>
      <c r="EQN54" s="437"/>
      <c r="EQO54" s="437"/>
      <c r="EQP54" s="437"/>
      <c r="EQQ54" s="437"/>
      <c r="EQR54" s="437"/>
      <c r="EQS54" s="437"/>
      <c r="EQT54" s="437"/>
      <c r="EQU54" s="437"/>
      <c r="EQV54" s="437"/>
      <c r="EQW54" s="437"/>
      <c r="EQX54" s="437"/>
      <c r="EQY54" s="437"/>
      <c r="EQZ54" s="437"/>
      <c r="ERA54" s="437"/>
      <c r="ERB54" s="437"/>
      <c r="ERC54" s="437"/>
      <c r="ERD54" s="437"/>
      <c r="ERE54" s="437"/>
      <c r="ERF54" s="437"/>
      <c r="ERG54" s="437"/>
      <c r="ERH54" s="437"/>
      <c r="ERI54" s="437"/>
      <c r="ERJ54" s="437"/>
      <c r="ERK54" s="437"/>
      <c r="ERL54" s="437"/>
      <c r="ERM54" s="437"/>
      <c r="ERN54" s="437"/>
      <c r="ERO54" s="437"/>
      <c r="ERP54" s="437"/>
      <c r="ERQ54" s="437"/>
      <c r="ERR54" s="437"/>
      <c r="ERS54" s="437"/>
      <c r="ERT54" s="437"/>
      <c r="ERU54" s="437"/>
      <c r="ERV54" s="437"/>
      <c r="ERW54" s="437"/>
      <c r="ERX54" s="437"/>
      <c r="ERY54" s="437"/>
      <c r="ERZ54" s="437"/>
      <c r="ESA54" s="437"/>
      <c r="ESB54" s="437"/>
      <c r="ESC54" s="437"/>
      <c r="ESD54" s="437"/>
      <c r="ESE54" s="437"/>
      <c r="ESF54" s="437"/>
      <c r="ESG54" s="437"/>
      <c r="ESH54" s="437"/>
      <c r="ESI54" s="437"/>
      <c r="ESJ54" s="437"/>
      <c r="ESK54" s="437"/>
      <c r="ESL54" s="437"/>
      <c r="ESM54" s="437"/>
      <c r="ESN54" s="437"/>
      <c r="ESO54" s="437"/>
      <c r="ESP54" s="437"/>
      <c r="ESQ54" s="437"/>
      <c r="ESR54" s="437"/>
      <c r="ESS54" s="437"/>
      <c r="EST54" s="437"/>
      <c r="ESU54" s="437"/>
      <c r="ESV54" s="437"/>
      <c r="ESW54" s="437"/>
      <c r="ESX54" s="437"/>
      <c r="ESY54" s="437"/>
      <c r="ESZ54" s="437"/>
      <c r="ETA54" s="437"/>
      <c r="ETB54" s="437"/>
      <c r="ETC54" s="437"/>
      <c r="ETD54" s="437"/>
      <c r="ETE54" s="437"/>
      <c r="ETF54" s="437"/>
      <c r="ETG54" s="437"/>
      <c r="ETH54" s="437"/>
      <c r="ETI54" s="437"/>
      <c r="ETJ54" s="437"/>
      <c r="ETK54" s="437"/>
      <c r="ETL54" s="437"/>
      <c r="ETM54" s="437"/>
      <c r="ETN54" s="437"/>
      <c r="ETO54" s="437"/>
      <c r="ETP54" s="437"/>
      <c r="ETQ54" s="437"/>
      <c r="ETR54" s="437"/>
      <c r="ETS54" s="437"/>
      <c r="ETT54" s="437"/>
      <c r="ETU54" s="437"/>
      <c r="ETV54" s="437"/>
      <c r="ETW54" s="437"/>
      <c r="ETX54" s="437"/>
      <c r="ETY54" s="437"/>
      <c r="ETZ54" s="437"/>
      <c r="EUA54" s="437"/>
      <c r="EUB54" s="437"/>
      <c r="EUC54" s="437"/>
      <c r="EUD54" s="437"/>
      <c r="EUE54" s="437"/>
      <c r="EUF54" s="437"/>
      <c r="EUG54" s="437"/>
      <c r="EUH54" s="437"/>
      <c r="EUI54" s="437"/>
      <c r="EUJ54" s="437"/>
      <c r="EUK54" s="437"/>
      <c r="EUL54" s="437"/>
      <c r="EUM54" s="437"/>
      <c r="EUN54" s="437"/>
      <c r="EUO54" s="437"/>
      <c r="EUP54" s="437"/>
      <c r="EUQ54" s="437"/>
      <c r="EUR54" s="437"/>
      <c r="EUS54" s="437"/>
      <c r="EUT54" s="437"/>
      <c r="EUU54" s="437"/>
      <c r="EUV54" s="437"/>
      <c r="EUW54" s="437"/>
      <c r="EUX54" s="437"/>
      <c r="EUY54" s="437"/>
      <c r="EUZ54" s="437"/>
      <c r="EVA54" s="437"/>
      <c r="EVB54" s="437"/>
      <c r="EVC54" s="437"/>
      <c r="EVD54" s="437"/>
      <c r="EVE54" s="437"/>
      <c r="EVF54" s="437"/>
      <c r="EVG54" s="437"/>
      <c r="EVH54" s="437"/>
      <c r="EVI54" s="437"/>
      <c r="EVJ54" s="437"/>
      <c r="EVK54" s="437"/>
      <c r="EVL54" s="437"/>
      <c r="EVM54" s="437"/>
      <c r="EVN54" s="437"/>
      <c r="EVO54" s="437"/>
      <c r="EVP54" s="437"/>
      <c r="EVQ54" s="437"/>
      <c r="EVR54" s="437"/>
      <c r="EVS54" s="437"/>
      <c r="EVT54" s="437"/>
      <c r="EVU54" s="437"/>
      <c r="EVV54" s="437"/>
      <c r="EVW54" s="437"/>
      <c r="EVX54" s="437"/>
      <c r="EVY54" s="437"/>
      <c r="EVZ54" s="437"/>
      <c r="EWA54" s="437"/>
      <c r="EWB54" s="437"/>
      <c r="EWC54" s="437"/>
      <c r="EWD54" s="437"/>
      <c r="EWE54" s="437"/>
      <c r="EWF54" s="437"/>
      <c r="EWG54" s="437"/>
      <c r="EWH54" s="437"/>
      <c r="EWI54" s="437"/>
      <c r="EWJ54" s="437"/>
      <c r="EWK54" s="437"/>
      <c r="EWL54" s="437"/>
      <c r="EWM54" s="437"/>
      <c r="EWN54" s="437"/>
      <c r="EWO54" s="437"/>
      <c r="EWP54" s="437"/>
      <c r="EWQ54" s="437"/>
      <c r="EWR54" s="437"/>
      <c r="EWS54" s="437"/>
      <c r="EWT54" s="437"/>
      <c r="EWU54" s="437"/>
      <c r="EWV54" s="437"/>
      <c r="EWW54" s="437"/>
      <c r="EWX54" s="437"/>
      <c r="EWY54" s="437"/>
      <c r="EWZ54" s="437"/>
      <c r="EXA54" s="437"/>
      <c r="EXB54" s="437"/>
      <c r="EXC54" s="437"/>
      <c r="EXD54" s="437"/>
      <c r="EXE54" s="437"/>
      <c r="EXF54" s="437"/>
      <c r="EXG54" s="437"/>
      <c r="EXH54" s="437"/>
      <c r="EXI54" s="437"/>
      <c r="EXJ54" s="437"/>
      <c r="EXK54" s="437"/>
      <c r="EXL54" s="437"/>
      <c r="EXM54" s="437"/>
      <c r="EXN54" s="437"/>
      <c r="EXO54" s="437"/>
      <c r="EXP54" s="437"/>
      <c r="EXQ54" s="437"/>
      <c r="EXR54" s="437"/>
      <c r="EXS54" s="437"/>
      <c r="EXT54" s="437"/>
      <c r="EXU54" s="437"/>
      <c r="EXV54" s="437"/>
      <c r="EXW54" s="437"/>
      <c r="EXX54" s="437"/>
      <c r="EXY54" s="437"/>
      <c r="EXZ54" s="437"/>
      <c r="EYA54" s="437"/>
      <c r="EYB54" s="437"/>
      <c r="EYC54" s="437"/>
      <c r="EYD54" s="437"/>
      <c r="EYE54" s="437"/>
      <c r="EYF54" s="437"/>
      <c r="EYG54" s="437"/>
      <c r="EYH54" s="437"/>
      <c r="EYI54" s="437"/>
      <c r="EYJ54" s="437"/>
      <c r="EYK54" s="437"/>
      <c r="EYL54" s="437"/>
      <c r="EYM54" s="437"/>
      <c r="EYN54" s="437"/>
      <c r="EYO54" s="437"/>
      <c r="EYP54" s="437"/>
      <c r="EYQ54" s="437"/>
      <c r="EYR54" s="437"/>
      <c r="EYS54" s="437"/>
      <c r="EYT54" s="437"/>
      <c r="EYU54" s="437"/>
      <c r="EYV54" s="437"/>
      <c r="EYW54" s="437"/>
      <c r="EYX54" s="437"/>
      <c r="EYY54" s="437"/>
      <c r="EYZ54" s="437"/>
      <c r="EZA54" s="437"/>
      <c r="EZB54" s="437"/>
      <c r="EZC54" s="437"/>
      <c r="EZD54" s="437"/>
      <c r="EZE54" s="437"/>
      <c r="EZF54" s="437"/>
      <c r="EZG54" s="437"/>
      <c r="EZH54" s="437"/>
      <c r="EZI54" s="437"/>
      <c r="EZJ54" s="437"/>
      <c r="EZK54" s="437"/>
      <c r="EZL54" s="437"/>
      <c r="EZM54" s="437"/>
      <c r="EZN54" s="437"/>
      <c r="EZO54" s="437"/>
      <c r="EZP54" s="437"/>
      <c r="EZQ54" s="437"/>
      <c r="EZR54" s="437"/>
      <c r="EZS54" s="437"/>
      <c r="EZT54" s="437"/>
      <c r="EZU54" s="437"/>
      <c r="EZV54" s="437"/>
      <c r="EZW54" s="437"/>
      <c r="EZX54" s="437"/>
      <c r="EZY54" s="437"/>
      <c r="EZZ54" s="437"/>
      <c r="FAA54" s="437"/>
      <c r="FAB54" s="437"/>
      <c r="FAC54" s="437"/>
      <c r="FAD54" s="437"/>
      <c r="FAE54" s="437"/>
      <c r="FAF54" s="437"/>
      <c r="FAG54" s="437"/>
      <c r="FAH54" s="437"/>
      <c r="FAI54" s="437"/>
      <c r="FAJ54" s="437"/>
      <c r="FAK54" s="437"/>
      <c r="FAL54" s="437"/>
      <c r="FAM54" s="437"/>
      <c r="FAN54" s="437"/>
      <c r="FAO54" s="437"/>
      <c r="FAP54" s="437"/>
      <c r="FAQ54" s="437"/>
      <c r="FAR54" s="437"/>
      <c r="FAS54" s="437"/>
      <c r="FAT54" s="437"/>
      <c r="FAU54" s="437"/>
      <c r="FAV54" s="437"/>
      <c r="FAW54" s="437"/>
      <c r="FAX54" s="437"/>
      <c r="FAY54" s="437"/>
      <c r="FAZ54" s="437"/>
      <c r="FBA54" s="437"/>
      <c r="FBB54" s="437"/>
      <c r="FBC54" s="437"/>
      <c r="FBD54" s="437"/>
      <c r="FBE54" s="437"/>
      <c r="FBF54" s="437"/>
      <c r="FBG54" s="437"/>
      <c r="FBH54" s="437"/>
      <c r="FBI54" s="437"/>
      <c r="FBJ54" s="437"/>
      <c r="FBK54" s="437"/>
      <c r="FBL54" s="437"/>
      <c r="FBM54" s="437"/>
      <c r="FBN54" s="437"/>
      <c r="FBO54" s="437"/>
      <c r="FBP54" s="437"/>
      <c r="FBQ54" s="437"/>
      <c r="FBR54" s="437"/>
      <c r="FBS54" s="437"/>
      <c r="FBT54" s="437"/>
      <c r="FBU54" s="437"/>
      <c r="FBV54" s="437"/>
      <c r="FBW54" s="437"/>
      <c r="FBX54" s="437"/>
      <c r="FBY54" s="437"/>
      <c r="FBZ54" s="437"/>
      <c r="FCA54" s="437"/>
      <c r="FCB54" s="437"/>
      <c r="FCC54" s="437"/>
      <c r="FCD54" s="437"/>
      <c r="FCE54" s="437"/>
      <c r="FCF54" s="437"/>
      <c r="FCG54" s="437"/>
      <c r="FCH54" s="437"/>
      <c r="FCI54" s="437"/>
      <c r="FCJ54" s="437"/>
      <c r="FCK54" s="437"/>
      <c r="FCL54" s="437"/>
      <c r="FCM54" s="437"/>
      <c r="FCN54" s="437"/>
      <c r="FCO54" s="437"/>
      <c r="FCP54" s="437"/>
      <c r="FCQ54" s="437"/>
      <c r="FCR54" s="437"/>
      <c r="FCS54" s="437"/>
      <c r="FCT54" s="437"/>
      <c r="FCU54" s="437"/>
      <c r="FCV54" s="437"/>
      <c r="FCW54" s="437"/>
      <c r="FCX54" s="437"/>
      <c r="FCY54" s="437"/>
      <c r="FCZ54" s="437"/>
      <c r="FDA54" s="437"/>
      <c r="FDB54" s="437"/>
      <c r="FDC54" s="437"/>
      <c r="FDD54" s="437"/>
      <c r="FDE54" s="437"/>
      <c r="FDF54" s="437"/>
      <c r="FDG54" s="437"/>
      <c r="FDH54" s="437"/>
      <c r="FDI54" s="437"/>
      <c r="FDJ54" s="437"/>
      <c r="FDK54" s="437"/>
      <c r="FDL54" s="437"/>
      <c r="FDM54" s="437"/>
      <c r="FDN54" s="437"/>
      <c r="FDO54" s="437"/>
      <c r="FDP54" s="437"/>
      <c r="FDQ54" s="437"/>
      <c r="FDR54" s="437"/>
      <c r="FDS54" s="437"/>
      <c r="FDT54" s="437"/>
      <c r="FDU54" s="437"/>
      <c r="FDV54" s="437"/>
      <c r="FDW54" s="437"/>
      <c r="FDX54" s="437"/>
      <c r="FDY54" s="437"/>
      <c r="FDZ54" s="437"/>
      <c r="FEA54" s="437"/>
      <c r="FEB54" s="437"/>
      <c r="FEC54" s="437"/>
      <c r="FED54" s="437"/>
      <c r="FEE54" s="437"/>
      <c r="FEF54" s="437"/>
      <c r="FEG54" s="437"/>
      <c r="FEH54" s="437"/>
      <c r="FEI54" s="437"/>
      <c r="FEJ54" s="437"/>
      <c r="FEK54" s="437"/>
      <c r="FEL54" s="437"/>
      <c r="FEM54" s="437"/>
      <c r="FEN54" s="437"/>
      <c r="FEO54" s="437"/>
      <c r="FEP54" s="437"/>
      <c r="FEQ54" s="437"/>
      <c r="FER54" s="437"/>
      <c r="FES54" s="437"/>
      <c r="FET54" s="437"/>
      <c r="FEU54" s="437"/>
      <c r="FEV54" s="437"/>
      <c r="FEW54" s="437"/>
      <c r="FEX54" s="437"/>
      <c r="FEY54" s="437"/>
      <c r="FEZ54" s="437"/>
      <c r="FFA54" s="437"/>
      <c r="FFB54" s="437"/>
      <c r="FFC54" s="437"/>
      <c r="FFD54" s="437"/>
      <c r="FFE54" s="437"/>
      <c r="FFF54" s="437"/>
      <c r="FFG54" s="437"/>
      <c r="FFH54" s="437"/>
      <c r="FFI54" s="437"/>
      <c r="FFJ54" s="437"/>
      <c r="FFK54" s="437"/>
      <c r="FFL54" s="437"/>
      <c r="FFM54" s="437"/>
      <c r="FFN54" s="437"/>
      <c r="FFO54" s="437"/>
      <c r="FFP54" s="437"/>
      <c r="FFQ54" s="437"/>
      <c r="FFR54" s="437"/>
      <c r="FFS54" s="437"/>
      <c r="FFT54" s="437"/>
      <c r="FFU54" s="437"/>
      <c r="FFV54" s="437"/>
      <c r="FFW54" s="437"/>
      <c r="FFX54" s="437"/>
      <c r="FFY54" s="437"/>
      <c r="FFZ54" s="437"/>
      <c r="FGA54" s="437"/>
      <c r="FGB54" s="437"/>
      <c r="FGC54" s="437"/>
      <c r="FGD54" s="437"/>
      <c r="FGE54" s="437"/>
      <c r="FGF54" s="437"/>
      <c r="FGG54" s="437"/>
      <c r="FGH54" s="437"/>
      <c r="FGI54" s="437"/>
      <c r="FGJ54" s="437"/>
      <c r="FGK54" s="437"/>
      <c r="FGL54" s="437"/>
      <c r="FGM54" s="437"/>
      <c r="FGN54" s="437"/>
      <c r="FGO54" s="437"/>
      <c r="FGP54" s="437"/>
      <c r="FGQ54" s="437"/>
      <c r="FGR54" s="437"/>
      <c r="FGS54" s="437"/>
      <c r="FGT54" s="437"/>
      <c r="FGU54" s="437"/>
      <c r="FGV54" s="437"/>
      <c r="FGW54" s="437"/>
      <c r="FGX54" s="437"/>
      <c r="FGY54" s="437"/>
      <c r="FGZ54" s="437"/>
      <c r="FHA54" s="437"/>
    </row>
    <row r="55" spans="1:4265">
      <c r="A55" s="418"/>
      <c r="B55" s="407"/>
      <c r="C55" s="444" t="s">
        <v>397</v>
      </c>
      <c r="D55" s="444" t="s">
        <v>632</v>
      </c>
      <c r="E55" s="444" t="s">
        <v>633</v>
      </c>
      <c r="F55" s="444" t="s">
        <v>634</v>
      </c>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c r="BT55" s="437"/>
      <c r="BU55" s="437"/>
      <c r="BV55" s="437"/>
      <c r="BW55" s="437"/>
      <c r="BX55" s="437"/>
      <c r="BY55" s="437"/>
      <c r="BZ55" s="437"/>
      <c r="CA55" s="437"/>
      <c r="CB55" s="437"/>
      <c r="CC55" s="437"/>
      <c r="CD55" s="437"/>
      <c r="CE55" s="437"/>
      <c r="CF55" s="437"/>
      <c r="CG55" s="437"/>
      <c r="CH55" s="437"/>
      <c r="CI55" s="437"/>
      <c r="CJ55" s="437"/>
      <c r="CK55" s="437"/>
      <c r="CL55" s="437"/>
      <c r="CM55" s="437"/>
      <c r="CN55" s="437"/>
      <c r="CO55" s="437"/>
      <c r="CP55" s="437"/>
      <c r="CQ55" s="437"/>
      <c r="CR55" s="437"/>
      <c r="CS55" s="437"/>
      <c r="CT55" s="437"/>
      <c r="CU55" s="437"/>
      <c r="CV55" s="437"/>
      <c r="CW55" s="437"/>
      <c r="CX55" s="437"/>
      <c r="CY55" s="437"/>
      <c r="CZ55" s="437"/>
      <c r="DA55" s="437"/>
      <c r="DB55" s="437"/>
      <c r="DC55" s="437"/>
      <c r="DD55" s="437"/>
      <c r="DE55" s="437"/>
      <c r="DF55" s="437"/>
      <c r="DG55" s="437"/>
      <c r="DH55" s="437"/>
      <c r="DI55" s="437"/>
      <c r="DJ55" s="437"/>
      <c r="DK55" s="437"/>
      <c r="DL55" s="437"/>
      <c r="DM55" s="437"/>
      <c r="DN55" s="437"/>
      <c r="DO55" s="437"/>
      <c r="DP55" s="437"/>
      <c r="DQ55" s="437"/>
      <c r="DR55" s="437"/>
      <c r="DS55" s="437"/>
      <c r="DT55" s="437"/>
      <c r="DU55" s="437"/>
      <c r="DV55" s="437"/>
      <c r="DW55" s="437"/>
      <c r="DX55" s="437"/>
      <c r="DY55" s="437"/>
      <c r="DZ55" s="437"/>
      <c r="EA55" s="437"/>
      <c r="EB55" s="437"/>
      <c r="EC55" s="437"/>
      <c r="ED55" s="437"/>
      <c r="EE55" s="437"/>
      <c r="EF55" s="437"/>
      <c r="EG55" s="437"/>
      <c r="EH55" s="437"/>
      <c r="EI55" s="437"/>
      <c r="EJ55" s="437"/>
      <c r="EK55" s="437"/>
      <c r="EL55" s="437"/>
      <c r="EM55" s="437"/>
      <c r="EN55" s="437"/>
      <c r="EO55" s="437"/>
      <c r="EP55" s="437"/>
      <c r="EQ55" s="437"/>
      <c r="ER55" s="437"/>
      <c r="ES55" s="437"/>
      <c r="ET55" s="437"/>
      <c r="EU55" s="437"/>
      <c r="EV55" s="437"/>
      <c r="EW55" s="437"/>
      <c r="EX55" s="437"/>
      <c r="EY55" s="437"/>
      <c r="EZ55" s="437"/>
      <c r="FA55" s="437"/>
      <c r="FB55" s="437"/>
      <c r="FC55" s="437"/>
      <c r="FD55" s="437"/>
      <c r="FE55" s="437"/>
      <c r="FF55" s="437"/>
      <c r="FG55" s="437"/>
      <c r="FH55" s="437"/>
      <c r="FI55" s="437"/>
      <c r="FJ55" s="437"/>
      <c r="FK55" s="437"/>
      <c r="FL55" s="437"/>
      <c r="FM55" s="437"/>
      <c r="FN55" s="437"/>
      <c r="FO55" s="437"/>
      <c r="FP55" s="437"/>
      <c r="FQ55" s="437"/>
      <c r="FR55" s="437"/>
      <c r="FS55" s="437"/>
      <c r="FT55" s="437"/>
      <c r="FU55" s="437"/>
      <c r="FV55" s="437"/>
      <c r="FW55" s="437"/>
      <c r="FX55" s="437"/>
      <c r="FY55" s="437"/>
      <c r="FZ55" s="437"/>
      <c r="GA55" s="437"/>
      <c r="GB55" s="437"/>
      <c r="GC55" s="437"/>
      <c r="GD55" s="437"/>
      <c r="GE55" s="437"/>
      <c r="GF55" s="437"/>
      <c r="GG55" s="437"/>
      <c r="GH55" s="437"/>
      <c r="GI55" s="437"/>
      <c r="GJ55" s="437"/>
      <c r="GK55" s="437"/>
      <c r="GL55" s="437"/>
      <c r="GM55" s="437"/>
      <c r="GN55" s="437"/>
      <c r="GO55" s="437"/>
      <c r="GP55" s="437"/>
      <c r="GQ55" s="437"/>
      <c r="GR55" s="437"/>
      <c r="GS55" s="437"/>
      <c r="GT55" s="437"/>
      <c r="GU55" s="437"/>
      <c r="GV55" s="437"/>
      <c r="GW55" s="437"/>
      <c r="GX55" s="437"/>
      <c r="GY55" s="437"/>
      <c r="GZ55" s="437"/>
      <c r="HA55" s="437"/>
      <c r="HB55" s="437"/>
      <c r="HC55" s="437"/>
      <c r="HD55" s="437"/>
      <c r="HE55" s="437"/>
      <c r="HF55" s="437"/>
      <c r="HG55" s="437"/>
      <c r="HH55" s="437"/>
      <c r="HI55" s="437"/>
      <c r="HJ55" s="437"/>
      <c r="HK55" s="437"/>
      <c r="HL55" s="437"/>
      <c r="HM55" s="437"/>
      <c r="HN55" s="437"/>
      <c r="HO55" s="437"/>
      <c r="HP55" s="437"/>
      <c r="HQ55" s="437"/>
      <c r="HR55" s="437"/>
      <c r="HS55" s="437"/>
      <c r="HT55" s="437"/>
      <c r="HU55" s="437"/>
      <c r="HV55" s="437"/>
      <c r="HW55" s="437"/>
      <c r="HX55" s="437"/>
      <c r="HY55" s="437"/>
      <c r="HZ55" s="437"/>
      <c r="IA55" s="437"/>
      <c r="IB55" s="437"/>
      <c r="IC55" s="437"/>
      <c r="ID55" s="437"/>
      <c r="IE55" s="437"/>
      <c r="IF55" s="437"/>
      <c r="IG55" s="437"/>
      <c r="IH55" s="437"/>
      <c r="II55" s="437"/>
      <c r="IJ55" s="437"/>
      <c r="IK55" s="437"/>
      <c r="IL55" s="437"/>
      <c r="IM55" s="437"/>
      <c r="IN55" s="437"/>
      <c r="IO55" s="437"/>
      <c r="IP55" s="437"/>
      <c r="IQ55" s="437"/>
      <c r="IR55" s="437"/>
      <c r="IS55" s="437"/>
      <c r="IT55" s="437"/>
      <c r="IU55" s="437"/>
      <c r="IV55" s="437"/>
      <c r="IW55" s="437"/>
      <c r="IX55" s="437"/>
      <c r="IY55" s="437"/>
      <c r="IZ55" s="437"/>
      <c r="JA55" s="437"/>
      <c r="JB55" s="437"/>
      <c r="JC55" s="437"/>
      <c r="JD55" s="437"/>
      <c r="JE55" s="437"/>
      <c r="JF55" s="437"/>
      <c r="JG55" s="437"/>
      <c r="JH55" s="437"/>
      <c r="JI55" s="437"/>
      <c r="JJ55" s="437"/>
      <c r="JK55" s="437"/>
      <c r="JL55" s="437"/>
      <c r="JM55" s="437"/>
      <c r="JN55" s="437"/>
      <c r="JO55" s="437"/>
      <c r="JP55" s="437"/>
      <c r="JQ55" s="437"/>
      <c r="JR55" s="437"/>
      <c r="JS55" s="437"/>
      <c r="JT55" s="437"/>
      <c r="JU55" s="437"/>
      <c r="JV55" s="437"/>
      <c r="JW55" s="437"/>
      <c r="JX55" s="437"/>
      <c r="JY55" s="437"/>
      <c r="JZ55" s="437"/>
      <c r="KA55" s="437"/>
      <c r="KB55" s="437"/>
      <c r="KC55" s="437"/>
      <c r="KD55" s="437"/>
      <c r="KE55" s="437"/>
      <c r="KF55" s="437"/>
      <c r="KG55" s="437"/>
      <c r="KH55" s="437"/>
      <c r="KI55" s="437"/>
      <c r="KJ55" s="437"/>
      <c r="KK55" s="437"/>
      <c r="KL55" s="437"/>
      <c r="KM55" s="437"/>
      <c r="KN55" s="437"/>
      <c r="KO55" s="437"/>
      <c r="KP55" s="437"/>
      <c r="KQ55" s="437"/>
      <c r="KR55" s="437"/>
      <c r="KS55" s="437"/>
      <c r="KT55" s="437"/>
      <c r="KU55" s="437"/>
      <c r="KV55" s="437"/>
      <c r="KW55" s="437"/>
      <c r="KX55" s="437"/>
      <c r="KY55" s="437"/>
      <c r="KZ55" s="437"/>
      <c r="LA55" s="437"/>
      <c r="LB55" s="437"/>
      <c r="LC55" s="437"/>
      <c r="LD55" s="437"/>
      <c r="LE55" s="437"/>
      <c r="LF55" s="437"/>
      <c r="LG55" s="437"/>
      <c r="LH55" s="437"/>
      <c r="LI55" s="437"/>
      <c r="LJ55" s="437"/>
      <c r="LK55" s="437"/>
      <c r="LL55" s="437"/>
      <c r="LM55" s="437"/>
      <c r="LN55" s="437"/>
      <c r="LO55" s="437"/>
      <c r="LP55" s="437"/>
      <c r="LQ55" s="437"/>
      <c r="LR55" s="437"/>
      <c r="LS55" s="437"/>
      <c r="LT55" s="437"/>
      <c r="LU55" s="437"/>
      <c r="LV55" s="437"/>
      <c r="LW55" s="437"/>
      <c r="LX55" s="437"/>
      <c r="LY55" s="437"/>
      <c r="LZ55" s="437"/>
      <c r="MA55" s="437"/>
      <c r="MB55" s="437"/>
      <c r="MC55" s="437"/>
      <c r="MD55" s="437"/>
      <c r="ME55" s="437"/>
      <c r="MF55" s="437"/>
      <c r="MG55" s="437"/>
      <c r="MH55" s="437"/>
      <c r="MI55" s="437"/>
      <c r="MJ55" s="437"/>
      <c r="MK55" s="437"/>
      <c r="ML55" s="437"/>
      <c r="MM55" s="437"/>
      <c r="MN55" s="437"/>
      <c r="MO55" s="437"/>
      <c r="MP55" s="437"/>
      <c r="MQ55" s="437"/>
      <c r="MR55" s="437"/>
      <c r="MS55" s="437"/>
      <c r="MT55" s="437"/>
      <c r="MU55" s="437"/>
      <c r="MV55" s="437"/>
      <c r="MW55" s="437"/>
      <c r="MX55" s="437"/>
      <c r="MY55" s="437"/>
      <c r="MZ55" s="437"/>
      <c r="NA55" s="437"/>
      <c r="NB55" s="437"/>
      <c r="NC55" s="437"/>
      <c r="ND55" s="437"/>
      <c r="NE55" s="437"/>
      <c r="NF55" s="437"/>
      <c r="NG55" s="437"/>
      <c r="NH55" s="437"/>
      <c r="NI55" s="437"/>
      <c r="NJ55" s="437"/>
      <c r="NK55" s="437"/>
      <c r="NL55" s="437"/>
      <c r="NM55" s="437"/>
      <c r="NN55" s="437"/>
      <c r="NO55" s="437"/>
      <c r="NP55" s="437"/>
      <c r="NQ55" s="437"/>
      <c r="NR55" s="437"/>
      <c r="NS55" s="437"/>
      <c r="NT55" s="437"/>
      <c r="NU55" s="437"/>
      <c r="NV55" s="437"/>
      <c r="NW55" s="437"/>
      <c r="NX55" s="437"/>
      <c r="NY55" s="437"/>
      <c r="NZ55" s="437"/>
      <c r="OA55" s="437"/>
      <c r="OB55" s="437"/>
      <c r="OC55" s="437"/>
      <c r="OD55" s="437"/>
      <c r="OE55" s="437"/>
      <c r="OF55" s="437"/>
      <c r="OG55" s="437"/>
      <c r="OH55" s="437"/>
      <c r="OI55" s="437"/>
      <c r="OJ55" s="437"/>
      <c r="OK55" s="437"/>
      <c r="OL55" s="437"/>
      <c r="OM55" s="437"/>
      <c r="ON55" s="437"/>
      <c r="OO55" s="437"/>
      <c r="OP55" s="437"/>
      <c r="OQ55" s="437"/>
      <c r="OR55" s="437"/>
      <c r="OS55" s="437"/>
      <c r="OT55" s="437"/>
      <c r="OU55" s="437"/>
      <c r="OV55" s="437"/>
      <c r="OW55" s="437"/>
      <c r="OX55" s="437"/>
      <c r="OY55" s="437"/>
      <c r="OZ55" s="437"/>
      <c r="PA55" s="437"/>
      <c r="PB55" s="437"/>
      <c r="PC55" s="437"/>
      <c r="PD55" s="437"/>
      <c r="PE55" s="437"/>
      <c r="PF55" s="437"/>
      <c r="PG55" s="437"/>
      <c r="PH55" s="437"/>
      <c r="PI55" s="437"/>
      <c r="PJ55" s="437"/>
      <c r="PK55" s="437"/>
      <c r="PL55" s="437"/>
      <c r="PM55" s="437"/>
      <c r="PN55" s="437"/>
      <c r="PO55" s="437"/>
      <c r="PP55" s="437"/>
      <c r="PQ55" s="437"/>
      <c r="PR55" s="437"/>
      <c r="PS55" s="437"/>
      <c r="PT55" s="437"/>
      <c r="PU55" s="437"/>
      <c r="PV55" s="437"/>
      <c r="PW55" s="437"/>
      <c r="PX55" s="437"/>
      <c r="PY55" s="437"/>
      <c r="PZ55" s="437"/>
      <c r="QA55" s="437"/>
      <c r="QB55" s="437"/>
      <c r="QC55" s="437"/>
      <c r="QD55" s="437"/>
      <c r="QE55" s="437"/>
      <c r="QF55" s="437"/>
      <c r="QG55" s="437"/>
      <c r="QH55" s="437"/>
      <c r="QI55" s="437"/>
      <c r="QJ55" s="437"/>
      <c r="QK55" s="437"/>
      <c r="QL55" s="437"/>
      <c r="QM55" s="437"/>
      <c r="QN55" s="437"/>
      <c r="QO55" s="437"/>
      <c r="QP55" s="437"/>
      <c r="QQ55" s="437"/>
      <c r="QR55" s="437"/>
      <c r="QS55" s="437"/>
      <c r="QT55" s="437"/>
      <c r="QU55" s="437"/>
      <c r="QV55" s="437"/>
      <c r="QW55" s="437"/>
      <c r="QX55" s="437"/>
      <c r="QY55" s="437"/>
      <c r="QZ55" s="437"/>
      <c r="RA55" s="437"/>
      <c r="RB55" s="437"/>
      <c r="RC55" s="437"/>
      <c r="RD55" s="437"/>
      <c r="RE55" s="437"/>
      <c r="RF55" s="437"/>
      <c r="RG55" s="437"/>
      <c r="RH55" s="437"/>
      <c r="RI55" s="437"/>
      <c r="RJ55" s="437"/>
      <c r="RK55" s="437"/>
      <c r="RL55" s="437"/>
      <c r="RM55" s="437"/>
      <c r="RN55" s="437"/>
      <c r="RO55" s="437"/>
      <c r="RP55" s="437"/>
      <c r="RQ55" s="437"/>
      <c r="RR55" s="437"/>
      <c r="RS55" s="437"/>
      <c r="RT55" s="437"/>
      <c r="RU55" s="437"/>
      <c r="RV55" s="437"/>
      <c r="RW55" s="437"/>
      <c r="RX55" s="437"/>
      <c r="RY55" s="437"/>
      <c r="RZ55" s="437"/>
      <c r="SA55" s="437"/>
      <c r="SB55" s="437"/>
      <c r="SC55" s="437"/>
      <c r="SD55" s="437"/>
      <c r="SE55" s="437"/>
      <c r="SF55" s="437"/>
      <c r="SG55" s="437"/>
      <c r="SH55" s="437"/>
      <c r="SI55" s="437"/>
      <c r="SJ55" s="437"/>
      <c r="SK55" s="437"/>
      <c r="SL55" s="437"/>
      <c r="SM55" s="437"/>
      <c r="SN55" s="437"/>
      <c r="SO55" s="437"/>
      <c r="SP55" s="437"/>
      <c r="SQ55" s="437"/>
      <c r="SR55" s="437"/>
      <c r="SS55" s="437"/>
      <c r="ST55" s="437"/>
      <c r="SU55" s="437"/>
      <c r="SV55" s="437"/>
      <c r="SW55" s="437"/>
      <c r="SX55" s="437"/>
      <c r="SY55" s="437"/>
      <c r="SZ55" s="437"/>
      <c r="TA55" s="437"/>
      <c r="TB55" s="437"/>
      <c r="TC55" s="437"/>
      <c r="TD55" s="437"/>
      <c r="TE55" s="437"/>
      <c r="TF55" s="437"/>
      <c r="TG55" s="437"/>
      <c r="TH55" s="437"/>
      <c r="TI55" s="437"/>
      <c r="TJ55" s="437"/>
      <c r="TK55" s="437"/>
      <c r="TL55" s="437"/>
      <c r="TM55" s="437"/>
      <c r="TN55" s="437"/>
      <c r="TO55" s="437"/>
      <c r="TP55" s="437"/>
      <c r="TQ55" s="437"/>
      <c r="TR55" s="437"/>
      <c r="TS55" s="437"/>
      <c r="TT55" s="437"/>
      <c r="TU55" s="437"/>
      <c r="TV55" s="437"/>
      <c r="TW55" s="437"/>
      <c r="TX55" s="437"/>
      <c r="TY55" s="437"/>
      <c r="TZ55" s="437"/>
      <c r="UA55" s="437"/>
      <c r="UB55" s="437"/>
      <c r="UC55" s="437"/>
      <c r="UD55" s="437"/>
      <c r="UE55" s="437"/>
      <c r="UF55" s="437"/>
      <c r="UG55" s="437"/>
      <c r="UH55" s="437"/>
      <c r="UI55" s="437"/>
      <c r="UJ55" s="437"/>
      <c r="UK55" s="437"/>
      <c r="UL55" s="437"/>
      <c r="UM55" s="437"/>
      <c r="UN55" s="437"/>
      <c r="UO55" s="437"/>
      <c r="UP55" s="437"/>
      <c r="UQ55" s="437"/>
      <c r="UR55" s="437"/>
      <c r="US55" s="437"/>
      <c r="UT55" s="437"/>
      <c r="UU55" s="437"/>
      <c r="UV55" s="437"/>
      <c r="UW55" s="437"/>
      <c r="UX55" s="437"/>
      <c r="UY55" s="437"/>
      <c r="UZ55" s="437"/>
      <c r="VA55" s="437"/>
      <c r="VB55" s="437"/>
      <c r="VC55" s="437"/>
      <c r="VD55" s="437"/>
      <c r="VE55" s="437"/>
      <c r="VF55" s="437"/>
      <c r="VG55" s="437"/>
      <c r="VH55" s="437"/>
      <c r="VI55" s="437"/>
      <c r="VJ55" s="437"/>
      <c r="VK55" s="437"/>
      <c r="VL55" s="437"/>
      <c r="VM55" s="437"/>
      <c r="VN55" s="437"/>
      <c r="VO55" s="437"/>
      <c r="VP55" s="437"/>
      <c r="VQ55" s="437"/>
      <c r="VR55" s="437"/>
      <c r="VS55" s="437"/>
      <c r="VT55" s="437"/>
      <c r="VU55" s="437"/>
      <c r="VV55" s="437"/>
      <c r="VW55" s="437"/>
      <c r="VX55" s="437"/>
      <c r="VY55" s="437"/>
      <c r="VZ55" s="437"/>
      <c r="WA55" s="437"/>
      <c r="WB55" s="437"/>
      <c r="WC55" s="437"/>
      <c r="WD55" s="437"/>
      <c r="WE55" s="437"/>
      <c r="WF55" s="437"/>
      <c r="WG55" s="437"/>
      <c r="WH55" s="437"/>
      <c r="WI55" s="437"/>
      <c r="WJ55" s="437"/>
      <c r="WK55" s="437"/>
      <c r="WL55" s="437"/>
      <c r="WM55" s="437"/>
      <c r="WN55" s="437"/>
      <c r="WO55" s="437"/>
      <c r="WP55" s="437"/>
      <c r="WQ55" s="437"/>
      <c r="WR55" s="437"/>
      <c r="WS55" s="437"/>
      <c r="WT55" s="437"/>
      <c r="WU55" s="437"/>
      <c r="WV55" s="437"/>
      <c r="WW55" s="437"/>
      <c r="WX55" s="437"/>
      <c r="WY55" s="437"/>
      <c r="WZ55" s="437"/>
      <c r="XA55" s="437"/>
      <c r="XB55" s="437"/>
      <c r="XC55" s="437"/>
      <c r="XD55" s="437"/>
      <c r="XE55" s="437"/>
      <c r="XF55" s="437"/>
      <c r="XG55" s="437"/>
      <c r="XH55" s="437"/>
      <c r="XI55" s="437"/>
      <c r="XJ55" s="437"/>
      <c r="XK55" s="437"/>
      <c r="XL55" s="437"/>
      <c r="XM55" s="437"/>
      <c r="XN55" s="437"/>
      <c r="XO55" s="437"/>
      <c r="XP55" s="437"/>
      <c r="XQ55" s="437"/>
      <c r="XR55" s="437"/>
      <c r="XS55" s="437"/>
      <c r="XT55" s="437"/>
      <c r="XU55" s="437"/>
      <c r="XV55" s="437"/>
      <c r="XW55" s="437"/>
      <c r="XX55" s="437"/>
      <c r="XY55" s="437"/>
      <c r="XZ55" s="437"/>
      <c r="YA55" s="437"/>
      <c r="YB55" s="437"/>
      <c r="YC55" s="437"/>
      <c r="YD55" s="437"/>
      <c r="YE55" s="437"/>
      <c r="YF55" s="437"/>
      <c r="YG55" s="437"/>
      <c r="YH55" s="437"/>
      <c r="YI55" s="437"/>
      <c r="YJ55" s="437"/>
      <c r="YK55" s="437"/>
      <c r="YL55" s="437"/>
      <c r="YM55" s="437"/>
      <c r="YN55" s="437"/>
      <c r="YO55" s="437"/>
      <c r="YP55" s="437"/>
      <c r="YQ55" s="437"/>
      <c r="YR55" s="437"/>
      <c r="YS55" s="437"/>
      <c r="YT55" s="437"/>
      <c r="YU55" s="437"/>
      <c r="YV55" s="437"/>
      <c r="YW55" s="437"/>
      <c r="YX55" s="437"/>
      <c r="YY55" s="437"/>
      <c r="YZ55" s="437"/>
      <c r="ZA55" s="437"/>
      <c r="ZB55" s="437"/>
      <c r="ZC55" s="437"/>
      <c r="ZD55" s="437"/>
      <c r="ZE55" s="437"/>
      <c r="ZF55" s="437"/>
      <c r="ZG55" s="437"/>
      <c r="ZH55" s="437"/>
      <c r="ZI55" s="437"/>
      <c r="ZJ55" s="437"/>
      <c r="ZK55" s="437"/>
      <c r="ZL55" s="437"/>
      <c r="ZM55" s="437"/>
      <c r="ZN55" s="437"/>
      <c r="ZO55" s="437"/>
      <c r="ZP55" s="437"/>
      <c r="ZQ55" s="437"/>
      <c r="ZR55" s="437"/>
      <c r="ZS55" s="437"/>
      <c r="ZT55" s="437"/>
      <c r="ZU55" s="437"/>
      <c r="ZV55" s="437"/>
      <c r="ZW55" s="437"/>
      <c r="ZX55" s="437"/>
      <c r="ZY55" s="437"/>
      <c r="ZZ55" s="437"/>
      <c r="AAA55" s="437"/>
      <c r="AAB55" s="437"/>
      <c r="AAC55" s="437"/>
      <c r="AAD55" s="437"/>
      <c r="AAE55" s="437"/>
      <c r="AAF55" s="437"/>
      <c r="AAG55" s="437"/>
      <c r="AAH55" s="437"/>
      <c r="AAI55" s="437"/>
      <c r="AAJ55" s="437"/>
      <c r="AAK55" s="437"/>
      <c r="AAL55" s="437"/>
      <c r="AAM55" s="437"/>
      <c r="AAN55" s="437"/>
      <c r="AAO55" s="437"/>
      <c r="AAP55" s="437"/>
      <c r="AAQ55" s="437"/>
      <c r="AAR55" s="437"/>
      <c r="AAS55" s="437"/>
      <c r="AAT55" s="437"/>
      <c r="AAU55" s="437"/>
      <c r="AAV55" s="437"/>
      <c r="AAW55" s="437"/>
      <c r="AAX55" s="437"/>
      <c r="AAY55" s="437"/>
      <c r="AAZ55" s="437"/>
      <c r="ABA55" s="437"/>
      <c r="ABB55" s="437"/>
      <c r="ABC55" s="437"/>
      <c r="ABD55" s="437"/>
      <c r="ABE55" s="437"/>
      <c r="ABF55" s="437"/>
      <c r="ABG55" s="437"/>
      <c r="ABH55" s="437"/>
      <c r="ABI55" s="437"/>
      <c r="ABJ55" s="437"/>
      <c r="ABK55" s="437"/>
      <c r="ABL55" s="437"/>
      <c r="ABM55" s="437"/>
      <c r="ABN55" s="437"/>
      <c r="ABO55" s="437"/>
      <c r="ABP55" s="437"/>
      <c r="ABQ55" s="437"/>
      <c r="ABR55" s="437"/>
      <c r="ABS55" s="437"/>
      <c r="ABT55" s="437"/>
      <c r="ABU55" s="437"/>
      <c r="ABV55" s="437"/>
      <c r="ABW55" s="437"/>
      <c r="ABX55" s="437"/>
      <c r="ABY55" s="437"/>
      <c r="ABZ55" s="437"/>
      <c r="ACA55" s="437"/>
      <c r="ACB55" s="437"/>
      <c r="ACC55" s="437"/>
      <c r="ACD55" s="437"/>
      <c r="ACE55" s="437"/>
      <c r="ACF55" s="437"/>
      <c r="ACG55" s="437"/>
      <c r="ACH55" s="437"/>
      <c r="ACI55" s="437"/>
      <c r="ACJ55" s="437"/>
      <c r="ACK55" s="437"/>
      <c r="ACL55" s="437"/>
      <c r="ACM55" s="437"/>
      <c r="ACN55" s="437"/>
      <c r="ACO55" s="437"/>
      <c r="ACP55" s="437"/>
      <c r="ACQ55" s="437"/>
      <c r="ACR55" s="437"/>
      <c r="ACS55" s="437"/>
      <c r="ACT55" s="437"/>
      <c r="ACU55" s="437"/>
      <c r="ACV55" s="437"/>
      <c r="ACW55" s="437"/>
      <c r="ACX55" s="437"/>
      <c r="ACY55" s="437"/>
      <c r="ACZ55" s="437"/>
      <c r="ADA55" s="437"/>
      <c r="ADB55" s="437"/>
      <c r="ADC55" s="437"/>
      <c r="ADD55" s="437"/>
      <c r="ADE55" s="437"/>
      <c r="ADF55" s="437"/>
      <c r="ADG55" s="437"/>
      <c r="ADH55" s="437"/>
      <c r="ADI55" s="437"/>
      <c r="ADJ55" s="437"/>
      <c r="ADK55" s="437"/>
      <c r="ADL55" s="437"/>
      <c r="ADM55" s="437"/>
      <c r="ADN55" s="437"/>
      <c r="ADO55" s="437"/>
      <c r="ADP55" s="437"/>
      <c r="ADQ55" s="437"/>
      <c r="ADR55" s="437"/>
      <c r="ADS55" s="437"/>
      <c r="ADT55" s="437"/>
      <c r="ADU55" s="437"/>
      <c r="ADV55" s="437"/>
      <c r="ADW55" s="437"/>
      <c r="ADX55" s="437"/>
      <c r="ADY55" s="437"/>
      <c r="ADZ55" s="437"/>
      <c r="AEA55" s="437"/>
      <c r="AEB55" s="437"/>
      <c r="AEC55" s="437"/>
      <c r="AED55" s="437"/>
      <c r="AEE55" s="437"/>
      <c r="AEF55" s="437"/>
      <c r="AEG55" s="437"/>
      <c r="AEH55" s="437"/>
      <c r="AEI55" s="437"/>
      <c r="AEJ55" s="437"/>
      <c r="AEK55" s="437"/>
      <c r="AEL55" s="437"/>
      <c r="AEM55" s="437"/>
      <c r="AEN55" s="437"/>
      <c r="AEO55" s="437"/>
      <c r="AEP55" s="437"/>
      <c r="AEQ55" s="437"/>
      <c r="AER55" s="437"/>
      <c r="AES55" s="437"/>
      <c r="AET55" s="437"/>
      <c r="AEU55" s="437"/>
      <c r="AEV55" s="437"/>
      <c r="AEW55" s="437"/>
      <c r="AEX55" s="437"/>
      <c r="AEY55" s="437"/>
      <c r="AEZ55" s="437"/>
      <c r="AFA55" s="437"/>
      <c r="AFB55" s="437"/>
      <c r="AFC55" s="437"/>
      <c r="AFD55" s="437"/>
      <c r="AFE55" s="437"/>
      <c r="AFF55" s="437"/>
      <c r="AFG55" s="437"/>
      <c r="AFH55" s="437"/>
      <c r="AFI55" s="437"/>
      <c r="AFJ55" s="437"/>
      <c r="AFK55" s="437"/>
      <c r="AFL55" s="437"/>
      <c r="AFM55" s="437"/>
      <c r="AFN55" s="437"/>
      <c r="AFO55" s="437"/>
      <c r="AFP55" s="437"/>
      <c r="AFQ55" s="437"/>
      <c r="AFR55" s="437"/>
      <c r="AFS55" s="437"/>
      <c r="AFT55" s="437"/>
      <c r="AFU55" s="437"/>
      <c r="AFV55" s="437"/>
      <c r="AFW55" s="437"/>
      <c r="AFX55" s="437"/>
      <c r="AFY55" s="437"/>
      <c r="AFZ55" s="437"/>
      <c r="AGA55" s="437"/>
      <c r="AGB55" s="437"/>
      <c r="AGC55" s="437"/>
      <c r="AGD55" s="437"/>
      <c r="AGE55" s="437"/>
      <c r="AGF55" s="437"/>
      <c r="AGG55" s="437"/>
      <c r="AGH55" s="437"/>
      <c r="AGI55" s="437"/>
      <c r="AGJ55" s="437"/>
      <c r="AGK55" s="437"/>
      <c r="AGL55" s="437"/>
      <c r="AGM55" s="437"/>
      <c r="AGN55" s="437"/>
      <c r="AGO55" s="437"/>
      <c r="AGP55" s="437"/>
      <c r="AGQ55" s="437"/>
      <c r="AGR55" s="437"/>
      <c r="AGS55" s="437"/>
      <c r="AGT55" s="437"/>
      <c r="AGU55" s="437"/>
      <c r="AGV55" s="437"/>
      <c r="AGW55" s="437"/>
      <c r="AGX55" s="437"/>
      <c r="AGY55" s="437"/>
      <c r="AGZ55" s="437"/>
      <c r="AHA55" s="437"/>
      <c r="AHB55" s="437"/>
      <c r="AHC55" s="437"/>
      <c r="AHD55" s="437"/>
      <c r="AHE55" s="437"/>
      <c r="AHF55" s="437"/>
      <c r="AHG55" s="437"/>
      <c r="AHH55" s="437"/>
      <c r="AHI55" s="437"/>
      <c r="AHJ55" s="437"/>
      <c r="AHK55" s="437"/>
      <c r="AHL55" s="437"/>
      <c r="AHM55" s="437"/>
      <c r="AHN55" s="437"/>
      <c r="AHO55" s="437"/>
      <c r="AHP55" s="437"/>
      <c r="AHQ55" s="437"/>
      <c r="AHR55" s="437"/>
      <c r="AHS55" s="437"/>
      <c r="AHT55" s="437"/>
      <c r="AHU55" s="437"/>
      <c r="AHV55" s="437"/>
      <c r="AHW55" s="437"/>
      <c r="AHX55" s="437"/>
      <c r="AHY55" s="437"/>
      <c r="AHZ55" s="437"/>
      <c r="AIA55" s="437"/>
      <c r="AIB55" s="437"/>
      <c r="AIC55" s="437"/>
      <c r="AID55" s="437"/>
      <c r="AIE55" s="437"/>
      <c r="AIF55" s="437"/>
      <c r="AIG55" s="437"/>
      <c r="AIH55" s="437"/>
      <c r="AII55" s="437"/>
      <c r="AIJ55" s="437"/>
      <c r="AIK55" s="437"/>
      <c r="AIL55" s="437"/>
      <c r="AIM55" s="437"/>
      <c r="AIN55" s="437"/>
      <c r="AIO55" s="437"/>
      <c r="AIP55" s="437"/>
      <c r="AIQ55" s="437"/>
      <c r="AIR55" s="437"/>
      <c r="AIS55" s="437"/>
      <c r="AIT55" s="437"/>
      <c r="AIU55" s="437"/>
      <c r="AIV55" s="437"/>
      <c r="AIW55" s="437"/>
      <c r="AIX55" s="437"/>
      <c r="AIY55" s="437"/>
      <c r="AIZ55" s="437"/>
      <c r="AJA55" s="437"/>
      <c r="AJB55" s="437"/>
      <c r="AJC55" s="437"/>
      <c r="AJD55" s="437"/>
      <c r="AJE55" s="437"/>
      <c r="AJF55" s="437"/>
      <c r="AJG55" s="437"/>
      <c r="AJH55" s="437"/>
      <c r="AJI55" s="437"/>
      <c r="AJJ55" s="437"/>
      <c r="AJK55" s="437"/>
      <c r="AJL55" s="437"/>
      <c r="AJM55" s="437"/>
      <c r="AJN55" s="437"/>
      <c r="AJO55" s="437"/>
      <c r="AJP55" s="437"/>
      <c r="AJQ55" s="437"/>
      <c r="AJR55" s="437"/>
      <c r="AJS55" s="437"/>
      <c r="AJT55" s="437"/>
      <c r="AJU55" s="437"/>
      <c r="AJV55" s="437"/>
      <c r="AJW55" s="437"/>
      <c r="AJX55" s="437"/>
      <c r="AJY55" s="437"/>
      <c r="AJZ55" s="437"/>
      <c r="AKA55" s="437"/>
      <c r="AKB55" s="437"/>
      <c r="AKC55" s="437"/>
      <c r="AKD55" s="437"/>
      <c r="AKE55" s="437"/>
      <c r="AKF55" s="437"/>
      <c r="AKG55" s="437"/>
      <c r="AKH55" s="437"/>
      <c r="AKI55" s="437"/>
      <c r="AKJ55" s="437"/>
      <c r="AKK55" s="437"/>
      <c r="AKL55" s="437"/>
      <c r="AKM55" s="437"/>
      <c r="AKN55" s="437"/>
      <c r="AKO55" s="437"/>
      <c r="AKP55" s="437"/>
      <c r="AKQ55" s="437"/>
      <c r="AKR55" s="437"/>
      <c r="AKS55" s="437"/>
      <c r="AKT55" s="437"/>
      <c r="AKU55" s="437"/>
      <c r="AKV55" s="437"/>
      <c r="AKW55" s="437"/>
      <c r="AKX55" s="437"/>
      <c r="AKY55" s="437"/>
      <c r="AKZ55" s="437"/>
      <c r="ALA55" s="437"/>
      <c r="ALB55" s="437"/>
      <c r="ALC55" s="437"/>
      <c r="ALD55" s="437"/>
      <c r="ALE55" s="437"/>
      <c r="ALF55" s="437"/>
      <c r="ALG55" s="437"/>
      <c r="ALH55" s="437"/>
      <c r="ALI55" s="437"/>
      <c r="ALJ55" s="437"/>
      <c r="ALK55" s="437"/>
      <c r="ALL55" s="437"/>
      <c r="ALM55" s="437"/>
      <c r="ALN55" s="437"/>
      <c r="ALO55" s="437"/>
      <c r="ALP55" s="437"/>
      <c r="ALQ55" s="437"/>
      <c r="ALR55" s="437"/>
      <c r="ALS55" s="437"/>
      <c r="ALT55" s="437"/>
      <c r="ALU55" s="437"/>
      <c r="ALV55" s="437"/>
      <c r="ALW55" s="437"/>
      <c r="ALX55" s="437"/>
      <c r="ALY55" s="437"/>
      <c r="ALZ55" s="437"/>
      <c r="AMA55" s="437"/>
      <c r="AMB55" s="437"/>
      <c r="AMC55" s="437"/>
      <c r="AMD55" s="437"/>
      <c r="AME55" s="437"/>
      <c r="AMF55" s="437"/>
      <c r="AMG55" s="437"/>
      <c r="AMH55" s="437"/>
      <c r="AMI55" s="437"/>
      <c r="AMJ55" s="437"/>
      <c r="AMK55" s="437"/>
      <c r="AML55" s="437"/>
      <c r="AMM55" s="437"/>
      <c r="AMN55" s="437"/>
      <c r="AMO55" s="437"/>
      <c r="AMP55" s="437"/>
      <c r="AMQ55" s="437"/>
      <c r="AMR55" s="437"/>
      <c r="AMS55" s="437"/>
      <c r="AMT55" s="437"/>
      <c r="AMU55" s="437"/>
      <c r="AMV55" s="437"/>
      <c r="AMW55" s="437"/>
      <c r="AMX55" s="437"/>
      <c r="AMY55" s="437"/>
      <c r="AMZ55" s="437"/>
      <c r="ANA55" s="437"/>
      <c r="ANB55" s="437"/>
      <c r="ANC55" s="437"/>
      <c r="AND55" s="437"/>
      <c r="ANE55" s="437"/>
      <c r="ANF55" s="437"/>
      <c r="ANG55" s="437"/>
      <c r="ANH55" s="437"/>
      <c r="ANI55" s="437"/>
      <c r="ANJ55" s="437"/>
      <c r="ANK55" s="437"/>
      <c r="ANL55" s="437"/>
      <c r="ANM55" s="437"/>
      <c r="ANN55" s="437"/>
      <c r="ANO55" s="437"/>
      <c r="ANP55" s="437"/>
      <c r="ANQ55" s="437"/>
      <c r="ANR55" s="437"/>
      <c r="ANS55" s="437"/>
      <c r="ANT55" s="437"/>
      <c r="ANU55" s="437"/>
      <c r="ANV55" s="437"/>
      <c r="ANW55" s="437"/>
      <c r="ANX55" s="437"/>
      <c r="ANY55" s="437"/>
      <c r="ANZ55" s="437"/>
      <c r="AOA55" s="437"/>
      <c r="AOB55" s="437"/>
      <c r="AOC55" s="437"/>
      <c r="AOD55" s="437"/>
      <c r="AOE55" s="437"/>
      <c r="AOF55" s="437"/>
      <c r="AOG55" s="437"/>
      <c r="AOH55" s="437"/>
      <c r="AOI55" s="437"/>
      <c r="AOJ55" s="437"/>
      <c r="AOK55" s="437"/>
      <c r="AOL55" s="437"/>
      <c r="AOM55" s="437"/>
      <c r="AON55" s="437"/>
      <c r="AOO55" s="437"/>
      <c r="AOP55" s="437"/>
      <c r="AOQ55" s="437"/>
      <c r="AOR55" s="437"/>
      <c r="AOS55" s="437"/>
      <c r="AOT55" s="437"/>
      <c r="AOU55" s="437"/>
      <c r="AOV55" s="437"/>
      <c r="AOW55" s="437"/>
      <c r="AOX55" s="437"/>
      <c r="AOY55" s="437"/>
      <c r="AOZ55" s="437"/>
      <c r="APA55" s="437"/>
      <c r="APB55" s="437"/>
      <c r="APC55" s="437"/>
      <c r="APD55" s="437"/>
      <c r="APE55" s="437"/>
      <c r="APF55" s="437"/>
      <c r="APG55" s="437"/>
      <c r="APH55" s="437"/>
      <c r="API55" s="437"/>
      <c r="APJ55" s="437"/>
      <c r="APK55" s="437"/>
      <c r="APL55" s="437"/>
      <c r="APM55" s="437"/>
      <c r="APN55" s="437"/>
      <c r="APO55" s="437"/>
      <c r="APP55" s="437"/>
      <c r="APQ55" s="437"/>
      <c r="APR55" s="437"/>
      <c r="APS55" s="437"/>
      <c r="APT55" s="437"/>
      <c r="APU55" s="437"/>
      <c r="APV55" s="437"/>
      <c r="APW55" s="437"/>
      <c r="APX55" s="437"/>
      <c r="APY55" s="437"/>
      <c r="APZ55" s="437"/>
      <c r="AQA55" s="437"/>
      <c r="AQB55" s="437"/>
      <c r="AQC55" s="437"/>
      <c r="AQD55" s="437"/>
      <c r="AQE55" s="437"/>
      <c r="AQF55" s="437"/>
      <c r="AQG55" s="437"/>
      <c r="AQH55" s="437"/>
      <c r="AQI55" s="437"/>
      <c r="AQJ55" s="437"/>
      <c r="AQK55" s="437"/>
      <c r="AQL55" s="437"/>
      <c r="AQM55" s="437"/>
      <c r="AQN55" s="437"/>
      <c r="AQO55" s="437"/>
      <c r="AQP55" s="437"/>
      <c r="AQQ55" s="437"/>
      <c r="AQR55" s="437"/>
      <c r="AQS55" s="437"/>
      <c r="AQT55" s="437"/>
      <c r="AQU55" s="437"/>
      <c r="AQV55" s="437"/>
      <c r="AQW55" s="437"/>
      <c r="AQX55" s="437"/>
      <c r="AQY55" s="437"/>
      <c r="AQZ55" s="437"/>
      <c r="ARA55" s="437"/>
      <c r="ARB55" s="437"/>
      <c r="ARC55" s="437"/>
      <c r="ARD55" s="437"/>
      <c r="ARE55" s="437"/>
      <c r="ARF55" s="437"/>
      <c r="ARG55" s="437"/>
      <c r="ARH55" s="437"/>
      <c r="ARI55" s="437"/>
      <c r="ARJ55" s="437"/>
      <c r="ARK55" s="437"/>
      <c r="ARL55" s="437"/>
      <c r="ARM55" s="437"/>
      <c r="ARN55" s="437"/>
      <c r="ARO55" s="437"/>
      <c r="ARP55" s="437"/>
      <c r="ARQ55" s="437"/>
      <c r="ARR55" s="437"/>
      <c r="ARS55" s="437"/>
      <c r="ART55" s="437"/>
      <c r="ARU55" s="437"/>
      <c r="ARV55" s="437"/>
      <c r="ARW55" s="437"/>
      <c r="ARX55" s="437"/>
      <c r="ARY55" s="437"/>
      <c r="ARZ55" s="437"/>
      <c r="ASA55" s="437"/>
      <c r="ASB55" s="437"/>
      <c r="ASC55" s="437"/>
      <c r="ASD55" s="437"/>
      <c r="ASE55" s="437"/>
      <c r="ASF55" s="437"/>
      <c r="ASG55" s="437"/>
      <c r="ASH55" s="437"/>
      <c r="ASI55" s="437"/>
      <c r="ASJ55" s="437"/>
      <c r="ASK55" s="437"/>
      <c r="ASL55" s="437"/>
      <c r="ASM55" s="437"/>
      <c r="ASN55" s="437"/>
      <c r="ASO55" s="437"/>
      <c r="ASP55" s="437"/>
      <c r="ASQ55" s="437"/>
      <c r="ASR55" s="437"/>
      <c r="ASS55" s="437"/>
      <c r="AST55" s="437"/>
      <c r="ASU55" s="437"/>
      <c r="ASV55" s="437"/>
      <c r="ASW55" s="437"/>
      <c r="ASX55" s="437"/>
      <c r="ASY55" s="437"/>
      <c r="ASZ55" s="437"/>
      <c r="ATA55" s="437"/>
      <c r="ATB55" s="437"/>
      <c r="ATC55" s="437"/>
      <c r="ATD55" s="437"/>
      <c r="ATE55" s="437"/>
      <c r="ATF55" s="437"/>
      <c r="ATG55" s="437"/>
      <c r="ATH55" s="437"/>
      <c r="ATI55" s="437"/>
      <c r="ATJ55" s="437"/>
      <c r="ATK55" s="437"/>
      <c r="ATL55" s="437"/>
      <c r="ATM55" s="437"/>
      <c r="ATN55" s="437"/>
      <c r="ATO55" s="437"/>
      <c r="ATP55" s="437"/>
      <c r="ATQ55" s="437"/>
      <c r="ATR55" s="437"/>
      <c r="ATS55" s="437"/>
      <c r="ATT55" s="437"/>
      <c r="ATU55" s="437"/>
      <c r="ATV55" s="437"/>
      <c r="ATW55" s="437"/>
      <c r="ATX55" s="437"/>
      <c r="ATY55" s="437"/>
      <c r="ATZ55" s="437"/>
      <c r="AUA55" s="437"/>
      <c r="AUB55" s="437"/>
      <c r="AUC55" s="437"/>
      <c r="AUD55" s="437"/>
      <c r="AUE55" s="437"/>
      <c r="AUF55" s="437"/>
      <c r="AUG55" s="437"/>
      <c r="AUH55" s="437"/>
      <c r="AUI55" s="437"/>
      <c r="AUJ55" s="437"/>
      <c r="AUK55" s="437"/>
      <c r="AUL55" s="437"/>
      <c r="AUM55" s="437"/>
      <c r="AUN55" s="437"/>
      <c r="AUO55" s="437"/>
      <c r="AUP55" s="437"/>
      <c r="AUQ55" s="437"/>
      <c r="AUR55" s="437"/>
      <c r="AUS55" s="437"/>
      <c r="AUT55" s="437"/>
      <c r="AUU55" s="437"/>
      <c r="AUV55" s="437"/>
      <c r="AUW55" s="437"/>
      <c r="AUX55" s="437"/>
      <c r="AUY55" s="437"/>
      <c r="AUZ55" s="437"/>
      <c r="AVA55" s="437"/>
      <c r="AVB55" s="437"/>
      <c r="AVC55" s="437"/>
      <c r="AVD55" s="437"/>
      <c r="AVE55" s="437"/>
      <c r="AVF55" s="437"/>
      <c r="AVG55" s="437"/>
      <c r="AVH55" s="437"/>
      <c r="AVI55" s="437"/>
      <c r="AVJ55" s="437"/>
      <c r="AVK55" s="437"/>
      <c r="AVL55" s="437"/>
      <c r="AVM55" s="437"/>
      <c r="AVN55" s="437"/>
      <c r="AVO55" s="437"/>
      <c r="AVP55" s="437"/>
      <c r="AVQ55" s="437"/>
      <c r="AVR55" s="437"/>
      <c r="AVS55" s="437"/>
      <c r="AVT55" s="437"/>
      <c r="AVU55" s="437"/>
      <c r="AVV55" s="437"/>
      <c r="AVW55" s="437"/>
      <c r="AVX55" s="437"/>
      <c r="AVY55" s="437"/>
      <c r="AVZ55" s="437"/>
      <c r="AWA55" s="437"/>
      <c r="AWB55" s="437"/>
      <c r="AWC55" s="437"/>
      <c r="AWD55" s="437"/>
      <c r="AWE55" s="437"/>
      <c r="AWF55" s="437"/>
      <c r="AWG55" s="437"/>
      <c r="AWH55" s="437"/>
      <c r="AWI55" s="437"/>
      <c r="AWJ55" s="437"/>
      <c r="AWK55" s="437"/>
      <c r="AWL55" s="437"/>
      <c r="AWM55" s="437"/>
      <c r="AWN55" s="437"/>
      <c r="AWO55" s="437"/>
      <c r="AWP55" s="437"/>
      <c r="AWQ55" s="437"/>
      <c r="AWR55" s="437"/>
      <c r="AWS55" s="437"/>
      <c r="AWT55" s="437"/>
      <c r="AWU55" s="437"/>
      <c r="AWV55" s="437"/>
      <c r="AWW55" s="437"/>
      <c r="AWX55" s="437"/>
      <c r="AWY55" s="437"/>
      <c r="AWZ55" s="437"/>
      <c r="AXA55" s="437"/>
      <c r="AXB55" s="437"/>
      <c r="AXC55" s="437"/>
      <c r="AXD55" s="437"/>
      <c r="AXE55" s="437"/>
      <c r="AXF55" s="437"/>
      <c r="AXG55" s="437"/>
      <c r="AXH55" s="437"/>
      <c r="AXI55" s="437"/>
      <c r="AXJ55" s="437"/>
      <c r="AXK55" s="437"/>
      <c r="AXL55" s="437"/>
      <c r="AXM55" s="437"/>
      <c r="AXN55" s="437"/>
      <c r="AXO55" s="437"/>
      <c r="AXP55" s="437"/>
      <c r="AXQ55" s="437"/>
      <c r="AXR55" s="437"/>
      <c r="AXS55" s="437"/>
      <c r="AXT55" s="437"/>
      <c r="AXU55" s="437"/>
      <c r="AXV55" s="437"/>
      <c r="AXW55" s="437"/>
      <c r="AXX55" s="437"/>
      <c r="AXY55" s="437"/>
      <c r="AXZ55" s="437"/>
      <c r="AYA55" s="437"/>
      <c r="AYB55" s="437"/>
      <c r="AYC55" s="437"/>
      <c r="AYD55" s="437"/>
      <c r="AYE55" s="437"/>
      <c r="AYF55" s="437"/>
      <c r="AYG55" s="437"/>
      <c r="AYH55" s="437"/>
      <c r="AYI55" s="437"/>
      <c r="AYJ55" s="437"/>
      <c r="AYK55" s="437"/>
      <c r="AYL55" s="437"/>
      <c r="AYM55" s="437"/>
      <c r="AYN55" s="437"/>
      <c r="AYO55" s="437"/>
      <c r="AYP55" s="437"/>
      <c r="AYQ55" s="437"/>
      <c r="AYR55" s="437"/>
      <c r="AYS55" s="437"/>
      <c r="AYT55" s="437"/>
      <c r="AYU55" s="437"/>
      <c r="AYV55" s="437"/>
      <c r="AYW55" s="437"/>
      <c r="AYX55" s="437"/>
      <c r="AYY55" s="437"/>
      <c r="AYZ55" s="437"/>
      <c r="AZA55" s="437"/>
      <c r="AZB55" s="437"/>
      <c r="AZC55" s="437"/>
      <c r="AZD55" s="437"/>
      <c r="AZE55" s="437"/>
      <c r="AZF55" s="437"/>
      <c r="AZG55" s="437"/>
      <c r="AZH55" s="437"/>
      <c r="AZI55" s="437"/>
      <c r="AZJ55" s="437"/>
      <c r="AZK55" s="437"/>
      <c r="AZL55" s="437"/>
      <c r="AZM55" s="437"/>
      <c r="AZN55" s="437"/>
      <c r="AZO55" s="437"/>
      <c r="AZP55" s="437"/>
      <c r="AZQ55" s="437"/>
      <c r="AZR55" s="437"/>
      <c r="AZS55" s="437"/>
      <c r="AZT55" s="437"/>
      <c r="AZU55" s="437"/>
      <c r="AZV55" s="437"/>
      <c r="AZW55" s="437"/>
      <c r="AZX55" s="437"/>
      <c r="AZY55" s="437"/>
      <c r="AZZ55" s="437"/>
      <c r="BAA55" s="437"/>
      <c r="BAB55" s="437"/>
      <c r="BAC55" s="437"/>
      <c r="BAD55" s="437"/>
      <c r="BAE55" s="437"/>
      <c r="BAF55" s="437"/>
      <c r="BAG55" s="437"/>
      <c r="BAH55" s="437"/>
      <c r="BAI55" s="437"/>
      <c r="BAJ55" s="437"/>
      <c r="BAK55" s="437"/>
      <c r="BAL55" s="437"/>
      <c r="BAM55" s="437"/>
      <c r="BAN55" s="437"/>
      <c r="BAO55" s="437"/>
      <c r="BAP55" s="437"/>
      <c r="BAQ55" s="437"/>
      <c r="BAR55" s="437"/>
      <c r="BAS55" s="437"/>
      <c r="BAT55" s="437"/>
      <c r="BAU55" s="437"/>
      <c r="BAV55" s="437"/>
      <c r="BAW55" s="437"/>
      <c r="BAX55" s="437"/>
      <c r="BAY55" s="437"/>
      <c r="BAZ55" s="437"/>
      <c r="BBA55" s="437"/>
      <c r="BBB55" s="437"/>
      <c r="BBC55" s="437"/>
      <c r="BBD55" s="437"/>
      <c r="BBE55" s="437"/>
      <c r="BBF55" s="437"/>
      <c r="BBG55" s="437"/>
      <c r="BBH55" s="437"/>
      <c r="BBI55" s="437"/>
      <c r="BBJ55" s="437"/>
      <c r="BBK55" s="437"/>
      <c r="BBL55" s="437"/>
      <c r="BBM55" s="437"/>
      <c r="BBN55" s="437"/>
      <c r="BBO55" s="437"/>
      <c r="BBP55" s="437"/>
      <c r="BBQ55" s="437"/>
      <c r="BBR55" s="437"/>
      <c r="BBS55" s="437"/>
      <c r="BBT55" s="437"/>
      <c r="BBU55" s="437"/>
      <c r="BBV55" s="437"/>
      <c r="BBW55" s="437"/>
      <c r="BBX55" s="437"/>
      <c r="BBY55" s="437"/>
      <c r="BBZ55" s="437"/>
      <c r="BCA55" s="437"/>
      <c r="BCB55" s="437"/>
      <c r="BCC55" s="437"/>
      <c r="BCD55" s="437"/>
      <c r="BCE55" s="437"/>
      <c r="BCF55" s="437"/>
      <c r="BCG55" s="437"/>
      <c r="BCH55" s="437"/>
      <c r="BCI55" s="437"/>
      <c r="BCJ55" s="437"/>
      <c r="BCK55" s="437"/>
      <c r="BCL55" s="437"/>
      <c r="BCM55" s="437"/>
      <c r="BCN55" s="437"/>
      <c r="BCO55" s="437"/>
      <c r="BCP55" s="437"/>
      <c r="BCQ55" s="437"/>
      <c r="BCR55" s="437"/>
      <c r="BCS55" s="437"/>
      <c r="BCT55" s="437"/>
      <c r="BCU55" s="437"/>
      <c r="BCV55" s="437"/>
      <c r="BCW55" s="437"/>
      <c r="BCX55" s="437"/>
      <c r="BCY55" s="437"/>
      <c r="BCZ55" s="437"/>
      <c r="BDA55" s="437"/>
      <c r="BDB55" s="437"/>
      <c r="BDC55" s="437"/>
      <c r="BDD55" s="437"/>
      <c r="BDE55" s="437"/>
      <c r="BDF55" s="437"/>
      <c r="BDG55" s="437"/>
      <c r="BDH55" s="437"/>
      <c r="BDI55" s="437"/>
      <c r="BDJ55" s="437"/>
      <c r="BDK55" s="437"/>
      <c r="BDL55" s="437"/>
      <c r="BDM55" s="437"/>
      <c r="BDN55" s="437"/>
      <c r="BDO55" s="437"/>
      <c r="BDP55" s="437"/>
      <c r="BDQ55" s="437"/>
      <c r="BDR55" s="437"/>
      <c r="BDS55" s="437"/>
      <c r="BDT55" s="437"/>
      <c r="BDU55" s="437"/>
      <c r="BDV55" s="437"/>
      <c r="BDW55" s="437"/>
      <c r="BDX55" s="437"/>
      <c r="BDY55" s="437"/>
      <c r="BDZ55" s="437"/>
      <c r="BEA55" s="437"/>
      <c r="BEB55" s="437"/>
      <c r="BEC55" s="437"/>
      <c r="BED55" s="437"/>
      <c r="BEE55" s="437"/>
      <c r="BEF55" s="437"/>
      <c r="BEG55" s="437"/>
      <c r="BEH55" s="437"/>
      <c r="BEI55" s="437"/>
      <c r="BEJ55" s="437"/>
      <c r="BEK55" s="437"/>
      <c r="BEL55" s="437"/>
      <c r="BEM55" s="437"/>
      <c r="BEN55" s="437"/>
      <c r="BEO55" s="437"/>
      <c r="BEP55" s="437"/>
      <c r="BEQ55" s="437"/>
      <c r="BER55" s="437"/>
      <c r="BES55" s="437"/>
      <c r="BET55" s="437"/>
      <c r="BEU55" s="437"/>
      <c r="BEV55" s="437"/>
      <c r="BEW55" s="437"/>
      <c r="BEX55" s="437"/>
      <c r="BEY55" s="437"/>
      <c r="BEZ55" s="437"/>
      <c r="BFA55" s="437"/>
      <c r="BFB55" s="437"/>
      <c r="BFC55" s="437"/>
      <c r="BFD55" s="437"/>
      <c r="BFE55" s="437"/>
      <c r="BFF55" s="437"/>
      <c r="BFG55" s="437"/>
      <c r="BFH55" s="437"/>
      <c r="BFI55" s="437"/>
      <c r="BFJ55" s="437"/>
      <c r="BFK55" s="437"/>
      <c r="BFL55" s="437"/>
      <c r="BFM55" s="437"/>
      <c r="BFN55" s="437"/>
      <c r="BFO55" s="437"/>
      <c r="BFP55" s="437"/>
      <c r="BFQ55" s="437"/>
      <c r="BFR55" s="437"/>
      <c r="BFS55" s="437"/>
      <c r="BFT55" s="437"/>
      <c r="BFU55" s="437"/>
      <c r="BFV55" s="437"/>
      <c r="BFW55" s="437"/>
      <c r="BFX55" s="437"/>
      <c r="BFY55" s="437"/>
      <c r="BFZ55" s="437"/>
      <c r="BGA55" s="437"/>
      <c r="BGB55" s="437"/>
      <c r="BGC55" s="437"/>
      <c r="BGD55" s="437"/>
      <c r="BGE55" s="437"/>
      <c r="BGF55" s="437"/>
      <c r="BGG55" s="437"/>
      <c r="BGH55" s="437"/>
      <c r="BGI55" s="437"/>
      <c r="BGJ55" s="437"/>
      <c r="BGK55" s="437"/>
      <c r="BGL55" s="437"/>
      <c r="BGM55" s="437"/>
      <c r="BGN55" s="437"/>
      <c r="BGO55" s="437"/>
      <c r="BGP55" s="437"/>
      <c r="BGQ55" s="437"/>
      <c r="BGR55" s="437"/>
      <c r="BGS55" s="437"/>
      <c r="BGT55" s="437"/>
      <c r="BGU55" s="437"/>
      <c r="BGV55" s="437"/>
      <c r="BGW55" s="437"/>
      <c r="BGX55" s="437"/>
      <c r="BGY55" s="437"/>
      <c r="BGZ55" s="437"/>
      <c r="BHA55" s="437"/>
      <c r="BHB55" s="437"/>
      <c r="BHC55" s="437"/>
      <c r="BHD55" s="437"/>
      <c r="BHE55" s="437"/>
      <c r="BHF55" s="437"/>
      <c r="BHG55" s="437"/>
      <c r="BHH55" s="437"/>
      <c r="BHI55" s="437"/>
      <c r="BHJ55" s="437"/>
      <c r="BHK55" s="437"/>
      <c r="BHL55" s="437"/>
      <c r="BHM55" s="437"/>
      <c r="BHN55" s="437"/>
      <c r="BHO55" s="437"/>
      <c r="BHP55" s="437"/>
      <c r="BHQ55" s="437"/>
      <c r="BHR55" s="437"/>
      <c r="BHS55" s="437"/>
      <c r="BHT55" s="437"/>
      <c r="BHU55" s="437"/>
      <c r="BHV55" s="437"/>
      <c r="BHW55" s="437"/>
      <c r="BHX55" s="437"/>
      <c r="BHY55" s="437"/>
      <c r="BHZ55" s="437"/>
      <c r="BIA55" s="437"/>
      <c r="BIB55" s="437"/>
      <c r="BIC55" s="437"/>
      <c r="BID55" s="437"/>
      <c r="BIE55" s="437"/>
      <c r="BIF55" s="437"/>
      <c r="BIG55" s="437"/>
      <c r="BIH55" s="437"/>
      <c r="BII55" s="437"/>
      <c r="BIJ55" s="437"/>
      <c r="BIK55" s="437"/>
      <c r="BIL55" s="437"/>
      <c r="BIM55" s="437"/>
      <c r="BIN55" s="437"/>
      <c r="BIO55" s="437"/>
      <c r="BIP55" s="437"/>
      <c r="BIQ55" s="437"/>
      <c r="BIR55" s="437"/>
      <c r="BIS55" s="437"/>
      <c r="BIT55" s="437"/>
      <c r="BIU55" s="437"/>
      <c r="BIV55" s="437"/>
      <c r="BIW55" s="437"/>
      <c r="BIX55" s="437"/>
      <c r="BIY55" s="437"/>
      <c r="BIZ55" s="437"/>
      <c r="BJA55" s="437"/>
      <c r="BJB55" s="437"/>
      <c r="BJC55" s="437"/>
      <c r="BJD55" s="437"/>
      <c r="BJE55" s="437"/>
      <c r="BJF55" s="437"/>
      <c r="BJG55" s="437"/>
      <c r="BJH55" s="437"/>
      <c r="BJI55" s="437"/>
      <c r="BJJ55" s="437"/>
      <c r="BJK55" s="437"/>
      <c r="BJL55" s="437"/>
      <c r="BJM55" s="437"/>
      <c r="BJN55" s="437"/>
      <c r="BJO55" s="437"/>
      <c r="BJP55" s="437"/>
      <c r="BJQ55" s="437"/>
      <c r="BJR55" s="437"/>
      <c r="BJS55" s="437"/>
      <c r="BJT55" s="437"/>
      <c r="BJU55" s="437"/>
      <c r="BJV55" s="437"/>
      <c r="BJW55" s="437"/>
      <c r="BJX55" s="437"/>
      <c r="BJY55" s="437"/>
      <c r="BJZ55" s="437"/>
      <c r="BKA55" s="437"/>
      <c r="BKB55" s="437"/>
      <c r="BKC55" s="437"/>
      <c r="BKD55" s="437"/>
      <c r="BKE55" s="437"/>
      <c r="BKF55" s="437"/>
      <c r="BKG55" s="437"/>
      <c r="BKH55" s="437"/>
      <c r="BKI55" s="437"/>
      <c r="BKJ55" s="437"/>
      <c r="BKK55" s="437"/>
      <c r="BKL55" s="437"/>
      <c r="BKM55" s="437"/>
      <c r="BKN55" s="437"/>
      <c r="BKO55" s="437"/>
      <c r="BKP55" s="437"/>
      <c r="BKQ55" s="437"/>
      <c r="BKR55" s="437"/>
      <c r="BKS55" s="437"/>
      <c r="BKT55" s="437"/>
      <c r="BKU55" s="437"/>
      <c r="BKV55" s="437"/>
      <c r="BKW55" s="437"/>
      <c r="BKX55" s="437"/>
      <c r="BKY55" s="437"/>
      <c r="BKZ55" s="437"/>
      <c r="BLA55" s="437"/>
      <c r="BLB55" s="437"/>
      <c r="BLC55" s="437"/>
      <c r="BLD55" s="437"/>
      <c r="BLE55" s="437"/>
      <c r="BLF55" s="437"/>
      <c r="BLG55" s="437"/>
      <c r="BLH55" s="437"/>
      <c r="BLI55" s="437"/>
      <c r="BLJ55" s="437"/>
      <c r="BLK55" s="437"/>
      <c r="BLL55" s="437"/>
      <c r="BLM55" s="437"/>
      <c r="BLN55" s="437"/>
      <c r="BLO55" s="437"/>
      <c r="BLP55" s="437"/>
      <c r="BLQ55" s="437"/>
      <c r="BLR55" s="437"/>
      <c r="BLS55" s="437"/>
      <c r="BLT55" s="437"/>
      <c r="BLU55" s="437"/>
      <c r="BLV55" s="437"/>
      <c r="BLW55" s="437"/>
      <c r="BLX55" s="437"/>
      <c r="BLY55" s="437"/>
      <c r="BLZ55" s="437"/>
      <c r="BMA55" s="437"/>
      <c r="BMB55" s="437"/>
      <c r="BMC55" s="437"/>
      <c r="BMD55" s="437"/>
      <c r="BME55" s="437"/>
      <c r="BMF55" s="437"/>
      <c r="BMG55" s="437"/>
      <c r="BMH55" s="437"/>
      <c r="BMI55" s="437"/>
      <c r="BMJ55" s="437"/>
      <c r="BMK55" s="437"/>
      <c r="BML55" s="437"/>
      <c r="BMM55" s="437"/>
      <c r="BMN55" s="437"/>
      <c r="BMO55" s="437"/>
      <c r="BMP55" s="437"/>
      <c r="BMQ55" s="437"/>
      <c r="BMR55" s="437"/>
      <c r="BMS55" s="437"/>
      <c r="BMT55" s="437"/>
      <c r="BMU55" s="437"/>
      <c r="BMV55" s="437"/>
      <c r="BMW55" s="437"/>
      <c r="BMX55" s="437"/>
      <c r="BMY55" s="437"/>
      <c r="BMZ55" s="437"/>
      <c r="BNA55" s="437"/>
      <c r="BNB55" s="437"/>
      <c r="BNC55" s="437"/>
      <c r="BND55" s="437"/>
      <c r="BNE55" s="437"/>
      <c r="BNF55" s="437"/>
      <c r="BNG55" s="437"/>
      <c r="BNH55" s="437"/>
      <c r="BNI55" s="437"/>
      <c r="BNJ55" s="437"/>
      <c r="BNK55" s="437"/>
      <c r="BNL55" s="437"/>
      <c r="BNM55" s="437"/>
      <c r="BNN55" s="437"/>
      <c r="BNO55" s="437"/>
      <c r="BNP55" s="437"/>
      <c r="BNQ55" s="437"/>
      <c r="BNR55" s="437"/>
      <c r="BNS55" s="437"/>
      <c r="BNT55" s="437"/>
      <c r="BNU55" s="437"/>
      <c r="BNV55" s="437"/>
      <c r="BNW55" s="437"/>
      <c r="BNX55" s="437"/>
      <c r="BNY55" s="437"/>
      <c r="BNZ55" s="437"/>
      <c r="BOA55" s="437"/>
      <c r="BOB55" s="437"/>
      <c r="BOC55" s="437"/>
      <c r="BOD55" s="437"/>
      <c r="BOE55" s="437"/>
      <c r="BOF55" s="437"/>
      <c r="BOG55" s="437"/>
      <c r="BOH55" s="437"/>
      <c r="BOI55" s="437"/>
      <c r="BOJ55" s="437"/>
      <c r="BOK55" s="437"/>
      <c r="BOL55" s="437"/>
      <c r="BOM55" s="437"/>
      <c r="BON55" s="437"/>
      <c r="BOO55" s="437"/>
      <c r="BOP55" s="437"/>
      <c r="BOQ55" s="437"/>
      <c r="BOR55" s="437"/>
      <c r="BOS55" s="437"/>
      <c r="BOT55" s="437"/>
      <c r="BOU55" s="437"/>
      <c r="BOV55" s="437"/>
      <c r="BOW55" s="437"/>
      <c r="BOX55" s="437"/>
      <c r="BOY55" s="437"/>
      <c r="BOZ55" s="437"/>
      <c r="BPA55" s="437"/>
      <c r="BPB55" s="437"/>
      <c r="BPC55" s="437"/>
      <c r="BPD55" s="437"/>
      <c r="BPE55" s="437"/>
      <c r="BPF55" s="437"/>
      <c r="BPG55" s="437"/>
      <c r="BPH55" s="437"/>
      <c r="BPI55" s="437"/>
      <c r="BPJ55" s="437"/>
      <c r="BPK55" s="437"/>
      <c r="BPL55" s="437"/>
      <c r="BPM55" s="437"/>
      <c r="BPN55" s="437"/>
      <c r="BPO55" s="437"/>
      <c r="BPP55" s="437"/>
      <c r="BPQ55" s="437"/>
      <c r="BPR55" s="437"/>
      <c r="BPS55" s="437"/>
      <c r="BPT55" s="437"/>
      <c r="BPU55" s="437"/>
      <c r="BPV55" s="437"/>
      <c r="BPW55" s="437"/>
      <c r="BPX55" s="437"/>
      <c r="BPY55" s="437"/>
      <c r="BPZ55" s="437"/>
      <c r="BQA55" s="437"/>
      <c r="BQB55" s="437"/>
      <c r="BQC55" s="437"/>
      <c r="BQD55" s="437"/>
      <c r="BQE55" s="437"/>
      <c r="BQF55" s="437"/>
      <c r="BQG55" s="437"/>
      <c r="BQH55" s="437"/>
      <c r="BQI55" s="437"/>
      <c r="BQJ55" s="437"/>
      <c r="BQK55" s="437"/>
      <c r="BQL55" s="437"/>
      <c r="BQM55" s="437"/>
      <c r="BQN55" s="437"/>
      <c r="BQO55" s="437"/>
      <c r="BQP55" s="437"/>
      <c r="BQQ55" s="437"/>
      <c r="BQR55" s="437"/>
      <c r="BQS55" s="437"/>
      <c r="BQT55" s="437"/>
      <c r="BQU55" s="437"/>
      <c r="BQV55" s="437"/>
      <c r="BQW55" s="437"/>
      <c r="BQX55" s="437"/>
      <c r="BQY55" s="437"/>
      <c r="BQZ55" s="437"/>
      <c r="BRA55" s="437"/>
      <c r="BRB55" s="437"/>
      <c r="BRC55" s="437"/>
      <c r="BRD55" s="437"/>
      <c r="BRE55" s="437"/>
      <c r="BRF55" s="437"/>
      <c r="BRG55" s="437"/>
      <c r="BRH55" s="437"/>
      <c r="BRI55" s="437"/>
      <c r="BRJ55" s="437"/>
      <c r="BRK55" s="437"/>
      <c r="BRL55" s="437"/>
      <c r="BRM55" s="437"/>
      <c r="BRN55" s="437"/>
      <c r="BRO55" s="437"/>
      <c r="BRP55" s="437"/>
      <c r="BRQ55" s="437"/>
      <c r="BRR55" s="437"/>
      <c r="BRS55" s="437"/>
      <c r="BRT55" s="437"/>
      <c r="BRU55" s="437"/>
      <c r="BRV55" s="437"/>
      <c r="BRW55" s="437"/>
      <c r="BRX55" s="437"/>
      <c r="BRY55" s="437"/>
      <c r="BRZ55" s="437"/>
      <c r="BSA55" s="437"/>
      <c r="BSB55" s="437"/>
      <c r="BSC55" s="437"/>
      <c r="BSD55" s="437"/>
      <c r="BSE55" s="437"/>
      <c r="BSF55" s="437"/>
      <c r="BSG55" s="437"/>
      <c r="BSH55" s="437"/>
      <c r="BSI55" s="437"/>
      <c r="BSJ55" s="437"/>
      <c r="BSK55" s="437"/>
      <c r="BSL55" s="437"/>
      <c r="BSM55" s="437"/>
      <c r="BSN55" s="437"/>
      <c r="BSO55" s="437"/>
      <c r="BSP55" s="437"/>
      <c r="BSQ55" s="437"/>
      <c r="BSR55" s="437"/>
      <c r="BSS55" s="437"/>
      <c r="BST55" s="437"/>
      <c r="BSU55" s="437"/>
      <c r="BSV55" s="437"/>
      <c r="BSW55" s="437"/>
      <c r="BSX55" s="437"/>
      <c r="BSY55" s="437"/>
      <c r="BSZ55" s="437"/>
      <c r="BTA55" s="437"/>
      <c r="BTB55" s="437"/>
      <c r="BTC55" s="437"/>
      <c r="BTD55" s="437"/>
      <c r="BTE55" s="437"/>
      <c r="BTF55" s="437"/>
      <c r="BTG55" s="437"/>
      <c r="BTH55" s="437"/>
      <c r="BTI55" s="437"/>
      <c r="BTJ55" s="437"/>
      <c r="BTK55" s="437"/>
      <c r="BTL55" s="437"/>
      <c r="BTM55" s="437"/>
      <c r="BTN55" s="437"/>
      <c r="BTO55" s="437"/>
      <c r="BTP55" s="437"/>
      <c r="BTQ55" s="437"/>
      <c r="BTR55" s="437"/>
      <c r="BTS55" s="437"/>
      <c r="BTT55" s="437"/>
      <c r="BTU55" s="437"/>
      <c r="BTV55" s="437"/>
      <c r="BTW55" s="437"/>
      <c r="BTX55" s="437"/>
      <c r="BTY55" s="437"/>
      <c r="BTZ55" s="437"/>
      <c r="BUA55" s="437"/>
      <c r="BUB55" s="437"/>
      <c r="BUC55" s="437"/>
      <c r="BUD55" s="437"/>
      <c r="BUE55" s="437"/>
      <c r="BUF55" s="437"/>
      <c r="BUG55" s="437"/>
      <c r="BUH55" s="437"/>
      <c r="BUI55" s="437"/>
      <c r="BUJ55" s="437"/>
      <c r="BUK55" s="437"/>
      <c r="BUL55" s="437"/>
      <c r="BUM55" s="437"/>
      <c r="BUN55" s="437"/>
      <c r="BUO55" s="437"/>
      <c r="BUP55" s="437"/>
      <c r="BUQ55" s="437"/>
      <c r="BUR55" s="437"/>
      <c r="BUS55" s="437"/>
      <c r="BUT55" s="437"/>
      <c r="BUU55" s="437"/>
      <c r="BUV55" s="437"/>
      <c r="BUW55" s="437"/>
      <c r="BUX55" s="437"/>
      <c r="BUY55" s="437"/>
      <c r="BUZ55" s="437"/>
      <c r="BVA55" s="437"/>
      <c r="BVB55" s="437"/>
      <c r="BVC55" s="437"/>
      <c r="BVD55" s="437"/>
      <c r="BVE55" s="437"/>
      <c r="BVF55" s="437"/>
      <c r="BVG55" s="437"/>
      <c r="BVH55" s="437"/>
      <c r="BVI55" s="437"/>
      <c r="BVJ55" s="437"/>
      <c r="BVK55" s="437"/>
      <c r="BVL55" s="437"/>
      <c r="BVM55" s="437"/>
      <c r="BVN55" s="437"/>
      <c r="BVO55" s="437"/>
      <c r="BVP55" s="437"/>
      <c r="BVQ55" s="437"/>
      <c r="BVR55" s="437"/>
      <c r="BVS55" s="437"/>
      <c r="BVT55" s="437"/>
      <c r="BVU55" s="437"/>
      <c r="BVV55" s="437"/>
      <c r="BVW55" s="437"/>
      <c r="BVX55" s="437"/>
      <c r="BVY55" s="437"/>
      <c r="BVZ55" s="437"/>
      <c r="BWA55" s="437"/>
      <c r="BWB55" s="437"/>
      <c r="BWC55" s="437"/>
      <c r="BWD55" s="437"/>
      <c r="BWE55" s="437"/>
      <c r="BWF55" s="437"/>
      <c r="BWG55" s="437"/>
      <c r="BWH55" s="437"/>
      <c r="BWI55" s="437"/>
      <c r="BWJ55" s="437"/>
      <c r="BWK55" s="437"/>
      <c r="BWL55" s="437"/>
      <c r="BWM55" s="437"/>
      <c r="BWN55" s="437"/>
      <c r="BWO55" s="437"/>
      <c r="BWP55" s="437"/>
      <c r="BWQ55" s="437"/>
      <c r="BWR55" s="437"/>
      <c r="BWS55" s="437"/>
      <c r="BWT55" s="437"/>
      <c r="BWU55" s="437"/>
      <c r="BWV55" s="437"/>
      <c r="BWW55" s="437"/>
      <c r="BWX55" s="437"/>
      <c r="BWY55" s="437"/>
      <c r="BWZ55" s="437"/>
      <c r="BXA55" s="437"/>
      <c r="BXB55" s="437"/>
      <c r="BXC55" s="437"/>
      <c r="BXD55" s="437"/>
      <c r="BXE55" s="437"/>
      <c r="BXF55" s="437"/>
      <c r="BXG55" s="437"/>
      <c r="BXH55" s="437"/>
      <c r="BXI55" s="437"/>
      <c r="BXJ55" s="437"/>
      <c r="BXK55" s="437"/>
      <c r="BXL55" s="437"/>
      <c r="BXM55" s="437"/>
      <c r="BXN55" s="437"/>
      <c r="BXO55" s="437"/>
      <c r="BXP55" s="437"/>
      <c r="BXQ55" s="437"/>
      <c r="BXR55" s="437"/>
      <c r="BXS55" s="437"/>
      <c r="BXT55" s="437"/>
      <c r="BXU55" s="437"/>
      <c r="BXV55" s="437"/>
      <c r="BXW55" s="437"/>
      <c r="BXX55" s="437"/>
      <c r="BXY55" s="437"/>
      <c r="BXZ55" s="437"/>
      <c r="BYA55" s="437"/>
      <c r="BYB55" s="437"/>
      <c r="BYC55" s="437"/>
      <c r="BYD55" s="437"/>
      <c r="BYE55" s="437"/>
      <c r="BYF55" s="437"/>
      <c r="BYG55" s="437"/>
      <c r="BYH55" s="437"/>
      <c r="BYI55" s="437"/>
      <c r="BYJ55" s="437"/>
      <c r="BYK55" s="437"/>
      <c r="BYL55" s="437"/>
      <c r="BYM55" s="437"/>
      <c r="BYN55" s="437"/>
      <c r="BYO55" s="437"/>
      <c r="BYP55" s="437"/>
      <c r="BYQ55" s="437"/>
      <c r="BYR55" s="437"/>
      <c r="BYS55" s="437"/>
      <c r="BYT55" s="437"/>
      <c r="BYU55" s="437"/>
      <c r="BYV55" s="437"/>
      <c r="BYW55" s="437"/>
      <c r="BYX55" s="437"/>
      <c r="BYY55" s="437"/>
      <c r="BYZ55" s="437"/>
      <c r="BZA55" s="437"/>
      <c r="BZB55" s="437"/>
      <c r="BZC55" s="437"/>
      <c r="BZD55" s="437"/>
      <c r="BZE55" s="437"/>
      <c r="BZF55" s="437"/>
      <c r="BZG55" s="437"/>
      <c r="BZH55" s="437"/>
      <c r="BZI55" s="437"/>
      <c r="BZJ55" s="437"/>
      <c r="BZK55" s="437"/>
      <c r="BZL55" s="437"/>
      <c r="BZM55" s="437"/>
      <c r="BZN55" s="437"/>
      <c r="BZO55" s="437"/>
      <c r="BZP55" s="437"/>
      <c r="BZQ55" s="437"/>
      <c r="BZR55" s="437"/>
      <c r="BZS55" s="437"/>
      <c r="BZT55" s="437"/>
      <c r="BZU55" s="437"/>
      <c r="BZV55" s="437"/>
      <c r="BZW55" s="437"/>
      <c r="BZX55" s="437"/>
      <c r="BZY55" s="437"/>
      <c r="BZZ55" s="437"/>
      <c r="CAA55" s="437"/>
      <c r="CAB55" s="437"/>
      <c r="CAC55" s="437"/>
      <c r="CAD55" s="437"/>
      <c r="CAE55" s="437"/>
      <c r="CAF55" s="437"/>
      <c r="CAG55" s="437"/>
      <c r="CAH55" s="437"/>
      <c r="CAI55" s="437"/>
      <c r="CAJ55" s="437"/>
      <c r="CAK55" s="437"/>
      <c r="CAL55" s="437"/>
      <c r="CAM55" s="437"/>
      <c r="CAN55" s="437"/>
      <c r="CAO55" s="437"/>
      <c r="CAP55" s="437"/>
      <c r="CAQ55" s="437"/>
      <c r="CAR55" s="437"/>
      <c r="CAS55" s="437"/>
      <c r="CAT55" s="437"/>
      <c r="CAU55" s="437"/>
      <c r="CAV55" s="437"/>
      <c r="CAW55" s="437"/>
      <c r="CAX55" s="437"/>
      <c r="CAY55" s="437"/>
      <c r="CAZ55" s="437"/>
      <c r="CBA55" s="437"/>
      <c r="CBB55" s="437"/>
      <c r="CBC55" s="437"/>
      <c r="CBD55" s="437"/>
      <c r="CBE55" s="437"/>
      <c r="CBF55" s="437"/>
      <c r="CBG55" s="437"/>
      <c r="CBH55" s="437"/>
      <c r="CBI55" s="437"/>
      <c r="CBJ55" s="437"/>
      <c r="CBK55" s="437"/>
      <c r="CBL55" s="437"/>
      <c r="CBM55" s="437"/>
      <c r="CBN55" s="437"/>
      <c r="CBO55" s="437"/>
      <c r="CBP55" s="437"/>
      <c r="CBQ55" s="437"/>
      <c r="CBR55" s="437"/>
      <c r="CBS55" s="437"/>
      <c r="CBT55" s="437"/>
      <c r="CBU55" s="437"/>
      <c r="CBV55" s="437"/>
      <c r="CBW55" s="437"/>
      <c r="CBX55" s="437"/>
      <c r="CBY55" s="437"/>
      <c r="CBZ55" s="437"/>
      <c r="CCA55" s="437"/>
      <c r="CCB55" s="437"/>
      <c r="CCC55" s="437"/>
      <c r="CCD55" s="437"/>
      <c r="CCE55" s="437"/>
      <c r="CCF55" s="437"/>
      <c r="CCG55" s="437"/>
      <c r="CCH55" s="437"/>
      <c r="CCI55" s="437"/>
      <c r="CCJ55" s="437"/>
      <c r="CCK55" s="437"/>
      <c r="CCL55" s="437"/>
      <c r="CCM55" s="437"/>
      <c r="CCN55" s="437"/>
      <c r="CCO55" s="437"/>
      <c r="CCP55" s="437"/>
      <c r="CCQ55" s="437"/>
      <c r="CCR55" s="437"/>
      <c r="CCS55" s="437"/>
      <c r="CCT55" s="437"/>
      <c r="CCU55" s="437"/>
      <c r="CCV55" s="437"/>
      <c r="CCW55" s="437"/>
      <c r="CCX55" s="437"/>
      <c r="CCY55" s="437"/>
      <c r="CCZ55" s="437"/>
      <c r="CDA55" s="437"/>
      <c r="CDB55" s="437"/>
      <c r="CDC55" s="437"/>
      <c r="CDD55" s="437"/>
      <c r="CDE55" s="437"/>
      <c r="CDF55" s="437"/>
      <c r="CDG55" s="437"/>
      <c r="CDH55" s="437"/>
      <c r="CDI55" s="437"/>
      <c r="CDJ55" s="437"/>
      <c r="CDK55" s="437"/>
      <c r="CDL55" s="437"/>
      <c r="CDM55" s="437"/>
      <c r="CDN55" s="437"/>
      <c r="CDO55" s="437"/>
      <c r="CDP55" s="437"/>
      <c r="CDQ55" s="437"/>
      <c r="CDR55" s="437"/>
      <c r="CDS55" s="437"/>
      <c r="CDT55" s="437"/>
      <c r="CDU55" s="437"/>
      <c r="CDV55" s="437"/>
      <c r="CDW55" s="437"/>
      <c r="CDX55" s="437"/>
      <c r="CDY55" s="437"/>
      <c r="CDZ55" s="437"/>
      <c r="CEA55" s="437"/>
      <c r="CEB55" s="437"/>
      <c r="CEC55" s="437"/>
      <c r="CED55" s="437"/>
      <c r="CEE55" s="437"/>
      <c r="CEF55" s="437"/>
      <c r="CEG55" s="437"/>
      <c r="CEH55" s="437"/>
      <c r="CEI55" s="437"/>
      <c r="CEJ55" s="437"/>
      <c r="CEK55" s="437"/>
      <c r="CEL55" s="437"/>
      <c r="CEM55" s="437"/>
      <c r="CEN55" s="437"/>
      <c r="CEO55" s="437"/>
      <c r="CEP55" s="437"/>
      <c r="CEQ55" s="437"/>
      <c r="CER55" s="437"/>
      <c r="CES55" s="437"/>
      <c r="CET55" s="437"/>
      <c r="CEU55" s="437"/>
      <c r="CEV55" s="437"/>
      <c r="CEW55" s="437"/>
      <c r="CEX55" s="437"/>
      <c r="CEY55" s="437"/>
      <c r="CEZ55" s="437"/>
      <c r="CFA55" s="437"/>
      <c r="CFB55" s="437"/>
      <c r="CFC55" s="437"/>
      <c r="CFD55" s="437"/>
      <c r="CFE55" s="437"/>
      <c r="CFF55" s="437"/>
      <c r="CFG55" s="437"/>
      <c r="CFH55" s="437"/>
      <c r="CFI55" s="437"/>
      <c r="CFJ55" s="437"/>
      <c r="CFK55" s="437"/>
      <c r="CFL55" s="437"/>
      <c r="CFM55" s="437"/>
      <c r="CFN55" s="437"/>
      <c r="CFO55" s="437"/>
      <c r="CFP55" s="437"/>
      <c r="CFQ55" s="437"/>
      <c r="CFR55" s="437"/>
      <c r="CFS55" s="437"/>
      <c r="CFT55" s="437"/>
      <c r="CFU55" s="437"/>
      <c r="CFV55" s="437"/>
      <c r="CFW55" s="437"/>
      <c r="CFX55" s="437"/>
      <c r="CFY55" s="437"/>
      <c r="CFZ55" s="437"/>
      <c r="CGA55" s="437"/>
      <c r="CGB55" s="437"/>
      <c r="CGC55" s="437"/>
      <c r="CGD55" s="437"/>
      <c r="CGE55" s="437"/>
      <c r="CGF55" s="437"/>
      <c r="CGG55" s="437"/>
      <c r="CGH55" s="437"/>
      <c r="CGI55" s="437"/>
      <c r="CGJ55" s="437"/>
      <c r="CGK55" s="437"/>
      <c r="CGL55" s="437"/>
      <c r="CGM55" s="437"/>
      <c r="CGN55" s="437"/>
      <c r="CGO55" s="437"/>
      <c r="CGP55" s="437"/>
      <c r="CGQ55" s="437"/>
      <c r="CGR55" s="437"/>
      <c r="CGS55" s="437"/>
      <c r="CGT55" s="437"/>
      <c r="CGU55" s="437"/>
      <c r="CGV55" s="437"/>
      <c r="CGW55" s="437"/>
      <c r="CGX55" s="437"/>
      <c r="CGY55" s="437"/>
      <c r="CGZ55" s="437"/>
      <c r="CHA55" s="437"/>
      <c r="CHB55" s="437"/>
      <c r="CHC55" s="437"/>
      <c r="CHD55" s="437"/>
      <c r="CHE55" s="437"/>
      <c r="CHF55" s="437"/>
      <c r="CHG55" s="437"/>
      <c r="CHH55" s="437"/>
      <c r="CHI55" s="437"/>
      <c r="CHJ55" s="437"/>
      <c r="CHK55" s="437"/>
      <c r="CHL55" s="437"/>
      <c r="CHM55" s="437"/>
      <c r="CHN55" s="437"/>
      <c r="CHO55" s="437"/>
      <c r="CHP55" s="437"/>
      <c r="CHQ55" s="437"/>
      <c r="CHR55" s="437"/>
      <c r="CHS55" s="437"/>
      <c r="CHT55" s="437"/>
      <c r="CHU55" s="437"/>
      <c r="CHV55" s="437"/>
      <c r="CHW55" s="437"/>
      <c r="CHX55" s="437"/>
      <c r="CHY55" s="437"/>
      <c r="CHZ55" s="437"/>
      <c r="CIA55" s="437"/>
      <c r="CIB55" s="437"/>
      <c r="CIC55" s="437"/>
      <c r="CID55" s="437"/>
      <c r="CIE55" s="437"/>
      <c r="CIF55" s="437"/>
      <c r="CIG55" s="437"/>
      <c r="CIH55" s="437"/>
      <c r="CII55" s="437"/>
      <c r="CIJ55" s="437"/>
      <c r="CIK55" s="437"/>
      <c r="CIL55" s="437"/>
      <c r="CIM55" s="437"/>
      <c r="CIN55" s="437"/>
      <c r="CIO55" s="437"/>
      <c r="CIP55" s="437"/>
      <c r="CIQ55" s="437"/>
      <c r="CIR55" s="437"/>
      <c r="CIS55" s="437"/>
      <c r="CIT55" s="437"/>
      <c r="CIU55" s="437"/>
      <c r="CIV55" s="437"/>
      <c r="CIW55" s="437"/>
      <c r="CIX55" s="437"/>
      <c r="CIY55" s="437"/>
      <c r="CIZ55" s="437"/>
      <c r="CJA55" s="437"/>
      <c r="CJB55" s="437"/>
      <c r="CJC55" s="437"/>
      <c r="CJD55" s="437"/>
      <c r="CJE55" s="437"/>
      <c r="CJF55" s="437"/>
      <c r="CJG55" s="437"/>
      <c r="CJH55" s="437"/>
      <c r="CJI55" s="437"/>
      <c r="CJJ55" s="437"/>
      <c r="CJK55" s="437"/>
      <c r="CJL55" s="437"/>
      <c r="CJM55" s="437"/>
      <c r="CJN55" s="437"/>
      <c r="CJO55" s="437"/>
      <c r="CJP55" s="437"/>
      <c r="CJQ55" s="437"/>
      <c r="CJR55" s="437"/>
      <c r="CJS55" s="437"/>
      <c r="CJT55" s="437"/>
      <c r="CJU55" s="437"/>
      <c r="CJV55" s="437"/>
      <c r="CJW55" s="437"/>
      <c r="CJX55" s="437"/>
      <c r="CJY55" s="437"/>
      <c r="CJZ55" s="437"/>
      <c r="CKA55" s="437"/>
      <c r="CKB55" s="437"/>
      <c r="CKC55" s="437"/>
      <c r="CKD55" s="437"/>
      <c r="CKE55" s="437"/>
      <c r="CKF55" s="437"/>
      <c r="CKG55" s="437"/>
      <c r="CKH55" s="437"/>
      <c r="CKI55" s="437"/>
      <c r="CKJ55" s="437"/>
      <c r="CKK55" s="437"/>
      <c r="CKL55" s="437"/>
      <c r="CKM55" s="437"/>
      <c r="CKN55" s="437"/>
      <c r="CKO55" s="437"/>
      <c r="CKP55" s="437"/>
      <c r="CKQ55" s="437"/>
      <c r="CKR55" s="437"/>
      <c r="CKS55" s="437"/>
      <c r="CKT55" s="437"/>
      <c r="CKU55" s="437"/>
      <c r="CKV55" s="437"/>
      <c r="CKW55" s="437"/>
      <c r="CKX55" s="437"/>
      <c r="CKY55" s="437"/>
      <c r="CKZ55" s="437"/>
      <c r="CLA55" s="437"/>
      <c r="CLB55" s="437"/>
      <c r="CLC55" s="437"/>
      <c r="CLD55" s="437"/>
      <c r="CLE55" s="437"/>
      <c r="CLF55" s="437"/>
      <c r="CLG55" s="437"/>
      <c r="CLH55" s="437"/>
      <c r="CLI55" s="437"/>
      <c r="CLJ55" s="437"/>
      <c r="CLK55" s="437"/>
      <c r="CLL55" s="437"/>
      <c r="CLM55" s="437"/>
      <c r="CLN55" s="437"/>
      <c r="CLO55" s="437"/>
      <c r="CLP55" s="437"/>
      <c r="CLQ55" s="437"/>
      <c r="CLR55" s="437"/>
      <c r="CLS55" s="437"/>
      <c r="CLT55" s="437"/>
      <c r="CLU55" s="437"/>
      <c r="CLV55" s="437"/>
      <c r="CLW55" s="437"/>
      <c r="CLX55" s="437"/>
      <c r="CLY55" s="437"/>
      <c r="CLZ55" s="437"/>
      <c r="CMA55" s="437"/>
      <c r="CMB55" s="437"/>
      <c r="CMC55" s="437"/>
      <c r="CMD55" s="437"/>
      <c r="CME55" s="437"/>
      <c r="CMF55" s="437"/>
      <c r="CMG55" s="437"/>
      <c r="CMH55" s="437"/>
      <c r="CMI55" s="437"/>
      <c r="CMJ55" s="437"/>
      <c r="CMK55" s="437"/>
      <c r="CML55" s="437"/>
      <c r="CMM55" s="437"/>
      <c r="CMN55" s="437"/>
      <c r="CMO55" s="437"/>
      <c r="CMP55" s="437"/>
      <c r="CMQ55" s="437"/>
      <c r="CMR55" s="437"/>
      <c r="CMS55" s="437"/>
      <c r="CMT55" s="437"/>
      <c r="CMU55" s="437"/>
      <c r="CMV55" s="437"/>
      <c r="CMW55" s="437"/>
      <c r="CMX55" s="437"/>
      <c r="CMY55" s="437"/>
      <c r="CMZ55" s="437"/>
      <c r="CNA55" s="437"/>
      <c r="CNB55" s="437"/>
      <c r="CNC55" s="437"/>
      <c r="CND55" s="437"/>
      <c r="CNE55" s="437"/>
      <c r="CNF55" s="437"/>
      <c r="CNG55" s="437"/>
      <c r="CNH55" s="437"/>
      <c r="CNI55" s="437"/>
      <c r="CNJ55" s="437"/>
      <c r="CNK55" s="437"/>
      <c r="CNL55" s="437"/>
      <c r="CNM55" s="437"/>
      <c r="CNN55" s="437"/>
      <c r="CNO55" s="437"/>
      <c r="CNP55" s="437"/>
      <c r="CNQ55" s="437"/>
      <c r="CNR55" s="437"/>
      <c r="CNS55" s="437"/>
      <c r="CNT55" s="437"/>
      <c r="CNU55" s="437"/>
      <c r="CNV55" s="437"/>
      <c r="CNW55" s="437"/>
      <c r="CNX55" s="437"/>
      <c r="CNY55" s="437"/>
      <c r="CNZ55" s="437"/>
      <c r="COA55" s="437"/>
      <c r="COB55" s="437"/>
      <c r="COC55" s="437"/>
      <c r="COD55" s="437"/>
      <c r="COE55" s="437"/>
      <c r="COF55" s="437"/>
      <c r="COG55" s="437"/>
      <c r="COH55" s="437"/>
      <c r="COI55" s="437"/>
      <c r="COJ55" s="437"/>
      <c r="COK55" s="437"/>
      <c r="COL55" s="437"/>
      <c r="COM55" s="437"/>
      <c r="CON55" s="437"/>
      <c r="COO55" s="437"/>
      <c r="COP55" s="437"/>
      <c r="COQ55" s="437"/>
      <c r="COR55" s="437"/>
      <c r="COS55" s="437"/>
      <c r="COT55" s="437"/>
      <c r="COU55" s="437"/>
      <c r="COV55" s="437"/>
      <c r="COW55" s="437"/>
      <c r="COX55" s="437"/>
      <c r="COY55" s="437"/>
      <c r="COZ55" s="437"/>
      <c r="CPA55" s="437"/>
      <c r="CPB55" s="437"/>
      <c r="CPC55" s="437"/>
      <c r="CPD55" s="437"/>
      <c r="CPE55" s="437"/>
      <c r="CPF55" s="437"/>
      <c r="CPG55" s="437"/>
      <c r="CPH55" s="437"/>
      <c r="CPI55" s="437"/>
      <c r="CPJ55" s="437"/>
      <c r="CPK55" s="437"/>
      <c r="CPL55" s="437"/>
      <c r="CPM55" s="437"/>
      <c r="CPN55" s="437"/>
      <c r="CPO55" s="437"/>
      <c r="CPP55" s="437"/>
      <c r="CPQ55" s="437"/>
      <c r="CPR55" s="437"/>
      <c r="CPS55" s="437"/>
      <c r="CPT55" s="437"/>
      <c r="CPU55" s="437"/>
      <c r="CPV55" s="437"/>
      <c r="CPW55" s="437"/>
      <c r="CPX55" s="437"/>
      <c r="CPY55" s="437"/>
      <c r="CPZ55" s="437"/>
      <c r="CQA55" s="437"/>
      <c r="CQB55" s="437"/>
      <c r="CQC55" s="437"/>
      <c r="CQD55" s="437"/>
      <c r="CQE55" s="437"/>
      <c r="CQF55" s="437"/>
      <c r="CQG55" s="437"/>
      <c r="CQH55" s="437"/>
      <c r="CQI55" s="437"/>
      <c r="CQJ55" s="437"/>
      <c r="CQK55" s="437"/>
      <c r="CQL55" s="437"/>
      <c r="CQM55" s="437"/>
      <c r="CQN55" s="437"/>
      <c r="CQO55" s="437"/>
      <c r="CQP55" s="437"/>
      <c r="CQQ55" s="437"/>
      <c r="CQR55" s="437"/>
      <c r="CQS55" s="437"/>
      <c r="CQT55" s="437"/>
      <c r="CQU55" s="437"/>
      <c r="CQV55" s="437"/>
      <c r="CQW55" s="437"/>
      <c r="CQX55" s="437"/>
      <c r="CQY55" s="437"/>
      <c r="CQZ55" s="437"/>
      <c r="CRA55" s="437"/>
      <c r="CRB55" s="437"/>
      <c r="CRC55" s="437"/>
      <c r="CRD55" s="437"/>
      <c r="CRE55" s="437"/>
      <c r="CRF55" s="437"/>
      <c r="CRG55" s="437"/>
      <c r="CRH55" s="437"/>
      <c r="CRI55" s="437"/>
      <c r="CRJ55" s="437"/>
      <c r="CRK55" s="437"/>
      <c r="CRL55" s="437"/>
      <c r="CRM55" s="437"/>
      <c r="CRN55" s="437"/>
      <c r="CRO55" s="437"/>
      <c r="CRP55" s="437"/>
      <c r="CRQ55" s="437"/>
      <c r="CRR55" s="437"/>
      <c r="CRS55" s="437"/>
      <c r="CRT55" s="437"/>
      <c r="CRU55" s="437"/>
      <c r="CRV55" s="437"/>
      <c r="CRW55" s="437"/>
      <c r="CRX55" s="437"/>
      <c r="CRY55" s="437"/>
      <c r="CRZ55" s="437"/>
      <c r="CSA55" s="437"/>
      <c r="CSB55" s="437"/>
      <c r="CSC55" s="437"/>
      <c r="CSD55" s="437"/>
      <c r="CSE55" s="437"/>
      <c r="CSF55" s="437"/>
      <c r="CSG55" s="437"/>
      <c r="CSH55" s="437"/>
      <c r="CSI55" s="437"/>
      <c r="CSJ55" s="437"/>
      <c r="CSK55" s="437"/>
      <c r="CSL55" s="437"/>
      <c r="CSM55" s="437"/>
      <c r="CSN55" s="437"/>
      <c r="CSO55" s="437"/>
      <c r="CSP55" s="437"/>
      <c r="CSQ55" s="437"/>
      <c r="CSR55" s="437"/>
      <c r="CSS55" s="437"/>
      <c r="CST55" s="437"/>
      <c r="CSU55" s="437"/>
      <c r="CSV55" s="437"/>
      <c r="CSW55" s="437"/>
      <c r="CSX55" s="437"/>
      <c r="CSY55" s="437"/>
      <c r="CSZ55" s="437"/>
      <c r="CTA55" s="437"/>
      <c r="CTB55" s="437"/>
      <c r="CTC55" s="437"/>
      <c r="CTD55" s="437"/>
      <c r="CTE55" s="437"/>
      <c r="CTF55" s="437"/>
      <c r="CTG55" s="437"/>
      <c r="CTH55" s="437"/>
      <c r="CTI55" s="437"/>
      <c r="CTJ55" s="437"/>
      <c r="CTK55" s="437"/>
      <c r="CTL55" s="437"/>
      <c r="CTM55" s="437"/>
      <c r="CTN55" s="437"/>
      <c r="CTO55" s="437"/>
      <c r="CTP55" s="437"/>
      <c r="CTQ55" s="437"/>
      <c r="CTR55" s="437"/>
      <c r="CTS55" s="437"/>
      <c r="CTT55" s="437"/>
      <c r="CTU55" s="437"/>
      <c r="CTV55" s="437"/>
      <c r="CTW55" s="437"/>
      <c r="CTX55" s="437"/>
      <c r="CTY55" s="437"/>
      <c r="CTZ55" s="437"/>
      <c r="CUA55" s="437"/>
      <c r="CUB55" s="437"/>
      <c r="CUC55" s="437"/>
      <c r="CUD55" s="437"/>
      <c r="CUE55" s="437"/>
      <c r="CUF55" s="437"/>
      <c r="CUG55" s="437"/>
      <c r="CUH55" s="437"/>
      <c r="CUI55" s="437"/>
      <c r="CUJ55" s="437"/>
      <c r="CUK55" s="437"/>
      <c r="CUL55" s="437"/>
      <c r="CUM55" s="437"/>
      <c r="CUN55" s="437"/>
      <c r="CUO55" s="437"/>
      <c r="CUP55" s="437"/>
      <c r="CUQ55" s="437"/>
      <c r="CUR55" s="437"/>
      <c r="CUS55" s="437"/>
      <c r="CUT55" s="437"/>
      <c r="CUU55" s="437"/>
      <c r="CUV55" s="437"/>
      <c r="CUW55" s="437"/>
      <c r="CUX55" s="437"/>
      <c r="CUY55" s="437"/>
      <c r="CUZ55" s="437"/>
      <c r="CVA55" s="437"/>
      <c r="CVB55" s="437"/>
      <c r="CVC55" s="437"/>
      <c r="CVD55" s="437"/>
      <c r="CVE55" s="437"/>
      <c r="CVF55" s="437"/>
      <c r="CVG55" s="437"/>
      <c r="CVH55" s="437"/>
      <c r="CVI55" s="437"/>
      <c r="CVJ55" s="437"/>
      <c r="CVK55" s="437"/>
      <c r="CVL55" s="437"/>
      <c r="CVM55" s="437"/>
      <c r="CVN55" s="437"/>
      <c r="CVO55" s="437"/>
      <c r="CVP55" s="437"/>
      <c r="CVQ55" s="437"/>
      <c r="CVR55" s="437"/>
      <c r="CVS55" s="437"/>
      <c r="CVT55" s="437"/>
      <c r="CVU55" s="437"/>
      <c r="CVV55" s="437"/>
      <c r="CVW55" s="437"/>
      <c r="CVX55" s="437"/>
      <c r="CVY55" s="437"/>
      <c r="CVZ55" s="437"/>
      <c r="CWA55" s="437"/>
      <c r="CWB55" s="437"/>
      <c r="CWC55" s="437"/>
      <c r="CWD55" s="437"/>
      <c r="CWE55" s="437"/>
      <c r="CWF55" s="437"/>
      <c r="CWG55" s="437"/>
      <c r="CWH55" s="437"/>
      <c r="CWI55" s="437"/>
      <c r="CWJ55" s="437"/>
      <c r="CWK55" s="437"/>
      <c r="CWL55" s="437"/>
      <c r="CWM55" s="437"/>
      <c r="CWN55" s="437"/>
      <c r="CWO55" s="437"/>
      <c r="CWP55" s="437"/>
      <c r="CWQ55" s="437"/>
      <c r="CWR55" s="437"/>
      <c r="CWS55" s="437"/>
      <c r="CWT55" s="437"/>
      <c r="CWU55" s="437"/>
      <c r="CWV55" s="437"/>
      <c r="CWW55" s="437"/>
      <c r="CWX55" s="437"/>
      <c r="CWY55" s="437"/>
      <c r="CWZ55" s="437"/>
      <c r="CXA55" s="437"/>
      <c r="CXB55" s="437"/>
      <c r="CXC55" s="437"/>
      <c r="CXD55" s="437"/>
      <c r="CXE55" s="437"/>
      <c r="CXF55" s="437"/>
      <c r="CXG55" s="437"/>
      <c r="CXH55" s="437"/>
      <c r="CXI55" s="437"/>
      <c r="CXJ55" s="437"/>
      <c r="CXK55" s="437"/>
      <c r="CXL55" s="437"/>
      <c r="CXM55" s="437"/>
      <c r="CXN55" s="437"/>
      <c r="CXO55" s="437"/>
      <c r="CXP55" s="437"/>
      <c r="CXQ55" s="437"/>
      <c r="CXR55" s="437"/>
      <c r="CXS55" s="437"/>
      <c r="CXT55" s="437"/>
      <c r="CXU55" s="437"/>
      <c r="CXV55" s="437"/>
      <c r="CXW55" s="437"/>
      <c r="CXX55" s="437"/>
      <c r="CXY55" s="437"/>
      <c r="CXZ55" s="437"/>
      <c r="CYA55" s="437"/>
      <c r="CYB55" s="437"/>
      <c r="CYC55" s="437"/>
      <c r="CYD55" s="437"/>
      <c r="CYE55" s="437"/>
      <c r="CYF55" s="437"/>
      <c r="CYG55" s="437"/>
      <c r="CYH55" s="437"/>
      <c r="CYI55" s="437"/>
      <c r="CYJ55" s="437"/>
      <c r="CYK55" s="437"/>
      <c r="CYL55" s="437"/>
      <c r="CYM55" s="437"/>
      <c r="CYN55" s="437"/>
      <c r="CYO55" s="437"/>
      <c r="CYP55" s="437"/>
      <c r="CYQ55" s="437"/>
      <c r="CYR55" s="437"/>
      <c r="CYS55" s="437"/>
      <c r="CYT55" s="437"/>
      <c r="CYU55" s="437"/>
      <c r="CYV55" s="437"/>
      <c r="CYW55" s="437"/>
      <c r="CYX55" s="437"/>
      <c r="CYY55" s="437"/>
      <c r="CYZ55" s="437"/>
      <c r="CZA55" s="437"/>
      <c r="CZB55" s="437"/>
      <c r="CZC55" s="437"/>
      <c r="CZD55" s="437"/>
      <c r="CZE55" s="437"/>
      <c r="CZF55" s="437"/>
      <c r="CZG55" s="437"/>
      <c r="CZH55" s="437"/>
      <c r="CZI55" s="437"/>
      <c r="CZJ55" s="437"/>
      <c r="CZK55" s="437"/>
      <c r="CZL55" s="437"/>
      <c r="CZM55" s="437"/>
      <c r="CZN55" s="437"/>
      <c r="CZO55" s="437"/>
      <c r="CZP55" s="437"/>
      <c r="CZQ55" s="437"/>
      <c r="CZR55" s="437"/>
      <c r="CZS55" s="437"/>
      <c r="CZT55" s="437"/>
      <c r="CZU55" s="437"/>
      <c r="CZV55" s="437"/>
      <c r="CZW55" s="437"/>
      <c r="CZX55" s="437"/>
      <c r="CZY55" s="437"/>
      <c r="CZZ55" s="437"/>
      <c r="DAA55" s="437"/>
      <c r="DAB55" s="437"/>
      <c r="DAC55" s="437"/>
      <c r="DAD55" s="437"/>
      <c r="DAE55" s="437"/>
      <c r="DAF55" s="437"/>
      <c r="DAG55" s="437"/>
      <c r="DAH55" s="437"/>
      <c r="DAI55" s="437"/>
      <c r="DAJ55" s="437"/>
      <c r="DAK55" s="437"/>
      <c r="DAL55" s="437"/>
      <c r="DAM55" s="437"/>
      <c r="DAN55" s="437"/>
      <c r="DAO55" s="437"/>
      <c r="DAP55" s="437"/>
      <c r="DAQ55" s="437"/>
      <c r="DAR55" s="437"/>
      <c r="DAS55" s="437"/>
      <c r="DAT55" s="437"/>
      <c r="DAU55" s="437"/>
      <c r="DAV55" s="437"/>
      <c r="DAW55" s="437"/>
      <c r="DAX55" s="437"/>
      <c r="DAY55" s="437"/>
      <c r="DAZ55" s="437"/>
      <c r="DBA55" s="437"/>
      <c r="DBB55" s="437"/>
      <c r="DBC55" s="437"/>
      <c r="DBD55" s="437"/>
      <c r="DBE55" s="437"/>
      <c r="DBF55" s="437"/>
      <c r="DBG55" s="437"/>
      <c r="DBH55" s="437"/>
      <c r="DBI55" s="437"/>
      <c r="DBJ55" s="437"/>
      <c r="DBK55" s="437"/>
      <c r="DBL55" s="437"/>
      <c r="DBM55" s="437"/>
      <c r="DBN55" s="437"/>
      <c r="DBO55" s="437"/>
      <c r="DBP55" s="437"/>
      <c r="DBQ55" s="437"/>
      <c r="DBR55" s="437"/>
      <c r="DBS55" s="437"/>
      <c r="DBT55" s="437"/>
      <c r="DBU55" s="437"/>
      <c r="DBV55" s="437"/>
      <c r="DBW55" s="437"/>
      <c r="DBX55" s="437"/>
      <c r="DBY55" s="437"/>
      <c r="DBZ55" s="437"/>
      <c r="DCA55" s="437"/>
      <c r="DCB55" s="437"/>
      <c r="DCC55" s="437"/>
      <c r="DCD55" s="437"/>
      <c r="DCE55" s="437"/>
      <c r="DCF55" s="437"/>
      <c r="DCG55" s="437"/>
      <c r="DCH55" s="437"/>
      <c r="DCI55" s="437"/>
      <c r="DCJ55" s="437"/>
      <c r="DCK55" s="437"/>
      <c r="DCL55" s="437"/>
      <c r="DCM55" s="437"/>
      <c r="DCN55" s="437"/>
      <c r="DCO55" s="437"/>
      <c r="DCP55" s="437"/>
      <c r="DCQ55" s="437"/>
      <c r="DCR55" s="437"/>
      <c r="DCS55" s="437"/>
      <c r="DCT55" s="437"/>
      <c r="DCU55" s="437"/>
      <c r="DCV55" s="437"/>
      <c r="DCW55" s="437"/>
      <c r="DCX55" s="437"/>
      <c r="DCY55" s="437"/>
      <c r="DCZ55" s="437"/>
      <c r="DDA55" s="437"/>
      <c r="DDB55" s="437"/>
      <c r="DDC55" s="437"/>
      <c r="DDD55" s="437"/>
      <c r="DDE55" s="437"/>
      <c r="DDF55" s="437"/>
      <c r="DDG55" s="437"/>
      <c r="DDH55" s="437"/>
      <c r="DDI55" s="437"/>
      <c r="DDJ55" s="437"/>
      <c r="DDK55" s="437"/>
      <c r="DDL55" s="437"/>
      <c r="DDM55" s="437"/>
      <c r="DDN55" s="437"/>
      <c r="DDO55" s="437"/>
      <c r="DDP55" s="437"/>
      <c r="DDQ55" s="437"/>
      <c r="DDR55" s="437"/>
      <c r="DDS55" s="437"/>
      <c r="DDT55" s="437"/>
      <c r="DDU55" s="437"/>
      <c r="DDV55" s="437"/>
      <c r="DDW55" s="437"/>
      <c r="DDX55" s="437"/>
      <c r="DDY55" s="437"/>
      <c r="DDZ55" s="437"/>
      <c r="DEA55" s="437"/>
      <c r="DEB55" s="437"/>
      <c r="DEC55" s="437"/>
      <c r="DED55" s="437"/>
      <c r="DEE55" s="437"/>
      <c r="DEF55" s="437"/>
      <c r="DEG55" s="437"/>
      <c r="DEH55" s="437"/>
      <c r="DEI55" s="437"/>
      <c r="DEJ55" s="437"/>
      <c r="DEK55" s="437"/>
      <c r="DEL55" s="437"/>
      <c r="DEM55" s="437"/>
      <c r="DEN55" s="437"/>
      <c r="DEO55" s="437"/>
      <c r="DEP55" s="437"/>
      <c r="DEQ55" s="437"/>
      <c r="DER55" s="437"/>
      <c r="DES55" s="437"/>
      <c r="DET55" s="437"/>
      <c r="DEU55" s="437"/>
      <c r="DEV55" s="437"/>
      <c r="DEW55" s="437"/>
      <c r="DEX55" s="437"/>
      <c r="DEY55" s="437"/>
      <c r="DEZ55" s="437"/>
      <c r="DFA55" s="437"/>
      <c r="DFB55" s="437"/>
      <c r="DFC55" s="437"/>
      <c r="DFD55" s="437"/>
      <c r="DFE55" s="437"/>
      <c r="DFF55" s="437"/>
      <c r="DFG55" s="437"/>
      <c r="DFH55" s="437"/>
      <c r="DFI55" s="437"/>
      <c r="DFJ55" s="437"/>
      <c r="DFK55" s="437"/>
      <c r="DFL55" s="437"/>
      <c r="DFM55" s="437"/>
      <c r="DFN55" s="437"/>
      <c r="DFO55" s="437"/>
      <c r="DFP55" s="437"/>
      <c r="DFQ55" s="437"/>
      <c r="DFR55" s="437"/>
      <c r="DFS55" s="437"/>
      <c r="DFT55" s="437"/>
      <c r="DFU55" s="437"/>
      <c r="DFV55" s="437"/>
      <c r="DFW55" s="437"/>
      <c r="DFX55" s="437"/>
      <c r="DFY55" s="437"/>
      <c r="DFZ55" s="437"/>
      <c r="DGA55" s="437"/>
      <c r="DGB55" s="437"/>
      <c r="DGC55" s="437"/>
      <c r="DGD55" s="437"/>
      <c r="DGE55" s="437"/>
      <c r="DGF55" s="437"/>
      <c r="DGG55" s="437"/>
      <c r="DGH55" s="437"/>
      <c r="DGI55" s="437"/>
      <c r="DGJ55" s="437"/>
      <c r="DGK55" s="437"/>
      <c r="DGL55" s="437"/>
      <c r="DGM55" s="437"/>
      <c r="DGN55" s="437"/>
      <c r="DGO55" s="437"/>
      <c r="DGP55" s="437"/>
      <c r="DGQ55" s="437"/>
      <c r="DGR55" s="437"/>
      <c r="DGS55" s="437"/>
      <c r="DGT55" s="437"/>
      <c r="DGU55" s="437"/>
      <c r="DGV55" s="437"/>
      <c r="DGW55" s="437"/>
      <c r="DGX55" s="437"/>
      <c r="DGY55" s="437"/>
      <c r="DGZ55" s="437"/>
      <c r="DHA55" s="437"/>
      <c r="DHB55" s="437"/>
      <c r="DHC55" s="437"/>
      <c r="DHD55" s="437"/>
      <c r="DHE55" s="437"/>
      <c r="DHF55" s="437"/>
      <c r="DHG55" s="437"/>
      <c r="DHH55" s="437"/>
      <c r="DHI55" s="437"/>
      <c r="DHJ55" s="437"/>
      <c r="DHK55" s="437"/>
      <c r="DHL55" s="437"/>
      <c r="DHM55" s="437"/>
      <c r="DHN55" s="437"/>
      <c r="DHO55" s="437"/>
      <c r="DHP55" s="437"/>
      <c r="DHQ55" s="437"/>
      <c r="DHR55" s="437"/>
      <c r="DHS55" s="437"/>
      <c r="DHT55" s="437"/>
      <c r="DHU55" s="437"/>
      <c r="DHV55" s="437"/>
      <c r="DHW55" s="437"/>
      <c r="DHX55" s="437"/>
      <c r="DHY55" s="437"/>
      <c r="DHZ55" s="437"/>
      <c r="DIA55" s="437"/>
      <c r="DIB55" s="437"/>
      <c r="DIC55" s="437"/>
      <c r="DID55" s="437"/>
      <c r="DIE55" s="437"/>
      <c r="DIF55" s="437"/>
      <c r="DIG55" s="437"/>
      <c r="DIH55" s="437"/>
      <c r="DII55" s="437"/>
      <c r="DIJ55" s="437"/>
      <c r="DIK55" s="437"/>
      <c r="DIL55" s="437"/>
      <c r="DIM55" s="437"/>
      <c r="DIN55" s="437"/>
      <c r="DIO55" s="437"/>
      <c r="DIP55" s="437"/>
      <c r="DIQ55" s="437"/>
      <c r="DIR55" s="437"/>
      <c r="DIS55" s="437"/>
      <c r="DIT55" s="437"/>
      <c r="DIU55" s="437"/>
      <c r="DIV55" s="437"/>
      <c r="DIW55" s="437"/>
      <c r="DIX55" s="437"/>
      <c r="DIY55" s="437"/>
      <c r="DIZ55" s="437"/>
      <c r="DJA55" s="437"/>
      <c r="DJB55" s="437"/>
      <c r="DJC55" s="437"/>
      <c r="DJD55" s="437"/>
      <c r="DJE55" s="437"/>
      <c r="DJF55" s="437"/>
      <c r="DJG55" s="437"/>
      <c r="DJH55" s="437"/>
      <c r="DJI55" s="437"/>
      <c r="DJJ55" s="437"/>
      <c r="DJK55" s="437"/>
      <c r="DJL55" s="437"/>
      <c r="DJM55" s="437"/>
      <c r="DJN55" s="437"/>
      <c r="DJO55" s="437"/>
      <c r="DJP55" s="437"/>
      <c r="DJQ55" s="437"/>
      <c r="DJR55" s="437"/>
      <c r="DJS55" s="437"/>
      <c r="DJT55" s="437"/>
      <c r="DJU55" s="437"/>
      <c r="DJV55" s="437"/>
      <c r="DJW55" s="437"/>
      <c r="DJX55" s="437"/>
      <c r="DJY55" s="437"/>
      <c r="DJZ55" s="437"/>
      <c r="DKA55" s="437"/>
      <c r="DKB55" s="437"/>
      <c r="DKC55" s="437"/>
      <c r="DKD55" s="437"/>
      <c r="DKE55" s="437"/>
      <c r="DKF55" s="437"/>
      <c r="DKG55" s="437"/>
      <c r="DKH55" s="437"/>
      <c r="DKI55" s="437"/>
      <c r="DKJ55" s="437"/>
      <c r="DKK55" s="437"/>
      <c r="DKL55" s="437"/>
      <c r="DKM55" s="437"/>
      <c r="DKN55" s="437"/>
      <c r="DKO55" s="437"/>
      <c r="DKP55" s="437"/>
      <c r="DKQ55" s="437"/>
      <c r="DKR55" s="437"/>
      <c r="DKS55" s="437"/>
      <c r="DKT55" s="437"/>
      <c r="DKU55" s="437"/>
      <c r="DKV55" s="437"/>
      <c r="DKW55" s="437"/>
      <c r="DKX55" s="437"/>
      <c r="DKY55" s="437"/>
      <c r="DKZ55" s="437"/>
      <c r="DLA55" s="437"/>
      <c r="DLB55" s="437"/>
      <c r="DLC55" s="437"/>
      <c r="DLD55" s="437"/>
      <c r="DLE55" s="437"/>
      <c r="DLF55" s="437"/>
      <c r="DLG55" s="437"/>
      <c r="DLH55" s="437"/>
      <c r="DLI55" s="437"/>
      <c r="DLJ55" s="437"/>
      <c r="DLK55" s="437"/>
      <c r="DLL55" s="437"/>
      <c r="DLM55" s="437"/>
      <c r="DLN55" s="437"/>
      <c r="DLO55" s="437"/>
      <c r="DLP55" s="437"/>
      <c r="DLQ55" s="437"/>
      <c r="DLR55" s="437"/>
      <c r="DLS55" s="437"/>
      <c r="DLT55" s="437"/>
      <c r="DLU55" s="437"/>
      <c r="DLV55" s="437"/>
      <c r="DLW55" s="437"/>
      <c r="DLX55" s="437"/>
      <c r="DLY55" s="437"/>
      <c r="DLZ55" s="437"/>
      <c r="DMA55" s="437"/>
      <c r="DMB55" s="437"/>
      <c r="DMC55" s="437"/>
      <c r="DMD55" s="437"/>
      <c r="DME55" s="437"/>
      <c r="DMF55" s="437"/>
      <c r="DMG55" s="437"/>
      <c r="DMH55" s="437"/>
      <c r="DMI55" s="437"/>
      <c r="DMJ55" s="437"/>
      <c r="DMK55" s="437"/>
      <c r="DML55" s="437"/>
      <c r="DMM55" s="437"/>
      <c r="DMN55" s="437"/>
      <c r="DMO55" s="437"/>
      <c r="DMP55" s="437"/>
      <c r="DMQ55" s="437"/>
      <c r="DMR55" s="437"/>
      <c r="DMS55" s="437"/>
      <c r="DMT55" s="437"/>
      <c r="DMU55" s="437"/>
      <c r="DMV55" s="437"/>
      <c r="DMW55" s="437"/>
      <c r="DMX55" s="437"/>
      <c r="DMY55" s="437"/>
      <c r="DMZ55" s="437"/>
      <c r="DNA55" s="437"/>
      <c r="DNB55" s="437"/>
      <c r="DNC55" s="437"/>
      <c r="DND55" s="437"/>
      <c r="DNE55" s="437"/>
      <c r="DNF55" s="437"/>
      <c r="DNG55" s="437"/>
      <c r="DNH55" s="437"/>
      <c r="DNI55" s="437"/>
      <c r="DNJ55" s="437"/>
      <c r="DNK55" s="437"/>
      <c r="DNL55" s="437"/>
      <c r="DNM55" s="437"/>
      <c r="DNN55" s="437"/>
      <c r="DNO55" s="437"/>
      <c r="DNP55" s="437"/>
      <c r="DNQ55" s="437"/>
      <c r="DNR55" s="437"/>
      <c r="DNS55" s="437"/>
      <c r="DNT55" s="437"/>
      <c r="DNU55" s="437"/>
      <c r="DNV55" s="437"/>
      <c r="DNW55" s="437"/>
      <c r="DNX55" s="437"/>
      <c r="DNY55" s="437"/>
      <c r="DNZ55" s="437"/>
      <c r="DOA55" s="437"/>
      <c r="DOB55" s="437"/>
      <c r="DOC55" s="437"/>
      <c r="DOD55" s="437"/>
      <c r="DOE55" s="437"/>
      <c r="DOF55" s="437"/>
      <c r="DOG55" s="437"/>
      <c r="DOH55" s="437"/>
      <c r="DOI55" s="437"/>
      <c r="DOJ55" s="437"/>
      <c r="DOK55" s="437"/>
      <c r="DOL55" s="437"/>
      <c r="DOM55" s="437"/>
      <c r="DON55" s="437"/>
      <c r="DOO55" s="437"/>
      <c r="DOP55" s="437"/>
      <c r="DOQ55" s="437"/>
      <c r="DOR55" s="437"/>
      <c r="DOS55" s="437"/>
      <c r="DOT55" s="437"/>
      <c r="DOU55" s="437"/>
      <c r="DOV55" s="437"/>
      <c r="DOW55" s="437"/>
      <c r="DOX55" s="437"/>
      <c r="DOY55" s="437"/>
      <c r="DOZ55" s="437"/>
      <c r="DPA55" s="437"/>
      <c r="DPB55" s="437"/>
      <c r="DPC55" s="437"/>
      <c r="DPD55" s="437"/>
      <c r="DPE55" s="437"/>
      <c r="DPF55" s="437"/>
      <c r="DPG55" s="437"/>
      <c r="DPH55" s="437"/>
      <c r="DPI55" s="437"/>
      <c r="DPJ55" s="437"/>
      <c r="DPK55" s="437"/>
      <c r="DPL55" s="437"/>
      <c r="DPM55" s="437"/>
      <c r="DPN55" s="437"/>
      <c r="DPO55" s="437"/>
      <c r="DPP55" s="437"/>
      <c r="DPQ55" s="437"/>
      <c r="DPR55" s="437"/>
      <c r="DPS55" s="437"/>
      <c r="DPT55" s="437"/>
      <c r="DPU55" s="437"/>
      <c r="DPV55" s="437"/>
      <c r="DPW55" s="437"/>
      <c r="DPX55" s="437"/>
      <c r="DPY55" s="437"/>
      <c r="DPZ55" s="437"/>
      <c r="DQA55" s="437"/>
      <c r="DQB55" s="437"/>
      <c r="DQC55" s="437"/>
      <c r="DQD55" s="437"/>
      <c r="DQE55" s="437"/>
      <c r="DQF55" s="437"/>
      <c r="DQG55" s="437"/>
      <c r="DQH55" s="437"/>
      <c r="DQI55" s="437"/>
      <c r="DQJ55" s="437"/>
      <c r="DQK55" s="437"/>
      <c r="DQL55" s="437"/>
      <c r="DQM55" s="437"/>
      <c r="DQN55" s="437"/>
      <c r="DQO55" s="437"/>
      <c r="DQP55" s="437"/>
      <c r="DQQ55" s="437"/>
      <c r="DQR55" s="437"/>
      <c r="DQS55" s="437"/>
      <c r="DQT55" s="437"/>
      <c r="DQU55" s="437"/>
      <c r="DQV55" s="437"/>
      <c r="DQW55" s="437"/>
      <c r="DQX55" s="437"/>
      <c r="DQY55" s="437"/>
      <c r="DQZ55" s="437"/>
      <c r="DRA55" s="437"/>
      <c r="DRB55" s="437"/>
      <c r="DRC55" s="437"/>
      <c r="DRD55" s="437"/>
      <c r="DRE55" s="437"/>
      <c r="DRF55" s="437"/>
      <c r="DRG55" s="437"/>
      <c r="DRH55" s="437"/>
      <c r="DRI55" s="437"/>
      <c r="DRJ55" s="437"/>
      <c r="DRK55" s="437"/>
      <c r="DRL55" s="437"/>
      <c r="DRM55" s="437"/>
      <c r="DRN55" s="437"/>
      <c r="DRO55" s="437"/>
      <c r="DRP55" s="437"/>
      <c r="DRQ55" s="437"/>
      <c r="DRR55" s="437"/>
      <c r="DRS55" s="437"/>
      <c r="DRT55" s="437"/>
      <c r="DRU55" s="437"/>
      <c r="DRV55" s="437"/>
      <c r="DRW55" s="437"/>
      <c r="DRX55" s="437"/>
      <c r="DRY55" s="437"/>
      <c r="DRZ55" s="437"/>
      <c r="DSA55" s="437"/>
      <c r="DSB55" s="437"/>
      <c r="DSC55" s="437"/>
      <c r="DSD55" s="437"/>
      <c r="DSE55" s="437"/>
      <c r="DSF55" s="437"/>
      <c r="DSG55" s="437"/>
      <c r="DSH55" s="437"/>
      <c r="DSI55" s="437"/>
      <c r="DSJ55" s="437"/>
      <c r="DSK55" s="437"/>
      <c r="DSL55" s="437"/>
      <c r="DSM55" s="437"/>
      <c r="DSN55" s="437"/>
      <c r="DSO55" s="437"/>
      <c r="DSP55" s="437"/>
      <c r="DSQ55" s="437"/>
      <c r="DSR55" s="437"/>
      <c r="DSS55" s="437"/>
      <c r="DST55" s="437"/>
      <c r="DSU55" s="437"/>
      <c r="DSV55" s="437"/>
      <c r="DSW55" s="437"/>
      <c r="DSX55" s="437"/>
      <c r="DSY55" s="437"/>
      <c r="DSZ55" s="437"/>
      <c r="DTA55" s="437"/>
      <c r="DTB55" s="437"/>
      <c r="DTC55" s="437"/>
      <c r="DTD55" s="437"/>
      <c r="DTE55" s="437"/>
      <c r="DTF55" s="437"/>
      <c r="DTG55" s="437"/>
      <c r="DTH55" s="437"/>
      <c r="DTI55" s="437"/>
      <c r="DTJ55" s="437"/>
      <c r="DTK55" s="437"/>
      <c r="DTL55" s="437"/>
      <c r="DTM55" s="437"/>
      <c r="DTN55" s="437"/>
      <c r="DTO55" s="437"/>
      <c r="DTP55" s="437"/>
      <c r="DTQ55" s="437"/>
      <c r="DTR55" s="437"/>
      <c r="DTS55" s="437"/>
      <c r="DTT55" s="437"/>
      <c r="DTU55" s="437"/>
      <c r="DTV55" s="437"/>
      <c r="DTW55" s="437"/>
      <c r="DTX55" s="437"/>
      <c r="DTY55" s="437"/>
      <c r="DTZ55" s="437"/>
      <c r="DUA55" s="437"/>
      <c r="DUB55" s="437"/>
      <c r="DUC55" s="437"/>
      <c r="DUD55" s="437"/>
      <c r="DUE55" s="437"/>
      <c r="DUF55" s="437"/>
      <c r="DUG55" s="437"/>
      <c r="DUH55" s="437"/>
      <c r="DUI55" s="437"/>
      <c r="DUJ55" s="437"/>
      <c r="DUK55" s="437"/>
      <c r="DUL55" s="437"/>
      <c r="DUM55" s="437"/>
      <c r="DUN55" s="437"/>
      <c r="DUO55" s="437"/>
      <c r="DUP55" s="437"/>
      <c r="DUQ55" s="437"/>
      <c r="DUR55" s="437"/>
      <c r="DUS55" s="437"/>
      <c r="DUT55" s="437"/>
      <c r="DUU55" s="437"/>
      <c r="DUV55" s="437"/>
      <c r="DUW55" s="437"/>
      <c r="DUX55" s="437"/>
      <c r="DUY55" s="437"/>
      <c r="DUZ55" s="437"/>
      <c r="DVA55" s="437"/>
      <c r="DVB55" s="437"/>
      <c r="DVC55" s="437"/>
      <c r="DVD55" s="437"/>
      <c r="DVE55" s="437"/>
      <c r="DVF55" s="437"/>
      <c r="DVG55" s="437"/>
      <c r="DVH55" s="437"/>
      <c r="DVI55" s="437"/>
      <c r="DVJ55" s="437"/>
      <c r="DVK55" s="437"/>
      <c r="DVL55" s="437"/>
      <c r="DVM55" s="437"/>
      <c r="DVN55" s="437"/>
      <c r="DVO55" s="437"/>
      <c r="DVP55" s="437"/>
      <c r="DVQ55" s="437"/>
      <c r="DVR55" s="437"/>
      <c r="DVS55" s="437"/>
      <c r="DVT55" s="437"/>
      <c r="DVU55" s="437"/>
      <c r="DVV55" s="437"/>
      <c r="DVW55" s="437"/>
      <c r="DVX55" s="437"/>
      <c r="DVY55" s="437"/>
      <c r="DVZ55" s="437"/>
      <c r="DWA55" s="437"/>
      <c r="DWB55" s="437"/>
      <c r="DWC55" s="437"/>
      <c r="DWD55" s="437"/>
      <c r="DWE55" s="437"/>
      <c r="DWF55" s="437"/>
      <c r="DWG55" s="437"/>
      <c r="DWH55" s="437"/>
      <c r="DWI55" s="437"/>
      <c r="DWJ55" s="437"/>
      <c r="DWK55" s="437"/>
      <c r="DWL55" s="437"/>
      <c r="DWM55" s="437"/>
      <c r="DWN55" s="437"/>
      <c r="DWO55" s="437"/>
      <c r="DWP55" s="437"/>
      <c r="DWQ55" s="437"/>
      <c r="DWR55" s="437"/>
      <c r="DWS55" s="437"/>
      <c r="DWT55" s="437"/>
      <c r="DWU55" s="437"/>
      <c r="DWV55" s="437"/>
      <c r="DWW55" s="437"/>
      <c r="DWX55" s="437"/>
      <c r="DWY55" s="437"/>
      <c r="DWZ55" s="437"/>
      <c r="DXA55" s="437"/>
      <c r="DXB55" s="437"/>
      <c r="DXC55" s="437"/>
      <c r="DXD55" s="437"/>
      <c r="DXE55" s="437"/>
      <c r="DXF55" s="437"/>
      <c r="DXG55" s="437"/>
      <c r="DXH55" s="437"/>
      <c r="DXI55" s="437"/>
      <c r="DXJ55" s="437"/>
      <c r="DXK55" s="437"/>
      <c r="DXL55" s="437"/>
      <c r="DXM55" s="437"/>
      <c r="DXN55" s="437"/>
      <c r="DXO55" s="437"/>
      <c r="DXP55" s="437"/>
      <c r="DXQ55" s="437"/>
      <c r="DXR55" s="437"/>
      <c r="DXS55" s="437"/>
      <c r="DXT55" s="437"/>
      <c r="DXU55" s="437"/>
      <c r="DXV55" s="437"/>
      <c r="DXW55" s="437"/>
      <c r="DXX55" s="437"/>
      <c r="DXY55" s="437"/>
      <c r="DXZ55" s="437"/>
      <c r="DYA55" s="437"/>
      <c r="DYB55" s="437"/>
      <c r="DYC55" s="437"/>
      <c r="DYD55" s="437"/>
      <c r="DYE55" s="437"/>
      <c r="DYF55" s="437"/>
      <c r="DYG55" s="437"/>
      <c r="DYH55" s="437"/>
      <c r="DYI55" s="437"/>
      <c r="DYJ55" s="437"/>
      <c r="DYK55" s="437"/>
      <c r="DYL55" s="437"/>
      <c r="DYM55" s="437"/>
      <c r="DYN55" s="437"/>
      <c r="DYO55" s="437"/>
      <c r="DYP55" s="437"/>
      <c r="DYQ55" s="437"/>
      <c r="DYR55" s="437"/>
      <c r="DYS55" s="437"/>
      <c r="DYT55" s="437"/>
      <c r="DYU55" s="437"/>
      <c r="DYV55" s="437"/>
      <c r="DYW55" s="437"/>
      <c r="DYX55" s="437"/>
      <c r="DYY55" s="437"/>
      <c r="DYZ55" s="437"/>
      <c r="DZA55" s="437"/>
      <c r="DZB55" s="437"/>
      <c r="DZC55" s="437"/>
      <c r="DZD55" s="437"/>
      <c r="DZE55" s="437"/>
      <c r="DZF55" s="437"/>
      <c r="DZG55" s="437"/>
      <c r="DZH55" s="437"/>
      <c r="DZI55" s="437"/>
      <c r="DZJ55" s="437"/>
      <c r="DZK55" s="437"/>
      <c r="DZL55" s="437"/>
      <c r="DZM55" s="437"/>
      <c r="DZN55" s="437"/>
      <c r="DZO55" s="437"/>
      <c r="DZP55" s="437"/>
      <c r="DZQ55" s="437"/>
      <c r="DZR55" s="437"/>
      <c r="DZS55" s="437"/>
      <c r="DZT55" s="437"/>
      <c r="DZU55" s="437"/>
      <c r="DZV55" s="437"/>
      <c r="DZW55" s="437"/>
      <c r="DZX55" s="437"/>
      <c r="DZY55" s="437"/>
      <c r="DZZ55" s="437"/>
      <c r="EAA55" s="437"/>
      <c r="EAB55" s="437"/>
      <c r="EAC55" s="437"/>
      <c r="EAD55" s="437"/>
      <c r="EAE55" s="437"/>
      <c r="EAF55" s="437"/>
      <c r="EAG55" s="437"/>
      <c r="EAH55" s="437"/>
      <c r="EAI55" s="437"/>
      <c r="EAJ55" s="437"/>
      <c r="EAK55" s="437"/>
      <c r="EAL55" s="437"/>
      <c r="EAM55" s="437"/>
      <c r="EAN55" s="437"/>
      <c r="EAO55" s="437"/>
      <c r="EAP55" s="437"/>
      <c r="EAQ55" s="437"/>
      <c r="EAR55" s="437"/>
      <c r="EAS55" s="437"/>
      <c r="EAT55" s="437"/>
      <c r="EAU55" s="437"/>
      <c r="EAV55" s="437"/>
      <c r="EAW55" s="437"/>
      <c r="EAX55" s="437"/>
      <c r="EAY55" s="437"/>
      <c r="EAZ55" s="437"/>
      <c r="EBA55" s="437"/>
      <c r="EBB55" s="437"/>
      <c r="EBC55" s="437"/>
      <c r="EBD55" s="437"/>
      <c r="EBE55" s="437"/>
      <c r="EBF55" s="437"/>
      <c r="EBG55" s="437"/>
      <c r="EBH55" s="437"/>
      <c r="EBI55" s="437"/>
      <c r="EBJ55" s="437"/>
      <c r="EBK55" s="437"/>
      <c r="EBL55" s="437"/>
      <c r="EBM55" s="437"/>
      <c r="EBN55" s="437"/>
      <c r="EBO55" s="437"/>
      <c r="EBP55" s="437"/>
      <c r="EBQ55" s="437"/>
      <c r="EBR55" s="437"/>
      <c r="EBS55" s="437"/>
      <c r="EBT55" s="437"/>
      <c r="EBU55" s="437"/>
      <c r="EBV55" s="437"/>
      <c r="EBW55" s="437"/>
      <c r="EBX55" s="437"/>
      <c r="EBY55" s="437"/>
      <c r="EBZ55" s="437"/>
      <c r="ECA55" s="437"/>
      <c r="ECB55" s="437"/>
      <c r="ECC55" s="437"/>
      <c r="ECD55" s="437"/>
      <c r="ECE55" s="437"/>
      <c r="ECF55" s="437"/>
      <c r="ECG55" s="437"/>
      <c r="ECH55" s="437"/>
      <c r="ECI55" s="437"/>
      <c r="ECJ55" s="437"/>
      <c r="ECK55" s="437"/>
      <c r="ECL55" s="437"/>
      <c r="ECM55" s="437"/>
      <c r="ECN55" s="437"/>
      <c r="ECO55" s="437"/>
      <c r="ECP55" s="437"/>
      <c r="ECQ55" s="437"/>
      <c r="ECR55" s="437"/>
      <c r="ECS55" s="437"/>
      <c r="ECT55" s="437"/>
      <c r="ECU55" s="437"/>
      <c r="ECV55" s="437"/>
      <c r="ECW55" s="437"/>
      <c r="ECX55" s="437"/>
      <c r="ECY55" s="437"/>
      <c r="ECZ55" s="437"/>
      <c r="EDA55" s="437"/>
      <c r="EDB55" s="437"/>
      <c r="EDC55" s="437"/>
      <c r="EDD55" s="437"/>
      <c r="EDE55" s="437"/>
      <c r="EDF55" s="437"/>
      <c r="EDG55" s="437"/>
      <c r="EDH55" s="437"/>
      <c r="EDI55" s="437"/>
      <c r="EDJ55" s="437"/>
      <c r="EDK55" s="437"/>
      <c r="EDL55" s="437"/>
      <c r="EDM55" s="437"/>
      <c r="EDN55" s="437"/>
      <c r="EDO55" s="437"/>
      <c r="EDP55" s="437"/>
      <c r="EDQ55" s="437"/>
      <c r="EDR55" s="437"/>
      <c r="EDS55" s="437"/>
      <c r="EDT55" s="437"/>
      <c r="EDU55" s="437"/>
      <c r="EDV55" s="437"/>
      <c r="EDW55" s="437"/>
      <c r="EDX55" s="437"/>
      <c r="EDY55" s="437"/>
      <c r="EDZ55" s="437"/>
      <c r="EEA55" s="437"/>
      <c r="EEB55" s="437"/>
      <c r="EEC55" s="437"/>
      <c r="EED55" s="437"/>
      <c r="EEE55" s="437"/>
      <c r="EEF55" s="437"/>
      <c r="EEG55" s="437"/>
      <c r="EEH55" s="437"/>
      <c r="EEI55" s="437"/>
      <c r="EEJ55" s="437"/>
      <c r="EEK55" s="437"/>
      <c r="EEL55" s="437"/>
      <c r="EEM55" s="437"/>
      <c r="EEN55" s="437"/>
      <c r="EEO55" s="437"/>
      <c r="EEP55" s="437"/>
      <c r="EEQ55" s="437"/>
      <c r="EER55" s="437"/>
      <c r="EES55" s="437"/>
      <c r="EET55" s="437"/>
      <c r="EEU55" s="437"/>
      <c r="EEV55" s="437"/>
      <c r="EEW55" s="437"/>
      <c r="EEX55" s="437"/>
      <c r="EEY55" s="437"/>
      <c r="EEZ55" s="437"/>
      <c r="EFA55" s="437"/>
      <c r="EFB55" s="437"/>
      <c r="EFC55" s="437"/>
      <c r="EFD55" s="437"/>
      <c r="EFE55" s="437"/>
      <c r="EFF55" s="437"/>
      <c r="EFG55" s="437"/>
      <c r="EFH55" s="437"/>
      <c r="EFI55" s="437"/>
      <c r="EFJ55" s="437"/>
      <c r="EFK55" s="437"/>
      <c r="EFL55" s="437"/>
      <c r="EFM55" s="437"/>
      <c r="EFN55" s="437"/>
      <c r="EFO55" s="437"/>
      <c r="EFP55" s="437"/>
      <c r="EFQ55" s="437"/>
      <c r="EFR55" s="437"/>
      <c r="EFS55" s="437"/>
      <c r="EFT55" s="437"/>
      <c r="EFU55" s="437"/>
      <c r="EFV55" s="437"/>
      <c r="EFW55" s="437"/>
      <c r="EFX55" s="437"/>
      <c r="EFY55" s="437"/>
      <c r="EFZ55" s="437"/>
      <c r="EGA55" s="437"/>
      <c r="EGB55" s="437"/>
      <c r="EGC55" s="437"/>
      <c r="EGD55" s="437"/>
      <c r="EGE55" s="437"/>
      <c r="EGF55" s="437"/>
      <c r="EGG55" s="437"/>
      <c r="EGH55" s="437"/>
      <c r="EGI55" s="437"/>
      <c r="EGJ55" s="437"/>
      <c r="EGK55" s="437"/>
      <c r="EGL55" s="437"/>
      <c r="EGM55" s="437"/>
      <c r="EGN55" s="437"/>
      <c r="EGO55" s="437"/>
      <c r="EGP55" s="437"/>
      <c r="EGQ55" s="437"/>
      <c r="EGR55" s="437"/>
      <c r="EGS55" s="437"/>
      <c r="EGT55" s="437"/>
      <c r="EGU55" s="437"/>
      <c r="EGV55" s="437"/>
      <c r="EGW55" s="437"/>
      <c r="EGX55" s="437"/>
      <c r="EGY55" s="437"/>
      <c r="EGZ55" s="437"/>
      <c r="EHA55" s="437"/>
      <c r="EHB55" s="437"/>
      <c r="EHC55" s="437"/>
      <c r="EHD55" s="437"/>
      <c r="EHE55" s="437"/>
      <c r="EHF55" s="437"/>
      <c r="EHG55" s="437"/>
      <c r="EHH55" s="437"/>
      <c r="EHI55" s="437"/>
      <c r="EHJ55" s="437"/>
      <c r="EHK55" s="437"/>
      <c r="EHL55" s="437"/>
      <c r="EHM55" s="437"/>
      <c r="EHN55" s="437"/>
      <c r="EHO55" s="437"/>
      <c r="EHP55" s="437"/>
      <c r="EHQ55" s="437"/>
      <c r="EHR55" s="437"/>
      <c r="EHS55" s="437"/>
      <c r="EHT55" s="437"/>
      <c r="EHU55" s="437"/>
      <c r="EHV55" s="437"/>
      <c r="EHW55" s="437"/>
      <c r="EHX55" s="437"/>
      <c r="EHY55" s="437"/>
      <c r="EHZ55" s="437"/>
      <c r="EIA55" s="437"/>
      <c r="EIB55" s="437"/>
      <c r="EIC55" s="437"/>
      <c r="EID55" s="437"/>
      <c r="EIE55" s="437"/>
      <c r="EIF55" s="437"/>
      <c r="EIG55" s="437"/>
      <c r="EIH55" s="437"/>
      <c r="EII55" s="437"/>
      <c r="EIJ55" s="437"/>
      <c r="EIK55" s="437"/>
      <c r="EIL55" s="437"/>
      <c r="EIM55" s="437"/>
      <c r="EIN55" s="437"/>
      <c r="EIO55" s="437"/>
      <c r="EIP55" s="437"/>
      <c r="EIQ55" s="437"/>
      <c r="EIR55" s="437"/>
      <c r="EIS55" s="437"/>
      <c r="EIT55" s="437"/>
      <c r="EIU55" s="437"/>
      <c r="EIV55" s="437"/>
      <c r="EIW55" s="437"/>
      <c r="EIX55" s="437"/>
      <c r="EIY55" s="437"/>
      <c r="EIZ55" s="437"/>
      <c r="EJA55" s="437"/>
      <c r="EJB55" s="437"/>
      <c r="EJC55" s="437"/>
      <c r="EJD55" s="437"/>
      <c r="EJE55" s="437"/>
      <c r="EJF55" s="437"/>
      <c r="EJG55" s="437"/>
      <c r="EJH55" s="437"/>
      <c r="EJI55" s="437"/>
      <c r="EJJ55" s="437"/>
      <c r="EJK55" s="437"/>
      <c r="EJL55" s="437"/>
      <c r="EJM55" s="437"/>
      <c r="EJN55" s="437"/>
      <c r="EJO55" s="437"/>
      <c r="EJP55" s="437"/>
      <c r="EJQ55" s="437"/>
      <c r="EJR55" s="437"/>
      <c r="EJS55" s="437"/>
      <c r="EJT55" s="437"/>
      <c r="EJU55" s="437"/>
      <c r="EJV55" s="437"/>
      <c r="EJW55" s="437"/>
      <c r="EJX55" s="437"/>
      <c r="EJY55" s="437"/>
      <c r="EJZ55" s="437"/>
      <c r="EKA55" s="437"/>
      <c r="EKB55" s="437"/>
      <c r="EKC55" s="437"/>
      <c r="EKD55" s="437"/>
      <c r="EKE55" s="437"/>
      <c r="EKF55" s="437"/>
      <c r="EKG55" s="437"/>
      <c r="EKH55" s="437"/>
      <c r="EKI55" s="437"/>
      <c r="EKJ55" s="437"/>
      <c r="EKK55" s="437"/>
      <c r="EKL55" s="437"/>
      <c r="EKM55" s="437"/>
      <c r="EKN55" s="437"/>
      <c r="EKO55" s="437"/>
      <c r="EKP55" s="437"/>
      <c r="EKQ55" s="437"/>
      <c r="EKR55" s="437"/>
      <c r="EKS55" s="437"/>
      <c r="EKT55" s="437"/>
      <c r="EKU55" s="437"/>
      <c r="EKV55" s="437"/>
      <c r="EKW55" s="437"/>
      <c r="EKX55" s="437"/>
      <c r="EKY55" s="437"/>
      <c r="EKZ55" s="437"/>
      <c r="ELA55" s="437"/>
      <c r="ELB55" s="437"/>
      <c r="ELC55" s="437"/>
      <c r="ELD55" s="437"/>
      <c r="ELE55" s="437"/>
      <c r="ELF55" s="437"/>
      <c r="ELG55" s="437"/>
      <c r="ELH55" s="437"/>
      <c r="ELI55" s="437"/>
      <c r="ELJ55" s="437"/>
      <c r="ELK55" s="437"/>
      <c r="ELL55" s="437"/>
      <c r="ELM55" s="437"/>
      <c r="ELN55" s="437"/>
      <c r="ELO55" s="437"/>
      <c r="ELP55" s="437"/>
      <c r="ELQ55" s="437"/>
      <c r="ELR55" s="437"/>
      <c r="ELS55" s="437"/>
      <c r="ELT55" s="437"/>
      <c r="ELU55" s="437"/>
      <c r="ELV55" s="437"/>
      <c r="ELW55" s="437"/>
      <c r="ELX55" s="437"/>
      <c r="ELY55" s="437"/>
      <c r="ELZ55" s="437"/>
      <c r="EMA55" s="437"/>
      <c r="EMB55" s="437"/>
      <c r="EMC55" s="437"/>
      <c r="EMD55" s="437"/>
      <c r="EME55" s="437"/>
      <c r="EMF55" s="437"/>
      <c r="EMG55" s="437"/>
      <c r="EMH55" s="437"/>
      <c r="EMI55" s="437"/>
      <c r="EMJ55" s="437"/>
      <c r="EMK55" s="437"/>
      <c r="EML55" s="437"/>
      <c r="EMM55" s="437"/>
      <c r="EMN55" s="437"/>
      <c r="EMO55" s="437"/>
      <c r="EMP55" s="437"/>
      <c r="EMQ55" s="437"/>
      <c r="EMR55" s="437"/>
      <c r="EMS55" s="437"/>
      <c r="EMT55" s="437"/>
      <c r="EMU55" s="437"/>
      <c r="EMV55" s="437"/>
      <c r="EMW55" s="437"/>
      <c r="EMX55" s="437"/>
      <c r="EMY55" s="437"/>
      <c r="EMZ55" s="437"/>
      <c r="ENA55" s="437"/>
      <c r="ENB55" s="437"/>
      <c r="ENC55" s="437"/>
      <c r="END55" s="437"/>
      <c r="ENE55" s="437"/>
      <c r="ENF55" s="437"/>
      <c r="ENG55" s="437"/>
      <c r="ENH55" s="437"/>
      <c r="ENI55" s="437"/>
      <c r="ENJ55" s="437"/>
      <c r="ENK55" s="437"/>
      <c r="ENL55" s="437"/>
      <c r="ENM55" s="437"/>
      <c r="ENN55" s="437"/>
      <c r="ENO55" s="437"/>
      <c r="ENP55" s="437"/>
      <c r="ENQ55" s="437"/>
      <c r="ENR55" s="437"/>
      <c r="ENS55" s="437"/>
      <c r="ENT55" s="437"/>
      <c r="ENU55" s="437"/>
      <c r="ENV55" s="437"/>
      <c r="ENW55" s="437"/>
      <c r="ENX55" s="437"/>
      <c r="ENY55" s="437"/>
      <c r="ENZ55" s="437"/>
      <c r="EOA55" s="437"/>
      <c r="EOB55" s="437"/>
      <c r="EOC55" s="437"/>
      <c r="EOD55" s="437"/>
      <c r="EOE55" s="437"/>
      <c r="EOF55" s="437"/>
      <c r="EOG55" s="437"/>
      <c r="EOH55" s="437"/>
      <c r="EOI55" s="437"/>
      <c r="EOJ55" s="437"/>
      <c r="EOK55" s="437"/>
      <c r="EOL55" s="437"/>
      <c r="EOM55" s="437"/>
      <c r="EON55" s="437"/>
      <c r="EOO55" s="437"/>
      <c r="EOP55" s="437"/>
      <c r="EOQ55" s="437"/>
      <c r="EOR55" s="437"/>
      <c r="EOS55" s="437"/>
      <c r="EOT55" s="437"/>
      <c r="EOU55" s="437"/>
      <c r="EOV55" s="437"/>
      <c r="EOW55" s="437"/>
      <c r="EOX55" s="437"/>
      <c r="EOY55" s="437"/>
      <c r="EOZ55" s="437"/>
      <c r="EPA55" s="437"/>
      <c r="EPB55" s="437"/>
      <c r="EPC55" s="437"/>
      <c r="EPD55" s="437"/>
      <c r="EPE55" s="437"/>
      <c r="EPF55" s="437"/>
      <c r="EPG55" s="437"/>
      <c r="EPH55" s="437"/>
      <c r="EPI55" s="437"/>
      <c r="EPJ55" s="437"/>
      <c r="EPK55" s="437"/>
      <c r="EPL55" s="437"/>
      <c r="EPM55" s="437"/>
      <c r="EPN55" s="437"/>
      <c r="EPO55" s="437"/>
      <c r="EPP55" s="437"/>
      <c r="EPQ55" s="437"/>
      <c r="EPR55" s="437"/>
      <c r="EPS55" s="437"/>
      <c r="EPT55" s="437"/>
      <c r="EPU55" s="437"/>
      <c r="EPV55" s="437"/>
      <c r="EPW55" s="437"/>
      <c r="EPX55" s="437"/>
      <c r="EPY55" s="437"/>
      <c r="EPZ55" s="437"/>
      <c r="EQA55" s="437"/>
      <c r="EQB55" s="437"/>
      <c r="EQC55" s="437"/>
      <c r="EQD55" s="437"/>
      <c r="EQE55" s="437"/>
      <c r="EQF55" s="437"/>
      <c r="EQG55" s="437"/>
      <c r="EQH55" s="437"/>
      <c r="EQI55" s="437"/>
      <c r="EQJ55" s="437"/>
      <c r="EQK55" s="437"/>
      <c r="EQL55" s="437"/>
      <c r="EQM55" s="437"/>
      <c r="EQN55" s="437"/>
      <c r="EQO55" s="437"/>
      <c r="EQP55" s="437"/>
      <c r="EQQ55" s="437"/>
      <c r="EQR55" s="437"/>
      <c r="EQS55" s="437"/>
      <c r="EQT55" s="437"/>
      <c r="EQU55" s="437"/>
      <c r="EQV55" s="437"/>
      <c r="EQW55" s="437"/>
      <c r="EQX55" s="437"/>
      <c r="EQY55" s="437"/>
      <c r="EQZ55" s="437"/>
      <c r="ERA55" s="437"/>
      <c r="ERB55" s="437"/>
      <c r="ERC55" s="437"/>
      <c r="ERD55" s="437"/>
      <c r="ERE55" s="437"/>
      <c r="ERF55" s="437"/>
      <c r="ERG55" s="437"/>
      <c r="ERH55" s="437"/>
      <c r="ERI55" s="437"/>
      <c r="ERJ55" s="437"/>
      <c r="ERK55" s="437"/>
      <c r="ERL55" s="437"/>
      <c r="ERM55" s="437"/>
      <c r="ERN55" s="437"/>
      <c r="ERO55" s="437"/>
      <c r="ERP55" s="437"/>
      <c r="ERQ55" s="437"/>
      <c r="ERR55" s="437"/>
      <c r="ERS55" s="437"/>
      <c r="ERT55" s="437"/>
      <c r="ERU55" s="437"/>
      <c r="ERV55" s="437"/>
      <c r="ERW55" s="437"/>
      <c r="ERX55" s="437"/>
      <c r="ERY55" s="437"/>
      <c r="ERZ55" s="437"/>
      <c r="ESA55" s="437"/>
      <c r="ESB55" s="437"/>
      <c r="ESC55" s="437"/>
      <c r="ESD55" s="437"/>
      <c r="ESE55" s="437"/>
      <c r="ESF55" s="437"/>
      <c r="ESG55" s="437"/>
      <c r="ESH55" s="437"/>
      <c r="ESI55" s="437"/>
      <c r="ESJ55" s="437"/>
      <c r="ESK55" s="437"/>
      <c r="ESL55" s="437"/>
      <c r="ESM55" s="437"/>
      <c r="ESN55" s="437"/>
      <c r="ESO55" s="437"/>
      <c r="ESP55" s="437"/>
      <c r="ESQ55" s="437"/>
      <c r="ESR55" s="437"/>
      <c r="ESS55" s="437"/>
      <c r="EST55" s="437"/>
      <c r="ESU55" s="437"/>
      <c r="ESV55" s="437"/>
      <c r="ESW55" s="437"/>
      <c r="ESX55" s="437"/>
      <c r="ESY55" s="437"/>
      <c r="ESZ55" s="437"/>
      <c r="ETA55" s="437"/>
      <c r="ETB55" s="437"/>
      <c r="ETC55" s="437"/>
      <c r="ETD55" s="437"/>
      <c r="ETE55" s="437"/>
      <c r="ETF55" s="437"/>
      <c r="ETG55" s="437"/>
      <c r="ETH55" s="437"/>
      <c r="ETI55" s="437"/>
      <c r="ETJ55" s="437"/>
      <c r="ETK55" s="437"/>
      <c r="ETL55" s="437"/>
      <c r="ETM55" s="437"/>
      <c r="ETN55" s="437"/>
      <c r="ETO55" s="437"/>
      <c r="ETP55" s="437"/>
      <c r="ETQ55" s="437"/>
      <c r="ETR55" s="437"/>
      <c r="ETS55" s="437"/>
      <c r="ETT55" s="437"/>
      <c r="ETU55" s="437"/>
      <c r="ETV55" s="437"/>
      <c r="ETW55" s="437"/>
      <c r="ETX55" s="437"/>
      <c r="ETY55" s="437"/>
      <c r="ETZ55" s="437"/>
      <c r="EUA55" s="437"/>
      <c r="EUB55" s="437"/>
      <c r="EUC55" s="437"/>
      <c r="EUD55" s="437"/>
      <c r="EUE55" s="437"/>
      <c r="EUF55" s="437"/>
      <c r="EUG55" s="437"/>
      <c r="EUH55" s="437"/>
      <c r="EUI55" s="437"/>
      <c r="EUJ55" s="437"/>
      <c r="EUK55" s="437"/>
      <c r="EUL55" s="437"/>
      <c r="EUM55" s="437"/>
      <c r="EUN55" s="437"/>
      <c r="EUO55" s="437"/>
      <c r="EUP55" s="437"/>
      <c r="EUQ55" s="437"/>
      <c r="EUR55" s="437"/>
      <c r="EUS55" s="437"/>
      <c r="EUT55" s="437"/>
      <c r="EUU55" s="437"/>
      <c r="EUV55" s="437"/>
      <c r="EUW55" s="437"/>
      <c r="EUX55" s="437"/>
      <c r="EUY55" s="437"/>
      <c r="EUZ55" s="437"/>
      <c r="EVA55" s="437"/>
      <c r="EVB55" s="437"/>
      <c r="EVC55" s="437"/>
      <c r="EVD55" s="437"/>
      <c r="EVE55" s="437"/>
      <c r="EVF55" s="437"/>
      <c r="EVG55" s="437"/>
      <c r="EVH55" s="437"/>
      <c r="EVI55" s="437"/>
      <c r="EVJ55" s="437"/>
      <c r="EVK55" s="437"/>
      <c r="EVL55" s="437"/>
      <c r="EVM55" s="437"/>
      <c r="EVN55" s="437"/>
      <c r="EVO55" s="437"/>
      <c r="EVP55" s="437"/>
      <c r="EVQ55" s="437"/>
      <c r="EVR55" s="437"/>
      <c r="EVS55" s="437"/>
      <c r="EVT55" s="437"/>
      <c r="EVU55" s="437"/>
      <c r="EVV55" s="437"/>
      <c r="EVW55" s="437"/>
      <c r="EVX55" s="437"/>
      <c r="EVY55" s="437"/>
      <c r="EVZ55" s="437"/>
      <c r="EWA55" s="437"/>
      <c r="EWB55" s="437"/>
      <c r="EWC55" s="437"/>
      <c r="EWD55" s="437"/>
      <c r="EWE55" s="437"/>
      <c r="EWF55" s="437"/>
      <c r="EWG55" s="437"/>
      <c r="EWH55" s="437"/>
      <c r="EWI55" s="437"/>
      <c r="EWJ55" s="437"/>
      <c r="EWK55" s="437"/>
      <c r="EWL55" s="437"/>
      <c r="EWM55" s="437"/>
      <c r="EWN55" s="437"/>
      <c r="EWO55" s="437"/>
      <c r="EWP55" s="437"/>
      <c r="EWQ55" s="437"/>
      <c r="EWR55" s="437"/>
      <c r="EWS55" s="437"/>
      <c r="EWT55" s="437"/>
      <c r="EWU55" s="437"/>
      <c r="EWV55" s="437"/>
      <c r="EWW55" s="437"/>
      <c r="EWX55" s="437"/>
      <c r="EWY55" s="437"/>
      <c r="EWZ55" s="437"/>
      <c r="EXA55" s="437"/>
      <c r="EXB55" s="437"/>
      <c r="EXC55" s="437"/>
      <c r="EXD55" s="437"/>
      <c r="EXE55" s="437"/>
      <c r="EXF55" s="437"/>
      <c r="EXG55" s="437"/>
      <c r="EXH55" s="437"/>
      <c r="EXI55" s="437"/>
      <c r="EXJ55" s="437"/>
      <c r="EXK55" s="437"/>
      <c r="EXL55" s="437"/>
      <c r="EXM55" s="437"/>
      <c r="EXN55" s="437"/>
      <c r="EXO55" s="437"/>
      <c r="EXP55" s="437"/>
      <c r="EXQ55" s="437"/>
      <c r="EXR55" s="437"/>
      <c r="EXS55" s="437"/>
      <c r="EXT55" s="437"/>
      <c r="EXU55" s="437"/>
      <c r="EXV55" s="437"/>
      <c r="EXW55" s="437"/>
      <c r="EXX55" s="437"/>
      <c r="EXY55" s="437"/>
      <c r="EXZ55" s="437"/>
      <c r="EYA55" s="437"/>
      <c r="EYB55" s="437"/>
      <c r="EYC55" s="437"/>
      <c r="EYD55" s="437"/>
      <c r="EYE55" s="437"/>
      <c r="EYF55" s="437"/>
      <c r="EYG55" s="437"/>
      <c r="EYH55" s="437"/>
      <c r="EYI55" s="437"/>
      <c r="EYJ55" s="437"/>
      <c r="EYK55" s="437"/>
      <c r="EYL55" s="437"/>
      <c r="EYM55" s="437"/>
      <c r="EYN55" s="437"/>
      <c r="EYO55" s="437"/>
      <c r="EYP55" s="437"/>
      <c r="EYQ55" s="437"/>
      <c r="EYR55" s="437"/>
      <c r="EYS55" s="437"/>
      <c r="EYT55" s="437"/>
      <c r="EYU55" s="437"/>
      <c r="EYV55" s="437"/>
      <c r="EYW55" s="437"/>
      <c r="EYX55" s="437"/>
      <c r="EYY55" s="437"/>
      <c r="EYZ55" s="437"/>
      <c r="EZA55" s="437"/>
      <c r="EZB55" s="437"/>
      <c r="EZC55" s="437"/>
      <c r="EZD55" s="437"/>
      <c r="EZE55" s="437"/>
      <c r="EZF55" s="437"/>
      <c r="EZG55" s="437"/>
      <c r="EZH55" s="437"/>
      <c r="EZI55" s="437"/>
      <c r="EZJ55" s="437"/>
      <c r="EZK55" s="437"/>
      <c r="EZL55" s="437"/>
      <c r="EZM55" s="437"/>
      <c r="EZN55" s="437"/>
      <c r="EZO55" s="437"/>
      <c r="EZP55" s="437"/>
      <c r="EZQ55" s="437"/>
      <c r="EZR55" s="437"/>
      <c r="EZS55" s="437"/>
      <c r="EZT55" s="437"/>
      <c r="EZU55" s="437"/>
      <c r="EZV55" s="437"/>
      <c r="EZW55" s="437"/>
      <c r="EZX55" s="437"/>
      <c r="EZY55" s="437"/>
      <c r="EZZ55" s="437"/>
      <c r="FAA55" s="437"/>
      <c r="FAB55" s="437"/>
      <c r="FAC55" s="437"/>
      <c r="FAD55" s="437"/>
      <c r="FAE55" s="437"/>
      <c r="FAF55" s="437"/>
      <c r="FAG55" s="437"/>
      <c r="FAH55" s="437"/>
      <c r="FAI55" s="437"/>
      <c r="FAJ55" s="437"/>
      <c r="FAK55" s="437"/>
      <c r="FAL55" s="437"/>
      <c r="FAM55" s="437"/>
      <c r="FAN55" s="437"/>
      <c r="FAO55" s="437"/>
      <c r="FAP55" s="437"/>
      <c r="FAQ55" s="437"/>
      <c r="FAR55" s="437"/>
      <c r="FAS55" s="437"/>
      <c r="FAT55" s="437"/>
      <c r="FAU55" s="437"/>
      <c r="FAV55" s="437"/>
      <c r="FAW55" s="437"/>
      <c r="FAX55" s="437"/>
      <c r="FAY55" s="437"/>
      <c r="FAZ55" s="437"/>
      <c r="FBA55" s="437"/>
      <c r="FBB55" s="437"/>
      <c r="FBC55" s="437"/>
      <c r="FBD55" s="437"/>
      <c r="FBE55" s="437"/>
      <c r="FBF55" s="437"/>
      <c r="FBG55" s="437"/>
      <c r="FBH55" s="437"/>
      <c r="FBI55" s="437"/>
      <c r="FBJ55" s="437"/>
      <c r="FBK55" s="437"/>
      <c r="FBL55" s="437"/>
      <c r="FBM55" s="437"/>
      <c r="FBN55" s="437"/>
      <c r="FBO55" s="437"/>
      <c r="FBP55" s="437"/>
      <c r="FBQ55" s="437"/>
      <c r="FBR55" s="437"/>
      <c r="FBS55" s="437"/>
      <c r="FBT55" s="437"/>
      <c r="FBU55" s="437"/>
      <c r="FBV55" s="437"/>
      <c r="FBW55" s="437"/>
      <c r="FBX55" s="437"/>
      <c r="FBY55" s="437"/>
      <c r="FBZ55" s="437"/>
      <c r="FCA55" s="437"/>
      <c r="FCB55" s="437"/>
      <c r="FCC55" s="437"/>
      <c r="FCD55" s="437"/>
      <c r="FCE55" s="437"/>
      <c r="FCF55" s="437"/>
      <c r="FCG55" s="437"/>
      <c r="FCH55" s="437"/>
      <c r="FCI55" s="437"/>
      <c r="FCJ55" s="437"/>
      <c r="FCK55" s="437"/>
      <c r="FCL55" s="437"/>
      <c r="FCM55" s="437"/>
      <c r="FCN55" s="437"/>
      <c r="FCO55" s="437"/>
      <c r="FCP55" s="437"/>
      <c r="FCQ55" s="437"/>
      <c r="FCR55" s="437"/>
      <c r="FCS55" s="437"/>
      <c r="FCT55" s="437"/>
      <c r="FCU55" s="437"/>
      <c r="FCV55" s="437"/>
      <c r="FCW55" s="437"/>
      <c r="FCX55" s="437"/>
      <c r="FCY55" s="437"/>
      <c r="FCZ55" s="437"/>
      <c r="FDA55" s="437"/>
      <c r="FDB55" s="437"/>
      <c r="FDC55" s="437"/>
      <c r="FDD55" s="437"/>
      <c r="FDE55" s="437"/>
      <c r="FDF55" s="437"/>
      <c r="FDG55" s="437"/>
      <c r="FDH55" s="437"/>
      <c r="FDI55" s="437"/>
      <c r="FDJ55" s="437"/>
      <c r="FDK55" s="437"/>
      <c r="FDL55" s="437"/>
      <c r="FDM55" s="437"/>
      <c r="FDN55" s="437"/>
      <c r="FDO55" s="437"/>
      <c r="FDP55" s="437"/>
      <c r="FDQ55" s="437"/>
      <c r="FDR55" s="437"/>
      <c r="FDS55" s="437"/>
      <c r="FDT55" s="437"/>
      <c r="FDU55" s="437"/>
      <c r="FDV55" s="437"/>
      <c r="FDW55" s="437"/>
      <c r="FDX55" s="437"/>
      <c r="FDY55" s="437"/>
      <c r="FDZ55" s="437"/>
      <c r="FEA55" s="437"/>
      <c r="FEB55" s="437"/>
      <c r="FEC55" s="437"/>
      <c r="FED55" s="437"/>
      <c r="FEE55" s="437"/>
      <c r="FEF55" s="437"/>
      <c r="FEG55" s="437"/>
      <c r="FEH55" s="437"/>
      <c r="FEI55" s="437"/>
      <c r="FEJ55" s="437"/>
      <c r="FEK55" s="437"/>
      <c r="FEL55" s="437"/>
      <c r="FEM55" s="437"/>
      <c r="FEN55" s="437"/>
      <c r="FEO55" s="437"/>
      <c r="FEP55" s="437"/>
      <c r="FEQ55" s="437"/>
      <c r="FER55" s="437"/>
      <c r="FES55" s="437"/>
      <c r="FET55" s="437"/>
      <c r="FEU55" s="437"/>
      <c r="FEV55" s="437"/>
      <c r="FEW55" s="437"/>
      <c r="FEX55" s="437"/>
      <c r="FEY55" s="437"/>
      <c r="FEZ55" s="437"/>
      <c r="FFA55" s="437"/>
      <c r="FFB55" s="437"/>
      <c r="FFC55" s="437"/>
      <c r="FFD55" s="437"/>
      <c r="FFE55" s="437"/>
      <c r="FFF55" s="437"/>
      <c r="FFG55" s="437"/>
      <c r="FFH55" s="437"/>
      <c r="FFI55" s="437"/>
      <c r="FFJ55" s="437"/>
      <c r="FFK55" s="437"/>
      <c r="FFL55" s="437"/>
      <c r="FFM55" s="437"/>
      <c r="FFN55" s="437"/>
      <c r="FFO55" s="437"/>
      <c r="FFP55" s="437"/>
      <c r="FFQ55" s="437"/>
      <c r="FFR55" s="437"/>
      <c r="FFS55" s="437"/>
      <c r="FFT55" s="437"/>
      <c r="FFU55" s="437"/>
      <c r="FFV55" s="437"/>
      <c r="FFW55" s="437"/>
      <c r="FFX55" s="437"/>
      <c r="FFY55" s="437"/>
      <c r="FFZ55" s="437"/>
      <c r="FGA55" s="437"/>
      <c r="FGB55" s="437"/>
      <c r="FGC55" s="437"/>
      <c r="FGD55" s="437"/>
      <c r="FGE55" s="437"/>
      <c r="FGF55" s="437"/>
      <c r="FGG55" s="437"/>
      <c r="FGH55" s="437"/>
      <c r="FGI55" s="437"/>
      <c r="FGJ55" s="437"/>
      <c r="FGK55" s="437"/>
      <c r="FGL55" s="437"/>
      <c r="FGM55" s="437"/>
      <c r="FGN55" s="437"/>
      <c r="FGO55" s="437"/>
      <c r="FGP55" s="437"/>
      <c r="FGQ55" s="437"/>
      <c r="FGR55" s="437"/>
      <c r="FGS55" s="437"/>
      <c r="FGT55" s="437"/>
      <c r="FGU55" s="437"/>
      <c r="FGV55" s="437"/>
      <c r="FGW55" s="437"/>
      <c r="FGX55" s="437"/>
      <c r="FGY55" s="437"/>
      <c r="FGZ55" s="437"/>
      <c r="FHA55" s="437"/>
    </row>
    <row r="56" spans="1:4265" s="399" customFormat="1" ht="12">
      <c r="A56" s="407"/>
      <c r="B56" s="407"/>
      <c r="C56" s="168" t="s">
        <v>253</v>
      </c>
      <c r="D56" s="168" t="s">
        <v>254</v>
      </c>
      <c r="E56" s="168" t="s">
        <v>255</v>
      </c>
      <c r="F56" s="168" t="s">
        <v>256</v>
      </c>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05"/>
      <c r="BY56" s="405"/>
      <c r="BZ56" s="405"/>
      <c r="CA56" s="405"/>
      <c r="CB56" s="405"/>
      <c r="CC56" s="405"/>
      <c r="CD56" s="405"/>
      <c r="CE56" s="405"/>
      <c r="CF56" s="405"/>
      <c r="CG56" s="405"/>
      <c r="CH56" s="405"/>
      <c r="CI56" s="405"/>
      <c r="CJ56" s="405"/>
      <c r="CK56" s="405"/>
      <c r="CL56" s="405"/>
      <c r="CM56" s="405"/>
      <c r="CN56" s="405"/>
      <c r="CO56" s="405"/>
      <c r="CP56" s="405"/>
      <c r="CQ56" s="405"/>
      <c r="CR56" s="405"/>
      <c r="CS56" s="405"/>
      <c r="CT56" s="405"/>
      <c r="CU56" s="405"/>
      <c r="CV56" s="405"/>
      <c r="CW56" s="405"/>
      <c r="CX56" s="405"/>
      <c r="CY56" s="405"/>
      <c r="CZ56" s="405"/>
      <c r="DA56" s="405"/>
      <c r="DB56" s="405"/>
      <c r="DC56" s="405"/>
      <c r="DD56" s="405"/>
      <c r="DE56" s="405"/>
      <c r="DF56" s="405"/>
      <c r="DG56" s="405"/>
      <c r="DH56" s="405"/>
      <c r="DI56" s="405"/>
      <c r="DJ56" s="405"/>
      <c r="DK56" s="405"/>
      <c r="DL56" s="405"/>
      <c r="DM56" s="405"/>
      <c r="DN56" s="405"/>
      <c r="DO56" s="405"/>
      <c r="DP56" s="405"/>
      <c r="DQ56" s="405"/>
      <c r="DR56" s="405"/>
      <c r="DS56" s="405"/>
      <c r="DT56" s="405"/>
      <c r="DU56" s="405"/>
      <c r="DV56" s="405"/>
      <c r="DW56" s="405"/>
      <c r="DX56" s="405"/>
      <c r="DY56" s="405"/>
      <c r="DZ56" s="405"/>
      <c r="EA56" s="405"/>
      <c r="EB56" s="405"/>
      <c r="EC56" s="405"/>
      <c r="ED56" s="405"/>
      <c r="EE56" s="405"/>
      <c r="EF56" s="405"/>
      <c r="EG56" s="405"/>
      <c r="EH56" s="405"/>
      <c r="EI56" s="405"/>
      <c r="EJ56" s="405"/>
      <c r="EK56" s="405"/>
      <c r="EL56" s="405"/>
      <c r="EM56" s="405"/>
      <c r="EN56" s="405"/>
      <c r="EO56" s="405"/>
      <c r="EP56" s="405"/>
      <c r="EQ56" s="405"/>
      <c r="ER56" s="405"/>
      <c r="ES56" s="405"/>
      <c r="ET56" s="405"/>
      <c r="EU56" s="405"/>
      <c r="EV56" s="405"/>
      <c r="EW56" s="405"/>
      <c r="EX56" s="405"/>
      <c r="EY56" s="405"/>
      <c r="EZ56" s="405"/>
      <c r="FA56" s="405"/>
      <c r="FB56" s="405"/>
      <c r="FC56" s="405"/>
      <c r="FD56" s="405"/>
      <c r="FE56" s="405"/>
      <c r="FF56" s="405"/>
      <c r="FG56" s="405"/>
      <c r="FH56" s="405"/>
      <c r="FI56" s="405"/>
      <c r="FJ56" s="405"/>
      <c r="FK56" s="405"/>
      <c r="FL56" s="405"/>
      <c r="FM56" s="405"/>
      <c r="FN56" s="405"/>
      <c r="FO56" s="405"/>
      <c r="FP56" s="405"/>
      <c r="FQ56" s="405"/>
      <c r="FR56" s="405"/>
      <c r="FS56" s="405"/>
      <c r="FT56" s="405"/>
      <c r="FU56" s="405"/>
      <c r="FV56" s="405"/>
      <c r="FW56" s="405"/>
      <c r="FX56" s="405"/>
      <c r="FY56" s="405"/>
      <c r="FZ56" s="405"/>
      <c r="GA56" s="405"/>
      <c r="GB56" s="405"/>
      <c r="GC56" s="405"/>
      <c r="GD56" s="405"/>
      <c r="GE56" s="405"/>
      <c r="GF56" s="405"/>
      <c r="GG56" s="405"/>
      <c r="GH56" s="405"/>
      <c r="GI56" s="405"/>
      <c r="GJ56" s="405"/>
      <c r="GK56" s="405"/>
      <c r="GL56" s="405"/>
      <c r="GM56" s="405"/>
      <c r="GN56" s="405"/>
      <c r="GO56" s="405"/>
      <c r="GP56" s="405"/>
      <c r="GQ56" s="405"/>
      <c r="GR56" s="405"/>
      <c r="GS56" s="405"/>
      <c r="GT56" s="405"/>
      <c r="GU56" s="405"/>
      <c r="GV56" s="405"/>
      <c r="GW56" s="405"/>
      <c r="GX56" s="405"/>
      <c r="GY56" s="405"/>
      <c r="GZ56" s="405"/>
      <c r="HA56" s="405"/>
      <c r="HB56" s="405"/>
      <c r="HC56" s="405"/>
      <c r="HD56" s="405"/>
      <c r="HE56" s="405"/>
      <c r="HF56" s="405"/>
      <c r="HG56" s="405"/>
      <c r="HH56" s="405"/>
      <c r="HI56" s="405"/>
      <c r="HJ56" s="405"/>
      <c r="HK56" s="405"/>
      <c r="HL56" s="405"/>
      <c r="HM56" s="405"/>
      <c r="HN56" s="405"/>
      <c r="HO56" s="405"/>
      <c r="HP56" s="405"/>
      <c r="HQ56" s="405"/>
      <c r="HR56" s="405"/>
      <c r="HS56" s="405"/>
      <c r="HT56" s="405"/>
      <c r="HU56" s="405"/>
      <c r="HV56" s="405"/>
      <c r="HW56" s="405"/>
      <c r="HX56" s="405"/>
      <c r="HY56" s="405"/>
      <c r="HZ56" s="405"/>
      <c r="IA56" s="405"/>
      <c r="IB56" s="405"/>
      <c r="IC56" s="405"/>
      <c r="ID56" s="405"/>
      <c r="IE56" s="405"/>
      <c r="IF56" s="405"/>
      <c r="IG56" s="405"/>
      <c r="IH56" s="405"/>
      <c r="II56" s="405"/>
      <c r="IJ56" s="405"/>
      <c r="IK56" s="405"/>
      <c r="IL56" s="405"/>
      <c r="IM56" s="405"/>
      <c r="IN56" s="405"/>
      <c r="IO56" s="405"/>
      <c r="IP56" s="405"/>
      <c r="IQ56" s="405"/>
      <c r="IR56" s="405"/>
      <c r="IS56" s="405"/>
      <c r="IT56" s="405"/>
      <c r="IU56" s="405"/>
      <c r="IV56" s="405"/>
      <c r="IW56" s="405"/>
      <c r="IX56" s="405"/>
      <c r="IY56" s="405"/>
      <c r="IZ56" s="405"/>
      <c r="JA56" s="405"/>
      <c r="JB56" s="405"/>
      <c r="JC56" s="405"/>
      <c r="JD56" s="405"/>
      <c r="JE56" s="405"/>
      <c r="JF56" s="405"/>
      <c r="JG56" s="405"/>
      <c r="JH56" s="405"/>
      <c r="JI56" s="405"/>
      <c r="JJ56" s="405"/>
      <c r="JK56" s="405"/>
      <c r="JL56" s="405"/>
      <c r="JM56" s="405"/>
      <c r="JN56" s="405"/>
      <c r="JO56" s="405"/>
      <c r="JP56" s="405"/>
      <c r="JQ56" s="405"/>
      <c r="JR56" s="405"/>
      <c r="JS56" s="405"/>
      <c r="JT56" s="405"/>
      <c r="JU56" s="405"/>
      <c r="JV56" s="405"/>
      <c r="JW56" s="405"/>
      <c r="JX56" s="405"/>
      <c r="JY56" s="405"/>
      <c r="JZ56" s="405"/>
      <c r="KA56" s="405"/>
      <c r="KB56" s="405"/>
      <c r="KC56" s="405"/>
      <c r="KD56" s="405"/>
      <c r="KE56" s="405"/>
      <c r="KF56" s="405"/>
      <c r="KG56" s="405"/>
      <c r="KH56" s="405"/>
      <c r="KI56" s="405"/>
      <c r="KJ56" s="405"/>
      <c r="KK56" s="405"/>
      <c r="KL56" s="405"/>
      <c r="KM56" s="405"/>
      <c r="KN56" s="405"/>
      <c r="KO56" s="405"/>
      <c r="KP56" s="405"/>
      <c r="KQ56" s="405"/>
      <c r="KR56" s="405"/>
      <c r="KS56" s="405"/>
      <c r="KT56" s="405"/>
      <c r="KU56" s="405"/>
      <c r="KV56" s="405"/>
      <c r="KW56" s="405"/>
      <c r="KX56" s="405"/>
      <c r="KY56" s="405"/>
      <c r="KZ56" s="405"/>
      <c r="LA56" s="405"/>
      <c r="LB56" s="405"/>
      <c r="LC56" s="405"/>
      <c r="LD56" s="405"/>
      <c r="LE56" s="405"/>
      <c r="LF56" s="405"/>
      <c r="LG56" s="405"/>
      <c r="LH56" s="405"/>
      <c r="LI56" s="405"/>
      <c r="LJ56" s="405"/>
      <c r="LK56" s="405"/>
      <c r="LL56" s="405"/>
      <c r="LM56" s="405"/>
      <c r="LN56" s="405"/>
      <c r="LO56" s="405"/>
      <c r="LP56" s="405"/>
      <c r="LQ56" s="405"/>
      <c r="LR56" s="405"/>
      <c r="LS56" s="405"/>
      <c r="LT56" s="405"/>
      <c r="LU56" s="405"/>
      <c r="LV56" s="405"/>
      <c r="LW56" s="405"/>
      <c r="LX56" s="405"/>
      <c r="LY56" s="405"/>
      <c r="LZ56" s="405"/>
      <c r="MA56" s="405"/>
      <c r="MB56" s="405"/>
      <c r="MC56" s="405"/>
      <c r="MD56" s="405"/>
      <c r="ME56" s="405"/>
      <c r="MF56" s="405"/>
      <c r="MG56" s="405"/>
      <c r="MH56" s="405"/>
      <c r="MI56" s="405"/>
      <c r="MJ56" s="405"/>
      <c r="MK56" s="405"/>
      <c r="ML56" s="405"/>
      <c r="MM56" s="405"/>
      <c r="MN56" s="405"/>
      <c r="MO56" s="405"/>
      <c r="MP56" s="405"/>
      <c r="MQ56" s="405"/>
      <c r="MR56" s="405"/>
      <c r="MS56" s="405"/>
      <c r="MT56" s="405"/>
      <c r="MU56" s="405"/>
      <c r="MV56" s="405"/>
      <c r="MW56" s="405"/>
      <c r="MX56" s="405"/>
      <c r="MY56" s="405"/>
      <c r="MZ56" s="405"/>
      <c r="NA56" s="405"/>
      <c r="NB56" s="405"/>
      <c r="NC56" s="405"/>
      <c r="ND56" s="405"/>
      <c r="NE56" s="405"/>
      <c r="NF56" s="405"/>
      <c r="NG56" s="405"/>
      <c r="NH56" s="405"/>
      <c r="NI56" s="405"/>
      <c r="NJ56" s="405"/>
      <c r="NK56" s="405"/>
      <c r="NL56" s="405"/>
      <c r="NM56" s="405"/>
      <c r="NN56" s="405"/>
      <c r="NO56" s="405"/>
      <c r="NP56" s="405"/>
      <c r="NQ56" s="405"/>
      <c r="NR56" s="405"/>
      <c r="NS56" s="405"/>
      <c r="NT56" s="405"/>
      <c r="NU56" s="405"/>
      <c r="NV56" s="405"/>
      <c r="NW56" s="405"/>
      <c r="NX56" s="405"/>
      <c r="NY56" s="405"/>
      <c r="NZ56" s="405"/>
      <c r="OA56" s="405"/>
      <c r="OB56" s="405"/>
      <c r="OC56" s="405"/>
      <c r="OD56" s="405"/>
      <c r="OE56" s="405"/>
      <c r="OF56" s="405"/>
      <c r="OG56" s="405"/>
      <c r="OH56" s="405"/>
      <c r="OI56" s="405"/>
      <c r="OJ56" s="405"/>
      <c r="OK56" s="405"/>
      <c r="OL56" s="405"/>
      <c r="OM56" s="405"/>
      <c r="ON56" s="405"/>
      <c r="OO56" s="405"/>
      <c r="OP56" s="405"/>
      <c r="OQ56" s="405"/>
      <c r="OR56" s="405"/>
      <c r="OS56" s="405"/>
      <c r="OT56" s="405"/>
      <c r="OU56" s="405"/>
      <c r="OV56" s="405"/>
      <c r="OW56" s="405"/>
      <c r="OX56" s="405"/>
      <c r="OY56" s="405"/>
      <c r="OZ56" s="405"/>
      <c r="PA56" s="405"/>
      <c r="PB56" s="405"/>
      <c r="PC56" s="405"/>
      <c r="PD56" s="405"/>
      <c r="PE56" s="405"/>
      <c r="PF56" s="405"/>
      <c r="PG56" s="405"/>
      <c r="PH56" s="405"/>
      <c r="PI56" s="405"/>
      <c r="PJ56" s="405"/>
      <c r="PK56" s="405"/>
      <c r="PL56" s="405"/>
      <c r="PM56" s="405"/>
      <c r="PN56" s="405"/>
      <c r="PO56" s="405"/>
      <c r="PP56" s="405"/>
      <c r="PQ56" s="405"/>
      <c r="PR56" s="405"/>
      <c r="PS56" s="405"/>
      <c r="PT56" s="405"/>
      <c r="PU56" s="405"/>
      <c r="PV56" s="405"/>
      <c r="PW56" s="405"/>
      <c r="PX56" s="405"/>
      <c r="PY56" s="405"/>
      <c r="PZ56" s="405"/>
      <c r="QA56" s="405"/>
      <c r="QB56" s="405"/>
      <c r="QC56" s="405"/>
      <c r="QD56" s="405"/>
      <c r="QE56" s="405"/>
      <c r="QF56" s="405"/>
      <c r="QG56" s="405"/>
      <c r="QH56" s="405"/>
      <c r="QI56" s="405"/>
      <c r="QJ56" s="405"/>
      <c r="QK56" s="405"/>
      <c r="QL56" s="405"/>
      <c r="QM56" s="405"/>
      <c r="QN56" s="405"/>
      <c r="QO56" s="405"/>
      <c r="QP56" s="405"/>
      <c r="QQ56" s="405"/>
      <c r="QR56" s="405"/>
      <c r="QS56" s="405"/>
      <c r="QT56" s="405"/>
      <c r="QU56" s="405"/>
      <c r="QV56" s="405"/>
      <c r="QW56" s="405"/>
      <c r="QX56" s="405"/>
      <c r="QY56" s="405"/>
      <c r="QZ56" s="405"/>
      <c r="RA56" s="405"/>
      <c r="RB56" s="405"/>
      <c r="RC56" s="405"/>
      <c r="RD56" s="405"/>
      <c r="RE56" s="405"/>
      <c r="RF56" s="405"/>
      <c r="RG56" s="405"/>
      <c r="RH56" s="405"/>
      <c r="RI56" s="405"/>
      <c r="RJ56" s="405"/>
      <c r="RK56" s="405"/>
      <c r="RL56" s="405"/>
      <c r="RM56" s="405"/>
      <c r="RN56" s="405"/>
      <c r="RO56" s="405"/>
      <c r="RP56" s="405"/>
      <c r="RQ56" s="405"/>
      <c r="RR56" s="405"/>
      <c r="RS56" s="405"/>
      <c r="RT56" s="405"/>
      <c r="RU56" s="405"/>
      <c r="RV56" s="405"/>
      <c r="RW56" s="405"/>
      <c r="RX56" s="405"/>
      <c r="RY56" s="405"/>
      <c r="RZ56" s="405"/>
      <c r="SA56" s="405"/>
      <c r="SB56" s="405"/>
      <c r="SC56" s="405"/>
      <c r="SD56" s="405"/>
      <c r="SE56" s="405"/>
      <c r="SF56" s="405"/>
      <c r="SG56" s="405"/>
      <c r="SH56" s="405"/>
      <c r="SI56" s="405"/>
      <c r="SJ56" s="405"/>
      <c r="SK56" s="405"/>
      <c r="SL56" s="405"/>
      <c r="SM56" s="405"/>
      <c r="SN56" s="405"/>
      <c r="SO56" s="405"/>
      <c r="SP56" s="405"/>
      <c r="SQ56" s="405"/>
      <c r="SR56" s="405"/>
      <c r="SS56" s="405"/>
      <c r="ST56" s="405"/>
      <c r="SU56" s="405"/>
      <c r="SV56" s="405"/>
      <c r="SW56" s="405"/>
      <c r="SX56" s="405"/>
      <c r="SY56" s="405"/>
      <c r="SZ56" s="405"/>
      <c r="TA56" s="405"/>
      <c r="TB56" s="405"/>
      <c r="TC56" s="405"/>
      <c r="TD56" s="405"/>
      <c r="TE56" s="405"/>
      <c r="TF56" s="405"/>
      <c r="TG56" s="405"/>
      <c r="TH56" s="405"/>
      <c r="TI56" s="405"/>
      <c r="TJ56" s="405"/>
      <c r="TK56" s="405"/>
      <c r="TL56" s="405"/>
      <c r="TM56" s="405"/>
      <c r="TN56" s="405"/>
      <c r="TO56" s="405"/>
      <c r="TP56" s="405"/>
      <c r="TQ56" s="405"/>
      <c r="TR56" s="405"/>
      <c r="TS56" s="405"/>
      <c r="TT56" s="405"/>
      <c r="TU56" s="405"/>
      <c r="TV56" s="405"/>
      <c r="TW56" s="405"/>
      <c r="TX56" s="405"/>
      <c r="TY56" s="405"/>
      <c r="TZ56" s="405"/>
      <c r="UA56" s="405"/>
      <c r="UB56" s="405"/>
      <c r="UC56" s="405"/>
      <c r="UD56" s="405"/>
      <c r="UE56" s="405"/>
      <c r="UF56" s="405"/>
      <c r="UG56" s="405"/>
      <c r="UH56" s="405"/>
      <c r="UI56" s="405"/>
      <c r="UJ56" s="405"/>
      <c r="UK56" s="405"/>
      <c r="UL56" s="405"/>
      <c r="UM56" s="405"/>
      <c r="UN56" s="405"/>
      <c r="UO56" s="405"/>
      <c r="UP56" s="405"/>
      <c r="UQ56" s="405"/>
      <c r="UR56" s="405"/>
      <c r="US56" s="405"/>
      <c r="UT56" s="405"/>
      <c r="UU56" s="405"/>
      <c r="UV56" s="405"/>
      <c r="UW56" s="405"/>
      <c r="UX56" s="405"/>
      <c r="UY56" s="405"/>
      <c r="UZ56" s="405"/>
      <c r="VA56" s="405"/>
      <c r="VB56" s="405"/>
      <c r="VC56" s="405"/>
      <c r="VD56" s="405"/>
      <c r="VE56" s="405"/>
      <c r="VF56" s="405"/>
      <c r="VG56" s="405"/>
      <c r="VH56" s="405"/>
      <c r="VI56" s="405"/>
      <c r="VJ56" s="405"/>
      <c r="VK56" s="405"/>
      <c r="VL56" s="405"/>
      <c r="VM56" s="405"/>
      <c r="VN56" s="405"/>
      <c r="VO56" s="405"/>
      <c r="VP56" s="405"/>
      <c r="VQ56" s="405"/>
      <c r="VR56" s="405"/>
      <c r="VS56" s="405"/>
      <c r="VT56" s="405"/>
      <c r="VU56" s="405"/>
      <c r="VV56" s="405"/>
      <c r="VW56" s="405"/>
      <c r="VX56" s="405"/>
      <c r="VY56" s="405"/>
      <c r="VZ56" s="405"/>
      <c r="WA56" s="405"/>
      <c r="WB56" s="405"/>
      <c r="WC56" s="405"/>
      <c r="WD56" s="405"/>
      <c r="WE56" s="405"/>
      <c r="WF56" s="405"/>
      <c r="WG56" s="405"/>
      <c r="WH56" s="405"/>
      <c r="WI56" s="405"/>
      <c r="WJ56" s="405"/>
      <c r="WK56" s="405"/>
      <c r="WL56" s="405"/>
      <c r="WM56" s="405"/>
      <c r="WN56" s="405"/>
      <c r="WO56" s="405"/>
      <c r="WP56" s="405"/>
      <c r="WQ56" s="405"/>
      <c r="WR56" s="405"/>
      <c r="WS56" s="405"/>
      <c r="WT56" s="405"/>
      <c r="WU56" s="405"/>
      <c r="WV56" s="405"/>
      <c r="WW56" s="405"/>
      <c r="WX56" s="405"/>
      <c r="WY56" s="405"/>
      <c r="WZ56" s="405"/>
      <c r="XA56" s="405"/>
      <c r="XB56" s="405"/>
      <c r="XC56" s="405"/>
      <c r="XD56" s="405"/>
      <c r="XE56" s="405"/>
      <c r="XF56" s="405"/>
      <c r="XG56" s="405"/>
      <c r="XH56" s="405"/>
      <c r="XI56" s="405"/>
      <c r="XJ56" s="405"/>
      <c r="XK56" s="405"/>
      <c r="XL56" s="405"/>
      <c r="XM56" s="405"/>
      <c r="XN56" s="405"/>
      <c r="XO56" s="405"/>
      <c r="XP56" s="405"/>
      <c r="XQ56" s="405"/>
      <c r="XR56" s="405"/>
      <c r="XS56" s="405"/>
      <c r="XT56" s="405"/>
      <c r="XU56" s="405"/>
      <c r="XV56" s="405"/>
      <c r="XW56" s="405"/>
      <c r="XX56" s="405"/>
      <c r="XY56" s="405"/>
      <c r="XZ56" s="405"/>
      <c r="YA56" s="405"/>
      <c r="YB56" s="405"/>
      <c r="YC56" s="405"/>
      <c r="YD56" s="405"/>
      <c r="YE56" s="405"/>
      <c r="YF56" s="405"/>
      <c r="YG56" s="405"/>
      <c r="YH56" s="405"/>
      <c r="YI56" s="405"/>
      <c r="YJ56" s="405"/>
      <c r="YK56" s="405"/>
      <c r="YL56" s="405"/>
      <c r="YM56" s="405"/>
      <c r="YN56" s="405"/>
      <c r="YO56" s="405"/>
      <c r="YP56" s="405"/>
      <c r="YQ56" s="405"/>
      <c r="YR56" s="405"/>
      <c r="YS56" s="405"/>
      <c r="YT56" s="405"/>
      <c r="YU56" s="405"/>
      <c r="YV56" s="405"/>
      <c r="YW56" s="405"/>
      <c r="YX56" s="405"/>
      <c r="YY56" s="405"/>
      <c r="YZ56" s="405"/>
      <c r="ZA56" s="405"/>
      <c r="ZB56" s="405"/>
      <c r="ZC56" s="405"/>
      <c r="ZD56" s="405"/>
      <c r="ZE56" s="405"/>
      <c r="ZF56" s="405"/>
      <c r="ZG56" s="405"/>
      <c r="ZH56" s="405"/>
      <c r="ZI56" s="405"/>
      <c r="ZJ56" s="405"/>
      <c r="ZK56" s="405"/>
      <c r="ZL56" s="405"/>
      <c r="ZM56" s="405"/>
      <c r="ZN56" s="405"/>
      <c r="ZO56" s="405"/>
      <c r="ZP56" s="405"/>
      <c r="ZQ56" s="405"/>
      <c r="ZR56" s="405"/>
      <c r="ZS56" s="405"/>
      <c r="ZT56" s="405"/>
      <c r="ZU56" s="405"/>
      <c r="ZV56" s="405"/>
      <c r="ZW56" s="405"/>
      <c r="ZX56" s="405"/>
      <c r="ZY56" s="405"/>
      <c r="ZZ56" s="405"/>
      <c r="AAA56" s="405"/>
      <c r="AAB56" s="405"/>
      <c r="AAC56" s="405"/>
      <c r="AAD56" s="405"/>
      <c r="AAE56" s="405"/>
      <c r="AAF56" s="405"/>
      <c r="AAG56" s="405"/>
      <c r="AAH56" s="405"/>
      <c r="AAI56" s="405"/>
      <c r="AAJ56" s="405"/>
      <c r="AAK56" s="405"/>
      <c r="AAL56" s="405"/>
      <c r="AAM56" s="405"/>
      <c r="AAN56" s="405"/>
      <c r="AAO56" s="405"/>
      <c r="AAP56" s="405"/>
      <c r="AAQ56" s="405"/>
      <c r="AAR56" s="405"/>
      <c r="AAS56" s="405"/>
      <c r="AAT56" s="405"/>
      <c r="AAU56" s="405"/>
      <c r="AAV56" s="405"/>
      <c r="AAW56" s="405"/>
      <c r="AAX56" s="405"/>
      <c r="AAY56" s="405"/>
      <c r="AAZ56" s="405"/>
      <c r="ABA56" s="405"/>
      <c r="ABB56" s="405"/>
      <c r="ABC56" s="405"/>
      <c r="ABD56" s="405"/>
      <c r="ABE56" s="405"/>
      <c r="ABF56" s="405"/>
      <c r="ABG56" s="405"/>
      <c r="ABH56" s="405"/>
      <c r="ABI56" s="405"/>
      <c r="ABJ56" s="405"/>
      <c r="ABK56" s="405"/>
      <c r="ABL56" s="405"/>
      <c r="ABM56" s="405"/>
      <c r="ABN56" s="405"/>
      <c r="ABO56" s="405"/>
      <c r="ABP56" s="405"/>
      <c r="ABQ56" s="405"/>
      <c r="ABR56" s="405"/>
      <c r="ABS56" s="405"/>
      <c r="ABT56" s="405"/>
      <c r="ABU56" s="405"/>
      <c r="ABV56" s="405"/>
      <c r="ABW56" s="405"/>
      <c r="ABX56" s="405"/>
      <c r="ABY56" s="405"/>
      <c r="ABZ56" s="405"/>
      <c r="ACA56" s="405"/>
      <c r="ACB56" s="405"/>
      <c r="ACC56" s="405"/>
      <c r="ACD56" s="405"/>
      <c r="ACE56" s="405"/>
      <c r="ACF56" s="405"/>
      <c r="ACG56" s="405"/>
      <c r="ACH56" s="405"/>
      <c r="ACI56" s="405"/>
      <c r="ACJ56" s="405"/>
      <c r="ACK56" s="405"/>
      <c r="ACL56" s="405"/>
      <c r="ACM56" s="405"/>
      <c r="ACN56" s="405"/>
      <c r="ACO56" s="405"/>
      <c r="ACP56" s="405"/>
      <c r="ACQ56" s="405"/>
      <c r="ACR56" s="405"/>
      <c r="ACS56" s="405"/>
      <c r="ACT56" s="405"/>
      <c r="ACU56" s="405"/>
      <c r="ACV56" s="405"/>
      <c r="ACW56" s="405"/>
      <c r="ACX56" s="405"/>
      <c r="ACY56" s="405"/>
      <c r="ACZ56" s="405"/>
      <c r="ADA56" s="405"/>
      <c r="ADB56" s="405"/>
      <c r="ADC56" s="405"/>
      <c r="ADD56" s="405"/>
      <c r="ADE56" s="405"/>
      <c r="ADF56" s="405"/>
      <c r="ADG56" s="405"/>
      <c r="ADH56" s="405"/>
      <c r="ADI56" s="405"/>
      <c r="ADJ56" s="405"/>
      <c r="ADK56" s="405"/>
      <c r="ADL56" s="405"/>
      <c r="ADM56" s="405"/>
      <c r="ADN56" s="405"/>
      <c r="ADO56" s="405"/>
      <c r="ADP56" s="405"/>
      <c r="ADQ56" s="405"/>
      <c r="ADR56" s="405"/>
      <c r="ADS56" s="405"/>
      <c r="ADT56" s="405"/>
      <c r="ADU56" s="405"/>
      <c r="ADV56" s="405"/>
      <c r="ADW56" s="405"/>
      <c r="ADX56" s="405"/>
      <c r="ADY56" s="405"/>
      <c r="ADZ56" s="405"/>
      <c r="AEA56" s="405"/>
      <c r="AEB56" s="405"/>
      <c r="AEC56" s="405"/>
      <c r="AED56" s="405"/>
      <c r="AEE56" s="405"/>
      <c r="AEF56" s="405"/>
      <c r="AEG56" s="405"/>
      <c r="AEH56" s="405"/>
      <c r="AEI56" s="405"/>
      <c r="AEJ56" s="405"/>
      <c r="AEK56" s="405"/>
      <c r="AEL56" s="405"/>
      <c r="AEM56" s="405"/>
      <c r="AEN56" s="405"/>
      <c r="AEO56" s="405"/>
      <c r="AEP56" s="405"/>
      <c r="AEQ56" s="405"/>
      <c r="AER56" s="405"/>
      <c r="AES56" s="405"/>
      <c r="AET56" s="405"/>
      <c r="AEU56" s="405"/>
      <c r="AEV56" s="405"/>
      <c r="AEW56" s="405"/>
      <c r="AEX56" s="405"/>
      <c r="AEY56" s="405"/>
      <c r="AEZ56" s="405"/>
      <c r="AFA56" s="405"/>
      <c r="AFB56" s="405"/>
      <c r="AFC56" s="405"/>
      <c r="AFD56" s="405"/>
      <c r="AFE56" s="405"/>
      <c r="AFF56" s="405"/>
      <c r="AFG56" s="405"/>
      <c r="AFH56" s="405"/>
      <c r="AFI56" s="405"/>
      <c r="AFJ56" s="405"/>
      <c r="AFK56" s="405"/>
      <c r="AFL56" s="405"/>
      <c r="AFM56" s="405"/>
      <c r="AFN56" s="405"/>
      <c r="AFO56" s="405"/>
      <c r="AFP56" s="405"/>
      <c r="AFQ56" s="405"/>
      <c r="AFR56" s="405"/>
      <c r="AFS56" s="405"/>
      <c r="AFT56" s="405"/>
      <c r="AFU56" s="405"/>
      <c r="AFV56" s="405"/>
      <c r="AFW56" s="405"/>
      <c r="AFX56" s="405"/>
      <c r="AFY56" s="405"/>
      <c r="AFZ56" s="405"/>
      <c r="AGA56" s="405"/>
      <c r="AGB56" s="405"/>
      <c r="AGC56" s="405"/>
      <c r="AGD56" s="405"/>
      <c r="AGE56" s="405"/>
      <c r="AGF56" s="405"/>
      <c r="AGG56" s="405"/>
      <c r="AGH56" s="405"/>
      <c r="AGI56" s="405"/>
      <c r="AGJ56" s="405"/>
      <c r="AGK56" s="405"/>
      <c r="AGL56" s="405"/>
      <c r="AGM56" s="405"/>
      <c r="AGN56" s="405"/>
      <c r="AGO56" s="405"/>
      <c r="AGP56" s="405"/>
      <c r="AGQ56" s="405"/>
      <c r="AGR56" s="405"/>
      <c r="AGS56" s="405"/>
      <c r="AGT56" s="405"/>
      <c r="AGU56" s="405"/>
      <c r="AGV56" s="405"/>
      <c r="AGW56" s="405"/>
      <c r="AGX56" s="405"/>
      <c r="AGY56" s="405"/>
      <c r="AGZ56" s="405"/>
      <c r="AHA56" s="405"/>
      <c r="AHB56" s="405"/>
      <c r="AHC56" s="405"/>
      <c r="AHD56" s="405"/>
      <c r="AHE56" s="405"/>
      <c r="AHF56" s="405"/>
      <c r="AHG56" s="405"/>
      <c r="AHH56" s="405"/>
      <c r="AHI56" s="405"/>
      <c r="AHJ56" s="405"/>
      <c r="AHK56" s="405"/>
      <c r="AHL56" s="405"/>
      <c r="AHM56" s="405"/>
      <c r="AHN56" s="405"/>
      <c r="AHO56" s="405"/>
      <c r="AHP56" s="405"/>
      <c r="AHQ56" s="405"/>
      <c r="AHR56" s="405"/>
      <c r="AHS56" s="405"/>
      <c r="AHT56" s="405"/>
      <c r="AHU56" s="405"/>
      <c r="AHV56" s="405"/>
      <c r="AHW56" s="405"/>
      <c r="AHX56" s="405"/>
      <c r="AHY56" s="405"/>
      <c r="AHZ56" s="405"/>
      <c r="AIA56" s="405"/>
      <c r="AIB56" s="405"/>
      <c r="AIC56" s="405"/>
      <c r="AID56" s="405"/>
      <c r="AIE56" s="405"/>
      <c r="AIF56" s="405"/>
      <c r="AIG56" s="405"/>
      <c r="AIH56" s="405"/>
      <c r="AII56" s="405"/>
      <c r="AIJ56" s="405"/>
      <c r="AIK56" s="405"/>
      <c r="AIL56" s="405"/>
      <c r="AIM56" s="405"/>
      <c r="AIN56" s="405"/>
      <c r="AIO56" s="405"/>
      <c r="AIP56" s="405"/>
      <c r="AIQ56" s="405"/>
      <c r="AIR56" s="405"/>
      <c r="AIS56" s="405"/>
      <c r="AIT56" s="405"/>
      <c r="AIU56" s="405"/>
      <c r="AIV56" s="405"/>
      <c r="AIW56" s="405"/>
      <c r="AIX56" s="405"/>
      <c r="AIY56" s="405"/>
      <c r="AIZ56" s="405"/>
      <c r="AJA56" s="405"/>
      <c r="AJB56" s="405"/>
      <c r="AJC56" s="405"/>
      <c r="AJD56" s="405"/>
      <c r="AJE56" s="405"/>
      <c r="AJF56" s="405"/>
      <c r="AJG56" s="405"/>
      <c r="AJH56" s="405"/>
      <c r="AJI56" s="405"/>
      <c r="AJJ56" s="405"/>
      <c r="AJK56" s="405"/>
      <c r="AJL56" s="405"/>
      <c r="AJM56" s="405"/>
      <c r="AJN56" s="405"/>
      <c r="AJO56" s="405"/>
      <c r="AJP56" s="405"/>
      <c r="AJQ56" s="405"/>
      <c r="AJR56" s="405"/>
      <c r="AJS56" s="405"/>
      <c r="AJT56" s="405"/>
      <c r="AJU56" s="405"/>
      <c r="AJV56" s="405"/>
      <c r="AJW56" s="405"/>
      <c r="AJX56" s="405"/>
      <c r="AJY56" s="405"/>
      <c r="AJZ56" s="405"/>
      <c r="AKA56" s="405"/>
      <c r="AKB56" s="405"/>
      <c r="AKC56" s="405"/>
      <c r="AKD56" s="405"/>
      <c r="AKE56" s="405"/>
      <c r="AKF56" s="405"/>
      <c r="AKG56" s="405"/>
      <c r="AKH56" s="405"/>
      <c r="AKI56" s="405"/>
      <c r="AKJ56" s="405"/>
      <c r="AKK56" s="405"/>
      <c r="AKL56" s="405"/>
      <c r="AKM56" s="405"/>
      <c r="AKN56" s="405"/>
      <c r="AKO56" s="405"/>
      <c r="AKP56" s="405"/>
      <c r="AKQ56" s="405"/>
      <c r="AKR56" s="405"/>
      <c r="AKS56" s="405"/>
      <c r="AKT56" s="405"/>
      <c r="AKU56" s="405"/>
      <c r="AKV56" s="405"/>
      <c r="AKW56" s="405"/>
      <c r="AKX56" s="405"/>
      <c r="AKY56" s="405"/>
      <c r="AKZ56" s="405"/>
      <c r="ALA56" s="405"/>
      <c r="ALB56" s="405"/>
      <c r="ALC56" s="405"/>
      <c r="ALD56" s="405"/>
      <c r="ALE56" s="405"/>
      <c r="ALF56" s="405"/>
      <c r="ALG56" s="405"/>
      <c r="ALH56" s="405"/>
      <c r="ALI56" s="405"/>
      <c r="ALJ56" s="405"/>
      <c r="ALK56" s="405"/>
      <c r="ALL56" s="405"/>
      <c r="ALM56" s="405"/>
      <c r="ALN56" s="405"/>
      <c r="ALO56" s="405"/>
      <c r="ALP56" s="405"/>
      <c r="ALQ56" s="405"/>
      <c r="ALR56" s="405"/>
      <c r="ALS56" s="405"/>
      <c r="ALT56" s="405"/>
      <c r="ALU56" s="405"/>
      <c r="ALV56" s="405"/>
      <c r="ALW56" s="405"/>
      <c r="ALX56" s="405"/>
      <c r="ALY56" s="405"/>
      <c r="ALZ56" s="405"/>
      <c r="AMA56" s="405"/>
      <c r="AMB56" s="405"/>
      <c r="AMC56" s="405"/>
      <c r="AMD56" s="405"/>
      <c r="AME56" s="405"/>
      <c r="AMF56" s="405"/>
      <c r="AMG56" s="405"/>
      <c r="AMH56" s="405"/>
      <c r="AMI56" s="405"/>
      <c r="AMJ56" s="405"/>
      <c r="AMK56" s="405"/>
      <c r="AML56" s="405"/>
      <c r="AMM56" s="405"/>
      <c r="AMN56" s="405"/>
      <c r="AMO56" s="405"/>
      <c r="AMP56" s="405"/>
      <c r="AMQ56" s="405"/>
      <c r="AMR56" s="405"/>
      <c r="AMS56" s="405"/>
      <c r="AMT56" s="405"/>
      <c r="AMU56" s="405"/>
      <c r="AMV56" s="405"/>
      <c r="AMW56" s="405"/>
      <c r="AMX56" s="405"/>
      <c r="AMY56" s="405"/>
      <c r="AMZ56" s="405"/>
      <c r="ANA56" s="405"/>
      <c r="ANB56" s="405"/>
      <c r="ANC56" s="405"/>
      <c r="AND56" s="405"/>
      <c r="ANE56" s="405"/>
      <c r="ANF56" s="405"/>
      <c r="ANG56" s="405"/>
      <c r="ANH56" s="405"/>
      <c r="ANI56" s="405"/>
      <c r="ANJ56" s="405"/>
      <c r="ANK56" s="405"/>
      <c r="ANL56" s="405"/>
      <c r="ANM56" s="405"/>
      <c r="ANN56" s="405"/>
      <c r="ANO56" s="405"/>
      <c r="ANP56" s="405"/>
      <c r="ANQ56" s="405"/>
      <c r="ANR56" s="405"/>
      <c r="ANS56" s="405"/>
      <c r="ANT56" s="405"/>
      <c r="ANU56" s="405"/>
      <c r="ANV56" s="405"/>
      <c r="ANW56" s="405"/>
      <c r="ANX56" s="405"/>
      <c r="ANY56" s="405"/>
      <c r="ANZ56" s="405"/>
      <c r="AOA56" s="405"/>
      <c r="AOB56" s="405"/>
      <c r="AOC56" s="405"/>
      <c r="AOD56" s="405"/>
      <c r="AOE56" s="405"/>
      <c r="AOF56" s="405"/>
      <c r="AOG56" s="405"/>
      <c r="AOH56" s="405"/>
      <c r="AOI56" s="405"/>
      <c r="AOJ56" s="405"/>
      <c r="AOK56" s="405"/>
      <c r="AOL56" s="405"/>
      <c r="AOM56" s="405"/>
      <c r="AON56" s="405"/>
      <c r="AOO56" s="405"/>
      <c r="AOP56" s="405"/>
      <c r="AOQ56" s="405"/>
      <c r="AOR56" s="405"/>
      <c r="AOS56" s="405"/>
      <c r="AOT56" s="405"/>
      <c r="AOU56" s="405"/>
      <c r="AOV56" s="405"/>
      <c r="AOW56" s="405"/>
      <c r="AOX56" s="405"/>
      <c r="AOY56" s="405"/>
      <c r="AOZ56" s="405"/>
      <c r="APA56" s="405"/>
      <c r="APB56" s="405"/>
      <c r="APC56" s="405"/>
      <c r="APD56" s="405"/>
      <c r="APE56" s="405"/>
      <c r="APF56" s="405"/>
      <c r="APG56" s="405"/>
      <c r="APH56" s="405"/>
      <c r="API56" s="405"/>
      <c r="APJ56" s="405"/>
      <c r="APK56" s="405"/>
      <c r="APL56" s="405"/>
      <c r="APM56" s="405"/>
      <c r="APN56" s="405"/>
      <c r="APO56" s="405"/>
      <c r="APP56" s="405"/>
      <c r="APQ56" s="405"/>
      <c r="APR56" s="405"/>
      <c r="APS56" s="405"/>
      <c r="APT56" s="405"/>
      <c r="APU56" s="405"/>
      <c r="APV56" s="405"/>
      <c r="APW56" s="405"/>
      <c r="APX56" s="405"/>
      <c r="APY56" s="405"/>
      <c r="APZ56" s="405"/>
      <c r="AQA56" s="405"/>
      <c r="AQB56" s="405"/>
      <c r="AQC56" s="405"/>
      <c r="AQD56" s="405"/>
      <c r="AQE56" s="405"/>
      <c r="AQF56" s="405"/>
      <c r="AQG56" s="405"/>
      <c r="AQH56" s="405"/>
      <c r="AQI56" s="405"/>
      <c r="AQJ56" s="405"/>
      <c r="AQK56" s="405"/>
      <c r="AQL56" s="405"/>
      <c r="AQM56" s="405"/>
      <c r="AQN56" s="405"/>
      <c r="AQO56" s="405"/>
      <c r="AQP56" s="405"/>
      <c r="AQQ56" s="405"/>
      <c r="AQR56" s="405"/>
      <c r="AQS56" s="405"/>
      <c r="AQT56" s="405"/>
      <c r="AQU56" s="405"/>
      <c r="AQV56" s="405"/>
      <c r="AQW56" s="405"/>
      <c r="AQX56" s="405"/>
      <c r="AQY56" s="405"/>
      <c r="AQZ56" s="405"/>
      <c r="ARA56" s="405"/>
      <c r="ARB56" s="405"/>
      <c r="ARC56" s="405"/>
      <c r="ARD56" s="405"/>
      <c r="ARE56" s="405"/>
      <c r="ARF56" s="405"/>
      <c r="ARG56" s="405"/>
      <c r="ARH56" s="405"/>
      <c r="ARI56" s="405"/>
      <c r="ARJ56" s="405"/>
      <c r="ARK56" s="405"/>
      <c r="ARL56" s="405"/>
      <c r="ARM56" s="405"/>
      <c r="ARN56" s="405"/>
      <c r="ARO56" s="405"/>
      <c r="ARP56" s="405"/>
      <c r="ARQ56" s="405"/>
      <c r="ARR56" s="405"/>
      <c r="ARS56" s="405"/>
      <c r="ART56" s="405"/>
      <c r="ARU56" s="405"/>
      <c r="ARV56" s="405"/>
      <c r="ARW56" s="405"/>
      <c r="ARX56" s="405"/>
      <c r="ARY56" s="405"/>
      <c r="ARZ56" s="405"/>
      <c r="ASA56" s="405"/>
      <c r="ASB56" s="405"/>
      <c r="ASC56" s="405"/>
      <c r="ASD56" s="405"/>
      <c r="ASE56" s="405"/>
      <c r="ASF56" s="405"/>
      <c r="ASG56" s="405"/>
      <c r="ASH56" s="405"/>
      <c r="ASI56" s="405"/>
      <c r="ASJ56" s="405"/>
      <c r="ASK56" s="405"/>
      <c r="ASL56" s="405"/>
      <c r="ASM56" s="405"/>
      <c r="ASN56" s="405"/>
      <c r="ASO56" s="405"/>
      <c r="ASP56" s="405"/>
      <c r="ASQ56" s="405"/>
      <c r="ASR56" s="405"/>
      <c r="ASS56" s="405"/>
      <c r="AST56" s="405"/>
      <c r="ASU56" s="405"/>
      <c r="ASV56" s="405"/>
      <c r="ASW56" s="405"/>
      <c r="ASX56" s="405"/>
      <c r="ASY56" s="405"/>
      <c r="ASZ56" s="405"/>
      <c r="ATA56" s="405"/>
      <c r="ATB56" s="405"/>
      <c r="ATC56" s="405"/>
      <c r="ATD56" s="405"/>
      <c r="ATE56" s="405"/>
      <c r="ATF56" s="405"/>
      <c r="ATG56" s="405"/>
      <c r="ATH56" s="405"/>
      <c r="ATI56" s="405"/>
      <c r="ATJ56" s="405"/>
      <c r="ATK56" s="405"/>
      <c r="ATL56" s="405"/>
      <c r="ATM56" s="405"/>
      <c r="ATN56" s="405"/>
      <c r="ATO56" s="405"/>
      <c r="ATP56" s="405"/>
      <c r="ATQ56" s="405"/>
      <c r="ATR56" s="405"/>
      <c r="ATS56" s="405"/>
      <c r="ATT56" s="405"/>
      <c r="ATU56" s="405"/>
      <c r="ATV56" s="405"/>
      <c r="ATW56" s="405"/>
      <c r="ATX56" s="405"/>
      <c r="ATY56" s="405"/>
      <c r="ATZ56" s="405"/>
      <c r="AUA56" s="405"/>
      <c r="AUB56" s="405"/>
      <c r="AUC56" s="405"/>
      <c r="AUD56" s="405"/>
      <c r="AUE56" s="405"/>
      <c r="AUF56" s="405"/>
      <c r="AUG56" s="405"/>
      <c r="AUH56" s="405"/>
      <c r="AUI56" s="405"/>
      <c r="AUJ56" s="405"/>
      <c r="AUK56" s="405"/>
      <c r="AUL56" s="405"/>
      <c r="AUM56" s="405"/>
      <c r="AUN56" s="405"/>
      <c r="AUO56" s="405"/>
      <c r="AUP56" s="405"/>
      <c r="AUQ56" s="405"/>
      <c r="AUR56" s="405"/>
      <c r="AUS56" s="405"/>
      <c r="AUT56" s="405"/>
      <c r="AUU56" s="405"/>
      <c r="AUV56" s="405"/>
      <c r="AUW56" s="405"/>
      <c r="AUX56" s="405"/>
      <c r="AUY56" s="405"/>
      <c r="AUZ56" s="405"/>
      <c r="AVA56" s="405"/>
      <c r="AVB56" s="405"/>
      <c r="AVC56" s="405"/>
      <c r="AVD56" s="405"/>
      <c r="AVE56" s="405"/>
      <c r="AVF56" s="405"/>
      <c r="AVG56" s="405"/>
      <c r="AVH56" s="405"/>
      <c r="AVI56" s="405"/>
      <c r="AVJ56" s="405"/>
      <c r="AVK56" s="405"/>
      <c r="AVL56" s="405"/>
      <c r="AVM56" s="405"/>
      <c r="AVN56" s="405"/>
      <c r="AVO56" s="405"/>
      <c r="AVP56" s="405"/>
      <c r="AVQ56" s="405"/>
      <c r="AVR56" s="405"/>
      <c r="AVS56" s="405"/>
      <c r="AVT56" s="405"/>
      <c r="AVU56" s="405"/>
      <c r="AVV56" s="405"/>
      <c r="AVW56" s="405"/>
      <c r="AVX56" s="405"/>
      <c r="AVY56" s="405"/>
      <c r="AVZ56" s="405"/>
      <c r="AWA56" s="405"/>
      <c r="AWB56" s="405"/>
      <c r="AWC56" s="405"/>
      <c r="AWD56" s="405"/>
      <c r="AWE56" s="405"/>
      <c r="AWF56" s="405"/>
      <c r="AWG56" s="405"/>
      <c r="AWH56" s="405"/>
      <c r="AWI56" s="405"/>
      <c r="AWJ56" s="405"/>
      <c r="AWK56" s="405"/>
      <c r="AWL56" s="405"/>
      <c r="AWM56" s="405"/>
      <c r="AWN56" s="405"/>
      <c r="AWO56" s="405"/>
      <c r="AWP56" s="405"/>
      <c r="AWQ56" s="405"/>
      <c r="AWR56" s="405"/>
      <c r="AWS56" s="405"/>
      <c r="AWT56" s="405"/>
      <c r="AWU56" s="405"/>
      <c r="AWV56" s="405"/>
      <c r="AWW56" s="405"/>
      <c r="AWX56" s="405"/>
      <c r="AWY56" s="405"/>
      <c r="AWZ56" s="405"/>
      <c r="AXA56" s="405"/>
      <c r="AXB56" s="405"/>
      <c r="AXC56" s="405"/>
      <c r="AXD56" s="405"/>
      <c r="AXE56" s="405"/>
      <c r="AXF56" s="405"/>
      <c r="AXG56" s="405"/>
      <c r="AXH56" s="405"/>
      <c r="AXI56" s="405"/>
      <c r="AXJ56" s="405"/>
      <c r="AXK56" s="405"/>
      <c r="AXL56" s="405"/>
      <c r="AXM56" s="405"/>
      <c r="AXN56" s="405"/>
      <c r="AXO56" s="405"/>
      <c r="AXP56" s="405"/>
      <c r="AXQ56" s="405"/>
      <c r="AXR56" s="405"/>
      <c r="AXS56" s="405"/>
      <c r="AXT56" s="405"/>
      <c r="AXU56" s="405"/>
      <c r="AXV56" s="405"/>
      <c r="AXW56" s="405"/>
      <c r="AXX56" s="405"/>
      <c r="AXY56" s="405"/>
      <c r="AXZ56" s="405"/>
      <c r="AYA56" s="405"/>
      <c r="AYB56" s="405"/>
      <c r="AYC56" s="405"/>
      <c r="AYD56" s="405"/>
      <c r="AYE56" s="405"/>
      <c r="AYF56" s="405"/>
      <c r="AYG56" s="405"/>
      <c r="AYH56" s="405"/>
      <c r="AYI56" s="405"/>
      <c r="AYJ56" s="405"/>
      <c r="AYK56" s="405"/>
      <c r="AYL56" s="405"/>
      <c r="AYM56" s="405"/>
      <c r="AYN56" s="405"/>
      <c r="AYO56" s="405"/>
      <c r="AYP56" s="405"/>
      <c r="AYQ56" s="405"/>
      <c r="AYR56" s="405"/>
      <c r="AYS56" s="405"/>
      <c r="AYT56" s="405"/>
      <c r="AYU56" s="405"/>
      <c r="AYV56" s="405"/>
      <c r="AYW56" s="405"/>
      <c r="AYX56" s="405"/>
      <c r="AYY56" s="405"/>
      <c r="AYZ56" s="405"/>
      <c r="AZA56" s="405"/>
      <c r="AZB56" s="405"/>
      <c r="AZC56" s="405"/>
      <c r="AZD56" s="405"/>
      <c r="AZE56" s="405"/>
      <c r="AZF56" s="405"/>
      <c r="AZG56" s="405"/>
      <c r="AZH56" s="405"/>
      <c r="AZI56" s="405"/>
      <c r="AZJ56" s="405"/>
      <c r="AZK56" s="405"/>
      <c r="AZL56" s="405"/>
      <c r="AZM56" s="405"/>
      <c r="AZN56" s="405"/>
      <c r="AZO56" s="405"/>
      <c r="AZP56" s="405"/>
      <c r="AZQ56" s="405"/>
      <c r="AZR56" s="405"/>
      <c r="AZS56" s="405"/>
      <c r="AZT56" s="405"/>
      <c r="AZU56" s="405"/>
      <c r="AZV56" s="405"/>
      <c r="AZW56" s="405"/>
      <c r="AZX56" s="405"/>
      <c r="AZY56" s="405"/>
      <c r="AZZ56" s="405"/>
      <c r="BAA56" s="405"/>
      <c r="BAB56" s="405"/>
      <c r="BAC56" s="405"/>
      <c r="BAD56" s="405"/>
      <c r="BAE56" s="405"/>
      <c r="BAF56" s="405"/>
      <c r="BAG56" s="405"/>
      <c r="BAH56" s="405"/>
      <c r="BAI56" s="405"/>
      <c r="BAJ56" s="405"/>
      <c r="BAK56" s="405"/>
      <c r="BAL56" s="405"/>
      <c r="BAM56" s="405"/>
      <c r="BAN56" s="405"/>
      <c r="BAO56" s="405"/>
      <c r="BAP56" s="405"/>
      <c r="BAQ56" s="405"/>
      <c r="BAR56" s="405"/>
      <c r="BAS56" s="405"/>
      <c r="BAT56" s="405"/>
      <c r="BAU56" s="405"/>
      <c r="BAV56" s="405"/>
      <c r="BAW56" s="405"/>
      <c r="BAX56" s="405"/>
      <c r="BAY56" s="405"/>
      <c r="BAZ56" s="405"/>
      <c r="BBA56" s="405"/>
      <c r="BBB56" s="405"/>
      <c r="BBC56" s="405"/>
      <c r="BBD56" s="405"/>
      <c r="BBE56" s="405"/>
      <c r="BBF56" s="405"/>
      <c r="BBG56" s="405"/>
      <c r="BBH56" s="405"/>
      <c r="BBI56" s="405"/>
      <c r="BBJ56" s="405"/>
      <c r="BBK56" s="405"/>
      <c r="BBL56" s="405"/>
      <c r="BBM56" s="405"/>
      <c r="BBN56" s="405"/>
      <c r="BBO56" s="405"/>
      <c r="BBP56" s="405"/>
      <c r="BBQ56" s="405"/>
      <c r="BBR56" s="405"/>
      <c r="BBS56" s="405"/>
      <c r="BBT56" s="405"/>
      <c r="BBU56" s="405"/>
      <c r="BBV56" s="405"/>
      <c r="BBW56" s="405"/>
      <c r="BBX56" s="405"/>
      <c r="BBY56" s="405"/>
      <c r="BBZ56" s="405"/>
      <c r="BCA56" s="405"/>
      <c r="BCB56" s="405"/>
      <c r="BCC56" s="405"/>
      <c r="BCD56" s="405"/>
      <c r="BCE56" s="405"/>
      <c r="BCF56" s="405"/>
      <c r="BCG56" s="405"/>
      <c r="BCH56" s="405"/>
      <c r="BCI56" s="405"/>
      <c r="BCJ56" s="405"/>
      <c r="BCK56" s="405"/>
      <c r="BCL56" s="405"/>
      <c r="BCM56" s="405"/>
      <c r="BCN56" s="405"/>
      <c r="BCO56" s="405"/>
      <c r="BCP56" s="405"/>
      <c r="BCQ56" s="405"/>
      <c r="BCR56" s="405"/>
      <c r="BCS56" s="405"/>
      <c r="BCT56" s="405"/>
      <c r="BCU56" s="405"/>
      <c r="BCV56" s="405"/>
      <c r="BCW56" s="405"/>
      <c r="BCX56" s="405"/>
      <c r="BCY56" s="405"/>
      <c r="BCZ56" s="405"/>
      <c r="BDA56" s="405"/>
      <c r="BDB56" s="405"/>
      <c r="BDC56" s="405"/>
      <c r="BDD56" s="405"/>
      <c r="BDE56" s="405"/>
      <c r="BDF56" s="405"/>
      <c r="BDG56" s="405"/>
      <c r="BDH56" s="405"/>
      <c r="BDI56" s="405"/>
      <c r="BDJ56" s="405"/>
      <c r="BDK56" s="405"/>
      <c r="BDL56" s="405"/>
      <c r="BDM56" s="405"/>
      <c r="BDN56" s="405"/>
      <c r="BDO56" s="405"/>
      <c r="BDP56" s="405"/>
      <c r="BDQ56" s="405"/>
      <c r="BDR56" s="405"/>
      <c r="BDS56" s="405"/>
      <c r="BDT56" s="405"/>
      <c r="BDU56" s="405"/>
      <c r="BDV56" s="405"/>
      <c r="BDW56" s="405"/>
      <c r="BDX56" s="405"/>
      <c r="BDY56" s="405"/>
      <c r="BDZ56" s="405"/>
      <c r="BEA56" s="405"/>
      <c r="BEB56" s="405"/>
      <c r="BEC56" s="405"/>
      <c r="BED56" s="405"/>
      <c r="BEE56" s="405"/>
      <c r="BEF56" s="405"/>
      <c r="BEG56" s="405"/>
      <c r="BEH56" s="405"/>
      <c r="BEI56" s="405"/>
      <c r="BEJ56" s="405"/>
      <c r="BEK56" s="405"/>
      <c r="BEL56" s="405"/>
      <c r="BEM56" s="405"/>
      <c r="BEN56" s="405"/>
      <c r="BEO56" s="405"/>
      <c r="BEP56" s="405"/>
      <c r="BEQ56" s="405"/>
      <c r="BER56" s="405"/>
      <c r="BES56" s="405"/>
      <c r="BET56" s="405"/>
      <c r="BEU56" s="405"/>
      <c r="BEV56" s="405"/>
      <c r="BEW56" s="405"/>
      <c r="BEX56" s="405"/>
      <c r="BEY56" s="405"/>
      <c r="BEZ56" s="405"/>
      <c r="BFA56" s="405"/>
      <c r="BFB56" s="405"/>
      <c r="BFC56" s="405"/>
      <c r="BFD56" s="405"/>
      <c r="BFE56" s="405"/>
      <c r="BFF56" s="405"/>
      <c r="BFG56" s="405"/>
      <c r="BFH56" s="405"/>
      <c r="BFI56" s="405"/>
      <c r="BFJ56" s="405"/>
      <c r="BFK56" s="405"/>
      <c r="BFL56" s="405"/>
      <c r="BFM56" s="405"/>
      <c r="BFN56" s="405"/>
      <c r="BFO56" s="405"/>
      <c r="BFP56" s="405"/>
      <c r="BFQ56" s="405"/>
      <c r="BFR56" s="405"/>
      <c r="BFS56" s="405"/>
      <c r="BFT56" s="405"/>
      <c r="BFU56" s="405"/>
      <c r="BFV56" s="405"/>
      <c r="BFW56" s="405"/>
      <c r="BFX56" s="405"/>
      <c r="BFY56" s="405"/>
      <c r="BFZ56" s="405"/>
      <c r="BGA56" s="405"/>
      <c r="BGB56" s="405"/>
      <c r="BGC56" s="405"/>
      <c r="BGD56" s="405"/>
      <c r="BGE56" s="405"/>
      <c r="BGF56" s="405"/>
      <c r="BGG56" s="405"/>
      <c r="BGH56" s="405"/>
      <c r="BGI56" s="405"/>
      <c r="BGJ56" s="405"/>
      <c r="BGK56" s="405"/>
      <c r="BGL56" s="405"/>
      <c r="BGM56" s="405"/>
      <c r="BGN56" s="405"/>
      <c r="BGO56" s="405"/>
      <c r="BGP56" s="405"/>
      <c r="BGQ56" s="405"/>
      <c r="BGR56" s="405"/>
      <c r="BGS56" s="405"/>
      <c r="BGT56" s="405"/>
      <c r="BGU56" s="405"/>
      <c r="BGV56" s="405"/>
      <c r="BGW56" s="405"/>
      <c r="BGX56" s="405"/>
      <c r="BGY56" s="405"/>
      <c r="BGZ56" s="405"/>
      <c r="BHA56" s="405"/>
      <c r="BHB56" s="405"/>
      <c r="BHC56" s="405"/>
      <c r="BHD56" s="405"/>
      <c r="BHE56" s="405"/>
      <c r="BHF56" s="405"/>
      <c r="BHG56" s="405"/>
      <c r="BHH56" s="405"/>
      <c r="BHI56" s="405"/>
      <c r="BHJ56" s="405"/>
      <c r="BHK56" s="405"/>
      <c r="BHL56" s="405"/>
      <c r="BHM56" s="405"/>
      <c r="BHN56" s="405"/>
      <c r="BHO56" s="405"/>
      <c r="BHP56" s="405"/>
      <c r="BHQ56" s="405"/>
      <c r="BHR56" s="405"/>
      <c r="BHS56" s="405"/>
      <c r="BHT56" s="405"/>
      <c r="BHU56" s="405"/>
      <c r="BHV56" s="405"/>
      <c r="BHW56" s="405"/>
      <c r="BHX56" s="405"/>
      <c r="BHY56" s="405"/>
      <c r="BHZ56" s="405"/>
      <c r="BIA56" s="405"/>
      <c r="BIB56" s="405"/>
      <c r="BIC56" s="405"/>
      <c r="BID56" s="405"/>
      <c r="BIE56" s="405"/>
      <c r="BIF56" s="405"/>
      <c r="BIG56" s="405"/>
      <c r="BIH56" s="405"/>
      <c r="BII56" s="405"/>
      <c r="BIJ56" s="405"/>
      <c r="BIK56" s="405"/>
      <c r="BIL56" s="405"/>
      <c r="BIM56" s="405"/>
      <c r="BIN56" s="405"/>
      <c r="BIO56" s="405"/>
      <c r="BIP56" s="405"/>
      <c r="BIQ56" s="405"/>
      <c r="BIR56" s="405"/>
      <c r="BIS56" s="405"/>
      <c r="BIT56" s="405"/>
      <c r="BIU56" s="405"/>
      <c r="BIV56" s="405"/>
      <c r="BIW56" s="405"/>
      <c r="BIX56" s="405"/>
      <c r="BIY56" s="405"/>
      <c r="BIZ56" s="405"/>
      <c r="BJA56" s="405"/>
      <c r="BJB56" s="405"/>
      <c r="BJC56" s="405"/>
      <c r="BJD56" s="405"/>
      <c r="BJE56" s="405"/>
      <c r="BJF56" s="405"/>
      <c r="BJG56" s="405"/>
      <c r="BJH56" s="405"/>
      <c r="BJI56" s="405"/>
      <c r="BJJ56" s="405"/>
      <c r="BJK56" s="405"/>
      <c r="BJL56" s="405"/>
      <c r="BJM56" s="405"/>
      <c r="BJN56" s="405"/>
      <c r="BJO56" s="405"/>
      <c r="BJP56" s="405"/>
      <c r="BJQ56" s="405"/>
      <c r="BJR56" s="405"/>
      <c r="BJS56" s="405"/>
      <c r="BJT56" s="405"/>
      <c r="BJU56" s="405"/>
      <c r="BJV56" s="405"/>
      <c r="BJW56" s="405"/>
      <c r="BJX56" s="405"/>
      <c r="BJY56" s="405"/>
      <c r="BJZ56" s="405"/>
      <c r="BKA56" s="405"/>
      <c r="BKB56" s="405"/>
      <c r="BKC56" s="405"/>
      <c r="BKD56" s="405"/>
      <c r="BKE56" s="405"/>
      <c r="BKF56" s="405"/>
      <c r="BKG56" s="405"/>
      <c r="BKH56" s="405"/>
      <c r="BKI56" s="405"/>
      <c r="BKJ56" s="405"/>
      <c r="BKK56" s="405"/>
      <c r="BKL56" s="405"/>
      <c r="BKM56" s="405"/>
      <c r="BKN56" s="405"/>
      <c r="BKO56" s="405"/>
      <c r="BKP56" s="405"/>
      <c r="BKQ56" s="405"/>
      <c r="BKR56" s="405"/>
      <c r="BKS56" s="405"/>
      <c r="BKT56" s="405"/>
      <c r="BKU56" s="405"/>
      <c r="BKV56" s="405"/>
      <c r="BKW56" s="405"/>
      <c r="BKX56" s="405"/>
      <c r="BKY56" s="405"/>
      <c r="BKZ56" s="405"/>
      <c r="BLA56" s="405"/>
      <c r="BLB56" s="405"/>
      <c r="BLC56" s="405"/>
      <c r="BLD56" s="405"/>
      <c r="BLE56" s="405"/>
      <c r="BLF56" s="405"/>
      <c r="BLG56" s="405"/>
      <c r="BLH56" s="405"/>
      <c r="BLI56" s="405"/>
      <c r="BLJ56" s="405"/>
      <c r="BLK56" s="405"/>
      <c r="BLL56" s="405"/>
      <c r="BLM56" s="405"/>
      <c r="BLN56" s="405"/>
      <c r="BLO56" s="405"/>
      <c r="BLP56" s="405"/>
      <c r="BLQ56" s="405"/>
      <c r="BLR56" s="405"/>
      <c r="BLS56" s="405"/>
      <c r="BLT56" s="405"/>
      <c r="BLU56" s="405"/>
      <c r="BLV56" s="405"/>
      <c r="BLW56" s="405"/>
      <c r="BLX56" s="405"/>
      <c r="BLY56" s="405"/>
      <c r="BLZ56" s="405"/>
      <c r="BMA56" s="405"/>
      <c r="BMB56" s="405"/>
      <c r="BMC56" s="405"/>
      <c r="BMD56" s="405"/>
      <c r="BME56" s="405"/>
      <c r="BMF56" s="405"/>
      <c r="BMG56" s="405"/>
      <c r="BMH56" s="405"/>
      <c r="BMI56" s="405"/>
      <c r="BMJ56" s="405"/>
      <c r="BMK56" s="405"/>
      <c r="BML56" s="405"/>
      <c r="BMM56" s="405"/>
      <c r="BMN56" s="405"/>
      <c r="BMO56" s="405"/>
      <c r="BMP56" s="405"/>
      <c r="BMQ56" s="405"/>
      <c r="BMR56" s="405"/>
      <c r="BMS56" s="405"/>
      <c r="BMT56" s="405"/>
      <c r="BMU56" s="405"/>
      <c r="BMV56" s="405"/>
      <c r="BMW56" s="405"/>
      <c r="BMX56" s="405"/>
      <c r="BMY56" s="405"/>
      <c r="BMZ56" s="405"/>
      <c r="BNA56" s="405"/>
      <c r="BNB56" s="405"/>
      <c r="BNC56" s="405"/>
      <c r="BND56" s="405"/>
      <c r="BNE56" s="405"/>
      <c r="BNF56" s="405"/>
      <c r="BNG56" s="405"/>
      <c r="BNH56" s="405"/>
      <c r="BNI56" s="405"/>
      <c r="BNJ56" s="405"/>
      <c r="BNK56" s="405"/>
      <c r="BNL56" s="405"/>
      <c r="BNM56" s="405"/>
      <c r="BNN56" s="405"/>
      <c r="BNO56" s="405"/>
      <c r="BNP56" s="405"/>
      <c r="BNQ56" s="405"/>
      <c r="BNR56" s="405"/>
      <c r="BNS56" s="405"/>
      <c r="BNT56" s="405"/>
      <c r="BNU56" s="405"/>
      <c r="BNV56" s="405"/>
      <c r="BNW56" s="405"/>
      <c r="BNX56" s="405"/>
      <c r="BNY56" s="405"/>
      <c r="BNZ56" s="405"/>
      <c r="BOA56" s="405"/>
      <c r="BOB56" s="405"/>
      <c r="BOC56" s="405"/>
      <c r="BOD56" s="405"/>
      <c r="BOE56" s="405"/>
      <c r="BOF56" s="405"/>
      <c r="BOG56" s="405"/>
      <c r="BOH56" s="405"/>
      <c r="BOI56" s="405"/>
      <c r="BOJ56" s="405"/>
      <c r="BOK56" s="405"/>
      <c r="BOL56" s="405"/>
      <c r="BOM56" s="405"/>
      <c r="BON56" s="405"/>
      <c r="BOO56" s="405"/>
      <c r="BOP56" s="405"/>
      <c r="BOQ56" s="405"/>
      <c r="BOR56" s="405"/>
      <c r="BOS56" s="405"/>
      <c r="BOT56" s="405"/>
      <c r="BOU56" s="405"/>
      <c r="BOV56" s="405"/>
      <c r="BOW56" s="405"/>
      <c r="BOX56" s="405"/>
      <c r="BOY56" s="405"/>
      <c r="BOZ56" s="405"/>
      <c r="BPA56" s="405"/>
      <c r="BPB56" s="405"/>
      <c r="BPC56" s="405"/>
      <c r="BPD56" s="405"/>
      <c r="BPE56" s="405"/>
      <c r="BPF56" s="405"/>
      <c r="BPG56" s="405"/>
      <c r="BPH56" s="405"/>
      <c r="BPI56" s="405"/>
      <c r="BPJ56" s="405"/>
      <c r="BPK56" s="405"/>
      <c r="BPL56" s="405"/>
      <c r="BPM56" s="405"/>
      <c r="BPN56" s="405"/>
      <c r="BPO56" s="405"/>
      <c r="BPP56" s="405"/>
      <c r="BPQ56" s="405"/>
      <c r="BPR56" s="405"/>
      <c r="BPS56" s="405"/>
      <c r="BPT56" s="405"/>
      <c r="BPU56" s="405"/>
      <c r="BPV56" s="405"/>
      <c r="BPW56" s="405"/>
      <c r="BPX56" s="405"/>
      <c r="BPY56" s="405"/>
      <c r="BPZ56" s="405"/>
      <c r="BQA56" s="405"/>
      <c r="BQB56" s="405"/>
      <c r="BQC56" s="405"/>
      <c r="BQD56" s="405"/>
      <c r="BQE56" s="405"/>
      <c r="BQF56" s="405"/>
      <c r="BQG56" s="405"/>
      <c r="BQH56" s="405"/>
      <c r="BQI56" s="405"/>
      <c r="BQJ56" s="405"/>
      <c r="BQK56" s="405"/>
      <c r="BQL56" s="405"/>
      <c r="BQM56" s="405"/>
      <c r="BQN56" s="405"/>
      <c r="BQO56" s="405"/>
      <c r="BQP56" s="405"/>
      <c r="BQQ56" s="405"/>
      <c r="BQR56" s="405"/>
      <c r="BQS56" s="405"/>
      <c r="BQT56" s="405"/>
      <c r="BQU56" s="405"/>
      <c r="BQV56" s="405"/>
      <c r="BQW56" s="405"/>
      <c r="BQX56" s="405"/>
      <c r="BQY56" s="405"/>
      <c r="BQZ56" s="405"/>
      <c r="BRA56" s="405"/>
      <c r="BRB56" s="405"/>
      <c r="BRC56" s="405"/>
      <c r="BRD56" s="405"/>
      <c r="BRE56" s="405"/>
      <c r="BRF56" s="405"/>
      <c r="BRG56" s="405"/>
      <c r="BRH56" s="405"/>
      <c r="BRI56" s="405"/>
      <c r="BRJ56" s="405"/>
      <c r="BRK56" s="405"/>
      <c r="BRL56" s="405"/>
      <c r="BRM56" s="405"/>
      <c r="BRN56" s="405"/>
      <c r="BRO56" s="405"/>
      <c r="BRP56" s="405"/>
      <c r="BRQ56" s="405"/>
      <c r="BRR56" s="405"/>
      <c r="BRS56" s="405"/>
      <c r="BRT56" s="405"/>
      <c r="BRU56" s="405"/>
      <c r="BRV56" s="405"/>
      <c r="BRW56" s="405"/>
      <c r="BRX56" s="405"/>
      <c r="BRY56" s="405"/>
      <c r="BRZ56" s="405"/>
      <c r="BSA56" s="405"/>
      <c r="BSB56" s="405"/>
      <c r="BSC56" s="405"/>
      <c r="BSD56" s="405"/>
      <c r="BSE56" s="405"/>
      <c r="BSF56" s="405"/>
      <c r="BSG56" s="405"/>
      <c r="BSH56" s="405"/>
      <c r="BSI56" s="405"/>
      <c r="BSJ56" s="405"/>
      <c r="BSK56" s="405"/>
      <c r="BSL56" s="405"/>
      <c r="BSM56" s="405"/>
      <c r="BSN56" s="405"/>
      <c r="BSO56" s="405"/>
      <c r="BSP56" s="405"/>
      <c r="BSQ56" s="405"/>
      <c r="BSR56" s="405"/>
      <c r="BSS56" s="405"/>
      <c r="BST56" s="405"/>
      <c r="BSU56" s="405"/>
      <c r="BSV56" s="405"/>
      <c r="BSW56" s="405"/>
      <c r="BSX56" s="405"/>
      <c r="BSY56" s="405"/>
      <c r="BSZ56" s="405"/>
      <c r="BTA56" s="405"/>
      <c r="BTB56" s="405"/>
      <c r="BTC56" s="405"/>
      <c r="BTD56" s="405"/>
      <c r="BTE56" s="405"/>
      <c r="BTF56" s="405"/>
      <c r="BTG56" s="405"/>
      <c r="BTH56" s="405"/>
      <c r="BTI56" s="405"/>
      <c r="BTJ56" s="405"/>
      <c r="BTK56" s="405"/>
      <c r="BTL56" s="405"/>
      <c r="BTM56" s="405"/>
      <c r="BTN56" s="405"/>
      <c r="BTO56" s="405"/>
      <c r="BTP56" s="405"/>
      <c r="BTQ56" s="405"/>
      <c r="BTR56" s="405"/>
      <c r="BTS56" s="405"/>
      <c r="BTT56" s="405"/>
      <c r="BTU56" s="405"/>
      <c r="BTV56" s="405"/>
      <c r="BTW56" s="405"/>
      <c r="BTX56" s="405"/>
      <c r="BTY56" s="405"/>
      <c r="BTZ56" s="405"/>
      <c r="BUA56" s="405"/>
      <c r="BUB56" s="405"/>
      <c r="BUC56" s="405"/>
      <c r="BUD56" s="405"/>
      <c r="BUE56" s="405"/>
      <c r="BUF56" s="405"/>
      <c r="BUG56" s="405"/>
      <c r="BUH56" s="405"/>
      <c r="BUI56" s="405"/>
      <c r="BUJ56" s="405"/>
      <c r="BUK56" s="405"/>
      <c r="BUL56" s="405"/>
      <c r="BUM56" s="405"/>
      <c r="BUN56" s="405"/>
      <c r="BUO56" s="405"/>
      <c r="BUP56" s="405"/>
      <c r="BUQ56" s="405"/>
      <c r="BUR56" s="405"/>
      <c r="BUS56" s="405"/>
      <c r="BUT56" s="405"/>
      <c r="BUU56" s="405"/>
      <c r="BUV56" s="405"/>
      <c r="BUW56" s="405"/>
      <c r="BUX56" s="405"/>
      <c r="BUY56" s="405"/>
      <c r="BUZ56" s="405"/>
      <c r="BVA56" s="405"/>
      <c r="BVB56" s="405"/>
      <c r="BVC56" s="405"/>
      <c r="BVD56" s="405"/>
      <c r="BVE56" s="405"/>
      <c r="BVF56" s="405"/>
      <c r="BVG56" s="405"/>
      <c r="BVH56" s="405"/>
      <c r="BVI56" s="405"/>
      <c r="BVJ56" s="405"/>
      <c r="BVK56" s="405"/>
      <c r="BVL56" s="405"/>
      <c r="BVM56" s="405"/>
      <c r="BVN56" s="405"/>
      <c r="BVO56" s="405"/>
      <c r="BVP56" s="405"/>
      <c r="BVQ56" s="405"/>
      <c r="BVR56" s="405"/>
      <c r="BVS56" s="405"/>
      <c r="BVT56" s="405"/>
      <c r="BVU56" s="405"/>
      <c r="BVV56" s="405"/>
      <c r="BVW56" s="405"/>
      <c r="BVX56" s="405"/>
      <c r="BVY56" s="405"/>
      <c r="BVZ56" s="405"/>
      <c r="BWA56" s="405"/>
      <c r="BWB56" s="405"/>
      <c r="BWC56" s="405"/>
      <c r="BWD56" s="405"/>
      <c r="BWE56" s="405"/>
      <c r="BWF56" s="405"/>
      <c r="BWG56" s="405"/>
      <c r="BWH56" s="405"/>
      <c r="BWI56" s="405"/>
      <c r="BWJ56" s="405"/>
      <c r="BWK56" s="405"/>
      <c r="BWL56" s="405"/>
      <c r="BWM56" s="405"/>
      <c r="BWN56" s="405"/>
      <c r="BWO56" s="405"/>
      <c r="BWP56" s="405"/>
      <c r="BWQ56" s="405"/>
      <c r="BWR56" s="405"/>
      <c r="BWS56" s="405"/>
      <c r="BWT56" s="405"/>
      <c r="BWU56" s="405"/>
      <c r="BWV56" s="405"/>
      <c r="BWW56" s="405"/>
      <c r="BWX56" s="405"/>
      <c r="BWY56" s="405"/>
      <c r="BWZ56" s="405"/>
      <c r="BXA56" s="405"/>
      <c r="BXB56" s="405"/>
      <c r="BXC56" s="405"/>
      <c r="BXD56" s="405"/>
      <c r="BXE56" s="405"/>
      <c r="BXF56" s="405"/>
      <c r="BXG56" s="405"/>
      <c r="BXH56" s="405"/>
      <c r="BXI56" s="405"/>
      <c r="BXJ56" s="405"/>
      <c r="BXK56" s="405"/>
      <c r="BXL56" s="405"/>
      <c r="BXM56" s="405"/>
      <c r="BXN56" s="405"/>
      <c r="BXO56" s="405"/>
      <c r="BXP56" s="405"/>
      <c r="BXQ56" s="405"/>
      <c r="BXR56" s="405"/>
      <c r="BXS56" s="405"/>
      <c r="BXT56" s="405"/>
      <c r="BXU56" s="405"/>
      <c r="BXV56" s="405"/>
      <c r="BXW56" s="405"/>
      <c r="BXX56" s="405"/>
      <c r="BXY56" s="405"/>
      <c r="BXZ56" s="405"/>
      <c r="BYA56" s="405"/>
      <c r="BYB56" s="405"/>
      <c r="BYC56" s="405"/>
      <c r="BYD56" s="405"/>
      <c r="BYE56" s="405"/>
      <c r="BYF56" s="405"/>
      <c r="BYG56" s="405"/>
      <c r="BYH56" s="405"/>
      <c r="BYI56" s="405"/>
      <c r="BYJ56" s="405"/>
      <c r="BYK56" s="405"/>
      <c r="BYL56" s="405"/>
      <c r="BYM56" s="405"/>
      <c r="BYN56" s="405"/>
      <c r="BYO56" s="405"/>
      <c r="BYP56" s="405"/>
      <c r="BYQ56" s="405"/>
      <c r="BYR56" s="405"/>
      <c r="BYS56" s="405"/>
      <c r="BYT56" s="405"/>
      <c r="BYU56" s="405"/>
      <c r="BYV56" s="405"/>
      <c r="BYW56" s="405"/>
      <c r="BYX56" s="405"/>
      <c r="BYY56" s="405"/>
      <c r="BYZ56" s="405"/>
      <c r="BZA56" s="405"/>
      <c r="BZB56" s="405"/>
      <c r="BZC56" s="405"/>
      <c r="BZD56" s="405"/>
      <c r="BZE56" s="405"/>
      <c r="BZF56" s="405"/>
      <c r="BZG56" s="405"/>
      <c r="BZH56" s="405"/>
      <c r="BZI56" s="405"/>
      <c r="BZJ56" s="405"/>
      <c r="BZK56" s="405"/>
      <c r="BZL56" s="405"/>
      <c r="BZM56" s="405"/>
      <c r="BZN56" s="405"/>
      <c r="BZO56" s="405"/>
      <c r="BZP56" s="405"/>
      <c r="BZQ56" s="405"/>
      <c r="BZR56" s="405"/>
      <c r="BZS56" s="405"/>
      <c r="BZT56" s="405"/>
      <c r="BZU56" s="405"/>
      <c r="BZV56" s="405"/>
      <c r="BZW56" s="405"/>
      <c r="BZX56" s="405"/>
      <c r="BZY56" s="405"/>
      <c r="BZZ56" s="405"/>
      <c r="CAA56" s="405"/>
      <c r="CAB56" s="405"/>
      <c r="CAC56" s="405"/>
      <c r="CAD56" s="405"/>
      <c r="CAE56" s="405"/>
      <c r="CAF56" s="405"/>
      <c r="CAG56" s="405"/>
      <c r="CAH56" s="405"/>
      <c r="CAI56" s="405"/>
      <c r="CAJ56" s="405"/>
      <c r="CAK56" s="405"/>
      <c r="CAL56" s="405"/>
      <c r="CAM56" s="405"/>
      <c r="CAN56" s="405"/>
      <c r="CAO56" s="405"/>
      <c r="CAP56" s="405"/>
      <c r="CAQ56" s="405"/>
      <c r="CAR56" s="405"/>
      <c r="CAS56" s="405"/>
      <c r="CAT56" s="405"/>
      <c r="CAU56" s="405"/>
      <c r="CAV56" s="405"/>
      <c r="CAW56" s="405"/>
      <c r="CAX56" s="405"/>
      <c r="CAY56" s="405"/>
      <c r="CAZ56" s="405"/>
      <c r="CBA56" s="405"/>
      <c r="CBB56" s="405"/>
      <c r="CBC56" s="405"/>
      <c r="CBD56" s="405"/>
      <c r="CBE56" s="405"/>
      <c r="CBF56" s="405"/>
      <c r="CBG56" s="405"/>
      <c r="CBH56" s="405"/>
      <c r="CBI56" s="405"/>
      <c r="CBJ56" s="405"/>
      <c r="CBK56" s="405"/>
      <c r="CBL56" s="405"/>
      <c r="CBM56" s="405"/>
      <c r="CBN56" s="405"/>
      <c r="CBO56" s="405"/>
      <c r="CBP56" s="405"/>
      <c r="CBQ56" s="405"/>
      <c r="CBR56" s="405"/>
      <c r="CBS56" s="405"/>
      <c r="CBT56" s="405"/>
      <c r="CBU56" s="405"/>
      <c r="CBV56" s="405"/>
      <c r="CBW56" s="405"/>
      <c r="CBX56" s="405"/>
      <c r="CBY56" s="405"/>
      <c r="CBZ56" s="405"/>
      <c r="CCA56" s="405"/>
      <c r="CCB56" s="405"/>
      <c r="CCC56" s="405"/>
      <c r="CCD56" s="405"/>
      <c r="CCE56" s="405"/>
      <c r="CCF56" s="405"/>
      <c r="CCG56" s="405"/>
      <c r="CCH56" s="405"/>
      <c r="CCI56" s="405"/>
      <c r="CCJ56" s="405"/>
      <c r="CCK56" s="405"/>
      <c r="CCL56" s="405"/>
      <c r="CCM56" s="405"/>
      <c r="CCN56" s="405"/>
      <c r="CCO56" s="405"/>
      <c r="CCP56" s="405"/>
      <c r="CCQ56" s="405"/>
      <c r="CCR56" s="405"/>
      <c r="CCS56" s="405"/>
      <c r="CCT56" s="405"/>
      <c r="CCU56" s="405"/>
      <c r="CCV56" s="405"/>
      <c r="CCW56" s="405"/>
      <c r="CCX56" s="405"/>
      <c r="CCY56" s="405"/>
      <c r="CCZ56" s="405"/>
      <c r="CDA56" s="405"/>
      <c r="CDB56" s="405"/>
      <c r="CDC56" s="405"/>
      <c r="CDD56" s="405"/>
      <c r="CDE56" s="405"/>
      <c r="CDF56" s="405"/>
      <c r="CDG56" s="405"/>
      <c r="CDH56" s="405"/>
      <c r="CDI56" s="405"/>
      <c r="CDJ56" s="405"/>
      <c r="CDK56" s="405"/>
      <c r="CDL56" s="405"/>
      <c r="CDM56" s="405"/>
      <c r="CDN56" s="405"/>
      <c r="CDO56" s="405"/>
      <c r="CDP56" s="405"/>
      <c r="CDQ56" s="405"/>
      <c r="CDR56" s="405"/>
      <c r="CDS56" s="405"/>
      <c r="CDT56" s="405"/>
      <c r="CDU56" s="405"/>
      <c r="CDV56" s="405"/>
      <c r="CDW56" s="405"/>
      <c r="CDX56" s="405"/>
      <c r="CDY56" s="405"/>
      <c r="CDZ56" s="405"/>
      <c r="CEA56" s="405"/>
      <c r="CEB56" s="405"/>
      <c r="CEC56" s="405"/>
      <c r="CED56" s="405"/>
      <c r="CEE56" s="405"/>
      <c r="CEF56" s="405"/>
      <c r="CEG56" s="405"/>
      <c r="CEH56" s="405"/>
      <c r="CEI56" s="405"/>
      <c r="CEJ56" s="405"/>
      <c r="CEK56" s="405"/>
      <c r="CEL56" s="405"/>
      <c r="CEM56" s="405"/>
      <c r="CEN56" s="405"/>
      <c r="CEO56" s="405"/>
      <c r="CEP56" s="405"/>
      <c r="CEQ56" s="405"/>
      <c r="CER56" s="405"/>
      <c r="CES56" s="405"/>
      <c r="CET56" s="405"/>
      <c r="CEU56" s="405"/>
      <c r="CEV56" s="405"/>
      <c r="CEW56" s="405"/>
      <c r="CEX56" s="405"/>
      <c r="CEY56" s="405"/>
      <c r="CEZ56" s="405"/>
      <c r="CFA56" s="405"/>
      <c r="CFB56" s="405"/>
      <c r="CFC56" s="405"/>
      <c r="CFD56" s="405"/>
      <c r="CFE56" s="405"/>
      <c r="CFF56" s="405"/>
      <c r="CFG56" s="405"/>
      <c r="CFH56" s="405"/>
      <c r="CFI56" s="405"/>
      <c r="CFJ56" s="405"/>
      <c r="CFK56" s="405"/>
      <c r="CFL56" s="405"/>
      <c r="CFM56" s="405"/>
      <c r="CFN56" s="405"/>
      <c r="CFO56" s="405"/>
      <c r="CFP56" s="405"/>
      <c r="CFQ56" s="405"/>
      <c r="CFR56" s="405"/>
      <c r="CFS56" s="405"/>
      <c r="CFT56" s="405"/>
      <c r="CFU56" s="405"/>
      <c r="CFV56" s="405"/>
      <c r="CFW56" s="405"/>
      <c r="CFX56" s="405"/>
      <c r="CFY56" s="405"/>
      <c r="CFZ56" s="405"/>
      <c r="CGA56" s="405"/>
      <c r="CGB56" s="405"/>
      <c r="CGC56" s="405"/>
      <c r="CGD56" s="405"/>
      <c r="CGE56" s="405"/>
      <c r="CGF56" s="405"/>
      <c r="CGG56" s="405"/>
      <c r="CGH56" s="405"/>
      <c r="CGI56" s="405"/>
      <c r="CGJ56" s="405"/>
      <c r="CGK56" s="405"/>
      <c r="CGL56" s="405"/>
      <c r="CGM56" s="405"/>
      <c r="CGN56" s="405"/>
      <c r="CGO56" s="405"/>
      <c r="CGP56" s="405"/>
      <c r="CGQ56" s="405"/>
      <c r="CGR56" s="405"/>
      <c r="CGS56" s="405"/>
      <c r="CGT56" s="405"/>
      <c r="CGU56" s="405"/>
      <c r="CGV56" s="405"/>
      <c r="CGW56" s="405"/>
      <c r="CGX56" s="405"/>
      <c r="CGY56" s="405"/>
      <c r="CGZ56" s="405"/>
      <c r="CHA56" s="405"/>
      <c r="CHB56" s="405"/>
      <c r="CHC56" s="405"/>
      <c r="CHD56" s="405"/>
      <c r="CHE56" s="405"/>
      <c r="CHF56" s="405"/>
      <c r="CHG56" s="405"/>
      <c r="CHH56" s="405"/>
      <c r="CHI56" s="405"/>
      <c r="CHJ56" s="405"/>
      <c r="CHK56" s="405"/>
      <c r="CHL56" s="405"/>
      <c r="CHM56" s="405"/>
      <c r="CHN56" s="405"/>
      <c r="CHO56" s="405"/>
      <c r="CHP56" s="405"/>
      <c r="CHQ56" s="405"/>
      <c r="CHR56" s="405"/>
      <c r="CHS56" s="405"/>
      <c r="CHT56" s="405"/>
      <c r="CHU56" s="405"/>
      <c r="CHV56" s="405"/>
      <c r="CHW56" s="405"/>
      <c r="CHX56" s="405"/>
      <c r="CHY56" s="405"/>
      <c r="CHZ56" s="405"/>
      <c r="CIA56" s="405"/>
      <c r="CIB56" s="405"/>
      <c r="CIC56" s="405"/>
      <c r="CID56" s="405"/>
      <c r="CIE56" s="405"/>
      <c r="CIF56" s="405"/>
      <c r="CIG56" s="405"/>
      <c r="CIH56" s="405"/>
      <c r="CII56" s="405"/>
      <c r="CIJ56" s="405"/>
      <c r="CIK56" s="405"/>
      <c r="CIL56" s="405"/>
      <c r="CIM56" s="405"/>
      <c r="CIN56" s="405"/>
      <c r="CIO56" s="405"/>
      <c r="CIP56" s="405"/>
      <c r="CIQ56" s="405"/>
      <c r="CIR56" s="405"/>
      <c r="CIS56" s="405"/>
      <c r="CIT56" s="405"/>
      <c r="CIU56" s="405"/>
      <c r="CIV56" s="405"/>
      <c r="CIW56" s="405"/>
      <c r="CIX56" s="405"/>
      <c r="CIY56" s="405"/>
      <c r="CIZ56" s="405"/>
      <c r="CJA56" s="405"/>
      <c r="CJB56" s="405"/>
      <c r="CJC56" s="405"/>
      <c r="CJD56" s="405"/>
      <c r="CJE56" s="405"/>
      <c r="CJF56" s="405"/>
      <c r="CJG56" s="405"/>
      <c r="CJH56" s="405"/>
      <c r="CJI56" s="405"/>
      <c r="CJJ56" s="405"/>
      <c r="CJK56" s="405"/>
      <c r="CJL56" s="405"/>
      <c r="CJM56" s="405"/>
      <c r="CJN56" s="405"/>
      <c r="CJO56" s="405"/>
      <c r="CJP56" s="405"/>
      <c r="CJQ56" s="405"/>
      <c r="CJR56" s="405"/>
      <c r="CJS56" s="405"/>
      <c r="CJT56" s="405"/>
      <c r="CJU56" s="405"/>
      <c r="CJV56" s="405"/>
      <c r="CJW56" s="405"/>
      <c r="CJX56" s="405"/>
      <c r="CJY56" s="405"/>
      <c r="CJZ56" s="405"/>
      <c r="CKA56" s="405"/>
      <c r="CKB56" s="405"/>
      <c r="CKC56" s="405"/>
      <c r="CKD56" s="405"/>
      <c r="CKE56" s="405"/>
      <c r="CKF56" s="405"/>
      <c r="CKG56" s="405"/>
      <c r="CKH56" s="405"/>
      <c r="CKI56" s="405"/>
      <c r="CKJ56" s="405"/>
      <c r="CKK56" s="405"/>
      <c r="CKL56" s="405"/>
      <c r="CKM56" s="405"/>
      <c r="CKN56" s="405"/>
      <c r="CKO56" s="405"/>
      <c r="CKP56" s="405"/>
      <c r="CKQ56" s="405"/>
      <c r="CKR56" s="405"/>
      <c r="CKS56" s="405"/>
      <c r="CKT56" s="405"/>
      <c r="CKU56" s="405"/>
      <c r="CKV56" s="405"/>
      <c r="CKW56" s="405"/>
      <c r="CKX56" s="405"/>
      <c r="CKY56" s="405"/>
      <c r="CKZ56" s="405"/>
      <c r="CLA56" s="405"/>
      <c r="CLB56" s="405"/>
      <c r="CLC56" s="405"/>
      <c r="CLD56" s="405"/>
      <c r="CLE56" s="405"/>
      <c r="CLF56" s="405"/>
      <c r="CLG56" s="405"/>
      <c r="CLH56" s="405"/>
      <c r="CLI56" s="405"/>
      <c r="CLJ56" s="405"/>
      <c r="CLK56" s="405"/>
      <c r="CLL56" s="405"/>
      <c r="CLM56" s="405"/>
      <c r="CLN56" s="405"/>
      <c r="CLO56" s="405"/>
      <c r="CLP56" s="405"/>
      <c r="CLQ56" s="405"/>
      <c r="CLR56" s="405"/>
      <c r="CLS56" s="405"/>
      <c r="CLT56" s="405"/>
      <c r="CLU56" s="405"/>
      <c r="CLV56" s="405"/>
      <c r="CLW56" s="405"/>
      <c r="CLX56" s="405"/>
      <c r="CLY56" s="405"/>
      <c r="CLZ56" s="405"/>
      <c r="CMA56" s="405"/>
      <c r="CMB56" s="405"/>
      <c r="CMC56" s="405"/>
      <c r="CMD56" s="405"/>
      <c r="CME56" s="405"/>
      <c r="CMF56" s="405"/>
      <c r="CMG56" s="405"/>
      <c r="CMH56" s="405"/>
      <c r="CMI56" s="405"/>
      <c r="CMJ56" s="405"/>
      <c r="CMK56" s="405"/>
      <c r="CML56" s="405"/>
      <c r="CMM56" s="405"/>
      <c r="CMN56" s="405"/>
      <c r="CMO56" s="405"/>
      <c r="CMP56" s="405"/>
      <c r="CMQ56" s="405"/>
      <c r="CMR56" s="405"/>
      <c r="CMS56" s="405"/>
      <c r="CMT56" s="405"/>
      <c r="CMU56" s="405"/>
      <c r="CMV56" s="405"/>
      <c r="CMW56" s="405"/>
      <c r="CMX56" s="405"/>
      <c r="CMY56" s="405"/>
      <c r="CMZ56" s="405"/>
      <c r="CNA56" s="405"/>
      <c r="CNB56" s="405"/>
      <c r="CNC56" s="405"/>
      <c r="CND56" s="405"/>
      <c r="CNE56" s="405"/>
      <c r="CNF56" s="405"/>
      <c r="CNG56" s="405"/>
      <c r="CNH56" s="405"/>
      <c r="CNI56" s="405"/>
      <c r="CNJ56" s="405"/>
      <c r="CNK56" s="405"/>
      <c r="CNL56" s="405"/>
      <c r="CNM56" s="405"/>
      <c r="CNN56" s="405"/>
      <c r="CNO56" s="405"/>
      <c r="CNP56" s="405"/>
      <c r="CNQ56" s="405"/>
      <c r="CNR56" s="405"/>
      <c r="CNS56" s="405"/>
      <c r="CNT56" s="405"/>
      <c r="CNU56" s="405"/>
      <c r="CNV56" s="405"/>
      <c r="CNW56" s="405"/>
      <c r="CNX56" s="405"/>
      <c r="CNY56" s="405"/>
      <c r="CNZ56" s="405"/>
      <c r="COA56" s="405"/>
      <c r="COB56" s="405"/>
      <c r="COC56" s="405"/>
      <c r="COD56" s="405"/>
      <c r="COE56" s="405"/>
      <c r="COF56" s="405"/>
      <c r="COG56" s="405"/>
      <c r="COH56" s="405"/>
      <c r="COI56" s="405"/>
      <c r="COJ56" s="405"/>
      <c r="COK56" s="405"/>
      <c r="COL56" s="405"/>
      <c r="COM56" s="405"/>
      <c r="CON56" s="405"/>
      <c r="COO56" s="405"/>
      <c r="COP56" s="405"/>
      <c r="COQ56" s="405"/>
      <c r="COR56" s="405"/>
      <c r="COS56" s="405"/>
      <c r="COT56" s="405"/>
      <c r="COU56" s="405"/>
      <c r="COV56" s="405"/>
      <c r="COW56" s="405"/>
      <c r="COX56" s="405"/>
      <c r="COY56" s="405"/>
      <c r="COZ56" s="405"/>
      <c r="CPA56" s="405"/>
      <c r="CPB56" s="405"/>
      <c r="CPC56" s="405"/>
      <c r="CPD56" s="405"/>
      <c r="CPE56" s="405"/>
      <c r="CPF56" s="405"/>
      <c r="CPG56" s="405"/>
      <c r="CPH56" s="405"/>
      <c r="CPI56" s="405"/>
      <c r="CPJ56" s="405"/>
      <c r="CPK56" s="405"/>
      <c r="CPL56" s="405"/>
      <c r="CPM56" s="405"/>
      <c r="CPN56" s="405"/>
      <c r="CPO56" s="405"/>
      <c r="CPP56" s="405"/>
      <c r="CPQ56" s="405"/>
      <c r="CPR56" s="405"/>
      <c r="CPS56" s="405"/>
      <c r="CPT56" s="405"/>
      <c r="CPU56" s="405"/>
      <c r="CPV56" s="405"/>
      <c r="CPW56" s="405"/>
      <c r="CPX56" s="405"/>
      <c r="CPY56" s="405"/>
      <c r="CPZ56" s="405"/>
      <c r="CQA56" s="405"/>
      <c r="CQB56" s="405"/>
      <c r="CQC56" s="405"/>
      <c r="CQD56" s="405"/>
      <c r="CQE56" s="405"/>
      <c r="CQF56" s="405"/>
      <c r="CQG56" s="405"/>
      <c r="CQH56" s="405"/>
      <c r="CQI56" s="405"/>
      <c r="CQJ56" s="405"/>
      <c r="CQK56" s="405"/>
      <c r="CQL56" s="405"/>
      <c r="CQM56" s="405"/>
      <c r="CQN56" s="405"/>
      <c r="CQO56" s="405"/>
      <c r="CQP56" s="405"/>
      <c r="CQQ56" s="405"/>
      <c r="CQR56" s="405"/>
      <c r="CQS56" s="405"/>
      <c r="CQT56" s="405"/>
      <c r="CQU56" s="405"/>
      <c r="CQV56" s="405"/>
      <c r="CQW56" s="405"/>
      <c r="CQX56" s="405"/>
      <c r="CQY56" s="405"/>
      <c r="CQZ56" s="405"/>
      <c r="CRA56" s="405"/>
      <c r="CRB56" s="405"/>
      <c r="CRC56" s="405"/>
      <c r="CRD56" s="405"/>
      <c r="CRE56" s="405"/>
      <c r="CRF56" s="405"/>
      <c r="CRG56" s="405"/>
      <c r="CRH56" s="405"/>
      <c r="CRI56" s="405"/>
      <c r="CRJ56" s="405"/>
      <c r="CRK56" s="405"/>
      <c r="CRL56" s="405"/>
      <c r="CRM56" s="405"/>
      <c r="CRN56" s="405"/>
      <c r="CRO56" s="405"/>
      <c r="CRP56" s="405"/>
      <c r="CRQ56" s="405"/>
      <c r="CRR56" s="405"/>
      <c r="CRS56" s="405"/>
      <c r="CRT56" s="405"/>
      <c r="CRU56" s="405"/>
      <c r="CRV56" s="405"/>
      <c r="CRW56" s="405"/>
      <c r="CRX56" s="405"/>
      <c r="CRY56" s="405"/>
      <c r="CRZ56" s="405"/>
      <c r="CSA56" s="405"/>
      <c r="CSB56" s="405"/>
      <c r="CSC56" s="405"/>
      <c r="CSD56" s="405"/>
      <c r="CSE56" s="405"/>
      <c r="CSF56" s="405"/>
      <c r="CSG56" s="405"/>
      <c r="CSH56" s="405"/>
      <c r="CSI56" s="405"/>
      <c r="CSJ56" s="405"/>
      <c r="CSK56" s="405"/>
      <c r="CSL56" s="405"/>
      <c r="CSM56" s="405"/>
      <c r="CSN56" s="405"/>
      <c r="CSO56" s="405"/>
      <c r="CSP56" s="405"/>
      <c r="CSQ56" s="405"/>
      <c r="CSR56" s="405"/>
      <c r="CSS56" s="405"/>
      <c r="CST56" s="405"/>
      <c r="CSU56" s="405"/>
      <c r="CSV56" s="405"/>
      <c r="CSW56" s="405"/>
      <c r="CSX56" s="405"/>
      <c r="CSY56" s="405"/>
      <c r="CSZ56" s="405"/>
      <c r="CTA56" s="405"/>
      <c r="CTB56" s="405"/>
      <c r="CTC56" s="405"/>
      <c r="CTD56" s="405"/>
      <c r="CTE56" s="405"/>
      <c r="CTF56" s="405"/>
      <c r="CTG56" s="405"/>
      <c r="CTH56" s="405"/>
      <c r="CTI56" s="405"/>
      <c r="CTJ56" s="405"/>
      <c r="CTK56" s="405"/>
      <c r="CTL56" s="405"/>
      <c r="CTM56" s="405"/>
      <c r="CTN56" s="405"/>
      <c r="CTO56" s="405"/>
      <c r="CTP56" s="405"/>
      <c r="CTQ56" s="405"/>
      <c r="CTR56" s="405"/>
      <c r="CTS56" s="405"/>
      <c r="CTT56" s="405"/>
      <c r="CTU56" s="405"/>
      <c r="CTV56" s="405"/>
      <c r="CTW56" s="405"/>
      <c r="CTX56" s="405"/>
      <c r="CTY56" s="405"/>
      <c r="CTZ56" s="405"/>
      <c r="CUA56" s="405"/>
      <c r="CUB56" s="405"/>
      <c r="CUC56" s="405"/>
      <c r="CUD56" s="405"/>
      <c r="CUE56" s="405"/>
      <c r="CUF56" s="405"/>
      <c r="CUG56" s="405"/>
      <c r="CUH56" s="405"/>
      <c r="CUI56" s="405"/>
      <c r="CUJ56" s="405"/>
      <c r="CUK56" s="405"/>
      <c r="CUL56" s="405"/>
      <c r="CUM56" s="405"/>
      <c r="CUN56" s="405"/>
      <c r="CUO56" s="405"/>
      <c r="CUP56" s="405"/>
      <c r="CUQ56" s="405"/>
      <c r="CUR56" s="405"/>
      <c r="CUS56" s="405"/>
      <c r="CUT56" s="405"/>
      <c r="CUU56" s="405"/>
      <c r="CUV56" s="405"/>
      <c r="CUW56" s="405"/>
      <c r="CUX56" s="405"/>
      <c r="CUY56" s="405"/>
      <c r="CUZ56" s="405"/>
      <c r="CVA56" s="405"/>
      <c r="CVB56" s="405"/>
      <c r="CVC56" s="405"/>
      <c r="CVD56" s="405"/>
      <c r="CVE56" s="405"/>
      <c r="CVF56" s="405"/>
      <c r="CVG56" s="405"/>
      <c r="CVH56" s="405"/>
      <c r="CVI56" s="405"/>
      <c r="CVJ56" s="405"/>
      <c r="CVK56" s="405"/>
      <c r="CVL56" s="405"/>
      <c r="CVM56" s="405"/>
      <c r="CVN56" s="405"/>
      <c r="CVO56" s="405"/>
      <c r="CVP56" s="405"/>
      <c r="CVQ56" s="405"/>
      <c r="CVR56" s="405"/>
      <c r="CVS56" s="405"/>
      <c r="CVT56" s="405"/>
      <c r="CVU56" s="405"/>
      <c r="CVV56" s="405"/>
      <c r="CVW56" s="405"/>
      <c r="CVX56" s="405"/>
      <c r="CVY56" s="405"/>
      <c r="CVZ56" s="405"/>
      <c r="CWA56" s="405"/>
      <c r="CWB56" s="405"/>
      <c r="CWC56" s="405"/>
      <c r="CWD56" s="405"/>
      <c r="CWE56" s="405"/>
      <c r="CWF56" s="405"/>
      <c r="CWG56" s="405"/>
      <c r="CWH56" s="405"/>
      <c r="CWI56" s="405"/>
      <c r="CWJ56" s="405"/>
      <c r="CWK56" s="405"/>
      <c r="CWL56" s="405"/>
      <c r="CWM56" s="405"/>
      <c r="CWN56" s="405"/>
      <c r="CWO56" s="405"/>
      <c r="CWP56" s="405"/>
      <c r="CWQ56" s="405"/>
      <c r="CWR56" s="405"/>
      <c r="CWS56" s="405"/>
      <c r="CWT56" s="405"/>
      <c r="CWU56" s="405"/>
      <c r="CWV56" s="405"/>
      <c r="CWW56" s="405"/>
      <c r="CWX56" s="405"/>
      <c r="CWY56" s="405"/>
      <c r="CWZ56" s="405"/>
      <c r="CXA56" s="405"/>
      <c r="CXB56" s="405"/>
      <c r="CXC56" s="405"/>
      <c r="CXD56" s="405"/>
      <c r="CXE56" s="405"/>
      <c r="CXF56" s="405"/>
      <c r="CXG56" s="405"/>
      <c r="CXH56" s="405"/>
      <c r="CXI56" s="405"/>
      <c r="CXJ56" s="405"/>
      <c r="CXK56" s="405"/>
      <c r="CXL56" s="405"/>
      <c r="CXM56" s="405"/>
      <c r="CXN56" s="405"/>
      <c r="CXO56" s="405"/>
      <c r="CXP56" s="405"/>
      <c r="CXQ56" s="405"/>
      <c r="CXR56" s="405"/>
      <c r="CXS56" s="405"/>
      <c r="CXT56" s="405"/>
      <c r="CXU56" s="405"/>
      <c r="CXV56" s="405"/>
      <c r="CXW56" s="405"/>
      <c r="CXX56" s="405"/>
      <c r="CXY56" s="405"/>
      <c r="CXZ56" s="405"/>
      <c r="CYA56" s="405"/>
      <c r="CYB56" s="405"/>
      <c r="CYC56" s="405"/>
      <c r="CYD56" s="405"/>
      <c r="CYE56" s="405"/>
      <c r="CYF56" s="405"/>
      <c r="CYG56" s="405"/>
      <c r="CYH56" s="405"/>
      <c r="CYI56" s="405"/>
      <c r="CYJ56" s="405"/>
      <c r="CYK56" s="405"/>
      <c r="CYL56" s="405"/>
      <c r="CYM56" s="405"/>
      <c r="CYN56" s="405"/>
      <c r="CYO56" s="405"/>
      <c r="CYP56" s="405"/>
      <c r="CYQ56" s="405"/>
      <c r="CYR56" s="405"/>
      <c r="CYS56" s="405"/>
      <c r="CYT56" s="405"/>
      <c r="CYU56" s="405"/>
      <c r="CYV56" s="405"/>
      <c r="CYW56" s="405"/>
      <c r="CYX56" s="405"/>
      <c r="CYY56" s="405"/>
      <c r="CYZ56" s="405"/>
      <c r="CZA56" s="405"/>
      <c r="CZB56" s="405"/>
      <c r="CZC56" s="405"/>
      <c r="CZD56" s="405"/>
      <c r="CZE56" s="405"/>
      <c r="CZF56" s="405"/>
      <c r="CZG56" s="405"/>
      <c r="CZH56" s="405"/>
      <c r="CZI56" s="405"/>
      <c r="CZJ56" s="405"/>
      <c r="CZK56" s="405"/>
      <c r="CZL56" s="405"/>
      <c r="CZM56" s="405"/>
      <c r="CZN56" s="405"/>
      <c r="CZO56" s="405"/>
      <c r="CZP56" s="405"/>
      <c r="CZQ56" s="405"/>
      <c r="CZR56" s="405"/>
      <c r="CZS56" s="405"/>
      <c r="CZT56" s="405"/>
      <c r="CZU56" s="405"/>
      <c r="CZV56" s="405"/>
      <c r="CZW56" s="405"/>
      <c r="CZX56" s="405"/>
      <c r="CZY56" s="405"/>
      <c r="CZZ56" s="405"/>
      <c r="DAA56" s="405"/>
      <c r="DAB56" s="405"/>
      <c r="DAC56" s="405"/>
      <c r="DAD56" s="405"/>
      <c r="DAE56" s="405"/>
      <c r="DAF56" s="405"/>
      <c r="DAG56" s="405"/>
      <c r="DAH56" s="405"/>
      <c r="DAI56" s="405"/>
      <c r="DAJ56" s="405"/>
      <c r="DAK56" s="405"/>
      <c r="DAL56" s="405"/>
      <c r="DAM56" s="405"/>
      <c r="DAN56" s="405"/>
      <c r="DAO56" s="405"/>
      <c r="DAP56" s="405"/>
      <c r="DAQ56" s="405"/>
      <c r="DAR56" s="405"/>
      <c r="DAS56" s="405"/>
      <c r="DAT56" s="405"/>
      <c r="DAU56" s="405"/>
      <c r="DAV56" s="405"/>
      <c r="DAW56" s="405"/>
      <c r="DAX56" s="405"/>
      <c r="DAY56" s="405"/>
      <c r="DAZ56" s="405"/>
      <c r="DBA56" s="405"/>
      <c r="DBB56" s="405"/>
      <c r="DBC56" s="405"/>
      <c r="DBD56" s="405"/>
      <c r="DBE56" s="405"/>
      <c r="DBF56" s="405"/>
      <c r="DBG56" s="405"/>
      <c r="DBH56" s="405"/>
      <c r="DBI56" s="405"/>
      <c r="DBJ56" s="405"/>
      <c r="DBK56" s="405"/>
      <c r="DBL56" s="405"/>
      <c r="DBM56" s="405"/>
      <c r="DBN56" s="405"/>
      <c r="DBO56" s="405"/>
      <c r="DBP56" s="405"/>
      <c r="DBQ56" s="405"/>
      <c r="DBR56" s="405"/>
      <c r="DBS56" s="405"/>
      <c r="DBT56" s="405"/>
      <c r="DBU56" s="405"/>
      <c r="DBV56" s="405"/>
      <c r="DBW56" s="405"/>
      <c r="DBX56" s="405"/>
      <c r="DBY56" s="405"/>
      <c r="DBZ56" s="405"/>
      <c r="DCA56" s="405"/>
      <c r="DCB56" s="405"/>
      <c r="DCC56" s="405"/>
      <c r="DCD56" s="405"/>
      <c r="DCE56" s="405"/>
      <c r="DCF56" s="405"/>
      <c r="DCG56" s="405"/>
      <c r="DCH56" s="405"/>
      <c r="DCI56" s="405"/>
      <c r="DCJ56" s="405"/>
      <c r="DCK56" s="405"/>
      <c r="DCL56" s="405"/>
      <c r="DCM56" s="405"/>
      <c r="DCN56" s="405"/>
      <c r="DCO56" s="405"/>
      <c r="DCP56" s="405"/>
      <c r="DCQ56" s="405"/>
      <c r="DCR56" s="405"/>
      <c r="DCS56" s="405"/>
      <c r="DCT56" s="405"/>
      <c r="DCU56" s="405"/>
      <c r="DCV56" s="405"/>
      <c r="DCW56" s="405"/>
      <c r="DCX56" s="405"/>
      <c r="DCY56" s="405"/>
      <c r="DCZ56" s="405"/>
      <c r="DDA56" s="405"/>
      <c r="DDB56" s="405"/>
      <c r="DDC56" s="405"/>
      <c r="DDD56" s="405"/>
      <c r="DDE56" s="405"/>
      <c r="DDF56" s="405"/>
      <c r="DDG56" s="405"/>
      <c r="DDH56" s="405"/>
      <c r="DDI56" s="405"/>
      <c r="DDJ56" s="405"/>
      <c r="DDK56" s="405"/>
      <c r="DDL56" s="405"/>
      <c r="DDM56" s="405"/>
      <c r="DDN56" s="405"/>
      <c r="DDO56" s="405"/>
      <c r="DDP56" s="405"/>
      <c r="DDQ56" s="405"/>
      <c r="DDR56" s="405"/>
      <c r="DDS56" s="405"/>
      <c r="DDT56" s="405"/>
      <c r="DDU56" s="405"/>
      <c r="DDV56" s="405"/>
      <c r="DDW56" s="405"/>
      <c r="DDX56" s="405"/>
      <c r="DDY56" s="405"/>
      <c r="DDZ56" s="405"/>
      <c r="DEA56" s="405"/>
      <c r="DEB56" s="405"/>
      <c r="DEC56" s="405"/>
      <c r="DED56" s="405"/>
      <c r="DEE56" s="405"/>
      <c r="DEF56" s="405"/>
      <c r="DEG56" s="405"/>
      <c r="DEH56" s="405"/>
      <c r="DEI56" s="405"/>
      <c r="DEJ56" s="405"/>
      <c r="DEK56" s="405"/>
      <c r="DEL56" s="405"/>
      <c r="DEM56" s="405"/>
      <c r="DEN56" s="405"/>
      <c r="DEO56" s="405"/>
      <c r="DEP56" s="405"/>
      <c r="DEQ56" s="405"/>
      <c r="DER56" s="405"/>
      <c r="DES56" s="405"/>
      <c r="DET56" s="405"/>
      <c r="DEU56" s="405"/>
      <c r="DEV56" s="405"/>
      <c r="DEW56" s="405"/>
      <c r="DEX56" s="405"/>
      <c r="DEY56" s="405"/>
      <c r="DEZ56" s="405"/>
      <c r="DFA56" s="405"/>
      <c r="DFB56" s="405"/>
      <c r="DFC56" s="405"/>
      <c r="DFD56" s="405"/>
      <c r="DFE56" s="405"/>
      <c r="DFF56" s="405"/>
      <c r="DFG56" s="405"/>
      <c r="DFH56" s="405"/>
      <c r="DFI56" s="405"/>
      <c r="DFJ56" s="405"/>
      <c r="DFK56" s="405"/>
      <c r="DFL56" s="405"/>
      <c r="DFM56" s="405"/>
      <c r="DFN56" s="405"/>
      <c r="DFO56" s="405"/>
      <c r="DFP56" s="405"/>
      <c r="DFQ56" s="405"/>
      <c r="DFR56" s="405"/>
      <c r="DFS56" s="405"/>
      <c r="DFT56" s="405"/>
      <c r="DFU56" s="405"/>
      <c r="DFV56" s="405"/>
      <c r="DFW56" s="405"/>
      <c r="DFX56" s="405"/>
      <c r="DFY56" s="405"/>
      <c r="DFZ56" s="405"/>
      <c r="DGA56" s="405"/>
      <c r="DGB56" s="405"/>
      <c r="DGC56" s="405"/>
      <c r="DGD56" s="405"/>
      <c r="DGE56" s="405"/>
      <c r="DGF56" s="405"/>
      <c r="DGG56" s="405"/>
      <c r="DGH56" s="405"/>
      <c r="DGI56" s="405"/>
      <c r="DGJ56" s="405"/>
      <c r="DGK56" s="405"/>
      <c r="DGL56" s="405"/>
      <c r="DGM56" s="405"/>
      <c r="DGN56" s="405"/>
      <c r="DGO56" s="405"/>
      <c r="DGP56" s="405"/>
      <c r="DGQ56" s="405"/>
      <c r="DGR56" s="405"/>
      <c r="DGS56" s="405"/>
      <c r="DGT56" s="405"/>
      <c r="DGU56" s="405"/>
      <c r="DGV56" s="405"/>
      <c r="DGW56" s="405"/>
      <c r="DGX56" s="405"/>
      <c r="DGY56" s="405"/>
      <c r="DGZ56" s="405"/>
      <c r="DHA56" s="405"/>
      <c r="DHB56" s="405"/>
      <c r="DHC56" s="405"/>
      <c r="DHD56" s="405"/>
      <c r="DHE56" s="405"/>
      <c r="DHF56" s="405"/>
      <c r="DHG56" s="405"/>
      <c r="DHH56" s="405"/>
      <c r="DHI56" s="405"/>
      <c r="DHJ56" s="405"/>
      <c r="DHK56" s="405"/>
      <c r="DHL56" s="405"/>
      <c r="DHM56" s="405"/>
      <c r="DHN56" s="405"/>
      <c r="DHO56" s="405"/>
      <c r="DHP56" s="405"/>
      <c r="DHQ56" s="405"/>
      <c r="DHR56" s="405"/>
      <c r="DHS56" s="405"/>
      <c r="DHT56" s="405"/>
      <c r="DHU56" s="405"/>
      <c r="DHV56" s="405"/>
      <c r="DHW56" s="405"/>
      <c r="DHX56" s="405"/>
      <c r="DHY56" s="405"/>
      <c r="DHZ56" s="405"/>
      <c r="DIA56" s="405"/>
      <c r="DIB56" s="405"/>
      <c r="DIC56" s="405"/>
      <c r="DID56" s="405"/>
      <c r="DIE56" s="405"/>
      <c r="DIF56" s="405"/>
      <c r="DIG56" s="405"/>
      <c r="DIH56" s="405"/>
      <c r="DII56" s="405"/>
      <c r="DIJ56" s="405"/>
      <c r="DIK56" s="405"/>
      <c r="DIL56" s="405"/>
      <c r="DIM56" s="405"/>
      <c r="DIN56" s="405"/>
      <c r="DIO56" s="405"/>
      <c r="DIP56" s="405"/>
      <c r="DIQ56" s="405"/>
      <c r="DIR56" s="405"/>
      <c r="DIS56" s="405"/>
      <c r="DIT56" s="405"/>
      <c r="DIU56" s="405"/>
      <c r="DIV56" s="405"/>
      <c r="DIW56" s="405"/>
      <c r="DIX56" s="405"/>
      <c r="DIY56" s="405"/>
      <c r="DIZ56" s="405"/>
      <c r="DJA56" s="405"/>
      <c r="DJB56" s="405"/>
      <c r="DJC56" s="405"/>
      <c r="DJD56" s="405"/>
      <c r="DJE56" s="405"/>
      <c r="DJF56" s="405"/>
      <c r="DJG56" s="405"/>
      <c r="DJH56" s="405"/>
      <c r="DJI56" s="405"/>
      <c r="DJJ56" s="405"/>
      <c r="DJK56" s="405"/>
      <c r="DJL56" s="405"/>
      <c r="DJM56" s="405"/>
      <c r="DJN56" s="405"/>
      <c r="DJO56" s="405"/>
      <c r="DJP56" s="405"/>
      <c r="DJQ56" s="405"/>
      <c r="DJR56" s="405"/>
      <c r="DJS56" s="405"/>
      <c r="DJT56" s="405"/>
      <c r="DJU56" s="405"/>
      <c r="DJV56" s="405"/>
      <c r="DJW56" s="405"/>
      <c r="DJX56" s="405"/>
      <c r="DJY56" s="405"/>
      <c r="DJZ56" s="405"/>
      <c r="DKA56" s="405"/>
      <c r="DKB56" s="405"/>
      <c r="DKC56" s="405"/>
      <c r="DKD56" s="405"/>
      <c r="DKE56" s="405"/>
      <c r="DKF56" s="405"/>
      <c r="DKG56" s="405"/>
      <c r="DKH56" s="405"/>
      <c r="DKI56" s="405"/>
      <c r="DKJ56" s="405"/>
      <c r="DKK56" s="405"/>
      <c r="DKL56" s="405"/>
      <c r="DKM56" s="405"/>
      <c r="DKN56" s="405"/>
      <c r="DKO56" s="405"/>
      <c r="DKP56" s="405"/>
      <c r="DKQ56" s="405"/>
      <c r="DKR56" s="405"/>
      <c r="DKS56" s="405"/>
      <c r="DKT56" s="405"/>
      <c r="DKU56" s="405"/>
      <c r="DKV56" s="405"/>
      <c r="DKW56" s="405"/>
      <c r="DKX56" s="405"/>
      <c r="DKY56" s="405"/>
      <c r="DKZ56" s="405"/>
      <c r="DLA56" s="405"/>
      <c r="DLB56" s="405"/>
      <c r="DLC56" s="405"/>
      <c r="DLD56" s="405"/>
      <c r="DLE56" s="405"/>
      <c r="DLF56" s="405"/>
      <c r="DLG56" s="405"/>
      <c r="DLH56" s="405"/>
      <c r="DLI56" s="405"/>
      <c r="DLJ56" s="405"/>
      <c r="DLK56" s="405"/>
      <c r="DLL56" s="405"/>
      <c r="DLM56" s="405"/>
      <c r="DLN56" s="405"/>
      <c r="DLO56" s="405"/>
      <c r="DLP56" s="405"/>
      <c r="DLQ56" s="405"/>
      <c r="DLR56" s="405"/>
      <c r="DLS56" s="405"/>
      <c r="DLT56" s="405"/>
      <c r="DLU56" s="405"/>
      <c r="DLV56" s="405"/>
      <c r="DLW56" s="405"/>
      <c r="DLX56" s="405"/>
      <c r="DLY56" s="405"/>
      <c r="DLZ56" s="405"/>
      <c r="DMA56" s="405"/>
      <c r="DMB56" s="405"/>
      <c r="DMC56" s="405"/>
      <c r="DMD56" s="405"/>
      <c r="DME56" s="405"/>
      <c r="DMF56" s="405"/>
      <c r="DMG56" s="405"/>
      <c r="DMH56" s="405"/>
      <c r="DMI56" s="405"/>
      <c r="DMJ56" s="405"/>
      <c r="DMK56" s="405"/>
      <c r="DML56" s="405"/>
      <c r="DMM56" s="405"/>
      <c r="DMN56" s="405"/>
      <c r="DMO56" s="405"/>
      <c r="DMP56" s="405"/>
      <c r="DMQ56" s="405"/>
      <c r="DMR56" s="405"/>
      <c r="DMS56" s="405"/>
      <c r="DMT56" s="405"/>
      <c r="DMU56" s="405"/>
      <c r="DMV56" s="405"/>
      <c r="DMW56" s="405"/>
      <c r="DMX56" s="405"/>
      <c r="DMY56" s="405"/>
      <c r="DMZ56" s="405"/>
      <c r="DNA56" s="405"/>
      <c r="DNB56" s="405"/>
      <c r="DNC56" s="405"/>
      <c r="DND56" s="405"/>
      <c r="DNE56" s="405"/>
      <c r="DNF56" s="405"/>
      <c r="DNG56" s="405"/>
      <c r="DNH56" s="405"/>
      <c r="DNI56" s="405"/>
      <c r="DNJ56" s="405"/>
      <c r="DNK56" s="405"/>
      <c r="DNL56" s="405"/>
      <c r="DNM56" s="405"/>
      <c r="DNN56" s="405"/>
      <c r="DNO56" s="405"/>
      <c r="DNP56" s="405"/>
      <c r="DNQ56" s="405"/>
      <c r="DNR56" s="405"/>
      <c r="DNS56" s="405"/>
      <c r="DNT56" s="405"/>
      <c r="DNU56" s="405"/>
      <c r="DNV56" s="405"/>
      <c r="DNW56" s="405"/>
      <c r="DNX56" s="405"/>
      <c r="DNY56" s="405"/>
      <c r="DNZ56" s="405"/>
      <c r="DOA56" s="405"/>
      <c r="DOB56" s="405"/>
      <c r="DOC56" s="405"/>
      <c r="DOD56" s="405"/>
      <c r="DOE56" s="405"/>
      <c r="DOF56" s="405"/>
      <c r="DOG56" s="405"/>
      <c r="DOH56" s="405"/>
      <c r="DOI56" s="405"/>
      <c r="DOJ56" s="405"/>
      <c r="DOK56" s="405"/>
      <c r="DOL56" s="405"/>
      <c r="DOM56" s="405"/>
      <c r="DON56" s="405"/>
      <c r="DOO56" s="405"/>
      <c r="DOP56" s="405"/>
      <c r="DOQ56" s="405"/>
      <c r="DOR56" s="405"/>
      <c r="DOS56" s="405"/>
      <c r="DOT56" s="405"/>
      <c r="DOU56" s="405"/>
      <c r="DOV56" s="405"/>
      <c r="DOW56" s="405"/>
      <c r="DOX56" s="405"/>
      <c r="DOY56" s="405"/>
      <c r="DOZ56" s="405"/>
      <c r="DPA56" s="405"/>
      <c r="DPB56" s="405"/>
      <c r="DPC56" s="405"/>
      <c r="DPD56" s="405"/>
      <c r="DPE56" s="405"/>
      <c r="DPF56" s="405"/>
      <c r="DPG56" s="405"/>
      <c r="DPH56" s="405"/>
      <c r="DPI56" s="405"/>
      <c r="DPJ56" s="405"/>
      <c r="DPK56" s="405"/>
      <c r="DPL56" s="405"/>
      <c r="DPM56" s="405"/>
      <c r="DPN56" s="405"/>
      <c r="DPO56" s="405"/>
      <c r="DPP56" s="405"/>
      <c r="DPQ56" s="405"/>
      <c r="DPR56" s="405"/>
      <c r="DPS56" s="405"/>
      <c r="DPT56" s="405"/>
      <c r="DPU56" s="405"/>
      <c r="DPV56" s="405"/>
      <c r="DPW56" s="405"/>
      <c r="DPX56" s="405"/>
      <c r="DPY56" s="405"/>
      <c r="DPZ56" s="405"/>
      <c r="DQA56" s="405"/>
      <c r="DQB56" s="405"/>
      <c r="DQC56" s="405"/>
      <c r="DQD56" s="405"/>
      <c r="DQE56" s="405"/>
      <c r="DQF56" s="405"/>
      <c r="DQG56" s="405"/>
      <c r="DQH56" s="405"/>
      <c r="DQI56" s="405"/>
      <c r="DQJ56" s="405"/>
      <c r="DQK56" s="405"/>
      <c r="DQL56" s="405"/>
      <c r="DQM56" s="405"/>
      <c r="DQN56" s="405"/>
      <c r="DQO56" s="405"/>
      <c r="DQP56" s="405"/>
      <c r="DQQ56" s="405"/>
      <c r="DQR56" s="405"/>
      <c r="DQS56" s="405"/>
      <c r="DQT56" s="405"/>
      <c r="DQU56" s="405"/>
      <c r="DQV56" s="405"/>
      <c r="DQW56" s="405"/>
      <c r="DQX56" s="405"/>
      <c r="DQY56" s="405"/>
      <c r="DQZ56" s="405"/>
      <c r="DRA56" s="405"/>
      <c r="DRB56" s="405"/>
      <c r="DRC56" s="405"/>
      <c r="DRD56" s="405"/>
      <c r="DRE56" s="405"/>
      <c r="DRF56" s="405"/>
      <c r="DRG56" s="405"/>
      <c r="DRH56" s="405"/>
      <c r="DRI56" s="405"/>
      <c r="DRJ56" s="405"/>
      <c r="DRK56" s="405"/>
      <c r="DRL56" s="405"/>
      <c r="DRM56" s="405"/>
      <c r="DRN56" s="405"/>
      <c r="DRO56" s="405"/>
      <c r="DRP56" s="405"/>
      <c r="DRQ56" s="405"/>
      <c r="DRR56" s="405"/>
      <c r="DRS56" s="405"/>
      <c r="DRT56" s="405"/>
      <c r="DRU56" s="405"/>
      <c r="DRV56" s="405"/>
      <c r="DRW56" s="405"/>
      <c r="DRX56" s="405"/>
      <c r="DRY56" s="405"/>
      <c r="DRZ56" s="405"/>
      <c r="DSA56" s="405"/>
      <c r="DSB56" s="405"/>
      <c r="DSC56" s="405"/>
      <c r="DSD56" s="405"/>
      <c r="DSE56" s="405"/>
      <c r="DSF56" s="405"/>
      <c r="DSG56" s="405"/>
      <c r="DSH56" s="405"/>
      <c r="DSI56" s="405"/>
      <c r="DSJ56" s="405"/>
      <c r="DSK56" s="405"/>
      <c r="DSL56" s="405"/>
      <c r="DSM56" s="405"/>
      <c r="DSN56" s="405"/>
      <c r="DSO56" s="405"/>
      <c r="DSP56" s="405"/>
      <c r="DSQ56" s="405"/>
      <c r="DSR56" s="405"/>
      <c r="DSS56" s="405"/>
      <c r="DST56" s="405"/>
      <c r="DSU56" s="405"/>
      <c r="DSV56" s="405"/>
      <c r="DSW56" s="405"/>
      <c r="DSX56" s="405"/>
      <c r="DSY56" s="405"/>
      <c r="DSZ56" s="405"/>
      <c r="DTA56" s="405"/>
      <c r="DTB56" s="405"/>
      <c r="DTC56" s="405"/>
      <c r="DTD56" s="405"/>
      <c r="DTE56" s="405"/>
      <c r="DTF56" s="405"/>
      <c r="DTG56" s="405"/>
      <c r="DTH56" s="405"/>
      <c r="DTI56" s="405"/>
      <c r="DTJ56" s="405"/>
      <c r="DTK56" s="405"/>
      <c r="DTL56" s="405"/>
      <c r="DTM56" s="405"/>
      <c r="DTN56" s="405"/>
      <c r="DTO56" s="405"/>
      <c r="DTP56" s="405"/>
      <c r="DTQ56" s="405"/>
      <c r="DTR56" s="405"/>
      <c r="DTS56" s="405"/>
      <c r="DTT56" s="405"/>
      <c r="DTU56" s="405"/>
      <c r="DTV56" s="405"/>
      <c r="DTW56" s="405"/>
      <c r="DTX56" s="405"/>
      <c r="DTY56" s="405"/>
      <c r="DTZ56" s="405"/>
      <c r="DUA56" s="405"/>
      <c r="DUB56" s="405"/>
      <c r="DUC56" s="405"/>
      <c r="DUD56" s="405"/>
      <c r="DUE56" s="405"/>
      <c r="DUF56" s="405"/>
      <c r="DUG56" s="405"/>
      <c r="DUH56" s="405"/>
      <c r="DUI56" s="405"/>
      <c r="DUJ56" s="405"/>
      <c r="DUK56" s="405"/>
      <c r="DUL56" s="405"/>
      <c r="DUM56" s="405"/>
      <c r="DUN56" s="405"/>
      <c r="DUO56" s="405"/>
      <c r="DUP56" s="405"/>
      <c r="DUQ56" s="405"/>
      <c r="DUR56" s="405"/>
      <c r="DUS56" s="405"/>
      <c r="DUT56" s="405"/>
      <c r="DUU56" s="405"/>
      <c r="DUV56" s="405"/>
      <c r="DUW56" s="405"/>
      <c r="DUX56" s="405"/>
      <c r="DUY56" s="405"/>
      <c r="DUZ56" s="405"/>
      <c r="DVA56" s="405"/>
      <c r="DVB56" s="405"/>
      <c r="DVC56" s="405"/>
      <c r="DVD56" s="405"/>
      <c r="DVE56" s="405"/>
      <c r="DVF56" s="405"/>
      <c r="DVG56" s="405"/>
      <c r="DVH56" s="405"/>
      <c r="DVI56" s="405"/>
      <c r="DVJ56" s="405"/>
      <c r="DVK56" s="405"/>
      <c r="DVL56" s="405"/>
      <c r="DVM56" s="405"/>
      <c r="DVN56" s="405"/>
      <c r="DVO56" s="405"/>
      <c r="DVP56" s="405"/>
      <c r="DVQ56" s="405"/>
      <c r="DVR56" s="405"/>
      <c r="DVS56" s="405"/>
      <c r="DVT56" s="405"/>
      <c r="DVU56" s="405"/>
      <c r="DVV56" s="405"/>
      <c r="DVW56" s="405"/>
      <c r="DVX56" s="405"/>
      <c r="DVY56" s="405"/>
      <c r="DVZ56" s="405"/>
      <c r="DWA56" s="405"/>
      <c r="DWB56" s="405"/>
      <c r="DWC56" s="405"/>
      <c r="DWD56" s="405"/>
      <c r="DWE56" s="405"/>
      <c r="DWF56" s="405"/>
      <c r="DWG56" s="405"/>
      <c r="DWH56" s="405"/>
      <c r="DWI56" s="405"/>
      <c r="DWJ56" s="405"/>
      <c r="DWK56" s="405"/>
      <c r="DWL56" s="405"/>
      <c r="DWM56" s="405"/>
      <c r="DWN56" s="405"/>
      <c r="DWO56" s="405"/>
      <c r="DWP56" s="405"/>
      <c r="DWQ56" s="405"/>
      <c r="DWR56" s="405"/>
      <c r="DWS56" s="405"/>
      <c r="DWT56" s="405"/>
      <c r="DWU56" s="405"/>
      <c r="DWV56" s="405"/>
      <c r="DWW56" s="405"/>
      <c r="DWX56" s="405"/>
      <c r="DWY56" s="405"/>
      <c r="DWZ56" s="405"/>
      <c r="DXA56" s="405"/>
      <c r="DXB56" s="405"/>
      <c r="DXC56" s="405"/>
      <c r="DXD56" s="405"/>
      <c r="DXE56" s="405"/>
      <c r="DXF56" s="405"/>
      <c r="DXG56" s="405"/>
      <c r="DXH56" s="405"/>
      <c r="DXI56" s="405"/>
      <c r="DXJ56" s="405"/>
      <c r="DXK56" s="405"/>
      <c r="DXL56" s="405"/>
      <c r="DXM56" s="405"/>
      <c r="DXN56" s="405"/>
      <c r="DXO56" s="405"/>
      <c r="DXP56" s="405"/>
      <c r="DXQ56" s="405"/>
      <c r="DXR56" s="405"/>
      <c r="DXS56" s="405"/>
      <c r="DXT56" s="405"/>
      <c r="DXU56" s="405"/>
      <c r="DXV56" s="405"/>
      <c r="DXW56" s="405"/>
      <c r="DXX56" s="405"/>
      <c r="DXY56" s="405"/>
      <c r="DXZ56" s="405"/>
      <c r="DYA56" s="405"/>
      <c r="DYB56" s="405"/>
      <c r="DYC56" s="405"/>
      <c r="DYD56" s="405"/>
      <c r="DYE56" s="405"/>
      <c r="DYF56" s="405"/>
      <c r="DYG56" s="405"/>
      <c r="DYH56" s="405"/>
      <c r="DYI56" s="405"/>
      <c r="DYJ56" s="405"/>
      <c r="DYK56" s="405"/>
      <c r="DYL56" s="405"/>
      <c r="DYM56" s="405"/>
      <c r="DYN56" s="405"/>
      <c r="DYO56" s="405"/>
      <c r="DYP56" s="405"/>
      <c r="DYQ56" s="405"/>
      <c r="DYR56" s="405"/>
      <c r="DYS56" s="405"/>
      <c r="DYT56" s="405"/>
      <c r="DYU56" s="405"/>
      <c r="DYV56" s="405"/>
      <c r="DYW56" s="405"/>
      <c r="DYX56" s="405"/>
      <c r="DYY56" s="405"/>
      <c r="DYZ56" s="405"/>
      <c r="DZA56" s="405"/>
      <c r="DZB56" s="405"/>
      <c r="DZC56" s="405"/>
      <c r="DZD56" s="405"/>
      <c r="DZE56" s="405"/>
      <c r="DZF56" s="405"/>
      <c r="DZG56" s="405"/>
      <c r="DZH56" s="405"/>
      <c r="DZI56" s="405"/>
      <c r="DZJ56" s="405"/>
      <c r="DZK56" s="405"/>
      <c r="DZL56" s="405"/>
      <c r="DZM56" s="405"/>
      <c r="DZN56" s="405"/>
      <c r="DZO56" s="405"/>
      <c r="DZP56" s="405"/>
      <c r="DZQ56" s="405"/>
      <c r="DZR56" s="405"/>
      <c r="DZS56" s="405"/>
      <c r="DZT56" s="405"/>
      <c r="DZU56" s="405"/>
      <c r="DZV56" s="405"/>
      <c r="DZW56" s="405"/>
      <c r="DZX56" s="405"/>
      <c r="DZY56" s="405"/>
      <c r="DZZ56" s="405"/>
      <c r="EAA56" s="405"/>
      <c r="EAB56" s="405"/>
      <c r="EAC56" s="405"/>
      <c r="EAD56" s="405"/>
      <c r="EAE56" s="405"/>
      <c r="EAF56" s="405"/>
      <c r="EAG56" s="405"/>
      <c r="EAH56" s="405"/>
      <c r="EAI56" s="405"/>
      <c r="EAJ56" s="405"/>
      <c r="EAK56" s="405"/>
      <c r="EAL56" s="405"/>
      <c r="EAM56" s="405"/>
      <c r="EAN56" s="405"/>
      <c r="EAO56" s="405"/>
      <c r="EAP56" s="405"/>
      <c r="EAQ56" s="405"/>
      <c r="EAR56" s="405"/>
      <c r="EAS56" s="405"/>
      <c r="EAT56" s="405"/>
      <c r="EAU56" s="405"/>
      <c r="EAV56" s="405"/>
      <c r="EAW56" s="405"/>
      <c r="EAX56" s="405"/>
      <c r="EAY56" s="405"/>
      <c r="EAZ56" s="405"/>
      <c r="EBA56" s="405"/>
      <c r="EBB56" s="405"/>
      <c r="EBC56" s="405"/>
      <c r="EBD56" s="405"/>
      <c r="EBE56" s="405"/>
      <c r="EBF56" s="405"/>
      <c r="EBG56" s="405"/>
      <c r="EBH56" s="405"/>
      <c r="EBI56" s="405"/>
      <c r="EBJ56" s="405"/>
      <c r="EBK56" s="405"/>
      <c r="EBL56" s="405"/>
      <c r="EBM56" s="405"/>
      <c r="EBN56" s="405"/>
      <c r="EBO56" s="405"/>
      <c r="EBP56" s="405"/>
      <c r="EBQ56" s="405"/>
      <c r="EBR56" s="405"/>
      <c r="EBS56" s="405"/>
      <c r="EBT56" s="405"/>
      <c r="EBU56" s="405"/>
      <c r="EBV56" s="405"/>
      <c r="EBW56" s="405"/>
      <c r="EBX56" s="405"/>
      <c r="EBY56" s="405"/>
      <c r="EBZ56" s="405"/>
      <c r="ECA56" s="405"/>
      <c r="ECB56" s="405"/>
      <c r="ECC56" s="405"/>
      <c r="ECD56" s="405"/>
      <c r="ECE56" s="405"/>
      <c r="ECF56" s="405"/>
      <c r="ECG56" s="405"/>
      <c r="ECH56" s="405"/>
      <c r="ECI56" s="405"/>
      <c r="ECJ56" s="405"/>
      <c r="ECK56" s="405"/>
      <c r="ECL56" s="405"/>
      <c r="ECM56" s="405"/>
      <c r="ECN56" s="405"/>
      <c r="ECO56" s="405"/>
      <c r="ECP56" s="405"/>
      <c r="ECQ56" s="405"/>
      <c r="ECR56" s="405"/>
      <c r="ECS56" s="405"/>
      <c r="ECT56" s="405"/>
      <c r="ECU56" s="405"/>
      <c r="ECV56" s="405"/>
      <c r="ECW56" s="405"/>
      <c r="ECX56" s="405"/>
      <c r="ECY56" s="405"/>
      <c r="ECZ56" s="405"/>
      <c r="EDA56" s="405"/>
      <c r="EDB56" s="405"/>
      <c r="EDC56" s="405"/>
      <c r="EDD56" s="405"/>
      <c r="EDE56" s="405"/>
      <c r="EDF56" s="405"/>
      <c r="EDG56" s="405"/>
      <c r="EDH56" s="405"/>
      <c r="EDI56" s="405"/>
      <c r="EDJ56" s="405"/>
      <c r="EDK56" s="405"/>
      <c r="EDL56" s="405"/>
      <c r="EDM56" s="405"/>
      <c r="EDN56" s="405"/>
      <c r="EDO56" s="405"/>
      <c r="EDP56" s="405"/>
      <c r="EDQ56" s="405"/>
      <c r="EDR56" s="405"/>
      <c r="EDS56" s="405"/>
      <c r="EDT56" s="405"/>
      <c r="EDU56" s="405"/>
      <c r="EDV56" s="405"/>
      <c r="EDW56" s="405"/>
      <c r="EDX56" s="405"/>
      <c r="EDY56" s="405"/>
      <c r="EDZ56" s="405"/>
      <c r="EEA56" s="405"/>
      <c r="EEB56" s="405"/>
      <c r="EEC56" s="405"/>
      <c r="EED56" s="405"/>
      <c r="EEE56" s="405"/>
      <c r="EEF56" s="405"/>
      <c r="EEG56" s="405"/>
      <c r="EEH56" s="405"/>
      <c r="EEI56" s="405"/>
      <c r="EEJ56" s="405"/>
      <c r="EEK56" s="405"/>
      <c r="EEL56" s="405"/>
      <c r="EEM56" s="405"/>
      <c r="EEN56" s="405"/>
      <c r="EEO56" s="405"/>
      <c r="EEP56" s="405"/>
      <c r="EEQ56" s="405"/>
      <c r="EER56" s="405"/>
      <c r="EES56" s="405"/>
      <c r="EET56" s="405"/>
      <c r="EEU56" s="405"/>
      <c r="EEV56" s="405"/>
      <c r="EEW56" s="405"/>
      <c r="EEX56" s="405"/>
      <c r="EEY56" s="405"/>
      <c r="EEZ56" s="405"/>
      <c r="EFA56" s="405"/>
      <c r="EFB56" s="405"/>
      <c r="EFC56" s="405"/>
      <c r="EFD56" s="405"/>
      <c r="EFE56" s="405"/>
      <c r="EFF56" s="405"/>
      <c r="EFG56" s="405"/>
      <c r="EFH56" s="405"/>
      <c r="EFI56" s="405"/>
      <c r="EFJ56" s="405"/>
      <c r="EFK56" s="405"/>
      <c r="EFL56" s="405"/>
      <c r="EFM56" s="405"/>
      <c r="EFN56" s="405"/>
      <c r="EFO56" s="405"/>
      <c r="EFP56" s="405"/>
      <c r="EFQ56" s="405"/>
      <c r="EFR56" s="405"/>
      <c r="EFS56" s="405"/>
      <c r="EFT56" s="405"/>
      <c r="EFU56" s="405"/>
      <c r="EFV56" s="405"/>
      <c r="EFW56" s="405"/>
      <c r="EFX56" s="405"/>
      <c r="EFY56" s="405"/>
      <c r="EFZ56" s="405"/>
      <c r="EGA56" s="405"/>
      <c r="EGB56" s="405"/>
      <c r="EGC56" s="405"/>
      <c r="EGD56" s="405"/>
      <c r="EGE56" s="405"/>
      <c r="EGF56" s="405"/>
      <c r="EGG56" s="405"/>
      <c r="EGH56" s="405"/>
      <c r="EGI56" s="405"/>
      <c r="EGJ56" s="405"/>
      <c r="EGK56" s="405"/>
      <c r="EGL56" s="405"/>
      <c r="EGM56" s="405"/>
      <c r="EGN56" s="405"/>
      <c r="EGO56" s="405"/>
      <c r="EGP56" s="405"/>
      <c r="EGQ56" s="405"/>
      <c r="EGR56" s="405"/>
      <c r="EGS56" s="405"/>
      <c r="EGT56" s="405"/>
      <c r="EGU56" s="405"/>
      <c r="EGV56" s="405"/>
      <c r="EGW56" s="405"/>
      <c r="EGX56" s="405"/>
      <c r="EGY56" s="405"/>
      <c r="EGZ56" s="405"/>
      <c r="EHA56" s="405"/>
      <c r="EHB56" s="405"/>
      <c r="EHC56" s="405"/>
      <c r="EHD56" s="405"/>
      <c r="EHE56" s="405"/>
      <c r="EHF56" s="405"/>
      <c r="EHG56" s="405"/>
      <c r="EHH56" s="405"/>
      <c r="EHI56" s="405"/>
      <c r="EHJ56" s="405"/>
      <c r="EHK56" s="405"/>
      <c r="EHL56" s="405"/>
      <c r="EHM56" s="405"/>
      <c r="EHN56" s="405"/>
      <c r="EHO56" s="405"/>
      <c r="EHP56" s="405"/>
      <c r="EHQ56" s="405"/>
      <c r="EHR56" s="405"/>
      <c r="EHS56" s="405"/>
      <c r="EHT56" s="405"/>
      <c r="EHU56" s="405"/>
      <c r="EHV56" s="405"/>
      <c r="EHW56" s="405"/>
      <c r="EHX56" s="405"/>
      <c r="EHY56" s="405"/>
      <c r="EHZ56" s="405"/>
      <c r="EIA56" s="405"/>
      <c r="EIB56" s="405"/>
      <c r="EIC56" s="405"/>
      <c r="EID56" s="405"/>
      <c r="EIE56" s="405"/>
      <c r="EIF56" s="405"/>
      <c r="EIG56" s="405"/>
      <c r="EIH56" s="405"/>
      <c r="EII56" s="405"/>
      <c r="EIJ56" s="405"/>
      <c r="EIK56" s="405"/>
      <c r="EIL56" s="405"/>
      <c r="EIM56" s="405"/>
      <c r="EIN56" s="405"/>
      <c r="EIO56" s="405"/>
      <c r="EIP56" s="405"/>
      <c r="EIQ56" s="405"/>
      <c r="EIR56" s="405"/>
      <c r="EIS56" s="405"/>
      <c r="EIT56" s="405"/>
      <c r="EIU56" s="405"/>
      <c r="EIV56" s="405"/>
      <c r="EIW56" s="405"/>
      <c r="EIX56" s="405"/>
      <c r="EIY56" s="405"/>
      <c r="EIZ56" s="405"/>
      <c r="EJA56" s="405"/>
      <c r="EJB56" s="405"/>
      <c r="EJC56" s="405"/>
      <c r="EJD56" s="405"/>
      <c r="EJE56" s="405"/>
      <c r="EJF56" s="405"/>
      <c r="EJG56" s="405"/>
      <c r="EJH56" s="405"/>
      <c r="EJI56" s="405"/>
      <c r="EJJ56" s="405"/>
      <c r="EJK56" s="405"/>
      <c r="EJL56" s="405"/>
      <c r="EJM56" s="405"/>
      <c r="EJN56" s="405"/>
      <c r="EJO56" s="405"/>
      <c r="EJP56" s="405"/>
      <c r="EJQ56" s="405"/>
      <c r="EJR56" s="405"/>
      <c r="EJS56" s="405"/>
      <c r="EJT56" s="405"/>
      <c r="EJU56" s="405"/>
      <c r="EJV56" s="405"/>
      <c r="EJW56" s="405"/>
      <c r="EJX56" s="405"/>
      <c r="EJY56" s="405"/>
      <c r="EJZ56" s="405"/>
      <c r="EKA56" s="405"/>
      <c r="EKB56" s="405"/>
      <c r="EKC56" s="405"/>
      <c r="EKD56" s="405"/>
      <c r="EKE56" s="405"/>
      <c r="EKF56" s="405"/>
      <c r="EKG56" s="405"/>
      <c r="EKH56" s="405"/>
      <c r="EKI56" s="405"/>
      <c r="EKJ56" s="405"/>
      <c r="EKK56" s="405"/>
      <c r="EKL56" s="405"/>
      <c r="EKM56" s="405"/>
      <c r="EKN56" s="405"/>
      <c r="EKO56" s="405"/>
      <c r="EKP56" s="405"/>
      <c r="EKQ56" s="405"/>
      <c r="EKR56" s="405"/>
      <c r="EKS56" s="405"/>
      <c r="EKT56" s="405"/>
      <c r="EKU56" s="405"/>
      <c r="EKV56" s="405"/>
      <c r="EKW56" s="405"/>
      <c r="EKX56" s="405"/>
      <c r="EKY56" s="405"/>
      <c r="EKZ56" s="405"/>
      <c r="ELA56" s="405"/>
      <c r="ELB56" s="405"/>
      <c r="ELC56" s="405"/>
      <c r="ELD56" s="405"/>
      <c r="ELE56" s="405"/>
      <c r="ELF56" s="405"/>
      <c r="ELG56" s="405"/>
      <c r="ELH56" s="405"/>
      <c r="ELI56" s="405"/>
      <c r="ELJ56" s="405"/>
      <c r="ELK56" s="405"/>
      <c r="ELL56" s="405"/>
      <c r="ELM56" s="405"/>
      <c r="ELN56" s="405"/>
      <c r="ELO56" s="405"/>
      <c r="ELP56" s="405"/>
      <c r="ELQ56" s="405"/>
      <c r="ELR56" s="405"/>
      <c r="ELS56" s="405"/>
      <c r="ELT56" s="405"/>
      <c r="ELU56" s="405"/>
      <c r="ELV56" s="405"/>
      <c r="ELW56" s="405"/>
      <c r="ELX56" s="405"/>
      <c r="ELY56" s="405"/>
      <c r="ELZ56" s="405"/>
      <c r="EMA56" s="405"/>
      <c r="EMB56" s="405"/>
      <c r="EMC56" s="405"/>
      <c r="EMD56" s="405"/>
      <c r="EME56" s="405"/>
      <c r="EMF56" s="405"/>
      <c r="EMG56" s="405"/>
      <c r="EMH56" s="405"/>
      <c r="EMI56" s="405"/>
      <c r="EMJ56" s="405"/>
      <c r="EMK56" s="405"/>
      <c r="EML56" s="405"/>
      <c r="EMM56" s="405"/>
      <c r="EMN56" s="405"/>
      <c r="EMO56" s="405"/>
      <c r="EMP56" s="405"/>
      <c r="EMQ56" s="405"/>
      <c r="EMR56" s="405"/>
      <c r="EMS56" s="405"/>
      <c r="EMT56" s="405"/>
      <c r="EMU56" s="405"/>
      <c r="EMV56" s="405"/>
      <c r="EMW56" s="405"/>
      <c r="EMX56" s="405"/>
      <c r="EMY56" s="405"/>
      <c r="EMZ56" s="405"/>
      <c r="ENA56" s="405"/>
      <c r="ENB56" s="405"/>
      <c r="ENC56" s="405"/>
      <c r="END56" s="405"/>
      <c r="ENE56" s="405"/>
      <c r="ENF56" s="405"/>
      <c r="ENG56" s="405"/>
      <c r="ENH56" s="405"/>
      <c r="ENI56" s="405"/>
      <c r="ENJ56" s="405"/>
      <c r="ENK56" s="405"/>
      <c r="ENL56" s="405"/>
      <c r="ENM56" s="405"/>
      <c r="ENN56" s="405"/>
      <c r="ENO56" s="405"/>
      <c r="ENP56" s="405"/>
      <c r="ENQ56" s="405"/>
      <c r="ENR56" s="405"/>
      <c r="ENS56" s="405"/>
      <c r="ENT56" s="405"/>
      <c r="ENU56" s="405"/>
      <c r="ENV56" s="405"/>
      <c r="ENW56" s="405"/>
      <c r="ENX56" s="405"/>
      <c r="ENY56" s="405"/>
      <c r="ENZ56" s="405"/>
      <c r="EOA56" s="405"/>
      <c r="EOB56" s="405"/>
      <c r="EOC56" s="405"/>
      <c r="EOD56" s="405"/>
      <c r="EOE56" s="405"/>
      <c r="EOF56" s="405"/>
      <c r="EOG56" s="405"/>
      <c r="EOH56" s="405"/>
      <c r="EOI56" s="405"/>
      <c r="EOJ56" s="405"/>
      <c r="EOK56" s="405"/>
      <c r="EOL56" s="405"/>
      <c r="EOM56" s="405"/>
      <c r="EON56" s="405"/>
      <c r="EOO56" s="405"/>
      <c r="EOP56" s="405"/>
      <c r="EOQ56" s="405"/>
      <c r="EOR56" s="405"/>
      <c r="EOS56" s="405"/>
      <c r="EOT56" s="405"/>
      <c r="EOU56" s="405"/>
      <c r="EOV56" s="405"/>
      <c r="EOW56" s="405"/>
      <c r="EOX56" s="405"/>
      <c r="EOY56" s="405"/>
      <c r="EOZ56" s="405"/>
      <c r="EPA56" s="405"/>
      <c r="EPB56" s="405"/>
      <c r="EPC56" s="405"/>
      <c r="EPD56" s="405"/>
      <c r="EPE56" s="405"/>
      <c r="EPF56" s="405"/>
      <c r="EPG56" s="405"/>
      <c r="EPH56" s="405"/>
      <c r="EPI56" s="405"/>
      <c r="EPJ56" s="405"/>
      <c r="EPK56" s="405"/>
      <c r="EPL56" s="405"/>
      <c r="EPM56" s="405"/>
      <c r="EPN56" s="405"/>
      <c r="EPO56" s="405"/>
      <c r="EPP56" s="405"/>
      <c r="EPQ56" s="405"/>
      <c r="EPR56" s="405"/>
      <c r="EPS56" s="405"/>
      <c r="EPT56" s="405"/>
      <c r="EPU56" s="405"/>
      <c r="EPV56" s="405"/>
      <c r="EPW56" s="405"/>
      <c r="EPX56" s="405"/>
      <c r="EPY56" s="405"/>
      <c r="EPZ56" s="405"/>
      <c r="EQA56" s="405"/>
      <c r="EQB56" s="405"/>
      <c r="EQC56" s="405"/>
      <c r="EQD56" s="405"/>
      <c r="EQE56" s="405"/>
      <c r="EQF56" s="405"/>
      <c r="EQG56" s="405"/>
      <c r="EQH56" s="405"/>
      <c r="EQI56" s="405"/>
      <c r="EQJ56" s="405"/>
      <c r="EQK56" s="405"/>
      <c r="EQL56" s="405"/>
      <c r="EQM56" s="405"/>
      <c r="EQN56" s="405"/>
      <c r="EQO56" s="405"/>
      <c r="EQP56" s="405"/>
      <c r="EQQ56" s="405"/>
      <c r="EQR56" s="405"/>
      <c r="EQS56" s="405"/>
      <c r="EQT56" s="405"/>
      <c r="EQU56" s="405"/>
      <c r="EQV56" s="405"/>
      <c r="EQW56" s="405"/>
      <c r="EQX56" s="405"/>
      <c r="EQY56" s="405"/>
      <c r="EQZ56" s="405"/>
      <c r="ERA56" s="405"/>
      <c r="ERB56" s="405"/>
      <c r="ERC56" s="405"/>
      <c r="ERD56" s="405"/>
      <c r="ERE56" s="405"/>
      <c r="ERF56" s="405"/>
      <c r="ERG56" s="405"/>
      <c r="ERH56" s="405"/>
      <c r="ERI56" s="405"/>
      <c r="ERJ56" s="405"/>
      <c r="ERK56" s="405"/>
      <c r="ERL56" s="405"/>
      <c r="ERM56" s="405"/>
      <c r="ERN56" s="405"/>
      <c r="ERO56" s="405"/>
      <c r="ERP56" s="405"/>
      <c r="ERQ56" s="405"/>
      <c r="ERR56" s="405"/>
      <c r="ERS56" s="405"/>
      <c r="ERT56" s="405"/>
      <c r="ERU56" s="405"/>
      <c r="ERV56" s="405"/>
      <c r="ERW56" s="405"/>
      <c r="ERX56" s="405"/>
      <c r="ERY56" s="405"/>
      <c r="ERZ56" s="405"/>
      <c r="ESA56" s="405"/>
      <c r="ESB56" s="405"/>
      <c r="ESC56" s="405"/>
      <c r="ESD56" s="405"/>
      <c r="ESE56" s="405"/>
      <c r="ESF56" s="405"/>
      <c r="ESG56" s="405"/>
      <c r="ESH56" s="405"/>
      <c r="ESI56" s="405"/>
      <c r="ESJ56" s="405"/>
      <c r="ESK56" s="405"/>
      <c r="ESL56" s="405"/>
      <c r="ESM56" s="405"/>
      <c r="ESN56" s="405"/>
      <c r="ESO56" s="405"/>
      <c r="ESP56" s="405"/>
      <c r="ESQ56" s="405"/>
      <c r="ESR56" s="405"/>
      <c r="ESS56" s="405"/>
      <c r="EST56" s="405"/>
      <c r="ESU56" s="405"/>
      <c r="ESV56" s="405"/>
      <c r="ESW56" s="405"/>
      <c r="ESX56" s="405"/>
      <c r="ESY56" s="405"/>
      <c r="ESZ56" s="405"/>
      <c r="ETA56" s="405"/>
      <c r="ETB56" s="405"/>
      <c r="ETC56" s="405"/>
      <c r="ETD56" s="405"/>
      <c r="ETE56" s="405"/>
      <c r="ETF56" s="405"/>
      <c r="ETG56" s="405"/>
      <c r="ETH56" s="405"/>
      <c r="ETI56" s="405"/>
      <c r="ETJ56" s="405"/>
      <c r="ETK56" s="405"/>
      <c r="ETL56" s="405"/>
      <c r="ETM56" s="405"/>
      <c r="ETN56" s="405"/>
      <c r="ETO56" s="405"/>
      <c r="ETP56" s="405"/>
      <c r="ETQ56" s="405"/>
      <c r="ETR56" s="405"/>
      <c r="ETS56" s="405"/>
      <c r="ETT56" s="405"/>
      <c r="ETU56" s="405"/>
      <c r="ETV56" s="405"/>
      <c r="ETW56" s="405"/>
      <c r="ETX56" s="405"/>
      <c r="ETY56" s="405"/>
      <c r="ETZ56" s="405"/>
      <c r="EUA56" s="405"/>
      <c r="EUB56" s="405"/>
      <c r="EUC56" s="405"/>
      <c r="EUD56" s="405"/>
      <c r="EUE56" s="405"/>
      <c r="EUF56" s="405"/>
      <c r="EUG56" s="405"/>
      <c r="EUH56" s="405"/>
      <c r="EUI56" s="405"/>
      <c r="EUJ56" s="405"/>
      <c r="EUK56" s="405"/>
      <c r="EUL56" s="405"/>
      <c r="EUM56" s="405"/>
      <c r="EUN56" s="405"/>
      <c r="EUO56" s="405"/>
      <c r="EUP56" s="405"/>
      <c r="EUQ56" s="405"/>
      <c r="EUR56" s="405"/>
      <c r="EUS56" s="405"/>
      <c r="EUT56" s="405"/>
      <c r="EUU56" s="405"/>
      <c r="EUV56" s="405"/>
      <c r="EUW56" s="405"/>
      <c r="EUX56" s="405"/>
      <c r="EUY56" s="405"/>
      <c r="EUZ56" s="405"/>
      <c r="EVA56" s="405"/>
      <c r="EVB56" s="405"/>
      <c r="EVC56" s="405"/>
      <c r="EVD56" s="405"/>
      <c r="EVE56" s="405"/>
      <c r="EVF56" s="405"/>
      <c r="EVG56" s="405"/>
      <c r="EVH56" s="405"/>
      <c r="EVI56" s="405"/>
      <c r="EVJ56" s="405"/>
      <c r="EVK56" s="405"/>
      <c r="EVL56" s="405"/>
      <c r="EVM56" s="405"/>
      <c r="EVN56" s="405"/>
      <c r="EVO56" s="405"/>
      <c r="EVP56" s="405"/>
      <c r="EVQ56" s="405"/>
      <c r="EVR56" s="405"/>
      <c r="EVS56" s="405"/>
      <c r="EVT56" s="405"/>
      <c r="EVU56" s="405"/>
      <c r="EVV56" s="405"/>
      <c r="EVW56" s="405"/>
      <c r="EVX56" s="405"/>
      <c r="EVY56" s="405"/>
      <c r="EVZ56" s="405"/>
      <c r="EWA56" s="405"/>
      <c r="EWB56" s="405"/>
      <c r="EWC56" s="405"/>
      <c r="EWD56" s="405"/>
      <c r="EWE56" s="405"/>
      <c r="EWF56" s="405"/>
      <c r="EWG56" s="405"/>
      <c r="EWH56" s="405"/>
      <c r="EWI56" s="405"/>
      <c r="EWJ56" s="405"/>
      <c r="EWK56" s="405"/>
      <c r="EWL56" s="405"/>
      <c r="EWM56" s="405"/>
      <c r="EWN56" s="405"/>
      <c r="EWO56" s="405"/>
      <c r="EWP56" s="405"/>
      <c r="EWQ56" s="405"/>
      <c r="EWR56" s="405"/>
      <c r="EWS56" s="405"/>
      <c r="EWT56" s="405"/>
      <c r="EWU56" s="405"/>
      <c r="EWV56" s="405"/>
      <c r="EWW56" s="405"/>
      <c r="EWX56" s="405"/>
      <c r="EWY56" s="405"/>
      <c r="EWZ56" s="405"/>
      <c r="EXA56" s="405"/>
      <c r="EXB56" s="405"/>
      <c r="EXC56" s="405"/>
      <c r="EXD56" s="405"/>
      <c r="EXE56" s="405"/>
      <c r="EXF56" s="405"/>
      <c r="EXG56" s="405"/>
      <c r="EXH56" s="405"/>
      <c r="EXI56" s="405"/>
      <c r="EXJ56" s="405"/>
      <c r="EXK56" s="405"/>
      <c r="EXL56" s="405"/>
      <c r="EXM56" s="405"/>
      <c r="EXN56" s="405"/>
      <c r="EXO56" s="405"/>
      <c r="EXP56" s="405"/>
      <c r="EXQ56" s="405"/>
      <c r="EXR56" s="405"/>
      <c r="EXS56" s="405"/>
      <c r="EXT56" s="405"/>
      <c r="EXU56" s="405"/>
      <c r="EXV56" s="405"/>
      <c r="EXW56" s="405"/>
      <c r="EXX56" s="405"/>
      <c r="EXY56" s="405"/>
      <c r="EXZ56" s="405"/>
      <c r="EYA56" s="405"/>
      <c r="EYB56" s="405"/>
      <c r="EYC56" s="405"/>
      <c r="EYD56" s="405"/>
      <c r="EYE56" s="405"/>
      <c r="EYF56" s="405"/>
      <c r="EYG56" s="405"/>
      <c r="EYH56" s="405"/>
      <c r="EYI56" s="405"/>
      <c r="EYJ56" s="405"/>
      <c r="EYK56" s="405"/>
      <c r="EYL56" s="405"/>
      <c r="EYM56" s="405"/>
      <c r="EYN56" s="405"/>
      <c r="EYO56" s="405"/>
      <c r="EYP56" s="405"/>
      <c r="EYQ56" s="405"/>
      <c r="EYR56" s="405"/>
      <c r="EYS56" s="405"/>
      <c r="EYT56" s="405"/>
      <c r="EYU56" s="405"/>
      <c r="EYV56" s="405"/>
      <c r="EYW56" s="405"/>
      <c r="EYX56" s="405"/>
      <c r="EYY56" s="405"/>
      <c r="EYZ56" s="405"/>
      <c r="EZA56" s="405"/>
      <c r="EZB56" s="405"/>
      <c r="EZC56" s="405"/>
      <c r="EZD56" s="405"/>
      <c r="EZE56" s="405"/>
      <c r="EZF56" s="405"/>
      <c r="EZG56" s="405"/>
      <c r="EZH56" s="405"/>
      <c r="EZI56" s="405"/>
      <c r="EZJ56" s="405"/>
      <c r="EZK56" s="405"/>
      <c r="EZL56" s="405"/>
      <c r="EZM56" s="405"/>
      <c r="EZN56" s="405"/>
      <c r="EZO56" s="405"/>
      <c r="EZP56" s="405"/>
      <c r="EZQ56" s="405"/>
      <c r="EZR56" s="405"/>
      <c r="EZS56" s="405"/>
      <c r="EZT56" s="405"/>
      <c r="EZU56" s="405"/>
      <c r="EZV56" s="405"/>
      <c r="EZW56" s="405"/>
      <c r="EZX56" s="405"/>
      <c r="EZY56" s="405"/>
      <c r="EZZ56" s="405"/>
      <c r="FAA56" s="405"/>
      <c r="FAB56" s="405"/>
      <c r="FAC56" s="405"/>
      <c r="FAD56" s="405"/>
      <c r="FAE56" s="405"/>
      <c r="FAF56" s="405"/>
      <c r="FAG56" s="405"/>
      <c r="FAH56" s="405"/>
      <c r="FAI56" s="405"/>
      <c r="FAJ56" s="405"/>
      <c r="FAK56" s="405"/>
      <c r="FAL56" s="405"/>
      <c r="FAM56" s="405"/>
      <c r="FAN56" s="405"/>
      <c r="FAO56" s="405"/>
      <c r="FAP56" s="405"/>
      <c r="FAQ56" s="405"/>
      <c r="FAR56" s="405"/>
      <c r="FAS56" s="405"/>
      <c r="FAT56" s="405"/>
      <c r="FAU56" s="405"/>
      <c r="FAV56" s="405"/>
      <c r="FAW56" s="405"/>
      <c r="FAX56" s="405"/>
      <c r="FAY56" s="405"/>
      <c r="FAZ56" s="405"/>
      <c r="FBA56" s="405"/>
      <c r="FBB56" s="405"/>
      <c r="FBC56" s="405"/>
      <c r="FBD56" s="405"/>
      <c r="FBE56" s="405"/>
      <c r="FBF56" s="405"/>
      <c r="FBG56" s="405"/>
      <c r="FBH56" s="405"/>
      <c r="FBI56" s="405"/>
      <c r="FBJ56" s="405"/>
      <c r="FBK56" s="405"/>
      <c r="FBL56" s="405"/>
      <c r="FBM56" s="405"/>
      <c r="FBN56" s="405"/>
      <c r="FBO56" s="405"/>
      <c r="FBP56" s="405"/>
      <c r="FBQ56" s="405"/>
      <c r="FBR56" s="405"/>
      <c r="FBS56" s="405"/>
      <c r="FBT56" s="405"/>
      <c r="FBU56" s="405"/>
      <c r="FBV56" s="405"/>
      <c r="FBW56" s="405"/>
      <c r="FBX56" s="405"/>
      <c r="FBY56" s="405"/>
      <c r="FBZ56" s="405"/>
      <c r="FCA56" s="405"/>
      <c r="FCB56" s="405"/>
      <c r="FCC56" s="405"/>
      <c r="FCD56" s="405"/>
      <c r="FCE56" s="405"/>
      <c r="FCF56" s="405"/>
      <c r="FCG56" s="405"/>
      <c r="FCH56" s="405"/>
      <c r="FCI56" s="405"/>
      <c r="FCJ56" s="405"/>
      <c r="FCK56" s="405"/>
      <c r="FCL56" s="405"/>
      <c r="FCM56" s="405"/>
      <c r="FCN56" s="405"/>
      <c r="FCO56" s="405"/>
      <c r="FCP56" s="405"/>
      <c r="FCQ56" s="405"/>
      <c r="FCR56" s="405"/>
      <c r="FCS56" s="405"/>
      <c r="FCT56" s="405"/>
      <c r="FCU56" s="405"/>
      <c r="FCV56" s="405"/>
      <c r="FCW56" s="405"/>
      <c r="FCX56" s="405"/>
      <c r="FCY56" s="405"/>
      <c r="FCZ56" s="405"/>
      <c r="FDA56" s="405"/>
      <c r="FDB56" s="405"/>
      <c r="FDC56" s="405"/>
      <c r="FDD56" s="405"/>
      <c r="FDE56" s="405"/>
      <c r="FDF56" s="405"/>
      <c r="FDG56" s="405"/>
      <c r="FDH56" s="405"/>
      <c r="FDI56" s="405"/>
      <c r="FDJ56" s="405"/>
      <c r="FDK56" s="405"/>
      <c r="FDL56" s="405"/>
      <c r="FDM56" s="405"/>
      <c r="FDN56" s="405"/>
      <c r="FDO56" s="405"/>
      <c r="FDP56" s="405"/>
      <c r="FDQ56" s="405"/>
      <c r="FDR56" s="405"/>
      <c r="FDS56" s="405"/>
      <c r="FDT56" s="405"/>
      <c r="FDU56" s="405"/>
      <c r="FDV56" s="405"/>
      <c r="FDW56" s="405"/>
      <c r="FDX56" s="405"/>
      <c r="FDY56" s="405"/>
      <c r="FDZ56" s="405"/>
      <c r="FEA56" s="405"/>
      <c r="FEB56" s="405"/>
      <c r="FEC56" s="405"/>
      <c r="FED56" s="405"/>
      <c r="FEE56" s="405"/>
      <c r="FEF56" s="405"/>
      <c r="FEG56" s="405"/>
      <c r="FEH56" s="405"/>
      <c r="FEI56" s="405"/>
      <c r="FEJ56" s="405"/>
      <c r="FEK56" s="405"/>
      <c r="FEL56" s="405"/>
      <c r="FEM56" s="405"/>
      <c r="FEN56" s="405"/>
      <c r="FEO56" s="405"/>
      <c r="FEP56" s="405"/>
      <c r="FEQ56" s="405"/>
      <c r="FER56" s="405"/>
      <c r="FES56" s="405"/>
      <c r="FET56" s="405"/>
      <c r="FEU56" s="405"/>
      <c r="FEV56" s="405"/>
      <c r="FEW56" s="405"/>
      <c r="FEX56" s="405"/>
      <c r="FEY56" s="405"/>
      <c r="FEZ56" s="405"/>
      <c r="FFA56" s="405"/>
      <c r="FFB56" s="405"/>
      <c r="FFC56" s="405"/>
      <c r="FFD56" s="405"/>
      <c r="FFE56" s="405"/>
      <c r="FFF56" s="405"/>
      <c r="FFG56" s="405"/>
      <c r="FFH56" s="405"/>
      <c r="FFI56" s="405"/>
      <c r="FFJ56" s="405"/>
      <c r="FFK56" s="405"/>
      <c r="FFL56" s="405"/>
      <c r="FFM56" s="405"/>
      <c r="FFN56" s="405"/>
      <c r="FFO56" s="405"/>
      <c r="FFP56" s="405"/>
      <c r="FFQ56" s="405"/>
      <c r="FFR56" s="405"/>
      <c r="FFS56" s="405"/>
      <c r="FFT56" s="405"/>
      <c r="FFU56" s="405"/>
      <c r="FFV56" s="405"/>
      <c r="FFW56" s="405"/>
      <c r="FFX56" s="405"/>
      <c r="FFY56" s="405"/>
      <c r="FFZ56" s="405"/>
      <c r="FGA56" s="405"/>
      <c r="FGB56" s="405"/>
      <c r="FGC56" s="405"/>
      <c r="FGD56" s="405"/>
      <c r="FGE56" s="405"/>
      <c r="FGF56" s="405"/>
      <c r="FGG56" s="405"/>
      <c r="FGH56" s="405"/>
      <c r="FGI56" s="405"/>
      <c r="FGJ56" s="405"/>
      <c r="FGK56" s="405"/>
      <c r="FGL56" s="405"/>
      <c r="FGM56" s="405"/>
      <c r="FGN56" s="405"/>
      <c r="FGO56" s="405"/>
      <c r="FGP56" s="405"/>
      <c r="FGQ56" s="405"/>
      <c r="FGR56" s="405"/>
      <c r="FGS56" s="405"/>
      <c r="FGT56" s="405"/>
      <c r="FGU56" s="405"/>
      <c r="FGV56" s="405"/>
      <c r="FGW56" s="405"/>
      <c r="FGX56" s="405"/>
      <c r="FGY56" s="405"/>
      <c r="FGZ56" s="405"/>
      <c r="FHA56" s="405"/>
    </row>
    <row r="57" spans="1:4265" ht="12">
      <c r="A57" s="459" t="s">
        <v>402</v>
      </c>
      <c r="B57" s="168" t="s">
        <v>271</v>
      </c>
      <c r="C57" s="440"/>
      <c r="D57" s="440"/>
      <c r="E57" s="440"/>
      <c r="F57" s="440"/>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7"/>
      <c r="AY57" s="437"/>
      <c r="AZ57" s="437"/>
      <c r="BA57" s="437"/>
      <c r="BB57" s="437"/>
      <c r="BC57" s="437"/>
      <c r="BD57" s="437"/>
      <c r="BE57" s="437"/>
      <c r="BF57" s="437"/>
      <c r="BG57" s="437"/>
      <c r="BH57" s="437"/>
      <c r="BI57" s="437"/>
      <c r="BJ57" s="437"/>
      <c r="BK57" s="437"/>
      <c r="BL57" s="437"/>
      <c r="BM57" s="437"/>
      <c r="BN57" s="437"/>
      <c r="BO57" s="437"/>
      <c r="BP57" s="437"/>
      <c r="BQ57" s="437"/>
      <c r="BR57" s="437"/>
      <c r="BS57" s="437"/>
      <c r="BT57" s="437"/>
      <c r="BU57" s="437"/>
      <c r="BV57" s="437"/>
      <c r="BW57" s="437"/>
      <c r="BX57" s="437"/>
      <c r="BY57" s="437"/>
      <c r="BZ57" s="437"/>
      <c r="CA57" s="437"/>
      <c r="CB57" s="437"/>
      <c r="CC57" s="437"/>
      <c r="CD57" s="437"/>
      <c r="CE57" s="437"/>
      <c r="CF57" s="437"/>
      <c r="CG57" s="437"/>
      <c r="CH57" s="437"/>
      <c r="CI57" s="437"/>
      <c r="CJ57" s="437"/>
      <c r="CK57" s="437"/>
      <c r="CL57" s="437"/>
      <c r="CM57" s="437"/>
      <c r="CN57" s="437"/>
      <c r="CO57" s="437"/>
      <c r="CP57" s="437"/>
      <c r="CQ57" s="437"/>
      <c r="CR57" s="437"/>
      <c r="CS57" s="437"/>
      <c r="CT57" s="437"/>
      <c r="CU57" s="437"/>
      <c r="CV57" s="437"/>
      <c r="CW57" s="437"/>
      <c r="CX57" s="437"/>
      <c r="CY57" s="437"/>
      <c r="CZ57" s="437"/>
      <c r="DA57" s="437"/>
      <c r="DB57" s="437"/>
      <c r="DC57" s="437"/>
      <c r="DD57" s="437"/>
      <c r="DE57" s="437"/>
      <c r="DF57" s="437"/>
      <c r="DG57" s="437"/>
      <c r="DH57" s="437"/>
      <c r="DI57" s="437"/>
      <c r="DJ57" s="437"/>
      <c r="DK57" s="437"/>
      <c r="DL57" s="437"/>
      <c r="DM57" s="437"/>
      <c r="DN57" s="437"/>
      <c r="DO57" s="437"/>
      <c r="DP57" s="437"/>
      <c r="DQ57" s="437"/>
      <c r="DR57" s="437"/>
      <c r="DS57" s="437"/>
      <c r="DT57" s="437"/>
      <c r="DU57" s="437"/>
      <c r="DV57" s="437"/>
      <c r="DW57" s="437"/>
      <c r="DX57" s="437"/>
      <c r="DY57" s="437"/>
      <c r="DZ57" s="437"/>
      <c r="EA57" s="437"/>
      <c r="EB57" s="437"/>
      <c r="EC57" s="437"/>
      <c r="ED57" s="437"/>
      <c r="EE57" s="437"/>
      <c r="EF57" s="437"/>
      <c r="EG57" s="437"/>
      <c r="EH57" s="437"/>
      <c r="EI57" s="437"/>
      <c r="EJ57" s="437"/>
      <c r="EK57" s="437"/>
      <c r="EL57" s="437"/>
      <c r="EM57" s="437"/>
      <c r="EN57" s="437"/>
      <c r="EO57" s="437"/>
      <c r="EP57" s="437"/>
      <c r="EQ57" s="437"/>
      <c r="ER57" s="437"/>
      <c r="ES57" s="437"/>
      <c r="ET57" s="437"/>
      <c r="EU57" s="437"/>
      <c r="EV57" s="437"/>
      <c r="EW57" s="437"/>
      <c r="EX57" s="437"/>
      <c r="EY57" s="437"/>
      <c r="EZ57" s="437"/>
      <c r="FA57" s="437"/>
      <c r="FB57" s="437"/>
      <c r="FC57" s="437"/>
      <c r="FD57" s="437"/>
      <c r="FE57" s="437"/>
      <c r="FF57" s="437"/>
      <c r="FG57" s="437"/>
      <c r="FH57" s="437"/>
      <c r="FI57" s="437"/>
      <c r="FJ57" s="437"/>
      <c r="FK57" s="437"/>
      <c r="FL57" s="437"/>
      <c r="FM57" s="437"/>
      <c r="FN57" s="437"/>
      <c r="FO57" s="437"/>
      <c r="FP57" s="437"/>
      <c r="FQ57" s="437"/>
      <c r="FR57" s="437"/>
      <c r="FS57" s="437"/>
      <c r="FT57" s="437"/>
      <c r="FU57" s="437"/>
      <c r="FV57" s="437"/>
      <c r="FW57" s="437"/>
      <c r="FX57" s="437"/>
      <c r="FY57" s="437"/>
      <c r="FZ57" s="437"/>
      <c r="GA57" s="437"/>
      <c r="GB57" s="437"/>
      <c r="GC57" s="437"/>
      <c r="GD57" s="437"/>
      <c r="GE57" s="437"/>
      <c r="GF57" s="437"/>
      <c r="GG57" s="437"/>
      <c r="GH57" s="437"/>
      <c r="GI57" s="437"/>
      <c r="GJ57" s="437"/>
      <c r="GK57" s="437"/>
      <c r="GL57" s="437"/>
      <c r="GM57" s="437"/>
      <c r="GN57" s="437"/>
      <c r="GO57" s="437"/>
      <c r="GP57" s="437"/>
      <c r="GQ57" s="437"/>
      <c r="GR57" s="437"/>
      <c r="GS57" s="437"/>
      <c r="GT57" s="437"/>
      <c r="GU57" s="437"/>
      <c r="GV57" s="437"/>
      <c r="GW57" s="437"/>
      <c r="GX57" s="437"/>
      <c r="GY57" s="437"/>
      <c r="GZ57" s="437"/>
      <c r="HA57" s="437"/>
      <c r="HB57" s="437"/>
      <c r="HC57" s="437"/>
      <c r="HD57" s="437"/>
      <c r="HE57" s="437"/>
      <c r="HF57" s="437"/>
      <c r="HG57" s="437"/>
      <c r="HH57" s="437"/>
      <c r="HI57" s="437"/>
      <c r="HJ57" s="437"/>
      <c r="HK57" s="437"/>
      <c r="HL57" s="437"/>
      <c r="HM57" s="437"/>
      <c r="HN57" s="437"/>
      <c r="HO57" s="437"/>
      <c r="HP57" s="437"/>
      <c r="HQ57" s="437"/>
      <c r="HR57" s="437"/>
      <c r="HS57" s="437"/>
      <c r="HT57" s="437"/>
      <c r="HU57" s="437"/>
      <c r="HV57" s="437"/>
      <c r="HW57" s="437"/>
      <c r="HX57" s="437"/>
      <c r="HY57" s="437"/>
      <c r="HZ57" s="437"/>
      <c r="IA57" s="437"/>
      <c r="IB57" s="437"/>
      <c r="IC57" s="437"/>
      <c r="ID57" s="437"/>
      <c r="IE57" s="437"/>
      <c r="IF57" s="437"/>
      <c r="IG57" s="437"/>
      <c r="IH57" s="437"/>
      <c r="II57" s="437"/>
      <c r="IJ57" s="437"/>
      <c r="IK57" s="437"/>
      <c r="IL57" s="437"/>
      <c r="IM57" s="437"/>
      <c r="IN57" s="437"/>
      <c r="IO57" s="437"/>
      <c r="IP57" s="437"/>
      <c r="IQ57" s="437"/>
      <c r="IR57" s="437"/>
      <c r="IS57" s="437"/>
      <c r="IT57" s="437"/>
      <c r="IU57" s="437"/>
      <c r="IV57" s="437"/>
      <c r="IW57" s="437"/>
      <c r="IX57" s="437"/>
      <c r="IY57" s="437"/>
      <c r="IZ57" s="437"/>
      <c r="JA57" s="437"/>
      <c r="JB57" s="437"/>
      <c r="JC57" s="437"/>
      <c r="JD57" s="437"/>
      <c r="JE57" s="437"/>
      <c r="JF57" s="437"/>
      <c r="JG57" s="437"/>
      <c r="JH57" s="437"/>
      <c r="JI57" s="437"/>
      <c r="JJ57" s="437"/>
      <c r="JK57" s="437"/>
      <c r="JL57" s="437"/>
      <c r="JM57" s="437"/>
      <c r="JN57" s="437"/>
      <c r="JO57" s="437"/>
      <c r="JP57" s="437"/>
      <c r="JQ57" s="437"/>
      <c r="JR57" s="437"/>
      <c r="JS57" s="437"/>
      <c r="JT57" s="437"/>
      <c r="JU57" s="437"/>
      <c r="JV57" s="437"/>
      <c r="JW57" s="437"/>
      <c r="JX57" s="437"/>
      <c r="JY57" s="437"/>
      <c r="JZ57" s="437"/>
      <c r="KA57" s="437"/>
      <c r="KB57" s="437"/>
      <c r="KC57" s="437"/>
      <c r="KD57" s="437"/>
      <c r="KE57" s="437"/>
      <c r="KF57" s="437"/>
      <c r="KG57" s="437"/>
      <c r="KH57" s="437"/>
      <c r="KI57" s="437"/>
      <c r="KJ57" s="437"/>
      <c r="KK57" s="437"/>
      <c r="KL57" s="437"/>
      <c r="KM57" s="437"/>
      <c r="KN57" s="437"/>
      <c r="KO57" s="437"/>
      <c r="KP57" s="437"/>
      <c r="KQ57" s="437"/>
      <c r="KR57" s="437"/>
      <c r="KS57" s="437"/>
      <c r="KT57" s="437"/>
      <c r="KU57" s="437"/>
      <c r="KV57" s="437"/>
      <c r="KW57" s="437"/>
      <c r="KX57" s="437"/>
      <c r="KY57" s="437"/>
      <c r="KZ57" s="437"/>
      <c r="LA57" s="437"/>
      <c r="LB57" s="437"/>
      <c r="LC57" s="437"/>
      <c r="LD57" s="437"/>
      <c r="LE57" s="437"/>
      <c r="LF57" s="437"/>
      <c r="LG57" s="437"/>
      <c r="LH57" s="437"/>
      <c r="LI57" s="437"/>
      <c r="LJ57" s="437"/>
      <c r="LK57" s="437"/>
      <c r="LL57" s="437"/>
      <c r="LM57" s="437"/>
      <c r="LN57" s="437"/>
      <c r="LO57" s="437"/>
      <c r="LP57" s="437"/>
      <c r="LQ57" s="437"/>
      <c r="LR57" s="437"/>
      <c r="LS57" s="437"/>
      <c r="LT57" s="437"/>
      <c r="LU57" s="437"/>
      <c r="LV57" s="437"/>
      <c r="LW57" s="437"/>
      <c r="LX57" s="437"/>
      <c r="LY57" s="437"/>
      <c r="LZ57" s="437"/>
      <c r="MA57" s="437"/>
      <c r="MB57" s="437"/>
      <c r="MC57" s="437"/>
      <c r="MD57" s="437"/>
      <c r="ME57" s="437"/>
      <c r="MF57" s="437"/>
      <c r="MG57" s="437"/>
      <c r="MH57" s="437"/>
      <c r="MI57" s="437"/>
      <c r="MJ57" s="437"/>
      <c r="MK57" s="437"/>
      <c r="ML57" s="437"/>
      <c r="MM57" s="437"/>
      <c r="MN57" s="437"/>
      <c r="MO57" s="437"/>
      <c r="MP57" s="437"/>
      <c r="MQ57" s="437"/>
      <c r="MR57" s="437"/>
      <c r="MS57" s="437"/>
      <c r="MT57" s="437"/>
      <c r="MU57" s="437"/>
      <c r="MV57" s="437"/>
      <c r="MW57" s="437"/>
      <c r="MX57" s="437"/>
      <c r="MY57" s="437"/>
      <c r="MZ57" s="437"/>
      <c r="NA57" s="437"/>
      <c r="NB57" s="437"/>
      <c r="NC57" s="437"/>
      <c r="ND57" s="437"/>
      <c r="NE57" s="437"/>
      <c r="NF57" s="437"/>
      <c r="NG57" s="437"/>
      <c r="NH57" s="437"/>
      <c r="NI57" s="437"/>
      <c r="NJ57" s="437"/>
      <c r="NK57" s="437"/>
      <c r="NL57" s="437"/>
      <c r="NM57" s="437"/>
      <c r="NN57" s="437"/>
      <c r="NO57" s="437"/>
      <c r="NP57" s="437"/>
      <c r="NQ57" s="437"/>
      <c r="NR57" s="437"/>
      <c r="NS57" s="437"/>
      <c r="NT57" s="437"/>
      <c r="NU57" s="437"/>
      <c r="NV57" s="437"/>
      <c r="NW57" s="437"/>
      <c r="NX57" s="437"/>
      <c r="NY57" s="437"/>
      <c r="NZ57" s="437"/>
      <c r="OA57" s="437"/>
      <c r="OB57" s="437"/>
      <c r="OC57" s="437"/>
      <c r="OD57" s="437"/>
      <c r="OE57" s="437"/>
      <c r="OF57" s="437"/>
      <c r="OG57" s="437"/>
      <c r="OH57" s="437"/>
      <c r="OI57" s="437"/>
      <c r="OJ57" s="437"/>
      <c r="OK57" s="437"/>
      <c r="OL57" s="437"/>
      <c r="OM57" s="437"/>
      <c r="ON57" s="437"/>
      <c r="OO57" s="437"/>
      <c r="OP57" s="437"/>
      <c r="OQ57" s="437"/>
      <c r="OR57" s="437"/>
      <c r="OS57" s="437"/>
      <c r="OT57" s="437"/>
      <c r="OU57" s="437"/>
      <c r="OV57" s="437"/>
      <c r="OW57" s="437"/>
      <c r="OX57" s="437"/>
      <c r="OY57" s="437"/>
      <c r="OZ57" s="437"/>
      <c r="PA57" s="437"/>
      <c r="PB57" s="437"/>
      <c r="PC57" s="437"/>
      <c r="PD57" s="437"/>
      <c r="PE57" s="437"/>
      <c r="PF57" s="437"/>
      <c r="PG57" s="437"/>
      <c r="PH57" s="437"/>
      <c r="PI57" s="437"/>
      <c r="PJ57" s="437"/>
      <c r="PK57" s="437"/>
      <c r="PL57" s="437"/>
      <c r="PM57" s="437"/>
      <c r="PN57" s="437"/>
      <c r="PO57" s="437"/>
      <c r="PP57" s="437"/>
      <c r="PQ57" s="437"/>
      <c r="PR57" s="437"/>
      <c r="PS57" s="437"/>
      <c r="PT57" s="437"/>
      <c r="PU57" s="437"/>
      <c r="PV57" s="437"/>
      <c r="PW57" s="437"/>
      <c r="PX57" s="437"/>
      <c r="PY57" s="437"/>
      <c r="PZ57" s="437"/>
      <c r="QA57" s="437"/>
      <c r="QB57" s="437"/>
      <c r="QC57" s="437"/>
      <c r="QD57" s="437"/>
      <c r="QE57" s="437"/>
      <c r="QF57" s="437"/>
      <c r="QG57" s="437"/>
      <c r="QH57" s="437"/>
      <c r="QI57" s="437"/>
      <c r="QJ57" s="437"/>
      <c r="QK57" s="437"/>
      <c r="QL57" s="437"/>
      <c r="QM57" s="437"/>
      <c r="QN57" s="437"/>
      <c r="QO57" s="437"/>
      <c r="QP57" s="437"/>
      <c r="QQ57" s="437"/>
      <c r="QR57" s="437"/>
      <c r="QS57" s="437"/>
      <c r="QT57" s="437"/>
      <c r="QU57" s="437"/>
      <c r="QV57" s="437"/>
      <c r="QW57" s="437"/>
      <c r="QX57" s="437"/>
      <c r="QY57" s="437"/>
      <c r="QZ57" s="437"/>
      <c r="RA57" s="437"/>
      <c r="RB57" s="437"/>
      <c r="RC57" s="437"/>
      <c r="RD57" s="437"/>
      <c r="RE57" s="437"/>
      <c r="RF57" s="437"/>
      <c r="RG57" s="437"/>
      <c r="RH57" s="437"/>
      <c r="RI57" s="437"/>
      <c r="RJ57" s="437"/>
      <c r="RK57" s="437"/>
      <c r="RL57" s="437"/>
      <c r="RM57" s="437"/>
      <c r="RN57" s="437"/>
      <c r="RO57" s="437"/>
      <c r="RP57" s="437"/>
      <c r="RQ57" s="437"/>
      <c r="RR57" s="437"/>
      <c r="RS57" s="437"/>
      <c r="RT57" s="437"/>
      <c r="RU57" s="437"/>
      <c r="RV57" s="437"/>
      <c r="RW57" s="437"/>
      <c r="RX57" s="437"/>
      <c r="RY57" s="437"/>
      <c r="RZ57" s="437"/>
      <c r="SA57" s="437"/>
      <c r="SB57" s="437"/>
      <c r="SC57" s="437"/>
      <c r="SD57" s="437"/>
      <c r="SE57" s="437"/>
      <c r="SF57" s="437"/>
      <c r="SG57" s="437"/>
      <c r="SH57" s="437"/>
      <c r="SI57" s="437"/>
      <c r="SJ57" s="437"/>
      <c r="SK57" s="437"/>
      <c r="SL57" s="437"/>
      <c r="SM57" s="437"/>
      <c r="SN57" s="437"/>
      <c r="SO57" s="437"/>
      <c r="SP57" s="437"/>
      <c r="SQ57" s="437"/>
      <c r="SR57" s="437"/>
      <c r="SS57" s="437"/>
      <c r="ST57" s="437"/>
      <c r="SU57" s="437"/>
      <c r="SV57" s="437"/>
      <c r="SW57" s="437"/>
      <c r="SX57" s="437"/>
      <c r="SY57" s="437"/>
      <c r="SZ57" s="437"/>
      <c r="TA57" s="437"/>
      <c r="TB57" s="437"/>
      <c r="TC57" s="437"/>
      <c r="TD57" s="437"/>
      <c r="TE57" s="437"/>
      <c r="TF57" s="437"/>
      <c r="TG57" s="437"/>
      <c r="TH57" s="437"/>
      <c r="TI57" s="437"/>
      <c r="TJ57" s="437"/>
      <c r="TK57" s="437"/>
      <c r="TL57" s="437"/>
      <c r="TM57" s="437"/>
      <c r="TN57" s="437"/>
      <c r="TO57" s="437"/>
      <c r="TP57" s="437"/>
      <c r="TQ57" s="437"/>
      <c r="TR57" s="437"/>
      <c r="TS57" s="437"/>
      <c r="TT57" s="437"/>
      <c r="TU57" s="437"/>
      <c r="TV57" s="437"/>
      <c r="TW57" s="437"/>
      <c r="TX57" s="437"/>
      <c r="TY57" s="437"/>
      <c r="TZ57" s="437"/>
      <c r="UA57" s="437"/>
      <c r="UB57" s="437"/>
      <c r="UC57" s="437"/>
      <c r="UD57" s="437"/>
      <c r="UE57" s="437"/>
      <c r="UF57" s="437"/>
      <c r="UG57" s="437"/>
      <c r="UH57" s="437"/>
      <c r="UI57" s="437"/>
      <c r="UJ57" s="437"/>
      <c r="UK57" s="437"/>
      <c r="UL57" s="437"/>
      <c r="UM57" s="437"/>
      <c r="UN57" s="437"/>
      <c r="UO57" s="437"/>
      <c r="UP57" s="437"/>
      <c r="UQ57" s="437"/>
      <c r="UR57" s="437"/>
      <c r="US57" s="437"/>
      <c r="UT57" s="437"/>
      <c r="UU57" s="437"/>
      <c r="UV57" s="437"/>
      <c r="UW57" s="437"/>
      <c r="UX57" s="437"/>
      <c r="UY57" s="437"/>
      <c r="UZ57" s="437"/>
      <c r="VA57" s="437"/>
      <c r="VB57" s="437"/>
      <c r="VC57" s="437"/>
      <c r="VD57" s="437"/>
      <c r="VE57" s="437"/>
      <c r="VF57" s="437"/>
      <c r="VG57" s="437"/>
      <c r="VH57" s="437"/>
      <c r="VI57" s="437"/>
      <c r="VJ57" s="437"/>
      <c r="VK57" s="437"/>
      <c r="VL57" s="437"/>
      <c r="VM57" s="437"/>
      <c r="VN57" s="437"/>
      <c r="VO57" s="437"/>
      <c r="VP57" s="437"/>
      <c r="VQ57" s="437"/>
      <c r="VR57" s="437"/>
      <c r="VS57" s="437"/>
      <c r="VT57" s="437"/>
      <c r="VU57" s="437"/>
      <c r="VV57" s="437"/>
      <c r="VW57" s="437"/>
      <c r="VX57" s="437"/>
      <c r="VY57" s="437"/>
      <c r="VZ57" s="437"/>
      <c r="WA57" s="437"/>
      <c r="WB57" s="437"/>
      <c r="WC57" s="437"/>
      <c r="WD57" s="437"/>
      <c r="WE57" s="437"/>
      <c r="WF57" s="437"/>
      <c r="WG57" s="437"/>
      <c r="WH57" s="437"/>
      <c r="WI57" s="437"/>
      <c r="WJ57" s="437"/>
      <c r="WK57" s="437"/>
      <c r="WL57" s="437"/>
      <c r="WM57" s="437"/>
      <c r="WN57" s="437"/>
      <c r="WO57" s="437"/>
      <c r="WP57" s="437"/>
      <c r="WQ57" s="437"/>
      <c r="WR57" s="437"/>
      <c r="WS57" s="437"/>
      <c r="WT57" s="437"/>
      <c r="WU57" s="437"/>
      <c r="WV57" s="437"/>
      <c r="WW57" s="437"/>
      <c r="WX57" s="437"/>
      <c r="WY57" s="437"/>
      <c r="WZ57" s="437"/>
      <c r="XA57" s="437"/>
      <c r="XB57" s="437"/>
      <c r="XC57" s="437"/>
      <c r="XD57" s="437"/>
      <c r="XE57" s="437"/>
      <c r="XF57" s="437"/>
      <c r="XG57" s="437"/>
      <c r="XH57" s="437"/>
      <c r="XI57" s="437"/>
      <c r="XJ57" s="437"/>
      <c r="XK57" s="437"/>
      <c r="XL57" s="437"/>
      <c r="XM57" s="437"/>
      <c r="XN57" s="437"/>
      <c r="XO57" s="437"/>
      <c r="XP57" s="437"/>
      <c r="XQ57" s="437"/>
      <c r="XR57" s="437"/>
      <c r="XS57" s="437"/>
      <c r="XT57" s="437"/>
      <c r="XU57" s="437"/>
      <c r="XV57" s="437"/>
      <c r="XW57" s="437"/>
      <c r="XX57" s="437"/>
      <c r="XY57" s="437"/>
      <c r="XZ57" s="437"/>
      <c r="YA57" s="437"/>
      <c r="YB57" s="437"/>
      <c r="YC57" s="437"/>
      <c r="YD57" s="437"/>
      <c r="YE57" s="437"/>
      <c r="YF57" s="437"/>
      <c r="YG57" s="437"/>
      <c r="YH57" s="437"/>
      <c r="YI57" s="437"/>
      <c r="YJ57" s="437"/>
      <c r="YK57" s="437"/>
      <c r="YL57" s="437"/>
      <c r="YM57" s="437"/>
      <c r="YN57" s="437"/>
      <c r="YO57" s="437"/>
      <c r="YP57" s="437"/>
      <c r="YQ57" s="437"/>
      <c r="YR57" s="437"/>
      <c r="YS57" s="437"/>
      <c r="YT57" s="437"/>
      <c r="YU57" s="437"/>
      <c r="YV57" s="437"/>
      <c r="YW57" s="437"/>
      <c r="YX57" s="437"/>
      <c r="YY57" s="437"/>
      <c r="YZ57" s="437"/>
      <c r="ZA57" s="437"/>
      <c r="ZB57" s="437"/>
      <c r="ZC57" s="437"/>
      <c r="ZD57" s="437"/>
      <c r="ZE57" s="437"/>
      <c r="ZF57" s="437"/>
      <c r="ZG57" s="437"/>
      <c r="ZH57" s="437"/>
      <c r="ZI57" s="437"/>
      <c r="ZJ57" s="437"/>
      <c r="ZK57" s="437"/>
      <c r="ZL57" s="437"/>
      <c r="ZM57" s="437"/>
      <c r="ZN57" s="437"/>
      <c r="ZO57" s="437"/>
      <c r="ZP57" s="437"/>
      <c r="ZQ57" s="437"/>
      <c r="ZR57" s="437"/>
      <c r="ZS57" s="437"/>
      <c r="ZT57" s="437"/>
      <c r="ZU57" s="437"/>
      <c r="ZV57" s="437"/>
      <c r="ZW57" s="437"/>
      <c r="ZX57" s="437"/>
      <c r="ZY57" s="437"/>
      <c r="ZZ57" s="437"/>
      <c r="AAA57" s="437"/>
      <c r="AAB57" s="437"/>
      <c r="AAC57" s="437"/>
      <c r="AAD57" s="437"/>
      <c r="AAE57" s="437"/>
      <c r="AAF57" s="437"/>
      <c r="AAG57" s="437"/>
      <c r="AAH57" s="437"/>
      <c r="AAI57" s="437"/>
      <c r="AAJ57" s="437"/>
      <c r="AAK57" s="437"/>
      <c r="AAL57" s="437"/>
      <c r="AAM57" s="437"/>
      <c r="AAN57" s="437"/>
      <c r="AAO57" s="437"/>
      <c r="AAP57" s="437"/>
      <c r="AAQ57" s="437"/>
      <c r="AAR57" s="437"/>
      <c r="AAS57" s="437"/>
      <c r="AAT57" s="437"/>
      <c r="AAU57" s="437"/>
      <c r="AAV57" s="437"/>
      <c r="AAW57" s="437"/>
      <c r="AAX57" s="437"/>
      <c r="AAY57" s="437"/>
      <c r="AAZ57" s="437"/>
      <c r="ABA57" s="437"/>
      <c r="ABB57" s="437"/>
      <c r="ABC57" s="437"/>
      <c r="ABD57" s="437"/>
      <c r="ABE57" s="437"/>
      <c r="ABF57" s="437"/>
      <c r="ABG57" s="437"/>
      <c r="ABH57" s="437"/>
      <c r="ABI57" s="437"/>
      <c r="ABJ57" s="437"/>
      <c r="ABK57" s="437"/>
      <c r="ABL57" s="437"/>
      <c r="ABM57" s="437"/>
      <c r="ABN57" s="437"/>
      <c r="ABO57" s="437"/>
      <c r="ABP57" s="437"/>
      <c r="ABQ57" s="437"/>
      <c r="ABR57" s="437"/>
      <c r="ABS57" s="437"/>
      <c r="ABT57" s="437"/>
      <c r="ABU57" s="437"/>
      <c r="ABV57" s="437"/>
      <c r="ABW57" s="437"/>
      <c r="ABX57" s="437"/>
      <c r="ABY57" s="437"/>
      <c r="ABZ57" s="437"/>
      <c r="ACA57" s="437"/>
      <c r="ACB57" s="437"/>
      <c r="ACC57" s="437"/>
      <c r="ACD57" s="437"/>
      <c r="ACE57" s="437"/>
      <c r="ACF57" s="437"/>
      <c r="ACG57" s="437"/>
      <c r="ACH57" s="437"/>
      <c r="ACI57" s="437"/>
      <c r="ACJ57" s="437"/>
      <c r="ACK57" s="437"/>
      <c r="ACL57" s="437"/>
      <c r="ACM57" s="437"/>
      <c r="ACN57" s="437"/>
      <c r="ACO57" s="437"/>
      <c r="ACP57" s="437"/>
      <c r="ACQ57" s="437"/>
      <c r="ACR57" s="437"/>
      <c r="ACS57" s="437"/>
      <c r="ACT57" s="437"/>
      <c r="ACU57" s="437"/>
      <c r="ACV57" s="437"/>
      <c r="ACW57" s="437"/>
      <c r="ACX57" s="437"/>
      <c r="ACY57" s="437"/>
      <c r="ACZ57" s="437"/>
      <c r="ADA57" s="437"/>
      <c r="ADB57" s="437"/>
      <c r="ADC57" s="437"/>
      <c r="ADD57" s="437"/>
      <c r="ADE57" s="437"/>
      <c r="ADF57" s="437"/>
      <c r="ADG57" s="437"/>
      <c r="ADH57" s="437"/>
      <c r="ADI57" s="437"/>
      <c r="ADJ57" s="437"/>
      <c r="ADK57" s="437"/>
      <c r="ADL57" s="437"/>
      <c r="ADM57" s="437"/>
      <c r="ADN57" s="437"/>
      <c r="ADO57" s="437"/>
      <c r="ADP57" s="437"/>
      <c r="ADQ57" s="437"/>
      <c r="ADR57" s="437"/>
      <c r="ADS57" s="437"/>
      <c r="ADT57" s="437"/>
      <c r="ADU57" s="437"/>
      <c r="ADV57" s="437"/>
      <c r="ADW57" s="437"/>
      <c r="ADX57" s="437"/>
      <c r="ADY57" s="437"/>
      <c r="ADZ57" s="437"/>
      <c r="AEA57" s="437"/>
      <c r="AEB57" s="437"/>
      <c r="AEC57" s="437"/>
      <c r="AED57" s="437"/>
      <c r="AEE57" s="437"/>
      <c r="AEF57" s="437"/>
      <c r="AEG57" s="437"/>
      <c r="AEH57" s="437"/>
      <c r="AEI57" s="437"/>
      <c r="AEJ57" s="437"/>
      <c r="AEK57" s="437"/>
      <c r="AEL57" s="437"/>
      <c r="AEM57" s="437"/>
      <c r="AEN57" s="437"/>
      <c r="AEO57" s="437"/>
      <c r="AEP57" s="437"/>
      <c r="AEQ57" s="437"/>
      <c r="AER57" s="437"/>
      <c r="AES57" s="437"/>
      <c r="AET57" s="437"/>
      <c r="AEU57" s="437"/>
      <c r="AEV57" s="437"/>
      <c r="AEW57" s="437"/>
      <c r="AEX57" s="437"/>
      <c r="AEY57" s="437"/>
      <c r="AEZ57" s="437"/>
      <c r="AFA57" s="437"/>
      <c r="AFB57" s="437"/>
      <c r="AFC57" s="437"/>
      <c r="AFD57" s="437"/>
      <c r="AFE57" s="437"/>
      <c r="AFF57" s="437"/>
      <c r="AFG57" s="437"/>
      <c r="AFH57" s="437"/>
      <c r="AFI57" s="437"/>
      <c r="AFJ57" s="437"/>
      <c r="AFK57" s="437"/>
      <c r="AFL57" s="437"/>
      <c r="AFM57" s="437"/>
      <c r="AFN57" s="437"/>
      <c r="AFO57" s="437"/>
      <c r="AFP57" s="437"/>
      <c r="AFQ57" s="437"/>
      <c r="AFR57" s="437"/>
      <c r="AFS57" s="437"/>
      <c r="AFT57" s="437"/>
      <c r="AFU57" s="437"/>
      <c r="AFV57" s="437"/>
      <c r="AFW57" s="437"/>
      <c r="AFX57" s="437"/>
      <c r="AFY57" s="437"/>
      <c r="AFZ57" s="437"/>
      <c r="AGA57" s="437"/>
      <c r="AGB57" s="437"/>
      <c r="AGC57" s="437"/>
      <c r="AGD57" s="437"/>
      <c r="AGE57" s="437"/>
      <c r="AGF57" s="437"/>
      <c r="AGG57" s="437"/>
      <c r="AGH57" s="437"/>
      <c r="AGI57" s="437"/>
      <c r="AGJ57" s="437"/>
      <c r="AGK57" s="437"/>
      <c r="AGL57" s="437"/>
      <c r="AGM57" s="437"/>
      <c r="AGN57" s="437"/>
      <c r="AGO57" s="437"/>
      <c r="AGP57" s="437"/>
      <c r="AGQ57" s="437"/>
      <c r="AGR57" s="437"/>
      <c r="AGS57" s="437"/>
      <c r="AGT57" s="437"/>
      <c r="AGU57" s="437"/>
      <c r="AGV57" s="437"/>
      <c r="AGW57" s="437"/>
      <c r="AGX57" s="437"/>
      <c r="AGY57" s="437"/>
      <c r="AGZ57" s="437"/>
      <c r="AHA57" s="437"/>
      <c r="AHB57" s="437"/>
      <c r="AHC57" s="437"/>
      <c r="AHD57" s="437"/>
      <c r="AHE57" s="437"/>
      <c r="AHF57" s="437"/>
      <c r="AHG57" s="437"/>
      <c r="AHH57" s="437"/>
      <c r="AHI57" s="437"/>
      <c r="AHJ57" s="437"/>
      <c r="AHK57" s="437"/>
      <c r="AHL57" s="437"/>
      <c r="AHM57" s="437"/>
      <c r="AHN57" s="437"/>
      <c r="AHO57" s="437"/>
      <c r="AHP57" s="437"/>
      <c r="AHQ57" s="437"/>
      <c r="AHR57" s="437"/>
      <c r="AHS57" s="437"/>
      <c r="AHT57" s="437"/>
      <c r="AHU57" s="437"/>
      <c r="AHV57" s="437"/>
      <c r="AHW57" s="437"/>
      <c r="AHX57" s="437"/>
      <c r="AHY57" s="437"/>
      <c r="AHZ57" s="437"/>
      <c r="AIA57" s="437"/>
      <c r="AIB57" s="437"/>
      <c r="AIC57" s="437"/>
      <c r="AID57" s="437"/>
      <c r="AIE57" s="437"/>
      <c r="AIF57" s="437"/>
      <c r="AIG57" s="437"/>
      <c r="AIH57" s="437"/>
      <c r="AII57" s="437"/>
      <c r="AIJ57" s="437"/>
      <c r="AIK57" s="437"/>
      <c r="AIL57" s="437"/>
      <c r="AIM57" s="437"/>
      <c r="AIN57" s="437"/>
      <c r="AIO57" s="437"/>
      <c r="AIP57" s="437"/>
      <c r="AIQ57" s="437"/>
      <c r="AIR57" s="437"/>
      <c r="AIS57" s="437"/>
      <c r="AIT57" s="437"/>
      <c r="AIU57" s="437"/>
      <c r="AIV57" s="437"/>
      <c r="AIW57" s="437"/>
      <c r="AIX57" s="437"/>
      <c r="AIY57" s="437"/>
      <c r="AIZ57" s="437"/>
      <c r="AJA57" s="437"/>
      <c r="AJB57" s="437"/>
      <c r="AJC57" s="437"/>
      <c r="AJD57" s="437"/>
      <c r="AJE57" s="437"/>
      <c r="AJF57" s="437"/>
      <c r="AJG57" s="437"/>
      <c r="AJH57" s="437"/>
      <c r="AJI57" s="437"/>
      <c r="AJJ57" s="437"/>
      <c r="AJK57" s="437"/>
      <c r="AJL57" s="437"/>
      <c r="AJM57" s="437"/>
      <c r="AJN57" s="437"/>
      <c r="AJO57" s="437"/>
      <c r="AJP57" s="437"/>
      <c r="AJQ57" s="437"/>
      <c r="AJR57" s="437"/>
      <c r="AJS57" s="437"/>
      <c r="AJT57" s="437"/>
      <c r="AJU57" s="437"/>
      <c r="AJV57" s="437"/>
      <c r="AJW57" s="437"/>
      <c r="AJX57" s="437"/>
      <c r="AJY57" s="437"/>
      <c r="AJZ57" s="437"/>
      <c r="AKA57" s="437"/>
      <c r="AKB57" s="437"/>
      <c r="AKC57" s="437"/>
      <c r="AKD57" s="437"/>
      <c r="AKE57" s="437"/>
      <c r="AKF57" s="437"/>
      <c r="AKG57" s="437"/>
      <c r="AKH57" s="437"/>
      <c r="AKI57" s="437"/>
      <c r="AKJ57" s="437"/>
      <c r="AKK57" s="437"/>
      <c r="AKL57" s="437"/>
      <c r="AKM57" s="437"/>
      <c r="AKN57" s="437"/>
      <c r="AKO57" s="437"/>
      <c r="AKP57" s="437"/>
      <c r="AKQ57" s="437"/>
      <c r="AKR57" s="437"/>
      <c r="AKS57" s="437"/>
      <c r="AKT57" s="437"/>
      <c r="AKU57" s="437"/>
      <c r="AKV57" s="437"/>
      <c r="AKW57" s="437"/>
      <c r="AKX57" s="437"/>
      <c r="AKY57" s="437"/>
      <c r="AKZ57" s="437"/>
      <c r="ALA57" s="437"/>
      <c r="ALB57" s="437"/>
      <c r="ALC57" s="437"/>
      <c r="ALD57" s="437"/>
      <c r="ALE57" s="437"/>
      <c r="ALF57" s="437"/>
      <c r="ALG57" s="437"/>
      <c r="ALH57" s="437"/>
      <c r="ALI57" s="437"/>
      <c r="ALJ57" s="437"/>
      <c r="ALK57" s="437"/>
      <c r="ALL57" s="437"/>
      <c r="ALM57" s="437"/>
      <c r="ALN57" s="437"/>
      <c r="ALO57" s="437"/>
      <c r="ALP57" s="437"/>
      <c r="ALQ57" s="437"/>
      <c r="ALR57" s="437"/>
      <c r="ALS57" s="437"/>
      <c r="ALT57" s="437"/>
      <c r="ALU57" s="437"/>
      <c r="ALV57" s="437"/>
      <c r="ALW57" s="437"/>
      <c r="ALX57" s="437"/>
      <c r="ALY57" s="437"/>
      <c r="ALZ57" s="437"/>
      <c r="AMA57" s="437"/>
      <c r="AMB57" s="437"/>
      <c r="AMC57" s="437"/>
      <c r="AMD57" s="437"/>
      <c r="AME57" s="437"/>
      <c r="AMF57" s="437"/>
      <c r="AMG57" s="437"/>
      <c r="AMH57" s="437"/>
      <c r="AMI57" s="437"/>
      <c r="AMJ57" s="437"/>
      <c r="AMK57" s="437"/>
      <c r="AML57" s="437"/>
      <c r="AMM57" s="437"/>
      <c r="AMN57" s="437"/>
      <c r="AMO57" s="437"/>
      <c r="AMP57" s="437"/>
      <c r="AMQ57" s="437"/>
      <c r="AMR57" s="437"/>
      <c r="AMS57" s="437"/>
      <c r="AMT57" s="437"/>
      <c r="AMU57" s="437"/>
      <c r="AMV57" s="437"/>
      <c r="AMW57" s="437"/>
      <c r="AMX57" s="437"/>
      <c r="AMY57" s="437"/>
      <c r="AMZ57" s="437"/>
      <c r="ANA57" s="437"/>
      <c r="ANB57" s="437"/>
      <c r="ANC57" s="437"/>
      <c r="AND57" s="437"/>
      <c r="ANE57" s="437"/>
      <c r="ANF57" s="437"/>
      <c r="ANG57" s="437"/>
      <c r="ANH57" s="437"/>
      <c r="ANI57" s="437"/>
      <c r="ANJ57" s="437"/>
      <c r="ANK57" s="437"/>
      <c r="ANL57" s="437"/>
      <c r="ANM57" s="437"/>
      <c r="ANN57" s="437"/>
      <c r="ANO57" s="437"/>
      <c r="ANP57" s="437"/>
      <c r="ANQ57" s="437"/>
      <c r="ANR57" s="437"/>
      <c r="ANS57" s="437"/>
      <c r="ANT57" s="437"/>
      <c r="ANU57" s="437"/>
      <c r="ANV57" s="437"/>
      <c r="ANW57" s="437"/>
      <c r="ANX57" s="437"/>
      <c r="ANY57" s="437"/>
      <c r="ANZ57" s="437"/>
      <c r="AOA57" s="437"/>
      <c r="AOB57" s="437"/>
      <c r="AOC57" s="437"/>
      <c r="AOD57" s="437"/>
      <c r="AOE57" s="437"/>
      <c r="AOF57" s="437"/>
      <c r="AOG57" s="437"/>
      <c r="AOH57" s="437"/>
      <c r="AOI57" s="437"/>
      <c r="AOJ57" s="437"/>
      <c r="AOK57" s="437"/>
      <c r="AOL57" s="437"/>
      <c r="AOM57" s="437"/>
      <c r="AON57" s="437"/>
      <c r="AOO57" s="437"/>
      <c r="AOP57" s="437"/>
      <c r="AOQ57" s="437"/>
      <c r="AOR57" s="437"/>
      <c r="AOS57" s="437"/>
      <c r="AOT57" s="437"/>
      <c r="AOU57" s="437"/>
      <c r="AOV57" s="437"/>
      <c r="AOW57" s="437"/>
      <c r="AOX57" s="437"/>
      <c r="AOY57" s="437"/>
      <c r="AOZ57" s="437"/>
      <c r="APA57" s="437"/>
      <c r="APB57" s="437"/>
      <c r="APC57" s="437"/>
      <c r="APD57" s="437"/>
      <c r="APE57" s="437"/>
      <c r="APF57" s="437"/>
      <c r="APG57" s="437"/>
      <c r="APH57" s="437"/>
      <c r="API57" s="437"/>
      <c r="APJ57" s="437"/>
      <c r="APK57" s="437"/>
      <c r="APL57" s="437"/>
      <c r="APM57" s="437"/>
      <c r="APN57" s="437"/>
      <c r="APO57" s="437"/>
      <c r="APP57" s="437"/>
      <c r="APQ57" s="437"/>
      <c r="APR57" s="437"/>
      <c r="APS57" s="437"/>
      <c r="APT57" s="437"/>
      <c r="APU57" s="437"/>
      <c r="APV57" s="437"/>
      <c r="APW57" s="437"/>
      <c r="APX57" s="437"/>
      <c r="APY57" s="437"/>
      <c r="APZ57" s="437"/>
      <c r="AQA57" s="437"/>
      <c r="AQB57" s="437"/>
      <c r="AQC57" s="437"/>
      <c r="AQD57" s="437"/>
      <c r="AQE57" s="437"/>
      <c r="AQF57" s="437"/>
      <c r="AQG57" s="437"/>
      <c r="AQH57" s="437"/>
      <c r="AQI57" s="437"/>
      <c r="AQJ57" s="437"/>
      <c r="AQK57" s="437"/>
      <c r="AQL57" s="437"/>
      <c r="AQM57" s="437"/>
      <c r="AQN57" s="437"/>
      <c r="AQO57" s="437"/>
      <c r="AQP57" s="437"/>
      <c r="AQQ57" s="437"/>
      <c r="AQR57" s="437"/>
      <c r="AQS57" s="437"/>
      <c r="AQT57" s="437"/>
      <c r="AQU57" s="437"/>
      <c r="AQV57" s="437"/>
      <c r="AQW57" s="437"/>
      <c r="AQX57" s="437"/>
      <c r="AQY57" s="437"/>
      <c r="AQZ57" s="437"/>
      <c r="ARA57" s="437"/>
      <c r="ARB57" s="437"/>
      <c r="ARC57" s="437"/>
      <c r="ARD57" s="437"/>
      <c r="ARE57" s="437"/>
      <c r="ARF57" s="437"/>
      <c r="ARG57" s="437"/>
      <c r="ARH57" s="437"/>
      <c r="ARI57" s="437"/>
      <c r="ARJ57" s="437"/>
      <c r="ARK57" s="437"/>
      <c r="ARL57" s="437"/>
      <c r="ARM57" s="437"/>
      <c r="ARN57" s="437"/>
      <c r="ARO57" s="437"/>
      <c r="ARP57" s="437"/>
      <c r="ARQ57" s="437"/>
      <c r="ARR57" s="437"/>
      <c r="ARS57" s="437"/>
      <c r="ART57" s="437"/>
      <c r="ARU57" s="437"/>
      <c r="ARV57" s="437"/>
      <c r="ARW57" s="437"/>
      <c r="ARX57" s="437"/>
      <c r="ARY57" s="437"/>
      <c r="ARZ57" s="437"/>
      <c r="ASA57" s="437"/>
      <c r="ASB57" s="437"/>
      <c r="ASC57" s="437"/>
      <c r="ASD57" s="437"/>
      <c r="ASE57" s="437"/>
      <c r="ASF57" s="437"/>
      <c r="ASG57" s="437"/>
      <c r="ASH57" s="437"/>
      <c r="ASI57" s="437"/>
      <c r="ASJ57" s="437"/>
      <c r="ASK57" s="437"/>
      <c r="ASL57" s="437"/>
      <c r="ASM57" s="437"/>
      <c r="ASN57" s="437"/>
      <c r="ASO57" s="437"/>
      <c r="ASP57" s="437"/>
      <c r="ASQ57" s="437"/>
      <c r="ASR57" s="437"/>
      <c r="ASS57" s="437"/>
      <c r="AST57" s="437"/>
      <c r="ASU57" s="437"/>
      <c r="ASV57" s="437"/>
      <c r="ASW57" s="437"/>
      <c r="ASX57" s="437"/>
      <c r="ASY57" s="437"/>
      <c r="ASZ57" s="437"/>
      <c r="ATA57" s="437"/>
      <c r="ATB57" s="437"/>
      <c r="ATC57" s="437"/>
      <c r="ATD57" s="437"/>
      <c r="ATE57" s="437"/>
      <c r="ATF57" s="437"/>
      <c r="ATG57" s="437"/>
      <c r="ATH57" s="437"/>
      <c r="ATI57" s="437"/>
      <c r="ATJ57" s="437"/>
      <c r="ATK57" s="437"/>
      <c r="ATL57" s="437"/>
      <c r="ATM57" s="437"/>
      <c r="ATN57" s="437"/>
      <c r="ATO57" s="437"/>
      <c r="ATP57" s="437"/>
      <c r="ATQ57" s="437"/>
      <c r="ATR57" s="437"/>
      <c r="ATS57" s="437"/>
      <c r="ATT57" s="437"/>
      <c r="ATU57" s="437"/>
      <c r="ATV57" s="437"/>
      <c r="ATW57" s="437"/>
      <c r="ATX57" s="437"/>
      <c r="ATY57" s="437"/>
      <c r="ATZ57" s="437"/>
      <c r="AUA57" s="437"/>
      <c r="AUB57" s="437"/>
      <c r="AUC57" s="437"/>
      <c r="AUD57" s="437"/>
      <c r="AUE57" s="437"/>
      <c r="AUF57" s="437"/>
      <c r="AUG57" s="437"/>
      <c r="AUH57" s="437"/>
      <c r="AUI57" s="437"/>
      <c r="AUJ57" s="437"/>
      <c r="AUK57" s="437"/>
      <c r="AUL57" s="437"/>
      <c r="AUM57" s="437"/>
      <c r="AUN57" s="437"/>
      <c r="AUO57" s="437"/>
      <c r="AUP57" s="437"/>
      <c r="AUQ57" s="437"/>
      <c r="AUR57" s="437"/>
      <c r="AUS57" s="437"/>
      <c r="AUT57" s="437"/>
      <c r="AUU57" s="437"/>
      <c r="AUV57" s="437"/>
      <c r="AUW57" s="437"/>
      <c r="AUX57" s="437"/>
      <c r="AUY57" s="437"/>
      <c r="AUZ57" s="437"/>
      <c r="AVA57" s="437"/>
      <c r="AVB57" s="437"/>
      <c r="AVC57" s="437"/>
      <c r="AVD57" s="437"/>
      <c r="AVE57" s="437"/>
      <c r="AVF57" s="437"/>
      <c r="AVG57" s="437"/>
      <c r="AVH57" s="437"/>
      <c r="AVI57" s="437"/>
      <c r="AVJ57" s="437"/>
      <c r="AVK57" s="437"/>
      <c r="AVL57" s="437"/>
      <c r="AVM57" s="437"/>
      <c r="AVN57" s="437"/>
      <c r="AVO57" s="437"/>
      <c r="AVP57" s="437"/>
      <c r="AVQ57" s="437"/>
      <c r="AVR57" s="437"/>
      <c r="AVS57" s="437"/>
      <c r="AVT57" s="437"/>
      <c r="AVU57" s="437"/>
      <c r="AVV57" s="437"/>
      <c r="AVW57" s="437"/>
      <c r="AVX57" s="437"/>
      <c r="AVY57" s="437"/>
      <c r="AVZ57" s="437"/>
      <c r="AWA57" s="437"/>
      <c r="AWB57" s="437"/>
      <c r="AWC57" s="437"/>
      <c r="AWD57" s="437"/>
      <c r="AWE57" s="437"/>
      <c r="AWF57" s="437"/>
      <c r="AWG57" s="437"/>
      <c r="AWH57" s="437"/>
      <c r="AWI57" s="437"/>
      <c r="AWJ57" s="437"/>
      <c r="AWK57" s="437"/>
      <c r="AWL57" s="437"/>
      <c r="AWM57" s="437"/>
      <c r="AWN57" s="437"/>
      <c r="AWO57" s="437"/>
      <c r="AWP57" s="437"/>
      <c r="AWQ57" s="437"/>
      <c r="AWR57" s="437"/>
      <c r="AWS57" s="437"/>
      <c r="AWT57" s="437"/>
      <c r="AWU57" s="437"/>
      <c r="AWV57" s="437"/>
      <c r="AWW57" s="437"/>
      <c r="AWX57" s="437"/>
      <c r="AWY57" s="437"/>
      <c r="AWZ57" s="437"/>
      <c r="AXA57" s="437"/>
      <c r="AXB57" s="437"/>
      <c r="AXC57" s="437"/>
      <c r="AXD57" s="437"/>
      <c r="AXE57" s="437"/>
      <c r="AXF57" s="437"/>
      <c r="AXG57" s="437"/>
      <c r="AXH57" s="437"/>
      <c r="AXI57" s="437"/>
      <c r="AXJ57" s="437"/>
      <c r="AXK57" s="437"/>
      <c r="AXL57" s="437"/>
      <c r="AXM57" s="437"/>
      <c r="AXN57" s="437"/>
      <c r="AXO57" s="437"/>
      <c r="AXP57" s="437"/>
      <c r="AXQ57" s="437"/>
      <c r="AXR57" s="437"/>
      <c r="AXS57" s="437"/>
      <c r="AXT57" s="437"/>
      <c r="AXU57" s="437"/>
      <c r="AXV57" s="437"/>
      <c r="AXW57" s="437"/>
      <c r="AXX57" s="437"/>
      <c r="AXY57" s="437"/>
      <c r="AXZ57" s="437"/>
      <c r="AYA57" s="437"/>
      <c r="AYB57" s="437"/>
      <c r="AYC57" s="437"/>
      <c r="AYD57" s="437"/>
      <c r="AYE57" s="437"/>
      <c r="AYF57" s="437"/>
      <c r="AYG57" s="437"/>
      <c r="AYH57" s="437"/>
      <c r="AYI57" s="437"/>
      <c r="AYJ57" s="437"/>
      <c r="AYK57" s="437"/>
      <c r="AYL57" s="437"/>
      <c r="AYM57" s="437"/>
      <c r="AYN57" s="437"/>
      <c r="AYO57" s="437"/>
      <c r="AYP57" s="437"/>
      <c r="AYQ57" s="437"/>
      <c r="AYR57" s="437"/>
      <c r="AYS57" s="437"/>
      <c r="AYT57" s="437"/>
      <c r="AYU57" s="437"/>
      <c r="AYV57" s="437"/>
      <c r="AYW57" s="437"/>
      <c r="AYX57" s="437"/>
      <c r="AYY57" s="437"/>
      <c r="AYZ57" s="437"/>
      <c r="AZA57" s="437"/>
      <c r="AZB57" s="437"/>
      <c r="AZC57" s="437"/>
      <c r="AZD57" s="437"/>
      <c r="AZE57" s="437"/>
      <c r="AZF57" s="437"/>
      <c r="AZG57" s="437"/>
      <c r="AZH57" s="437"/>
      <c r="AZI57" s="437"/>
      <c r="AZJ57" s="437"/>
      <c r="AZK57" s="437"/>
      <c r="AZL57" s="437"/>
      <c r="AZM57" s="437"/>
      <c r="AZN57" s="437"/>
      <c r="AZO57" s="437"/>
      <c r="AZP57" s="437"/>
      <c r="AZQ57" s="437"/>
      <c r="AZR57" s="437"/>
      <c r="AZS57" s="437"/>
      <c r="AZT57" s="437"/>
      <c r="AZU57" s="437"/>
      <c r="AZV57" s="437"/>
      <c r="AZW57" s="437"/>
      <c r="AZX57" s="437"/>
      <c r="AZY57" s="437"/>
      <c r="AZZ57" s="437"/>
      <c r="BAA57" s="437"/>
      <c r="BAB57" s="437"/>
      <c r="BAC57" s="437"/>
      <c r="BAD57" s="437"/>
      <c r="BAE57" s="437"/>
      <c r="BAF57" s="437"/>
      <c r="BAG57" s="437"/>
      <c r="BAH57" s="437"/>
      <c r="BAI57" s="437"/>
      <c r="BAJ57" s="437"/>
      <c r="BAK57" s="437"/>
      <c r="BAL57" s="437"/>
      <c r="BAM57" s="437"/>
      <c r="BAN57" s="437"/>
      <c r="BAO57" s="437"/>
      <c r="BAP57" s="437"/>
      <c r="BAQ57" s="437"/>
      <c r="BAR57" s="437"/>
      <c r="BAS57" s="437"/>
      <c r="BAT57" s="437"/>
      <c r="BAU57" s="437"/>
      <c r="BAV57" s="437"/>
      <c r="BAW57" s="437"/>
      <c r="BAX57" s="437"/>
      <c r="BAY57" s="437"/>
      <c r="BAZ57" s="437"/>
      <c r="BBA57" s="437"/>
      <c r="BBB57" s="437"/>
      <c r="BBC57" s="437"/>
      <c r="BBD57" s="437"/>
      <c r="BBE57" s="437"/>
      <c r="BBF57" s="437"/>
      <c r="BBG57" s="437"/>
      <c r="BBH57" s="437"/>
      <c r="BBI57" s="437"/>
      <c r="BBJ57" s="437"/>
      <c r="BBK57" s="437"/>
      <c r="BBL57" s="437"/>
      <c r="BBM57" s="437"/>
      <c r="BBN57" s="437"/>
      <c r="BBO57" s="437"/>
      <c r="BBP57" s="437"/>
      <c r="BBQ57" s="437"/>
      <c r="BBR57" s="437"/>
      <c r="BBS57" s="437"/>
      <c r="BBT57" s="437"/>
      <c r="BBU57" s="437"/>
      <c r="BBV57" s="437"/>
      <c r="BBW57" s="437"/>
      <c r="BBX57" s="437"/>
      <c r="BBY57" s="437"/>
      <c r="BBZ57" s="437"/>
      <c r="BCA57" s="437"/>
      <c r="BCB57" s="437"/>
      <c r="BCC57" s="437"/>
      <c r="BCD57" s="437"/>
      <c r="BCE57" s="437"/>
      <c r="BCF57" s="437"/>
      <c r="BCG57" s="437"/>
      <c r="BCH57" s="437"/>
      <c r="BCI57" s="437"/>
      <c r="BCJ57" s="437"/>
      <c r="BCK57" s="437"/>
      <c r="BCL57" s="437"/>
      <c r="BCM57" s="437"/>
      <c r="BCN57" s="437"/>
      <c r="BCO57" s="437"/>
      <c r="BCP57" s="437"/>
      <c r="BCQ57" s="437"/>
      <c r="BCR57" s="437"/>
      <c r="BCS57" s="437"/>
      <c r="BCT57" s="437"/>
      <c r="BCU57" s="437"/>
      <c r="BCV57" s="437"/>
      <c r="BCW57" s="437"/>
      <c r="BCX57" s="437"/>
      <c r="BCY57" s="437"/>
      <c r="BCZ57" s="437"/>
      <c r="BDA57" s="437"/>
      <c r="BDB57" s="437"/>
      <c r="BDC57" s="437"/>
      <c r="BDD57" s="437"/>
      <c r="BDE57" s="437"/>
      <c r="BDF57" s="437"/>
      <c r="BDG57" s="437"/>
      <c r="BDH57" s="437"/>
      <c r="BDI57" s="437"/>
      <c r="BDJ57" s="437"/>
      <c r="BDK57" s="437"/>
      <c r="BDL57" s="437"/>
      <c r="BDM57" s="437"/>
      <c r="BDN57" s="437"/>
      <c r="BDO57" s="437"/>
      <c r="BDP57" s="437"/>
      <c r="BDQ57" s="437"/>
      <c r="BDR57" s="437"/>
      <c r="BDS57" s="437"/>
      <c r="BDT57" s="437"/>
      <c r="BDU57" s="437"/>
      <c r="BDV57" s="437"/>
      <c r="BDW57" s="437"/>
      <c r="BDX57" s="437"/>
      <c r="BDY57" s="437"/>
      <c r="BDZ57" s="437"/>
      <c r="BEA57" s="437"/>
      <c r="BEB57" s="437"/>
      <c r="BEC57" s="437"/>
      <c r="BED57" s="437"/>
      <c r="BEE57" s="437"/>
      <c r="BEF57" s="437"/>
      <c r="BEG57" s="437"/>
      <c r="BEH57" s="437"/>
      <c r="BEI57" s="437"/>
      <c r="BEJ57" s="437"/>
      <c r="BEK57" s="437"/>
      <c r="BEL57" s="437"/>
      <c r="BEM57" s="437"/>
      <c r="BEN57" s="437"/>
      <c r="BEO57" s="437"/>
      <c r="BEP57" s="437"/>
      <c r="BEQ57" s="437"/>
      <c r="BER57" s="437"/>
      <c r="BES57" s="437"/>
      <c r="BET57" s="437"/>
      <c r="BEU57" s="437"/>
      <c r="BEV57" s="437"/>
      <c r="BEW57" s="437"/>
      <c r="BEX57" s="437"/>
      <c r="BEY57" s="437"/>
      <c r="BEZ57" s="437"/>
      <c r="BFA57" s="437"/>
      <c r="BFB57" s="437"/>
      <c r="BFC57" s="437"/>
      <c r="BFD57" s="437"/>
      <c r="BFE57" s="437"/>
      <c r="BFF57" s="437"/>
      <c r="BFG57" s="437"/>
      <c r="BFH57" s="437"/>
      <c r="BFI57" s="437"/>
      <c r="BFJ57" s="437"/>
      <c r="BFK57" s="437"/>
      <c r="BFL57" s="437"/>
      <c r="BFM57" s="437"/>
      <c r="BFN57" s="437"/>
      <c r="BFO57" s="437"/>
      <c r="BFP57" s="437"/>
      <c r="BFQ57" s="437"/>
      <c r="BFR57" s="437"/>
      <c r="BFS57" s="437"/>
      <c r="BFT57" s="437"/>
      <c r="BFU57" s="437"/>
      <c r="BFV57" s="437"/>
      <c r="BFW57" s="437"/>
      <c r="BFX57" s="437"/>
      <c r="BFY57" s="437"/>
      <c r="BFZ57" s="437"/>
      <c r="BGA57" s="437"/>
      <c r="BGB57" s="437"/>
      <c r="BGC57" s="437"/>
      <c r="BGD57" s="437"/>
      <c r="BGE57" s="437"/>
      <c r="BGF57" s="437"/>
      <c r="BGG57" s="437"/>
      <c r="BGH57" s="437"/>
      <c r="BGI57" s="437"/>
      <c r="BGJ57" s="437"/>
      <c r="BGK57" s="437"/>
      <c r="BGL57" s="437"/>
      <c r="BGM57" s="437"/>
      <c r="BGN57" s="437"/>
      <c r="BGO57" s="437"/>
      <c r="BGP57" s="437"/>
      <c r="BGQ57" s="437"/>
      <c r="BGR57" s="437"/>
      <c r="BGS57" s="437"/>
      <c r="BGT57" s="437"/>
      <c r="BGU57" s="437"/>
      <c r="BGV57" s="437"/>
      <c r="BGW57" s="437"/>
      <c r="BGX57" s="437"/>
      <c r="BGY57" s="437"/>
      <c r="BGZ57" s="437"/>
      <c r="BHA57" s="437"/>
      <c r="BHB57" s="437"/>
      <c r="BHC57" s="437"/>
      <c r="BHD57" s="437"/>
      <c r="BHE57" s="437"/>
      <c r="BHF57" s="437"/>
      <c r="BHG57" s="437"/>
      <c r="BHH57" s="437"/>
      <c r="BHI57" s="437"/>
      <c r="BHJ57" s="437"/>
      <c r="BHK57" s="437"/>
      <c r="BHL57" s="437"/>
      <c r="BHM57" s="437"/>
      <c r="BHN57" s="437"/>
      <c r="BHO57" s="437"/>
      <c r="BHP57" s="437"/>
      <c r="BHQ57" s="437"/>
      <c r="BHR57" s="437"/>
      <c r="BHS57" s="437"/>
      <c r="BHT57" s="437"/>
      <c r="BHU57" s="437"/>
      <c r="BHV57" s="437"/>
      <c r="BHW57" s="437"/>
      <c r="BHX57" s="437"/>
      <c r="BHY57" s="437"/>
      <c r="BHZ57" s="437"/>
      <c r="BIA57" s="437"/>
      <c r="BIB57" s="437"/>
      <c r="BIC57" s="437"/>
      <c r="BID57" s="437"/>
      <c r="BIE57" s="437"/>
      <c r="BIF57" s="437"/>
      <c r="BIG57" s="437"/>
      <c r="BIH57" s="437"/>
      <c r="BII57" s="437"/>
      <c r="BIJ57" s="437"/>
      <c r="BIK57" s="437"/>
      <c r="BIL57" s="437"/>
      <c r="BIM57" s="437"/>
      <c r="BIN57" s="437"/>
      <c r="BIO57" s="437"/>
      <c r="BIP57" s="437"/>
      <c r="BIQ57" s="437"/>
      <c r="BIR57" s="437"/>
      <c r="BIS57" s="437"/>
      <c r="BIT57" s="437"/>
      <c r="BIU57" s="437"/>
      <c r="BIV57" s="437"/>
      <c r="BIW57" s="437"/>
      <c r="BIX57" s="437"/>
      <c r="BIY57" s="437"/>
      <c r="BIZ57" s="437"/>
      <c r="BJA57" s="437"/>
      <c r="BJB57" s="437"/>
      <c r="BJC57" s="437"/>
      <c r="BJD57" s="437"/>
      <c r="BJE57" s="437"/>
      <c r="BJF57" s="437"/>
      <c r="BJG57" s="437"/>
      <c r="BJH57" s="437"/>
      <c r="BJI57" s="437"/>
      <c r="BJJ57" s="437"/>
      <c r="BJK57" s="437"/>
      <c r="BJL57" s="437"/>
      <c r="BJM57" s="437"/>
      <c r="BJN57" s="437"/>
      <c r="BJO57" s="437"/>
      <c r="BJP57" s="437"/>
      <c r="BJQ57" s="437"/>
      <c r="BJR57" s="437"/>
      <c r="BJS57" s="437"/>
      <c r="BJT57" s="437"/>
      <c r="BJU57" s="437"/>
      <c r="BJV57" s="437"/>
      <c r="BJW57" s="437"/>
      <c r="BJX57" s="437"/>
      <c r="BJY57" s="437"/>
      <c r="BJZ57" s="437"/>
      <c r="BKA57" s="437"/>
      <c r="BKB57" s="437"/>
      <c r="BKC57" s="437"/>
      <c r="BKD57" s="437"/>
      <c r="BKE57" s="437"/>
      <c r="BKF57" s="437"/>
      <c r="BKG57" s="437"/>
      <c r="BKH57" s="437"/>
      <c r="BKI57" s="437"/>
      <c r="BKJ57" s="437"/>
      <c r="BKK57" s="437"/>
      <c r="BKL57" s="437"/>
      <c r="BKM57" s="437"/>
      <c r="BKN57" s="437"/>
      <c r="BKO57" s="437"/>
      <c r="BKP57" s="437"/>
      <c r="BKQ57" s="437"/>
      <c r="BKR57" s="437"/>
      <c r="BKS57" s="437"/>
      <c r="BKT57" s="437"/>
      <c r="BKU57" s="437"/>
      <c r="BKV57" s="437"/>
      <c r="BKW57" s="437"/>
      <c r="BKX57" s="437"/>
      <c r="BKY57" s="437"/>
      <c r="BKZ57" s="437"/>
      <c r="BLA57" s="437"/>
      <c r="BLB57" s="437"/>
      <c r="BLC57" s="437"/>
      <c r="BLD57" s="437"/>
      <c r="BLE57" s="437"/>
      <c r="BLF57" s="437"/>
      <c r="BLG57" s="437"/>
      <c r="BLH57" s="437"/>
      <c r="BLI57" s="437"/>
      <c r="BLJ57" s="437"/>
      <c r="BLK57" s="437"/>
      <c r="BLL57" s="437"/>
      <c r="BLM57" s="437"/>
      <c r="BLN57" s="437"/>
      <c r="BLO57" s="437"/>
      <c r="BLP57" s="437"/>
      <c r="BLQ57" s="437"/>
      <c r="BLR57" s="437"/>
      <c r="BLS57" s="437"/>
      <c r="BLT57" s="437"/>
      <c r="BLU57" s="437"/>
      <c r="BLV57" s="437"/>
      <c r="BLW57" s="437"/>
      <c r="BLX57" s="437"/>
      <c r="BLY57" s="437"/>
      <c r="BLZ57" s="437"/>
      <c r="BMA57" s="437"/>
      <c r="BMB57" s="437"/>
      <c r="BMC57" s="437"/>
      <c r="BMD57" s="437"/>
      <c r="BME57" s="437"/>
      <c r="BMF57" s="437"/>
      <c r="BMG57" s="437"/>
      <c r="BMH57" s="437"/>
      <c r="BMI57" s="437"/>
      <c r="BMJ57" s="437"/>
      <c r="BMK57" s="437"/>
      <c r="BML57" s="437"/>
      <c r="BMM57" s="437"/>
      <c r="BMN57" s="437"/>
      <c r="BMO57" s="437"/>
      <c r="BMP57" s="437"/>
      <c r="BMQ57" s="437"/>
      <c r="BMR57" s="437"/>
      <c r="BMS57" s="437"/>
      <c r="BMT57" s="437"/>
      <c r="BMU57" s="437"/>
      <c r="BMV57" s="437"/>
      <c r="BMW57" s="437"/>
      <c r="BMX57" s="437"/>
      <c r="BMY57" s="437"/>
      <c r="BMZ57" s="437"/>
      <c r="BNA57" s="437"/>
      <c r="BNB57" s="437"/>
      <c r="BNC57" s="437"/>
      <c r="BND57" s="437"/>
      <c r="BNE57" s="437"/>
      <c r="BNF57" s="437"/>
      <c r="BNG57" s="437"/>
      <c r="BNH57" s="437"/>
      <c r="BNI57" s="437"/>
      <c r="BNJ57" s="437"/>
      <c r="BNK57" s="437"/>
      <c r="BNL57" s="437"/>
      <c r="BNM57" s="437"/>
      <c r="BNN57" s="437"/>
      <c r="BNO57" s="437"/>
      <c r="BNP57" s="437"/>
      <c r="BNQ57" s="437"/>
      <c r="BNR57" s="437"/>
      <c r="BNS57" s="437"/>
      <c r="BNT57" s="437"/>
      <c r="BNU57" s="437"/>
      <c r="BNV57" s="437"/>
      <c r="BNW57" s="437"/>
      <c r="BNX57" s="437"/>
      <c r="BNY57" s="437"/>
      <c r="BNZ57" s="437"/>
      <c r="BOA57" s="437"/>
      <c r="BOB57" s="437"/>
      <c r="BOC57" s="437"/>
      <c r="BOD57" s="437"/>
      <c r="BOE57" s="437"/>
      <c r="BOF57" s="437"/>
      <c r="BOG57" s="437"/>
      <c r="BOH57" s="437"/>
      <c r="BOI57" s="437"/>
      <c r="BOJ57" s="437"/>
      <c r="BOK57" s="437"/>
      <c r="BOL57" s="437"/>
      <c r="BOM57" s="437"/>
      <c r="BON57" s="437"/>
      <c r="BOO57" s="437"/>
      <c r="BOP57" s="437"/>
      <c r="BOQ57" s="437"/>
      <c r="BOR57" s="437"/>
      <c r="BOS57" s="437"/>
      <c r="BOT57" s="437"/>
      <c r="BOU57" s="437"/>
      <c r="BOV57" s="437"/>
      <c r="BOW57" s="437"/>
      <c r="BOX57" s="437"/>
      <c r="BOY57" s="437"/>
      <c r="BOZ57" s="437"/>
      <c r="BPA57" s="437"/>
      <c r="BPB57" s="437"/>
      <c r="BPC57" s="437"/>
      <c r="BPD57" s="437"/>
      <c r="BPE57" s="437"/>
      <c r="BPF57" s="437"/>
      <c r="BPG57" s="437"/>
      <c r="BPH57" s="437"/>
      <c r="BPI57" s="437"/>
      <c r="BPJ57" s="437"/>
      <c r="BPK57" s="437"/>
      <c r="BPL57" s="437"/>
      <c r="BPM57" s="437"/>
      <c r="BPN57" s="437"/>
      <c r="BPO57" s="437"/>
      <c r="BPP57" s="437"/>
      <c r="BPQ57" s="437"/>
      <c r="BPR57" s="437"/>
      <c r="BPS57" s="437"/>
      <c r="BPT57" s="437"/>
      <c r="BPU57" s="437"/>
      <c r="BPV57" s="437"/>
      <c r="BPW57" s="437"/>
      <c r="BPX57" s="437"/>
      <c r="BPY57" s="437"/>
      <c r="BPZ57" s="437"/>
      <c r="BQA57" s="437"/>
      <c r="BQB57" s="437"/>
      <c r="BQC57" s="437"/>
      <c r="BQD57" s="437"/>
      <c r="BQE57" s="437"/>
      <c r="BQF57" s="437"/>
      <c r="BQG57" s="437"/>
      <c r="BQH57" s="437"/>
      <c r="BQI57" s="437"/>
      <c r="BQJ57" s="437"/>
      <c r="BQK57" s="437"/>
      <c r="BQL57" s="437"/>
      <c r="BQM57" s="437"/>
      <c r="BQN57" s="437"/>
      <c r="BQO57" s="437"/>
      <c r="BQP57" s="437"/>
      <c r="BQQ57" s="437"/>
      <c r="BQR57" s="437"/>
      <c r="BQS57" s="437"/>
      <c r="BQT57" s="437"/>
      <c r="BQU57" s="437"/>
      <c r="BQV57" s="437"/>
      <c r="BQW57" s="437"/>
      <c r="BQX57" s="437"/>
      <c r="BQY57" s="437"/>
      <c r="BQZ57" s="437"/>
      <c r="BRA57" s="437"/>
      <c r="BRB57" s="437"/>
      <c r="BRC57" s="437"/>
      <c r="BRD57" s="437"/>
      <c r="BRE57" s="437"/>
      <c r="BRF57" s="437"/>
      <c r="BRG57" s="437"/>
      <c r="BRH57" s="437"/>
      <c r="BRI57" s="437"/>
      <c r="BRJ57" s="437"/>
      <c r="BRK57" s="437"/>
      <c r="BRL57" s="437"/>
      <c r="BRM57" s="437"/>
      <c r="BRN57" s="437"/>
      <c r="BRO57" s="437"/>
      <c r="BRP57" s="437"/>
      <c r="BRQ57" s="437"/>
      <c r="BRR57" s="437"/>
      <c r="BRS57" s="437"/>
      <c r="BRT57" s="437"/>
      <c r="BRU57" s="437"/>
      <c r="BRV57" s="437"/>
      <c r="BRW57" s="437"/>
      <c r="BRX57" s="437"/>
      <c r="BRY57" s="437"/>
      <c r="BRZ57" s="437"/>
      <c r="BSA57" s="437"/>
      <c r="BSB57" s="437"/>
      <c r="BSC57" s="437"/>
      <c r="BSD57" s="437"/>
      <c r="BSE57" s="437"/>
      <c r="BSF57" s="437"/>
      <c r="BSG57" s="437"/>
      <c r="BSH57" s="437"/>
      <c r="BSI57" s="437"/>
      <c r="BSJ57" s="437"/>
      <c r="BSK57" s="437"/>
      <c r="BSL57" s="437"/>
      <c r="BSM57" s="437"/>
      <c r="BSN57" s="437"/>
      <c r="BSO57" s="437"/>
      <c r="BSP57" s="437"/>
      <c r="BSQ57" s="437"/>
      <c r="BSR57" s="437"/>
      <c r="BSS57" s="437"/>
      <c r="BST57" s="437"/>
      <c r="BSU57" s="437"/>
      <c r="BSV57" s="437"/>
      <c r="BSW57" s="437"/>
      <c r="BSX57" s="437"/>
      <c r="BSY57" s="437"/>
      <c r="BSZ57" s="437"/>
      <c r="BTA57" s="437"/>
      <c r="BTB57" s="437"/>
      <c r="BTC57" s="437"/>
      <c r="BTD57" s="437"/>
      <c r="BTE57" s="437"/>
      <c r="BTF57" s="437"/>
      <c r="BTG57" s="437"/>
      <c r="BTH57" s="437"/>
      <c r="BTI57" s="437"/>
      <c r="BTJ57" s="437"/>
      <c r="BTK57" s="437"/>
      <c r="BTL57" s="437"/>
      <c r="BTM57" s="437"/>
      <c r="BTN57" s="437"/>
      <c r="BTO57" s="437"/>
      <c r="BTP57" s="437"/>
      <c r="BTQ57" s="437"/>
      <c r="BTR57" s="437"/>
      <c r="BTS57" s="437"/>
      <c r="BTT57" s="437"/>
      <c r="BTU57" s="437"/>
      <c r="BTV57" s="437"/>
      <c r="BTW57" s="437"/>
      <c r="BTX57" s="437"/>
      <c r="BTY57" s="437"/>
      <c r="BTZ57" s="437"/>
      <c r="BUA57" s="437"/>
      <c r="BUB57" s="437"/>
      <c r="BUC57" s="437"/>
      <c r="BUD57" s="437"/>
      <c r="BUE57" s="437"/>
      <c r="BUF57" s="437"/>
      <c r="BUG57" s="437"/>
      <c r="BUH57" s="437"/>
      <c r="BUI57" s="437"/>
      <c r="BUJ57" s="437"/>
      <c r="BUK57" s="437"/>
      <c r="BUL57" s="437"/>
      <c r="BUM57" s="437"/>
      <c r="BUN57" s="437"/>
      <c r="BUO57" s="437"/>
      <c r="BUP57" s="437"/>
      <c r="BUQ57" s="437"/>
      <c r="BUR57" s="437"/>
      <c r="BUS57" s="437"/>
      <c r="BUT57" s="437"/>
      <c r="BUU57" s="437"/>
      <c r="BUV57" s="437"/>
      <c r="BUW57" s="437"/>
      <c r="BUX57" s="437"/>
      <c r="BUY57" s="437"/>
      <c r="BUZ57" s="437"/>
      <c r="BVA57" s="437"/>
      <c r="BVB57" s="437"/>
      <c r="BVC57" s="437"/>
      <c r="BVD57" s="437"/>
      <c r="BVE57" s="437"/>
      <c r="BVF57" s="437"/>
      <c r="BVG57" s="437"/>
      <c r="BVH57" s="437"/>
      <c r="BVI57" s="437"/>
      <c r="BVJ57" s="437"/>
      <c r="BVK57" s="437"/>
      <c r="BVL57" s="437"/>
      <c r="BVM57" s="437"/>
      <c r="BVN57" s="437"/>
      <c r="BVO57" s="437"/>
      <c r="BVP57" s="437"/>
      <c r="BVQ57" s="437"/>
      <c r="BVR57" s="437"/>
      <c r="BVS57" s="437"/>
      <c r="BVT57" s="437"/>
      <c r="BVU57" s="437"/>
      <c r="BVV57" s="437"/>
      <c r="BVW57" s="437"/>
      <c r="BVX57" s="437"/>
      <c r="BVY57" s="437"/>
      <c r="BVZ57" s="437"/>
      <c r="BWA57" s="437"/>
      <c r="BWB57" s="437"/>
      <c r="BWC57" s="437"/>
      <c r="BWD57" s="437"/>
      <c r="BWE57" s="437"/>
      <c r="BWF57" s="437"/>
      <c r="BWG57" s="437"/>
      <c r="BWH57" s="437"/>
      <c r="BWI57" s="437"/>
      <c r="BWJ57" s="437"/>
      <c r="BWK57" s="437"/>
      <c r="BWL57" s="437"/>
      <c r="BWM57" s="437"/>
      <c r="BWN57" s="437"/>
      <c r="BWO57" s="437"/>
      <c r="BWP57" s="437"/>
      <c r="BWQ57" s="437"/>
      <c r="BWR57" s="437"/>
      <c r="BWS57" s="437"/>
      <c r="BWT57" s="437"/>
      <c r="BWU57" s="437"/>
      <c r="BWV57" s="437"/>
      <c r="BWW57" s="437"/>
      <c r="BWX57" s="437"/>
      <c r="BWY57" s="437"/>
      <c r="BWZ57" s="437"/>
      <c r="BXA57" s="437"/>
      <c r="BXB57" s="437"/>
      <c r="BXC57" s="437"/>
      <c r="BXD57" s="437"/>
      <c r="BXE57" s="437"/>
      <c r="BXF57" s="437"/>
      <c r="BXG57" s="437"/>
      <c r="BXH57" s="437"/>
      <c r="BXI57" s="437"/>
      <c r="BXJ57" s="437"/>
      <c r="BXK57" s="437"/>
      <c r="BXL57" s="437"/>
      <c r="BXM57" s="437"/>
      <c r="BXN57" s="437"/>
      <c r="BXO57" s="437"/>
      <c r="BXP57" s="437"/>
      <c r="BXQ57" s="437"/>
      <c r="BXR57" s="437"/>
      <c r="BXS57" s="437"/>
      <c r="BXT57" s="437"/>
      <c r="BXU57" s="437"/>
      <c r="BXV57" s="437"/>
      <c r="BXW57" s="437"/>
      <c r="BXX57" s="437"/>
      <c r="BXY57" s="437"/>
      <c r="BXZ57" s="437"/>
      <c r="BYA57" s="437"/>
      <c r="BYB57" s="437"/>
      <c r="BYC57" s="437"/>
      <c r="BYD57" s="437"/>
      <c r="BYE57" s="437"/>
      <c r="BYF57" s="437"/>
      <c r="BYG57" s="437"/>
      <c r="BYH57" s="437"/>
      <c r="BYI57" s="437"/>
      <c r="BYJ57" s="437"/>
      <c r="BYK57" s="437"/>
      <c r="BYL57" s="437"/>
      <c r="BYM57" s="437"/>
      <c r="BYN57" s="437"/>
      <c r="BYO57" s="437"/>
      <c r="BYP57" s="437"/>
      <c r="BYQ57" s="437"/>
      <c r="BYR57" s="437"/>
      <c r="BYS57" s="437"/>
      <c r="BYT57" s="437"/>
      <c r="BYU57" s="437"/>
      <c r="BYV57" s="437"/>
      <c r="BYW57" s="437"/>
      <c r="BYX57" s="437"/>
      <c r="BYY57" s="437"/>
      <c r="BYZ57" s="437"/>
      <c r="BZA57" s="437"/>
      <c r="BZB57" s="437"/>
      <c r="BZC57" s="437"/>
      <c r="BZD57" s="437"/>
      <c r="BZE57" s="437"/>
      <c r="BZF57" s="437"/>
      <c r="BZG57" s="437"/>
      <c r="BZH57" s="437"/>
      <c r="BZI57" s="437"/>
      <c r="BZJ57" s="437"/>
      <c r="BZK57" s="437"/>
      <c r="BZL57" s="437"/>
      <c r="BZM57" s="437"/>
      <c r="BZN57" s="437"/>
      <c r="BZO57" s="437"/>
      <c r="BZP57" s="437"/>
      <c r="BZQ57" s="437"/>
      <c r="BZR57" s="437"/>
      <c r="BZS57" s="437"/>
      <c r="BZT57" s="437"/>
      <c r="BZU57" s="437"/>
      <c r="BZV57" s="437"/>
      <c r="BZW57" s="437"/>
      <c r="BZX57" s="437"/>
      <c r="BZY57" s="437"/>
      <c r="BZZ57" s="437"/>
      <c r="CAA57" s="437"/>
      <c r="CAB57" s="437"/>
      <c r="CAC57" s="437"/>
      <c r="CAD57" s="437"/>
      <c r="CAE57" s="437"/>
      <c r="CAF57" s="437"/>
      <c r="CAG57" s="437"/>
      <c r="CAH57" s="437"/>
      <c r="CAI57" s="437"/>
      <c r="CAJ57" s="437"/>
      <c r="CAK57" s="437"/>
      <c r="CAL57" s="437"/>
      <c r="CAM57" s="437"/>
      <c r="CAN57" s="437"/>
      <c r="CAO57" s="437"/>
      <c r="CAP57" s="437"/>
      <c r="CAQ57" s="437"/>
      <c r="CAR57" s="437"/>
      <c r="CAS57" s="437"/>
      <c r="CAT57" s="437"/>
      <c r="CAU57" s="437"/>
      <c r="CAV57" s="437"/>
      <c r="CAW57" s="437"/>
      <c r="CAX57" s="437"/>
      <c r="CAY57" s="437"/>
      <c r="CAZ57" s="437"/>
      <c r="CBA57" s="437"/>
      <c r="CBB57" s="437"/>
      <c r="CBC57" s="437"/>
      <c r="CBD57" s="437"/>
      <c r="CBE57" s="437"/>
      <c r="CBF57" s="437"/>
      <c r="CBG57" s="437"/>
      <c r="CBH57" s="437"/>
      <c r="CBI57" s="437"/>
      <c r="CBJ57" s="437"/>
      <c r="CBK57" s="437"/>
      <c r="CBL57" s="437"/>
      <c r="CBM57" s="437"/>
      <c r="CBN57" s="437"/>
      <c r="CBO57" s="437"/>
      <c r="CBP57" s="437"/>
      <c r="CBQ57" s="437"/>
      <c r="CBR57" s="437"/>
      <c r="CBS57" s="437"/>
      <c r="CBT57" s="437"/>
      <c r="CBU57" s="437"/>
      <c r="CBV57" s="437"/>
      <c r="CBW57" s="437"/>
      <c r="CBX57" s="437"/>
      <c r="CBY57" s="437"/>
      <c r="CBZ57" s="437"/>
      <c r="CCA57" s="437"/>
      <c r="CCB57" s="437"/>
      <c r="CCC57" s="437"/>
      <c r="CCD57" s="437"/>
      <c r="CCE57" s="437"/>
      <c r="CCF57" s="437"/>
      <c r="CCG57" s="437"/>
      <c r="CCH57" s="437"/>
      <c r="CCI57" s="437"/>
      <c r="CCJ57" s="437"/>
      <c r="CCK57" s="437"/>
      <c r="CCL57" s="437"/>
      <c r="CCM57" s="437"/>
      <c r="CCN57" s="437"/>
      <c r="CCO57" s="437"/>
      <c r="CCP57" s="437"/>
      <c r="CCQ57" s="437"/>
      <c r="CCR57" s="437"/>
      <c r="CCS57" s="437"/>
      <c r="CCT57" s="437"/>
      <c r="CCU57" s="437"/>
      <c r="CCV57" s="437"/>
      <c r="CCW57" s="437"/>
      <c r="CCX57" s="437"/>
      <c r="CCY57" s="437"/>
      <c r="CCZ57" s="437"/>
      <c r="CDA57" s="437"/>
      <c r="CDB57" s="437"/>
      <c r="CDC57" s="437"/>
      <c r="CDD57" s="437"/>
      <c r="CDE57" s="437"/>
      <c r="CDF57" s="437"/>
      <c r="CDG57" s="437"/>
      <c r="CDH57" s="437"/>
      <c r="CDI57" s="437"/>
      <c r="CDJ57" s="437"/>
      <c r="CDK57" s="437"/>
      <c r="CDL57" s="437"/>
      <c r="CDM57" s="437"/>
      <c r="CDN57" s="437"/>
      <c r="CDO57" s="437"/>
      <c r="CDP57" s="437"/>
      <c r="CDQ57" s="437"/>
      <c r="CDR57" s="437"/>
      <c r="CDS57" s="437"/>
      <c r="CDT57" s="437"/>
      <c r="CDU57" s="437"/>
      <c r="CDV57" s="437"/>
      <c r="CDW57" s="437"/>
      <c r="CDX57" s="437"/>
      <c r="CDY57" s="437"/>
      <c r="CDZ57" s="437"/>
      <c r="CEA57" s="437"/>
      <c r="CEB57" s="437"/>
      <c r="CEC57" s="437"/>
      <c r="CED57" s="437"/>
      <c r="CEE57" s="437"/>
      <c r="CEF57" s="437"/>
      <c r="CEG57" s="437"/>
      <c r="CEH57" s="437"/>
      <c r="CEI57" s="437"/>
      <c r="CEJ57" s="437"/>
      <c r="CEK57" s="437"/>
      <c r="CEL57" s="437"/>
      <c r="CEM57" s="437"/>
      <c r="CEN57" s="437"/>
      <c r="CEO57" s="437"/>
      <c r="CEP57" s="437"/>
      <c r="CEQ57" s="437"/>
      <c r="CER57" s="437"/>
      <c r="CES57" s="437"/>
      <c r="CET57" s="437"/>
      <c r="CEU57" s="437"/>
      <c r="CEV57" s="437"/>
      <c r="CEW57" s="437"/>
      <c r="CEX57" s="437"/>
      <c r="CEY57" s="437"/>
      <c r="CEZ57" s="437"/>
      <c r="CFA57" s="437"/>
      <c r="CFB57" s="437"/>
      <c r="CFC57" s="437"/>
      <c r="CFD57" s="437"/>
      <c r="CFE57" s="437"/>
      <c r="CFF57" s="437"/>
      <c r="CFG57" s="437"/>
      <c r="CFH57" s="437"/>
      <c r="CFI57" s="437"/>
      <c r="CFJ57" s="437"/>
      <c r="CFK57" s="437"/>
      <c r="CFL57" s="437"/>
      <c r="CFM57" s="437"/>
      <c r="CFN57" s="437"/>
      <c r="CFO57" s="437"/>
      <c r="CFP57" s="437"/>
      <c r="CFQ57" s="437"/>
      <c r="CFR57" s="437"/>
      <c r="CFS57" s="437"/>
      <c r="CFT57" s="437"/>
      <c r="CFU57" s="437"/>
      <c r="CFV57" s="437"/>
      <c r="CFW57" s="437"/>
      <c r="CFX57" s="437"/>
      <c r="CFY57" s="437"/>
      <c r="CFZ57" s="437"/>
      <c r="CGA57" s="437"/>
      <c r="CGB57" s="437"/>
      <c r="CGC57" s="437"/>
      <c r="CGD57" s="437"/>
      <c r="CGE57" s="437"/>
      <c r="CGF57" s="437"/>
      <c r="CGG57" s="437"/>
      <c r="CGH57" s="437"/>
      <c r="CGI57" s="437"/>
      <c r="CGJ57" s="437"/>
      <c r="CGK57" s="437"/>
      <c r="CGL57" s="437"/>
      <c r="CGM57" s="437"/>
      <c r="CGN57" s="437"/>
      <c r="CGO57" s="437"/>
      <c r="CGP57" s="437"/>
      <c r="CGQ57" s="437"/>
      <c r="CGR57" s="437"/>
      <c r="CGS57" s="437"/>
      <c r="CGT57" s="437"/>
      <c r="CGU57" s="437"/>
      <c r="CGV57" s="437"/>
      <c r="CGW57" s="437"/>
      <c r="CGX57" s="437"/>
      <c r="CGY57" s="437"/>
      <c r="CGZ57" s="437"/>
      <c r="CHA57" s="437"/>
      <c r="CHB57" s="437"/>
      <c r="CHC57" s="437"/>
      <c r="CHD57" s="437"/>
      <c r="CHE57" s="437"/>
      <c r="CHF57" s="437"/>
      <c r="CHG57" s="437"/>
      <c r="CHH57" s="437"/>
      <c r="CHI57" s="437"/>
      <c r="CHJ57" s="437"/>
      <c r="CHK57" s="437"/>
      <c r="CHL57" s="437"/>
      <c r="CHM57" s="437"/>
      <c r="CHN57" s="437"/>
      <c r="CHO57" s="437"/>
      <c r="CHP57" s="437"/>
      <c r="CHQ57" s="437"/>
      <c r="CHR57" s="437"/>
      <c r="CHS57" s="437"/>
      <c r="CHT57" s="437"/>
      <c r="CHU57" s="437"/>
      <c r="CHV57" s="437"/>
      <c r="CHW57" s="437"/>
      <c r="CHX57" s="437"/>
      <c r="CHY57" s="437"/>
      <c r="CHZ57" s="437"/>
      <c r="CIA57" s="437"/>
      <c r="CIB57" s="437"/>
      <c r="CIC57" s="437"/>
      <c r="CID57" s="437"/>
      <c r="CIE57" s="437"/>
      <c r="CIF57" s="437"/>
      <c r="CIG57" s="437"/>
      <c r="CIH57" s="437"/>
      <c r="CII57" s="437"/>
      <c r="CIJ57" s="437"/>
      <c r="CIK57" s="437"/>
      <c r="CIL57" s="437"/>
      <c r="CIM57" s="437"/>
      <c r="CIN57" s="437"/>
      <c r="CIO57" s="437"/>
      <c r="CIP57" s="437"/>
      <c r="CIQ57" s="437"/>
      <c r="CIR57" s="437"/>
      <c r="CIS57" s="437"/>
      <c r="CIT57" s="437"/>
      <c r="CIU57" s="437"/>
      <c r="CIV57" s="437"/>
      <c r="CIW57" s="437"/>
      <c r="CIX57" s="437"/>
      <c r="CIY57" s="437"/>
      <c r="CIZ57" s="437"/>
      <c r="CJA57" s="437"/>
      <c r="CJB57" s="437"/>
      <c r="CJC57" s="437"/>
      <c r="CJD57" s="437"/>
      <c r="CJE57" s="437"/>
      <c r="CJF57" s="437"/>
      <c r="CJG57" s="437"/>
      <c r="CJH57" s="437"/>
      <c r="CJI57" s="437"/>
      <c r="CJJ57" s="437"/>
      <c r="CJK57" s="437"/>
      <c r="CJL57" s="437"/>
      <c r="CJM57" s="437"/>
      <c r="CJN57" s="437"/>
      <c r="CJO57" s="437"/>
      <c r="CJP57" s="437"/>
      <c r="CJQ57" s="437"/>
      <c r="CJR57" s="437"/>
      <c r="CJS57" s="437"/>
      <c r="CJT57" s="437"/>
      <c r="CJU57" s="437"/>
      <c r="CJV57" s="437"/>
      <c r="CJW57" s="437"/>
      <c r="CJX57" s="437"/>
      <c r="CJY57" s="437"/>
      <c r="CJZ57" s="437"/>
      <c r="CKA57" s="437"/>
      <c r="CKB57" s="437"/>
      <c r="CKC57" s="437"/>
      <c r="CKD57" s="437"/>
      <c r="CKE57" s="437"/>
      <c r="CKF57" s="437"/>
      <c r="CKG57" s="437"/>
      <c r="CKH57" s="437"/>
      <c r="CKI57" s="437"/>
      <c r="CKJ57" s="437"/>
      <c r="CKK57" s="437"/>
      <c r="CKL57" s="437"/>
      <c r="CKM57" s="437"/>
      <c r="CKN57" s="437"/>
      <c r="CKO57" s="437"/>
      <c r="CKP57" s="437"/>
      <c r="CKQ57" s="437"/>
      <c r="CKR57" s="437"/>
      <c r="CKS57" s="437"/>
      <c r="CKT57" s="437"/>
      <c r="CKU57" s="437"/>
      <c r="CKV57" s="437"/>
      <c r="CKW57" s="437"/>
      <c r="CKX57" s="437"/>
      <c r="CKY57" s="437"/>
      <c r="CKZ57" s="437"/>
      <c r="CLA57" s="437"/>
      <c r="CLB57" s="437"/>
      <c r="CLC57" s="437"/>
      <c r="CLD57" s="437"/>
      <c r="CLE57" s="437"/>
      <c r="CLF57" s="437"/>
      <c r="CLG57" s="437"/>
      <c r="CLH57" s="437"/>
      <c r="CLI57" s="437"/>
      <c r="CLJ57" s="437"/>
      <c r="CLK57" s="437"/>
      <c r="CLL57" s="437"/>
      <c r="CLM57" s="437"/>
      <c r="CLN57" s="437"/>
      <c r="CLO57" s="437"/>
      <c r="CLP57" s="437"/>
      <c r="CLQ57" s="437"/>
      <c r="CLR57" s="437"/>
      <c r="CLS57" s="437"/>
      <c r="CLT57" s="437"/>
      <c r="CLU57" s="437"/>
      <c r="CLV57" s="437"/>
      <c r="CLW57" s="437"/>
      <c r="CLX57" s="437"/>
      <c r="CLY57" s="437"/>
      <c r="CLZ57" s="437"/>
      <c r="CMA57" s="437"/>
      <c r="CMB57" s="437"/>
      <c r="CMC57" s="437"/>
      <c r="CMD57" s="437"/>
      <c r="CME57" s="437"/>
      <c r="CMF57" s="437"/>
      <c r="CMG57" s="437"/>
      <c r="CMH57" s="437"/>
      <c r="CMI57" s="437"/>
      <c r="CMJ57" s="437"/>
      <c r="CMK57" s="437"/>
      <c r="CML57" s="437"/>
      <c r="CMM57" s="437"/>
      <c r="CMN57" s="437"/>
      <c r="CMO57" s="437"/>
      <c r="CMP57" s="437"/>
      <c r="CMQ57" s="437"/>
      <c r="CMR57" s="437"/>
      <c r="CMS57" s="437"/>
      <c r="CMT57" s="437"/>
      <c r="CMU57" s="437"/>
      <c r="CMV57" s="437"/>
      <c r="CMW57" s="437"/>
      <c r="CMX57" s="437"/>
      <c r="CMY57" s="437"/>
      <c r="CMZ57" s="437"/>
      <c r="CNA57" s="437"/>
      <c r="CNB57" s="437"/>
      <c r="CNC57" s="437"/>
      <c r="CND57" s="437"/>
      <c r="CNE57" s="437"/>
      <c r="CNF57" s="437"/>
      <c r="CNG57" s="437"/>
      <c r="CNH57" s="437"/>
      <c r="CNI57" s="437"/>
      <c r="CNJ57" s="437"/>
      <c r="CNK57" s="437"/>
      <c r="CNL57" s="437"/>
      <c r="CNM57" s="437"/>
      <c r="CNN57" s="437"/>
      <c r="CNO57" s="437"/>
      <c r="CNP57" s="437"/>
      <c r="CNQ57" s="437"/>
      <c r="CNR57" s="437"/>
      <c r="CNS57" s="437"/>
      <c r="CNT57" s="437"/>
      <c r="CNU57" s="437"/>
      <c r="CNV57" s="437"/>
      <c r="CNW57" s="437"/>
      <c r="CNX57" s="437"/>
      <c r="CNY57" s="437"/>
      <c r="CNZ57" s="437"/>
      <c r="COA57" s="437"/>
      <c r="COB57" s="437"/>
      <c r="COC57" s="437"/>
      <c r="COD57" s="437"/>
      <c r="COE57" s="437"/>
      <c r="COF57" s="437"/>
      <c r="COG57" s="437"/>
      <c r="COH57" s="437"/>
      <c r="COI57" s="437"/>
      <c r="COJ57" s="437"/>
      <c r="COK57" s="437"/>
      <c r="COL57" s="437"/>
      <c r="COM57" s="437"/>
      <c r="CON57" s="437"/>
      <c r="COO57" s="437"/>
      <c r="COP57" s="437"/>
      <c r="COQ57" s="437"/>
      <c r="COR57" s="437"/>
      <c r="COS57" s="437"/>
      <c r="COT57" s="437"/>
      <c r="COU57" s="437"/>
      <c r="COV57" s="437"/>
      <c r="COW57" s="437"/>
      <c r="COX57" s="437"/>
      <c r="COY57" s="437"/>
      <c r="COZ57" s="437"/>
      <c r="CPA57" s="437"/>
      <c r="CPB57" s="437"/>
      <c r="CPC57" s="437"/>
      <c r="CPD57" s="437"/>
      <c r="CPE57" s="437"/>
      <c r="CPF57" s="437"/>
      <c r="CPG57" s="437"/>
      <c r="CPH57" s="437"/>
      <c r="CPI57" s="437"/>
      <c r="CPJ57" s="437"/>
      <c r="CPK57" s="437"/>
      <c r="CPL57" s="437"/>
      <c r="CPM57" s="437"/>
      <c r="CPN57" s="437"/>
      <c r="CPO57" s="437"/>
      <c r="CPP57" s="437"/>
      <c r="CPQ57" s="437"/>
      <c r="CPR57" s="437"/>
      <c r="CPS57" s="437"/>
      <c r="CPT57" s="437"/>
      <c r="CPU57" s="437"/>
      <c r="CPV57" s="437"/>
      <c r="CPW57" s="437"/>
      <c r="CPX57" s="437"/>
      <c r="CPY57" s="437"/>
      <c r="CPZ57" s="437"/>
      <c r="CQA57" s="437"/>
      <c r="CQB57" s="437"/>
      <c r="CQC57" s="437"/>
      <c r="CQD57" s="437"/>
      <c r="CQE57" s="437"/>
      <c r="CQF57" s="437"/>
      <c r="CQG57" s="437"/>
      <c r="CQH57" s="437"/>
      <c r="CQI57" s="437"/>
      <c r="CQJ57" s="437"/>
      <c r="CQK57" s="437"/>
      <c r="CQL57" s="437"/>
      <c r="CQM57" s="437"/>
      <c r="CQN57" s="437"/>
      <c r="CQO57" s="437"/>
      <c r="CQP57" s="437"/>
      <c r="CQQ57" s="437"/>
      <c r="CQR57" s="437"/>
      <c r="CQS57" s="437"/>
      <c r="CQT57" s="437"/>
      <c r="CQU57" s="437"/>
      <c r="CQV57" s="437"/>
      <c r="CQW57" s="437"/>
      <c r="CQX57" s="437"/>
      <c r="CQY57" s="437"/>
      <c r="CQZ57" s="437"/>
      <c r="CRA57" s="437"/>
      <c r="CRB57" s="437"/>
      <c r="CRC57" s="437"/>
      <c r="CRD57" s="437"/>
      <c r="CRE57" s="437"/>
      <c r="CRF57" s="437"/>
      <c r="CRG57" s="437"/>
      <c r="CRH57" s="437"/>
      <c r="CRI57" s="437"/>
      <c r="CRJ57" s="437"/>
      <c r="CRK57" s="437"/>
      <c r="CRL57" s="437"/>
      <c r="CRM57" s="437"/>
      <c r="CRN57" s="437"/>
      <c r="CRO57" s="437"/>
      <c r="CRP57" s="437"/>
      <c r="CRQ57" s="437"/>
      <c r="CRR57" s="437"/>
      <c r="CRS57" s="437"/>
      <c r="CRT57" s="437"/>
      <c r="CRU57" s="437"/>
      <c r="CRV57" s="437"/>
      <c r="CRW57" s="437"/>
      <c r="CRX57" s="437"/>
      <c r="CRY57" s="437"/>
      <c r="CRZ57" s="437"/>
      <c r="CSA57" s="437"/>
      <c r="CSB57" s="437"/>
      <c r="CSC57" s="437"/>
      <c r="CSD57" s="437"/>
      <c r="CSE57" s="437"/>
      <c r="CSF57" s="437"/>
      <c r="CSG57" s="437"/>
      <c r="CSH57" s="437"/>
      <c r="CSI57" s="437"/>
      <c r="CSJ57" s="437"/>
      <c r="CSK57" s="437"/>
      <c r="CSL57" s="437"/>
      <c r="CSM57" s="437"/>
      <c r="CSN57" s="437"/>
      <c r="CSO57" s="437"/>
      <c r="CSP57" s="437"/>
      <c r="CSQ57" s="437"/>
      <c r="CSR57" s="437"/>
      <c r="CSS57" s="437"/>
      <c r="CST57" s="437"/>
      <c r="CSU57" s="437"/>
      <c r="CSV57" s="437"/>
      <c r="CSW57" s="437"/>
      <c r="CSX57" s="437"/>
      <c r="CSY57" s="437"/>
      <c r="CSZ57" s="437"/>
      <c r="CTA57" s="437"/>
      <c r="CTB57" s="437"/>
      <c r="CTC57" s="437"/>
      <c r="CTD57" s="437"/>
      <c r="CTE57" s="437"/>
      <c r="CTF57" s="437"/>
      <c r="CTG57" s="437"/>
      <c r="CTH57" s="437"/>
      <c r="CTI57" s="437"/>
      <c r="CTJ57" s="437"/>
      <c r="CTK57" s="437"/>
      <c r="CTL57" s="437"/>
      <c r="CTM57" s="437"/>
      <c r="CTN57" s="437"/>
      <c r="CTO57" s="437"/>
      <c r="CTP57" s="437"/>
      <c r="CTQ57" s="437"/>
      <c r="CTR57" s="437"/>
      <c r="CTS57" s="437"/>
      <c r="CTT57" s="437"/>
      <c r="CTU57" s="437"/>
      <c r="CTV57" s="437"/>
      <c r="CTW57" s="437"/>
      <c r="CTX57" s="437"/>
      <c r="CTY57" s="437"/>
      <c r="CTZ57" s="437"/>
      <c r="CUA57" s="437"/>
      <c r="CUB57" s="437"/>
      <c r="CUC57" s="437"/>
      <c r="CUD57" s="437"/>
      <c r="CUE57" s="437"/>
      <c r="CUF57" s="437"/>
      <c r="CUG57" s="437"/>
      <c r="CUH57" s="437"/>
      <c r="CUI57" s="437"/>
      <c r="CUJ57" s="437"/>
      <c r="CUK57" s="437"/>
      <c r="CUL57" s="437"/>
      <c r="CUM57" s="437"/>
      <c r="CUN57" s="437"/>
      <c r="CUO57" s="437"/>
      <c r="CUP57" s="437"/>
      <c r="CUQ57" s="437"/>
      <c r="CUR57" s="437"/>
      <c r="CUS57" s="437"/>
      <c r="CUT57" s="437"/>
      <c r="CUU57" s="437"/>
      <c r="CUV57" s="437"/>
      <c r="CUW57" s="437"/>
      <c r="CUX57" s="437"/>
      <c r="CUY57" s="437"/>
      <c r="CUZ57" s="437"/>
      <c r="CVA57" s="437"/>
      <c r="CVB57" s="437"/>
      <c r="CVC57" s="437"/>
      <c r="CVD57" s="437"/>
      <c r="CVE57" s="437"/>
      <c r="CVF57" s="437"/>
      <c r="CVG57" s="437"/>
      <c r="CVH57" s="437"/>
      <c r="CVI57" s="437"/>
      <c r="CVJ57" s="437"/>
      <c r="CVK57" s="437"/>
      <c r="CVL57" s="437"/>
      <c r="CVM57" s="437"/>
      <c r="CVN57" s="437"/>
      <c r="CVO57" s="437"/>
      <c r="CVP57" s="437"/>
      <c r="CVQ57" s="437"/>
      <c r="CVR57" s="437"/>
      <c r="CVS57" s="437"/>
      <c r="CVT57" s="437"/>
      <c r="CVU57" s="437"/>
      <c r="CVV57" s="437"/>
      <c r="CVW57" s="437"/>
      <c r="CVX57" s="437"/>
      <c r="CVY57" s="437"/>
      <c r="CVZ57" s="437"/>
      <c r="CWA57" s="437"/>
      <c r="CWB57" s="437"/>
      <c r="CWC57" s="437"/>
      <c r="CWD57" s="437"/>
      <c r="CWE57" s="437"/>
      <c r="CWF57" s="437"/>
      <c r="CWG57" s="437"/>
      <c r="CWH57" s="437"/>
      <c r="CWI57" s="437"/>
      <c r="CWJ57" s="437"/>
      <c r="CWK57" s="437"/>
      <c r="CWL57" s="437"/>
      <c r="CWM57" s="437"/>
      <c r="CWN57" s="437"/>
      <c r="CWO57" s="437"/>
      <c r="CWP57" s="437"/>
      <c r="CWQ57" s="437"/>
      <c r="CWR57" s="437"/>
      <c r="CWS57" s="437"/>
      <c r="CWT57" s="437"/>
      <c r="CWU57" s="437"/>
      <c r="CWV57" s="437"/>
      <c r="CWW57" s="437"/>
      <c r="CWX57" s="437"/>
      <c r="CWY57" s="437"/>
      <c r="CWZ57" s="437"/>
      <c r="CXA57" s="437"/>
      <c r="CXB57" s="437"/>
      <c r="CXC57" s="437"/>
      <c r="CXD57" s="437"/>
      <c r="CXE57" s="437"/>
      <c r="CXF57" s="437"/>
      <c r="CXG57" s="437"/>
      <c r="CXH57" s="437"/>
      <c r="CXI57" s="437"/>
      <c r="CXJ57" s="437"/>
      <c r="CXK57" s="437"/>
      <c r="CXL57" s="437"/>
      <c r="CXM57" s="437"/>
      <c r="CXN57" s="437"/>
      <c r="CXO57" s="437"/>
      <c r="CXP57" s="437"/>
      <c r="CXQ57" s="437"/>
      <c r="CXR57" s="437"/>
      <c r="CXS57" s="437"/>
      <c r="CXT57" s="437"/>
      <c r="CXU57" s="437"/>
      <c r="CXV57" s="437"/>
      <c r="CXW57" s="437"/>
      <c r="CXX57" s="437"/>
      <c r="CXY57" s="437"/>
      <c r="CXZ57" s="437"/>
      <c r="CYA57" s="437"/>
      <c r="CYB57" s="437"/>
      <c r="CYC57" s="437"/>
      <c r="CYD57" s="437"/>
      <c r="CYE57" s="437"/>
      <c r="CYF57" s="437"/>
      <c r="CYG57" s="437"/>
      <c r="CYH57" s="437"/>
      <c r="CYI57" s="437"/>
      <c r="CYJ57" s="437"/>
      <c r="CYK57" s="437"/>
      <c r="CYL57" s="437"/>
      <c r="CYM57" s="437"/>
      <c r="CYN57" s="437"/>
      <c r="CYO57" s="437"/>
      <c r="CYP57" s="437"/>
      <c r="CYQ57" s="437"/>
      <c r="CYR57" s="437"/>
      <c r="CYS57" s="437"/>
      <c r="CYT57" s="437"/>
      <c r="CYU57" s="437"/>
      <c r="CYV57" s="437"/>
      <c r="CYW57" s="437"/>
      <c r="CYX57" s="437"/>
      <c r="CYY57" s="437"/>
      <c r="CYZ57" s="437"/>
      <c r="CZA57" s="437"/>
      <c r="CZB57" s="437"/>
      <c r="CZC57" s="437"/>
      <c r="CZD57" s="437"/>
      <c r="CZE57" s="437"/>
      <c r="CZF57" s="437"/>
      <c r="CZG57" s="437"/>
      <c r="CZH57" s="437"/>
      <c r="CZI57" s="437"/>
      <c r="CZJ57" s="437"/>
      <c r="CZK57" s="437"/>
      <c r="CZL57" s="437"/>
      <c r="CZM57" s="437"/>
      <c r="CZN57" s="437"/>
      <c r="CZO57" s="437"/>
      <c r="CZP57" s="437"/>
      <c r="CZQ57" s="437"/>
      <c r="CZR57" s="437"/>
      <c r="CZS57" s="437"/>
      <c r="CZT57" s="437"/>
      <c r="CZU57" s="437"/>
      <c r="CZV57" s="437"/>
      <c r="CZW57" s="437"/>
      <c r="CZX57" s="437"/>
      <c r="CZY57" s="437"/>
      <c r="CZZ57" s="437"/>
      <c r="DAA57" s="437"/>
      <c r="DAB57" s="437"/>
      <c r="DAC57" s="437"/>
      <c r="DAD57" s="437"/>
      <c r="DAE57" s="437"/>
      <c r="DAF57" s="437"/>
      <c r="DAG57" s="437"/>
      <c r="DAH57" s="437"/>
      <c r="DAI57" s="437"/>
      <c r="DAJ57" s="437"/>
      <c r="DAK57" s="437"/>
      <c r="DAL57" s="437"/>
      <c r="DAM57" s="437"/>
      <c r="DAN57" s="437"/>
      <c r="DAO57" s="437"/>
      <c r="DAP57" s="437"/>
      <c r="DAQ57" s="437"/>
      <c r="DAR57" s="437"/>
      <c r="DAS57" s="437"/>
      <c r="DAT57" s="437"/>
      <c r="DAU57" s="437"/>
      <c r="DAV57" s="437"/>
      <c r="DAW57" s="437"/>
      <c r="DAX57" s="437"/>
      <c r="DAY57" s="437"/>
      <c r="DAZ57" s="437"/>
      <c r="DBA57" s="437"/>
      <c r="DBB57" s="437"/>
      <c r="DBC57" s="437"/>
      <c r="DBD57" s="437"/>
      <c r="DBE57" s="437"/>
      <c r="DBF57" s="437"/>
      <c r="DBG57" s="437"/>
      <c r="DBH57" s="437"/>
      <c r="DBI57" s="437"/>
      <c r="DBJ57" s="437"/>
      <c r="DBK57" s="437"/>
      <c r="DBL57" s="437"/>
      <c r="DBM57" s="437"/>
      <c r="DBN57" s="437"/>
      <c r="DBO57" s="437"/>
      <c r="DBP57" s="437"/>
      <c r="DBQ57" s="437"/>
      <c r="DBR57" s="437"/>
      <c r="DBS57" s="437"/>
      <c r="DBT57" s="437"/>
      <c r="DBU57" s="437"/>
      <c r="DBV57" s="437"/>
      <c r="DBW57" s="437"/>
      <c r="DBX57" s="437"/>
      <c r="DBY57" s="437"/>
      <c r="DBZ57" s="437"/>
      <c r="DCA57" s="437"/>
      <c r="DCB57" s="437"/>
      <c r="DCC57" s="437"/>
      <c r="DCD57" s="437"/>
      <c r="DCE57" s="437"/>
      <c r="DCF57" s="437"/>
      <c r="DCG57" s="437"/>
      <c r="DCH57" s="437"/>
      <c r="DCI57" s="437"/>
      <c r="DCJ57" s="437"/>
      <c r="DCK57" s="437"/>
      <c r="DCL57" s="437"/>
      <c r="DCM57" s="437"/>
      <c r="DCN57" s="437"/>
      <c r="DCO57" s="437"/>
      <c r="DCP57" s="437"/>
      <c r="DCQ57" s="437"/>
      <c r="DCR57" s="437"/>
      <c r="DCS57" s="437"/>
      <c r="DCT57" s="437"/>
      <c r="DCU57" s="437"/>
      <c r="DCV57" s="437"/>
      <c r="DCW57" s="437"/>
      <c r="DCX57" s="437"/>
      <c r="DCY57" s="437"/>
      <c r="DCZ57" s="437"/>
      <c r="DDA57" s="437"/>
      <c r="DDB57" s="437"/>
      <c r="DDC57" s="437"/>
      <c r="DDD57" s="437"/>
      <c r="DDE57" s="437"/>
      <c r="DDF57" s="437"/>
      <c r="DDG57" s="437"/>
      <c r="DDH57" s="437"/>
      <c r="DDI57" s="437"/>
      <c r="DDJ57" s="437"/>
      <c r="DDK57" s="437"/>
      <c r="DDL57" s="437"/>
      <c r="DDM57" s="437"/>
      <c r="DDN57" s="437"/>
      <c r="DDO57" s="437"/>
      <c r="DDP57" s="437"/>
      <c r="DDQ57" s="437"/>
      <c r="DDR57" s="437"/>
      <c r="DDS57" s="437"/>
      <c r="DDT57" s="437"/>
      <c r="DDU57" s="437"/>
      <c r="DDV57" s="437"/>
      <c r="DDW57" s="437"/>
      <c r="DDX57" s="437"/>
      <c r="DDY57" s="437"/>
      <c r="DDZ57" s="437"/>
      <c r="DEA57" s="437"/>
      <c r="DEB57" s="437"/>
      <c r="DEC57" s="437"/>
      <c r="DED57" s="437"/>
      <c r="DEE57" s="437"/>
      <c r="DEF57" s="437"/>
      <c r="DEG57" s="437"/>
      <c r="DEH57" s="437"/>
      <c r="DEI57" s="437"/>
      <c r="DEJ57" s="437"/>
      <c r="DEK57" s="437"/>
      <c r="DEL57" s="437"/>
      <c r="DEM57" s="437"/>
      <c r="DEN57" s="437"/>
      <c r="DEO57" s="437"/>
      <c r="DEP57" s="437"/>
      <c r="DEQ57" s="437"/>
      <c r="DER57" s="437"/>
      <c r="DES57" s="437"/>
      <c r="DET57" s="437"/>
      <c r="DEU57" s="437"/>
      <c r="DEV57" s="437"/>
      <c r="DEW57" s="437"/>
      <c r="DEX57" s="437"/>
      <c r="DEY57" s="437"/>
      <c r="DEZ57" s="437"/>
      <c r="DFA57" s="437"/>
      <c r="DFB57" s="437"/>
      <c r="DFC57" s="437"/>
      <c r="DFD57" s="437"/>
      <c r="DFE57" s="437"/>
      <c r="DFF57" s="437"/>
      <c r="DFG57" s="437"/>
      <c r="DFH57" s="437"/>
      <c r="DFI57" s="437"/>
      <c r="DFJ57" s="437"/>
      <c r="DFK57" s="437"/>
      <c r="DFL57" s="437"/>
      <c r="DFM57" s="437"/>
      <c r="DFN57" s="437"/>
      <c r="DFO57" s="437"/>
      <c r="DFP57" s="437"/>
      <c r="DFQ57" s="437"/>
      <c r="DFR57" s="437"/>
      <c r="DFS57" s="437"/>
      <c r="DFT57" s="437"/>
      <c r="DFU57" s="437"/>
      <c r="DFV57" s="437"/>
      <c r="DFW57" s="437"/>
      <c r="DFX57" s="437"/>
      <c r="DFY57" s="437"/>
      <c r="DFZ57" s="437"/>
      <c r="DGA57" s="437"/>
      <c r="DGB57" s="437"/>
      <c r="DGC57" s="437"/>
      <c r="DGD57" s="437"/>
      <c r="DGE57" s="437"/>
      <c r="DGF57" s="437"/>
      <c r="DGG57" s="437"/>
      <c r="DGH57" s="437"/>
      <c r="DGI57" s="437"/>
      <c r="DGJ57" s="437"/>
      <c r="DGK57" s="437"/>
      <c r="DGL57" s="437"/>
      <c r="DGM57" s="437"/>
      <c r="DGN57" s="437"/>
      <c r="DGO57" s="437"/>
      <c r="DGP57" s="437"/>
      <c r="DGQ57" s="437"/>
      <c r="DGR57" s="437"/>
      <c r="DGS57" s="437"/>
      <c r="DGT57" s="437"/>
      <c r="DGU57" s="437"/>
      <c r="DGV57" s="437"/>
      <c r="DGW57" s="437"/>
      <c r="DGX57" s="437"/>
      <c r="DGY57" s="437"/>
      <c r="DGZ57" s="437"/>
      <c r="DHA57" s="437"/>
      <c r="DHB57" s="437"/>
      <c r="DHC57" s="437"/>
      <c r="DHD57" s="437"/>
      <c r="DHE57" s="437"/>
      <c r="DHF57" s="437"/>
      <c r="DHG57" s="437"/>
      <c r="DHH57" s="437"/>
      <c r="DHI57" s="437"/>
      <c r="DHJ57" s="437"/>
      <c r="DHK57" s="437"/>
      <c r="DHL57" s="437"/>
      <c r="DHM57" s="437"/>
      <c r="DHN57" s="437"/>
      <c r="DHO57" s="437"/>
      <c r="DHP57" s="437"/>
      <c r="DHQ57" s="437"/>
      <c r="DHR57" s="437"/>
      <c r="DHS57" s="437"/>
      <c r="DHT57" s="437"/>
      <c r="DHU57" s="437"/>
      <c r="DHV57" s="437"/>
      <c r="DHW57" s="437"/>
      <c r="DHX57" s="437"/>
      <c r="DHY57" s="437"/>
      <c r="DHZ57" s="437"/>
      <c r="DIA57" s="437"/>
      <c r="DIB57" s="437"/>
      <c r="DIC57" s="437"/>
      <c r="DID57" s="437"/>
      <c r="DIE57" s="437"/>
      <c r="DIF57" s="437"/>
      <c r="DIG57" s="437"/>
      <c r="DIH57" s="437"/>
      <c r="DII57" s="437"/>
      <c r="DIJ57" s="437"/>
      <c r="DIK57" s="437"/>
      <c r="DIL57" s="437"/>
      <c r="DIM57" s="437"/>
      <c r="DIN57" s="437"/>
      <c r="DIO57" s="437"/>
      <c r="DIP57" s="437"/>
      <c r="DIQ57" s="437"/>
      <c r="DIR57" s="437"/>
      <c r="DIS57" s="437"/>
      <c r="DIT57" s="437"/>
      <c r="DIU57" s="437"/>
      <c r="DIV57" s="437"/>
      <c r="DIW57" s="437"/>
      <c r="DIX57" s="437"/>
      <c r="DIY57" s="437"/>
      <c r="DIZ57" s="437"/>
      <c r="DJA57" s="437"/>
      <c r="DJB57" s="437"/>
      <c r="DJC57" s="437"/>
      <c r="DJD57" s="437"/>
      <c r="DJE57" s="437"/>
      <c r="DJF57" s="437"/>
      <c r="DJG57" s="437"/>
      <c r="DJH57" s="437"/>
      <c r="DJI57" s="437"/>
      <c r="DJJ57" s="437"/>
      <c r="DJK57" s="437"/>
      <c r="DJL57" s="437"/>
      <c r="DJM57" s="437"/>
      <c r="DJN57" s="437"/>
      <c r="DJO57" s="437"/>
      <c r="DJP57" s="437"/>
      <c r="DJQ57" s="437"/>
      <c r="DJR57" s="437"/>
      <c r="DJS57" s="437"/>
      <c r="DJT57" s="437"/>
      <c r="DJU57" s="437"/>
      <c r="DJV57" s="437"/>
      <c r="DJW57" s="437"/>
      <c r="DJX57" s="437"/>
      <c r="DJY57" s="437"/>
      <c r="DJZ57" s="437"/>
      <c r="DKA57" s="437"/>
      <c r="DKB57" s="437"/>
      <c r="DKC57" s="437"/>
      <c r="DKD57" s="437"/>
      <c r="DKE57" s="437"/>
      <c r="DKF57" s="437"/>
      <c r="DKG57" s="437"/>
      <c r="DKH57" s="437"/>
      <c r="DKI57" s="437"/>
      <c r="DKJ57" s="437"/>
      <c r="DKK57" s="437"/>
      <c r="DKL57" s="437"/>
      <c r="DKM57" s="437"/>
      <c r="DKN57" s="437"/>
      <c r="DKO57" s="437"/>
      <c r="DKP57" s="437"/>
      <c r="DKQ57" s="437"/>
      <c r="DKR57" s="437"/>
      <c r="DKS57" s="437"/>
      <c r="DKT57" s="437"/>
      <c r="DKU57" s="437"/>
      <c r="DKV57" s="437"/>
      <c r="DKW57" s="437"/>
      <c r="DKX57" s="437"/>
      <c r="DKY57" s="437"/>
      <c r="DKZ57" s="437"/>
      <c r="DLA57" s="437"/>
      <c r="DLB57" s="437"/>
      <c r="DLC57" s="437"/>
      <c r="DLD57" s="437"/>
      <c r="DLE57" s="437"/>
      <c r="DLF57" s="437"/>
      <c r="DLG57" s="437"/>
      <c r="DLH57" s="437"/>
      <c r="DLI57" s="437"/>
      <c r="DLJ57" s="437"/>
      <c r="DLK57" s="437"/>
      <c r="DLL57" s="437"/>
      <c r="DLM57" s="437"/>
      <c r="DLN57" s="437"/>
      <c r="DLO57" s="437"/>
      <c r="DLP57" s="437"/>
      <c r="DLQ57" s="437"/>
      <c r="DLR57" s="437"/>
      <c r="DLS57" s="437"/>
      <c r="DLT57" s="437"/>
      <c r="DLU57" s="437"/>
      <c r="DLV57" s="437"/>
      <c r="DLW57" s="437"/>
      <c r="DLX57" s="437"/>
      <c r="DLY57" s="437"/>
      <c r="DLZ57" s="437"/>
      <c r="DMA57" s="437"/>
      <c r="DMB57" s="437"/>
      <c r="DMC57" s="437"/>
      <c r="DMD57" s="437"/>
      <c r="DME57" s="437"/>
      <c r="DMF57" s="437"/>
      <c r="DMG57" s="437"/>
      <c r="DMH57" s="437"/>
      <c r="DMI57" s="437"/>
      <c r="DMJ57" s="437"/>
      <c r="DMK57" s="437"/>
      <c r="DML57" s="437"/>
      <c r="DMM57" s="437"/>
      <c r="DMN57" s="437"/>
      <c r="DMO57" s="437"/>
      <c r="DMP57" s="437"/>
      <c r="DMQ57" s="437"/>
      <c r="DMR57" s="437"/>
      <c r="DMS57" s="437"/>
      <c r="DMT57" s="437"/>
      <c r="DMU57" s="437"/>
      <c r="DMV57" s="437"/>
      <c r="DMW57" s="437"/>
      <c r="DMX57" s="437"/>
      <c r="DMY57" s="437"/>
      <c r="DMZ57" s="437"/>
      <c r="DNA57" s="437"/>
      <c r="DNB57" s="437"/>
      <c r="DNC57" s="437"/>
      <c r="DND57" s="437"/>
      <c r="DNE57" s="437"/>
      <c r="DNF57" s="437"/>
      <c r="DNG57" s="437"/>
      <c r="DNH57" s="437"/>
      <c r="DNI57" s="437"/>
      <c r="DNJ57" s="437"/>
      <c r="DNK57" s="437"/>
      <c r="DNL57" s="437"/>
      <c r="DNM57" s="437"/>
      <c r="DNN57" s="437"/>
      <c r="DNO57" s="437"/>
      <c r="DNP57" s="437"/>
      <c r="DNQ57" s="437"/>
      <c r="DNR57" s="437"/>
      <c r="DNS57" s="437"/>
      <c r="DNT57" s="437"/>
      <c r="DNU57" s="437"/>
      <c r="DNV57" s="437"/>
      <c r="DNW57" s="437"/>
      <c r="DNX57" s="437"/>
      <c r="DNY57" s="437"/>
      <c r="DNZ57" s="437"/>
      <c r="DOA57" s="437"/>
      <c r="DOB57" s="437"/>
      <c r="DOC57" s="437"/>
      <c r="DOD57" s="437"/>
      <c r="DOE57" s="437"/>
      <c r="DOF57" s="437"/>
      <c r="DOG57" s="437"/>
      <c r="DOH57" s="437"/>
      <c r="DOI57" s="437"/>
      <c r="DOJ57" s="437"/>
      <c r="DOK57" s="437"/>
      <c r="DOL57" s="437"/>
      <c r="DOM57" s="437"/>
      <c r="DON57" s="437"/>
      <c r="DOO57" s="437"/>
      <c r="DOP57" s="437"/>
      <c r="DOQ57" s="437"/>
      <c r="DOR57" s="437"/>
      <c r="DOS57" s="437"/>
      <c r="DOT57" s="437"/>
      <c r="DOU57" s="437"/>
      <c r="DOV57" s="437"/>
      <c r="DOW57" s="437"/>
      <c r="DOX57" s="437"/>
      <c r="DOY57" s="437"/>
      <c r="DOZ57" s="437"/>
      <c r="DPA57" s="437"/>
      <c r="DPB57" s="437"/>
      <c r="DPC57" s="437"/>
      <c r="DPD57" s="437"/>
      <c r="DPE57" s="437"/>
      <c r="DPF57" s="437"/>
      <c r="DPG57" s="437"/>
      <c r="DPH57" s="437"/>
      <c r="DPI57" s="437"/>
      <c r="DPJ57" s="437"/>
      <c r="DPK57" s="437"/>
      <c r="DPL57" s="437"/>
      <c r="DPM57" s="437"/>
      <c r="DPN57" s="437"/>
      <c r="DPO57" s="437"/>
      <c r="DPP57" s="437"/>
      <c r="DPQ57" s="437"/>
      <c r="DPR57" s="437"/>
      <c r="DPS57" s="437"/>
      <c r="DPT57" s="437"/>
      <c r="DPU57" s="437"/>
      <c r="DPV57" s="437"/>
      <c r="DPW57" s="437"/>
      <c r="DPX57" s="437"/>
      <c r="DPY57" s="437"/>
      <c r="DPZ57" s="437"/>
      <c r="DQA57" s="437"/>
      <c r="DQB57" s="437"/>
      <c r="DQC57" s="437"/>
      <c r="DQD57" s="437"/>
      <c r="DQE57" s="437"/>
      <c r="DQF57" s="437"/>
      <c r="DQG57" s="437"/>
      <c r="DQH57" s="437"/>
      <c r="DQI57" s="437"/>
      <c r="DQJ57" s="437"/>
      <c r="DQK57" s="437"/>
      <c r="DQL57" s="437"/>
      <c r="DQM57" s="437"/>
      <c r="DQN57" s="437"/>
      <c r="DQO57" s="437"/>
      <c r="DQP57" s="437"/>
      <c r="DQQ57" s="437"/>
      <c r="DQR57" s="437"/>
      <c r="DQS57" s="437"/>
      <c r="DQT57" s="437"/>
      <c r="DQU57" s="437"/>
      <c r="DQV57" s="437"/>
      <c r="DQW57" s="437"/>
      <c r="DQX57" s="437"/>
      <c r="DQY57" s="437"/>
      <c r="DQZ57" s="437"/>
      <c r="DRA57" s="437"/>
      <c r="DRB57" s="437"/>
      <c r="DRC57" s="437"/>
      <c r="DRD57" s="437"/>
      <c r="DRE57" s="437"/>
      <c r="DRF57" s="437"/>
      <c r="DRG57" s="437"/>
      <c r="DRH57" s="437"/>
      <c r="DRI57" s="437"/>
      <c r="DRJ57" s="437"/>
      <c r="DRK57" s="437"/>
      <c r="DRL57" s="437"/>
      <c r="DRM57" s="437"/>
      <c r="DRN57" s="437"/>
      <c r="DRO57" s="437"/>
      <c r="DRP57" s="437"/>
      <c r="DRQ57" s="437"/>
      <c r="DRR57" s="437"/>
      <c r="DRS57" s="437"/>
      <c r="DRT57" s="437"/>
      <c r="DRU57" s="437"/>
      <c r="DRV57" s="437"/>
      <c r="DRW57" s="437"/>
      <c r="DRX57" s="437"/>
      <c r="DRY57" s="437"/>
      <c r="DRZ57" s="437"/>
      <c r="DSA57" s="437"/>
      <c r="DSB57" s="437"/>
      <c r="DSC57" s="437"/>
      <c r="DSD57" s="437"/>
      <c r="DSE57" s="437"/>
      <c r="DSF57" s="437"/>
      <c r="DSG57" s="437"/>
      <c r="DSH57" s="437"/>
      <c r="DSI57" s="437"/>
      <c r="DSJ57" s="437"/>
      <c r="DSK57" s="437"/>
      <c r="DSL57" s="437"/>
      <c r="DSM57" s="437"/>
      <c r="DSN57" s="437"/>
      <c r="DSO57" s="437"/>
      <c r="DSP57" s="437"/>
      <c r="DSQ57" s="437"/>
      <c r="DSR57" s="437"/>
      <c r="DSS57" s="437"/>
      <c r="DST57" s="437"/>
      <c r="DSU57" s="437"/>
      <c r="DSV57" s="437"/>
      <c r="DSW57" s="437"/>
      <c r="DSX57" s="437"/>
      <c r="DSY57" s="437"/>
      <c r="DSZ57" s="437"/>
      <c r="DTA57" s="437"/>
      <c r="DTB57" s="437"/>
      <c r="DTC57" s="437"/>
      <c r="DTD57" s="437"/>
      <c r="DTE57" s="437"/>
      <c r="DTF57" s="437"/>
      <c r="DTG57" s="437"/>
      <c r="DTH57" s="437"/>
      <c r="DTI57" s="437"/>
      <c r="DTJ57" s="437"/>
      <c r="DTK57" s="437"/>
      <c r="DTL57" s="437"/>
      <c r="DTM57" s="437"/>
      <c r="DTN57" s="437"/>
      <c r="DTO57" s="437"/>
      <c r="DTP57" s="437"/>
      <c r="DTQ57" s="437"/>
      <c r="DTR57" s="437"/>
      <c r="DTS57" s="437"/>
      <c r="DTT57" s="437"/>
      <c r="DTU57" s="437"/>
      <c r="DTV57" s="437"/>
      <c r="DTW57" s="437"/>
      <c r="DTX57" s="437"/>
      <c r="DTY57" s="437"/>
      <c r="DTZ57" s="437"/>
      <c r="DUA57" s="437"/>
      <c r="DUB57" s="437"/>
      <c r="DUC57" s="437"/>
      <c r="DUD57" s="437"/>
      <c r="DUE57" s="437"/>
      <c r="DUF57" s="437"/>
      <c r="DUG57" s="437"/>
      <c r="DUH57" s="437"/>
      <c r="DUI57" s="437"/>
      <c r="DUJ57" s="437"/>
      <c r="DUK57" s="437"/>
      <c r="DUL57" s="437"/>
      <c r="DUM57" s="437"/>
      <c r="DUN57" s="437"/>
      <c r="DUO57" s="437"/>
      <c r="DUP57" s="437"/>
      <c r="DUQ57" s="437"/>
      <c r="DUR57" s="437"/>
      <c r="DUS57" s="437"/>
      <c r="DUT57" s="437"/>
      <c r="DUU57" s="437"/>
      <c r="DUV57" s="437"/>
      <c r="DUW57" s="437"/>
      <c r="DUX57" s="437"/>
      <c r="DUY57" s="437"/>
      <c r="DUZ57" s="437"/>
      <c r="DVA57" s="437"/>
      <c r="DVB57" s="437"/>
      <c r="DVC57" s="437"/>
      <c r="DVD57" s="437"/>
      <c r="DVE57" s="437"/>
      <c r="DVF57" s="437"/>
      <c r="DVG57" s="437"/>
      <c r="DVH57" s="437"/>
      <c r="DVI57" s="437"/>
      <c r="DVJ57" s="437"/>
      <c r="DVK57" s="437"/>
      <c r="DVL57" s="437"/>
      <c r="DVM57" s="437"/>
      <c r="DVN57" s="437"/>
      <c r="DVO57" s="437"/>
      <c r="DVP57" s="437"/>
      <c r="DVQ57" s="437"/>
      <c r="DVR57" s="437"/>
      <c r="DVS57" s="437"/>
      <c r="DVT57" s="437"/>
      <c r="DVU57" s="437"/>
      <c r="DVV57" s="437"/>
      <c r="DVW57" s="437"/>
      <c r="DVX57" s="437"/>
      <c r="DVY57" s="437"/>
      <c r="DVZ57" s="437"/>
      <c r="DWA57" s="437"/>
      <c r="DWB57" s="437"/>
      <c r="DWC57" s="437"/>
      <c r="DWD57" s="437"/>
      <c r="DWE57" s="437"/>
      <c r="DWF57" s="437"/>
      <c r="DWG57" s="437"/>
      <c r="DWH57" s="437"/>
      <c r="DWI57" s="437"/>
      <c r="DWJ57" s="437"/>
      <c r="DWK57" s="437"/>
      <c r="DWL57" s="437"/>
      <c r="DWM57" s="437"/>
      <c r="DWN57" s="437"/>
      <c r="DWO57" s="437"/>
      <c r="DWP57" s="437"/>
      <c r="DWQ57" s="437"/>
      <c r="DWR57" s="437"/>
      <c r="DWS57" s="437"/>
      <c r="DWT57" s="437"/>
      <c r="DWU57" s="437"/>
      <c r="DWV57" s="437"/>
      <c r="DWW57" s="437"/>
      <c r="DWX57" s="437"/>
      <c r="DWY57" s="437"/>
      <c r="DWZ57" s="437"/>
      <c r="DXA57" s="437"/>
      <c r="DXB57" s="437"/>
      <c r="DXC57" s="437"/>
      <c r="DXD57" s="437"/>
      <c r="DXE57" s="437"/>
      <c r="DXF57" s="437"/>
      <c r="DXG57" s="437"/>
      <c r="DXH57" s="437"/>
      <c r="DXI57" s="437"/>
      <c r="DXJ57" s="437"/>
      <c r="DXK57" s="437"/>
      <c r="DXL57" s="437"/>
      <c r="DXM57" s="437"/>
      <c r="DXN57" s="437"/>
      <c r="DXO57" s="437"/>
      <c r="DXP57" s="437"/>
      <c r="DXQ57" s="437"/>
      <c r="DXR57" s="437"/>
      <c r="DXS57" s="437"/>
      <c r="DXT57" s="437"/>
      <c r="DXU57" s="437"/>
      <c r="DXV57" s="437"/>
      <c r="DXW57" s="437"/>
      <c r="DXX57" s="437"/>
      <c r="DXY57" s="437"/>
      <c r="DXZ57" s="437"/>
      <c r="DYA57" s="437"/>
      <c r="DYB57" s="437"/>
      <c r="DYC57" s="437"/>
      <c r="DYD57" s="437"/>
      <c r="DYE57" s="437"/>
      <c r="DYF57" s="437"/>
      <c r="DYG57" s="437"/>
      <c r="DYH57" s="437"/>
      <c r="DYI57" s="437"/>
      <c r="DYJ57" s="437"/>
      <c r="DYK57" s="437"/>
      <c r="DYL57" s="437"/>
      <c r="DYM57" s="437"/>
      <c r="DYN57" s="437"/>
      <c r="DYO57" s="437"/>
      <c r="DYP57" s="437"/>
      <c r="DYQ57" s="437"/>
      <c r="DYR57" s="437"/>
      <c r="DYS57" s="437"/>
      <c r="DYT57" s="437"/>
      <c r="DYU57" s="437"/>
      <c r="DYV57" s="437"/>
      <c r="DYW57" s="437"/>
      <c r="DYX57" s="437"/>
      <c r="DYY57" s="437"/>
      <c r="DYZ57" s="437"/>
      <c r="DZA57" s="437"/>
      <c r="DZB57" s="437"/>
      <c r="DZC57" s="437"/>
      <c r="DZD57" s="437"/>
      <c r="DZE57" s="437"/>
      <c r="DZF57" s="437"/>
      <c r="DZG57" s="437"/>
      <c r="DZH57" s="437"/>
      <c r="DZI57" s="437"/>
      <c r="DZJ57" s="437"/>
      <c r="DZK57" s="437"/>
      <c r="DZL57" s="437"/>
      <c r="DZM57" s="437"/>
      <c r="DZN57" s="437"/>
      <c r="DZO57" s="437"/>
      <c r="DZP57" s="437"/>
      <c r="DZQ57" s="437"/>
      <c r="DZR57" s="437"/>
      <c r="DZS57" s="437"/>
      <c r="DZT57" s="437"/>
      <c r="DZU57" s="437"/>
      <c r="DZV57" s="437"/>
      <c r="DZW57" s="437"/>
      <c r="DZX57" s="437"/>
      <c r="DZY57" s="437"/>
      <c r="DZZ57" s="437"/>
      <c r="EAA57" s="437"/>
      <c r="EAB57" s="437"/>
      <c r="EAC57" s="437"/>
      <c r="EAD57" s="437"/>
      <c r="EAE57" s="437"/>
      <c r="EAF57" s="437"/>
      <c r="EAG57" s="437"/>
      <c r="EAH57" s="437"/>
      <c r="EAI57" s="437"/>
      <c r="EAJ57" s="437"/>
      <c r="EAK57" s="437"/>
      <c r="EAL57" s="437"/>
      <c r="EAM57" s="437"/>
      <c r="EAN57" s="437"/>
      <c r="EAO57" s="437"/>
      <c r="EAP57" s="437"/>
      <c r="EAQ57" s="437"/>
      <c r="EAR57" s="437"/>
      <c r="EAS57" s="437"/>
      <c r="EAT57" s="437"/>
      <c r="EAU57" s="437"/>
      <c r="EAV57" s="437"/>
      <c r="EAW57" s="437"/>
      <c r="EAX57" s="437"/>
      <c r="EAY57" s="437"/>
      <c r="EAZ57" s="437"/>
      <c r="EBA57" s="437"/>
      <c r="EBB57" s="437"/>
      <c r="EBC57" s="437"/>
      <c r="EBD57" s="437"/>
      <c r="EBE57" s="437"/>
      <c r="EBF57" s="437"/>
      <c r="EBG57" s="437"/>
      <c r="EBH57" s="437"/>
      <c r="EBI57" s="437"/>
      <c r="EBJ57" s="437"/>
      <c r="EBK57" s="437"/>
      <c r="EBL57" s="437"/>
      <c r="EBM57" s="437"/>
      <c r="EBN57" s="437"/>
      <c r="EBO57" s="437"/>
      <c r="EBP57" s="437"/>
      <c r="EBQ57" s="437"/>
      <c r="EBR57" s="437"/>
      <c r="EBS57" s="437"/>
      <c r="EBT57" s="437"/>
      <c r="EBU57" s="437"/>
      <c r="EBV57" s="437"/>
      <c r="EBW57" s="437"/>
      <c r="EBX57" s="437"/>
      <c r="EBY57" s="437"/>
      <c r="EBZ57" s="437"/>
      <c r="ECA57" s="437"/>
      <c r="ECB57" s="437"/>
      <c r="ECC57" s="437"/>
      <c r="ECD57" s="437"/>
      <c r="ECE57" s="437"/>
      <c r="ECF57" s="437"/>
      <c r="ECG57" s="437"/>
      <c r="ECH57" s="437"/>
      <c r="ECI57" s="437"/>
      <c r="ECJ57" s="437"/>
      <c r="ECK57" s="437"/>
      <c r="ECL57" s="437"/>
      <c r="ECM57" s="437"/>
      <c r="ECN57" s="437"/>
      <c r="ECO57" s="437"/>
      <c r="ECP57" s="437"/>
      <c r="ECQ57" s="437"/>
      <c r="ECR57" s="437"/>
      <c r="ECS57" s="437"/>
      <c r="ECT57" s="437"/>
      <c r="ECU57" s="437"/>
      <c r="ECV57" s="437"/>
      <c r="ECW57" s="437"/>
      <c r="ECX57" s="437"/>
      <c r="ECY57" s="437"/>
      <c r="ECZ57" s="437"/>
      <c r="EDA57" s="437"/>
      <c r="EDB57" s="437"/>
      <c r="EDC57" s="437"/>
      <c r="EDD57" s="437"/>
      <c r="EDE57" s="437"/>
      <c r="EDF57" s="437"/>
      <c r="EDG57" s="437"/>
      <c r="EDH57" s="437"/>
      <c r="EDI57" s="437"/>
      <c r="EDJ57" s="437"/>
      <c r="EDK57" s="437"/>
      <c r="EDL57" s="437"/>
      <c r="EDM57" s="437"/>
      <c r="EDN57" s="437"/>
      <c r="EDO57" s="437"/>
      <c r="EDP57" s="437"/>
      <c r="EDQ57" s="437"/>
      <c r="EDR57" s="437"/>
      <c r="EDS57" s="437"/>
      <c r="EDT57" s="437"/>
      <c r="EDU57" s="437"/>
      <c r="EDV57" s="437"/>
      <c r="EDW57" s="437"/>
      <c r="EDX57" s="437"/>
      <c r="EDY57" s="437"/>
      <c r="EDZ57" s="437"/>
      <c r="EEA57" s="437"/>
      <c r="EEB57" s="437"/>
      <c r="EEC57" s="437"/>
      <c r="EED57" s="437"/>
      <c r="EEE57" s="437"/>
      <c r="EEF57" s="437"/>
      <c r="EEG57" s="437"/>
      <c r="EEH57" s="437"/>
      <c r="EEI57" s="437"/>
      <c r="EEJ57" s="437"/>
      <c r="EEK57" s="437"/>
      <c r="EEL57" s="437"/>
      <c r="EEM57" s="437"/>
      <c r="EEN57" s="437"/>
      <c r="EEO57" s="437"/>
      <c r="EEP57" s="437"/>
      <c r="EEQ57" s="437"/>
      <c r="EER57" s="437"/>
      <c r="EES57" s="437"/>
      <c r="EET57" s="437"/>
      <c r="EEU57" s="437"/>
      <c r="EEV57" s="437"/>
      <c r="EEW57" s="437"/>
      <c r="EEX57" s="437"/>
      <c r="EEY57" s="437"/>
      <c r="EEZ57" s="437"/>
      <c r="EFA57" s="437"/>
      <c r="EFB57" s="437"/>
      <c r="EFC57" s="437"/>
      <c r="EFD57" s="437"/>
      <c r="EFE57" s="437"/>
      <c r="EFF57" s="437"/>
      <c r="EFG57" s="437"/>
      <c r="EFH57" s="437"/>
      <c r="EFI57" s="437"/>
      <c r="EFJ57" s="437"/>
      <c r="EFK57" s="437"/>
      <c r="EFL57" s="437"/>
      <c r="EFM57" s="437"/>
      <c r="EFN57" s="437"/>
      <c r="EFO57" s="437"/>
      <c r="EFP57" s="437"/>
      <c r="EFQ57" s="437"/>
      <c r="EFR57" s="437"/>
      <c r="EFS57" s="437"/>
      <c r="EFT57" s="437"/>
      <c r="EFU57" s="437"/>
      <c r="EFV57" s="437"/>
      <c r="EFW57" s="437"/>
      <c r="EFX57" s="437"/>
      <c r="EFY57" s="437"/>
      <c r="EFZ57" s="437"/>
      <c r="EGA57" s="437"/>
      <c r="EGB57" s="437"/>
      <c r="EGC57" s="437"/>
      <c r="EGD57" s="437"/>
      <c r="EGE57" s="437"/>
      <c r="EGF57" s="437"/>
      <c r="EGG57" s="437"/>
      <c r="EGH57" s="437"/>
      <c r="EGI57" s="437"/>
      <c r="EGJ57" s="437"/>
      <c r="EGK57" s="437"/>
      <c r="EGL57" s="437"/>
      <c r="EGM57" s="437"/>
      <c r="EGN57" s="437"/>
      <c r="EGO57" s="437"/>
      <c r="EGP57" s="437"/>
      <c r="EGQ57" s="437"/>
      <c r="EGR57" s="437"/>
      <c r="EGS57" s="437"/>
      <c r="EGT57" s="437"/>
      <c r="EGU57" s="437"/>
      <c r="EGV57" s="437"/>
      <c r="EGW57" s="437"/>
      <c r="EGX57" s="437"/>
      <c r="EGY57" s="437"/>
      <c r="EGZ57" s="437"/>
      <c r="EHA57" s="437"/>
      <c r="EHB57" s="437"/>
      <c r="EHC57" s="437"/>
      <c r="EHD57" s="437"/>
      <c r="EHE57" s="437"/>
      <c r="EHF57" s="437"/>
      <c r="EHG57" s="437"/>
      <c r="EHH57" s="437"/>
      <c r="EHI57" s="437"/>
      <c r="EHJ57" s="437"/>
      <c r="EHK57" s="437"/>
      <c r="EHL57" s="437"/>
      <c r="EHM57" s="437"/>
      <c r="EHN57" s="437"/>
      <c r="EHO57" s="437"/>
      <c r="EHP57" s="437"/>
      <c r="EHQ57" s="437"/>
      <c r="EHR57" s="437"/>
      <c r="EHS57" s="437"/>
      <c r="EHT57" s="437"/>
      <c r="EHU57" s="437"/>
      <c r="EHV57" s="437"/>
      <c r="EHW57" s="437"/>
      <c r="EHX57" s="437"/>
      <c r="EHY57" s="437"/>
      <c r="EHZ57" s="437"/>
      <c r="EIA57" s="437"/>
      <c r="EIB57" s="437"/>
      <c r="EIC57" s="437"/>
      <c r="EID57" s="437"/>
      <c r="EIE57" s="437"/>
      <c r="EIF57" s="437"/>
      <c r="EIG57" s="437"/>
      <c r="EIH57" s="437"/>
      <c r="EII57" s="437"/>
      <c r="EIJ57" s="437"/>
      <c r="EIK57" s="437"/>
      <c r="EIL57" s="437"/>
      <c r="EIM57" s="437"/>
      <c r="EIN57" s="437"/>
      <c r="EIO57" s="437"/>
      <c r="EIP57" s="437"/>
      <c r="EIQ57" s="437"/>
      <c r="EIR57" s="437"/>
      <c r="EIS57" s="437"/>
      <c r="EIT57" s="437"/>
      <c r="EIU57" s="437"/>
      <c r="EIV57" s="437"/>
      <c r="EIW57" s="437"/>
      <c r="EIX57" s="437"/>
      <c r="EIY57" s="437"/>
      <c r="EIZ57" s="437"/>
      <c r="EJA57" s="437"/>
      <c r="EJB57" s="437"/>
      <c r="EJC57" s="437"/>
      <c r="EJD57" s="437"/>
      <c r="EJE57" s="437"/>
      <c r="EJF57" s="437"/>
      <c r="EJG57" s="437"/>
      <c r="EJH57" s="437"/>
      <c r="EJI57" s="437"/>
      <c r="EJJ57" s="437"/>
      <c r="EJK57" s="437"/>
      <c r="EJL57" s="437"/>
      <c r="EJM57" s="437"/>
      <c r="EJN57" s="437"/>
      <c r="EJO57" s="437"/>
      <c r="EJP57" s="437"/>
      <c r="EJQ57" s="437"/>
      <c r="EJR57" s="437"/>
      <c r="EJS57" s="437"/>
      <c r="EJT57" s="437"/>
      <c r="EJU57" s="437"/>
      <c r="EJV57" s="437"/>
      <c r="EJW57" s="437"/>
      <c r="EJX57" s="437"/>
      <c r="EJY57" s="437"/>
      <c r="EJZ57" s="437"/>
      <c r="EKA57" s="437"/>
      <c r="EKB57" s="437"/>
      <c r="EKC57" s="437"/>
      <c r="EKD57" s="437"/>
      <c r="EKE57" s="437"/>
      <c r="EKF57" s="437"/>
      <c r="EKG57" s="437"/>
      <c r="EKH57" s="437"/>
      <c r="EKI57" s="437"/>
      <c r="EKJ57" s="437"/>
      <c r="EKK57" s="437"/>
      <c r="EKL57" s="437"/>
      <c r="EKM57" s="437"/>
      <c r="EKN57" s="437"/>
      <c r="EKO57" s="437"/>
      <c r="EKP57" s="437"/>
      <c r="EKQ57" s="437"/>
      <c r="EKR57" s="437"/>
      <c r="EKS57" s="437"/>
      <c r="EKT57" s="437"/>
      <c r="EKU57" s="437"/>
      <c r="EKV57" s="437"/>
      <c r="EKW57" s="437"/>
      <c r="EKX57" s="437"/>
      <c r="EKY57" s="437"/>
      <c r="EKZ57" s="437"/>
      <c r="ELA57" s="437"/>
      <c r="ELB57" s="437"/>
      <c r="ELC57" s="437"/>
      <c r="ELD57" s="437"/>
      <c r="ELE57" s="437"/>
      <c r="ELF57" s="437"/>
      <c r="ELG57" s="437"/>
      <c r="ELH57" s="437"/>
      <c r="ELI57" s="437"/>
      <c r="ELJ57" s="437"/>
      <c r="ELK57" s="437"/>
      <c r="ELL57" s="437"/>
      <c r="ELM57" s="437"/>
      <c r="ELN57" s="437"/>
      <c r="ELO57" s="437"/>
      <c r="ELP57" s="437"/>
      <c r="ELQ57" s="437"/>
      <c r="ELR57" s="437"/>
      <c r="ELS57" s="437"/>
      <c r="ELT57" s="437"/>
      <c r="ELU57" s="437"/>
      <c r="ELV57" s="437"/>
      <c r="ELW57" s="437"/>
      <c r="ELX57" s="437"/>
      <c r="ELY57" s="437"/>
      <c r="ELZ57" s="437"/>
      <c r="EMA57" s="437"/>
      <c r="EMB57" s="437"/>
      <c r="EMC57" s="437"/>
      <c r="EMD57" s="437"/>
      <c r="EME57" s="437"/>
      <c r="EMF57" s="437"/>
      <c r="EMG57" s="437"/>
      <c r="EMH57" s="437"/>
      <c r="EMI57" s="437"/>
      <c r="EMJ57" s="437"/>
      <c r="EMK57" s="437"/>
      <c r="EML57" s="437"/>
      <c r="EMM57" s="437"/>
      <c r="EMN57" s="437"/>
      <c r="EMO57" s="437"/>
      <c r="EMP57" s="437"/>
      <c r="EMQ57" s="437"/>
      <c r="EMR57" s="437"/>
      <c r="EMS57" s="437"/>
      <c r="EMT57" s="437"/>
      <c r="EMU57" s="437"/>
      <c r="EMV57" s="437"/>
      <c r="EMW57" s="437"/>
      <c r="EMX57" s="437"/>
      <c r="EMY57" s="437"/>
      <c r="EMZ57" s="437"/>
      <c r="ENA57" s="437"/>
      <c r="ENB57" s="437"/>
      <c r="ENC57" s="437"/>
      <c r="END57" s="437"/>
      <c r="ENE57" s="437"/>
      <c r="ENF57" s="437"/>
      <c r="ENG57" s="437"/>
      <c r="ENH57" s="437"/>
      <c r="ENI57" s="437"/>
      <c r="ENJ57" s="437"/>
      <c r="ENK57" s="437"/>
      <c r="ENL57" s="437"/>
      <c r="ENM57" s="437"/>
      <c r="ENN57" s="437"/>
      <c r="ENO57" s="437"/>
      <c r="ENP57" s="437"/>
      <c r="ENQ57" s="437"/>
      <c r="ENR57" s="437"/>
      <c r="ENS57" s="437"/>
      <c r="ENT57" s="437"/>
      <c r="ENU57" s="437"/>
      <c r="ENV57" s="437"/>
      <c r="ENW57" s="437"/>
      <c r="ENX57" s="437"/>
      <c r="ENY57" s="437"/>
      <c r="ENZ57" s="437"/>
      <c r="EOA57" s="437"/>
      <c r="EOB57" s="437"/>
      <c r="EOC57" s="437"/>
      <c r="EOD57" s="437"/>
      <c r="EOE57" s="437"/>
      <c r="EOF57" s="437"/>
      <c r="EOG57" s="437"/>
      <c r="EOH57" s="437"/>
      <c r="EOI57" s="437"/>
      <c r="EOJ57" s="437"/>
      <c r="EOK57" s="437"/>
      <c r="EOL57" s="437"/>
      <c r="EOM57" s="437"/>
      <c r="EON57" s="437"/>
      <c r="EOO57" s="437"/>
      <c r="EOP57" s="437"/>
      <c r="EOQ57" s="437"/>
      <c r="EOR57" s="437"/>
      <c r="EOS57" s="437"/>
      <c r="EOT57" s="437"/>
      <c r="EOU57" s="437"/>
      <c r="EOV57" s="437"/>
      <c r="EOW57" s="437"/>
      <c r="EOX57" s="437"/>
      <c r="EOY57" s="437"/>
      <c r="EOZ57" s="437"/>
      <c r="EPA57" s="437"/>
      <c r="EPB57" s="437"/>
      <c r="EPC57" s="437"/>
      <c r="EPD57" s="437"/>
      <c r="EPE57" s="437"/>
      <c r="EPF57" s="437"/>
      <c r="EPG57" s="437"/>
      <c r="EPH57" s="437"/>
      <c r="EPI57" s="437"/>
      <c r="EPJ57" s="437"/>
      <c r="EPK57" s="437"/>
      <c r="EPL57" s="437"/>
      <c r="EPM57" s="437"/>
      <c r="EPN57" s="437"/>
      <c r="EPO57" s="437"/>
      <c r="EPP57" s="437"/>
      <c r="EPQ57" s="437"/>
      <c r="EPR57" s="437"/>
      <c r="EPS57" s="437"/>
      <c r="EPT57" s="437"/>
      <c r="EPU57" s="437"/>
      <c r="EPV57" s="437"/>
      <c r="EPW57" s="437"/>
      <c r="EPX57" s="437"/>
      <c r="EPY57" s="437"/>
      <c r="EPZ57" s="437"/>
      <c r="EQA57" s="437"/>
      <c r="EQB57" s="437"/>
      <c r="EQC57" s="437"/>
      <c r="EQD57" s="437"/>
      <c r="EQE57" s="437"/>
      <c r="EQF57" s="437"/>
      <c r="EQG57" s="437"/>
      <c r="EQH57" s="437"/>
      <c r="EQI57" s="437"/>
      <c r="EQJ57" s="437"/>
      <c r="EQK57" s="437"/>
      <c r="EQL57" s="437"/>
      <c r="EQM57" s="437"/>
      <c r="EQN57" s="437"/>
      <c r="EQO57" s="437"/>
      <c r="EQP57" s="437"/>
      <c r="EQQ57" s="437"/>
      <c r="EQR57" s="437"/>
      <c r="EQS57" s="437"/>
      <c r="EQT57" s="437"/>
      <c r="EQU57" s="437"/>
      <c r="EQV57" s="437"/>
      <c r="EQW57" s="437"/>
      <c r="EQX57" s="437"/>
      <c r="EQY57" s="437"/>
      <c r="EQZ57" s="437"/>
      <c r="ERA57" s="437"/>
      <c r="ERB57" s="437"/>
      <c r="ERC57" s="437"/>
      <c r="ERD57" s="437"/>
      <c r="ERE57" s="437"/>
      <c r="ERF57" s="437"/>
      <c r="ERG57" s="437"/>
      <c r="ERH57" s="437"/>
      <c r="ERI57" s="437"/>
      <c r="ERJ57" s="437"/>
      <c r="ERK57" s="437"/>
      <c r="ERL57" s="437"/>
      <c r="ERM57" s="437"/>
      <c r="ERN57" s="437"/>
      <c r="ERO57" s="437"/>
      <c r="ERP57" s="437"/>
      <c r="ERQ57" s="437"/>
      <c r="ERR57" s="437"/>
      <c r="ERS57" s="437"/>
      <c r="ERT57" s="437"/>
      <c r="ERU57" s="437"/>
      <c r="ERV57" s="437"/>
      <c r="ERW57" s="437"/>
      <c r="ERX57" s="437"/>
      <c r="ERY57" s="437"/>
      <c r="ERZ57" s="437"/>
      <c r="ESA57" s="437"/>
      <c r="ESB57" s="437"/>
      <c r="ESC57" s="437"/>
      <c r="ESD57" s="437"/>
      <c r="ESE57" s="437"/>
      <c r="ESF57" s="437"/>
      <c r="ESG57" s="437"/>
      <c r="ESH57" s="437"/>
      <c r="ESI57" s="437"/>
      <c r="ESJ57" s="437"/>
      <c r="ESK57" s="437"/>
      <c r="ESL57" s="437"/>
      <c r="ESM57" s="437"/>
      <c r="ESN57" s="437"/>
      <c r="ESO57" s="437"/>
      <c r="ESP57" s="437"/>
      <c r="ESQ57" s="437"/>
      <c r="ESR57" s="437"/>
      <c r="ESS57" s="437"/>
      <c r="EST57" s="437"/>
      <c r="ESU57" s="437"/>
      <c r="ESV57" s="437"/>
      <c r="ESW57" s="437"/>
      <c r="ESX57" s="437"/>
      <c r="ESY57" s="437"/>
      <c r="ESZ57" s="437"/>
      <c r="ETA57" s="437"/>
      <c r="ETB57" s="437"/>
      <c r="ETC57" s="437"/>
      <c r="ETD57" s="437"/>
      <c r="ETE57" s="437"/>
      <c r="ETF57" s="437"/>
      <c r="ETG57" s="437"/>
      <c r="ETH57" s="437"/>
      <c r="ETI57" s="437"/>
      <c r="ETJ57" s="437"/>
      <c r="ETK57" s="437"/>
      <c r="ETL57" s="437"/>
      <c r="ETM57" s="437"/>
      <c r="ETN57" s="437"/>
      <c r="ETO57" s="437"/>
      <c r="ETP57" s="437"/>
      <c r="ETQ57" s="437"/>
      <c r="ETR57" s="437"/>
      <c r="ETS57" s="437"/>
      <c r="ETT57" s="437"/>
      <c r="ETU57" s="437"/>
      <c r="ETV57" s="437"/>
      <c r="ETW57" s="437"/>
      <c r="ETX57" s="437"/>
      <c r="ETY57" s="437"/>
      <c r="ETZ57" s="437"/>
      <c r="EUA57" s="437"/>
      <c r="EUB57" s="437"/>
      <c r="EUC57" s="437"/>
      <c r="EUD57" s="437"/>
      <c r="EUE57" s="437"/>
      <c r="EUF57" s="437"/>
      <c r="EUG57" s="437"/>
      <c r="EUH57" s="437"/>
      <c r="EUI57" s="437"/>
      <c r="EUJ57" s="437"/>
      <c r="EUK57" s="437"/>
      <c r="EUL57" s="437"/>
      <c r="EUM57" s="437"/>
      <c r="EUN57" s="437"/>
      <c r="EUO57" s="437"/>
      <c r="EUP57" s="437"/>
      <c r="EUQ57" s="437"/>
      <c r="EUR57" s="437"/>
      <c r="EUS57" s="437"/>
      <c r="EUT57" s="437"/>
      <c r="EUU57" s="437"/>
      <c r="EUV57" s="437"/>
      <c r="EUW57" s="437"/>
      <c r="EUX57" s="437"/>
      <c r="EUY57" s="437"/>
      <c r="EUZ57" s="437"/>
      <c r="EVA57" s="437"/>
      <c r="EVB57" s="437"/>
      <c r="EVC57" s="437"/>
      <c r="EVD57" s="437"/>
      <c r="EVE57" s="437"/>
      <c r="EVF57" s="437"/>
      <c r="EVG57" s="437"/>
      <c r="EVH57" s="437"/>
      <c r="EVI57" s="437"/>
      <c r="EVJ57" s="437"/>
      <c r="EVK57" s="437"/>
      <c r="EVL57" s="437"/>
      <c r="EVM57" s="437"/>
      <c r="EVN57" s="437"/>
      <c r="EVO57" s="437"/>
      <c r="EVP57" s="437"/>
      <c r="EVQ57" s="437"/>
      <c r="EVR57" s="437"/>
      <c r="EVS57" s="437"/>
      <c r="EVT57" s="437"/>
      <c r="EVU57" s="437"/>
      <c r="EVV57" s="437"/>
      <c r="EVW57" s="437"/>
      <c r="EVX57" s="437"/>
      <c r="EVY57" s="437"/>
      <c r="EVZ57" s="437"/>
      <c r="EWA57" s="437"/>
      <c r="EWB57" s="437"/>
      <c r="EWC57" s="437"/>
      <c r="EWD57" s="437"/>
      <c r="EWE57" s="437"/>
      <c r="EWF57" s="437"/>
      <c r="EWG57" s="437"/>
      <c r="EWH57" s="437"/>
      <c r="EWI57" s="437"/>
      <c r="EWJ57" s="437"/>
      <c r="EWK57" s="437"/>
      <c r="EWL57" s="437"/>
      <c r="EWM57" s="437"/>
      <c r="EWN57" s="437"/>
      <c r="EWO57" s="437"/>
      <c r="EWP57" s="437"/>
      <c r="EWQ57" s="437"/>
      <c r="EWR57" s="437"/>
      <c r="EWS57" s="437"/>
      <c r="EWT57" s="437"/>
      <c r="EWU57" s="437"/>
      <c r="EWV57" s="437"/>
      <c r="EWW57" s="437"/>
      <c r="EWX57" s="437"/>
      <c r="EWY57" s="437"/>
      <c r="EWZ57" s="437"/>
      <c r="EXA57" s="437"/>
      <c r="EXB57" s="437"/>
      <c r="EXC57" s="437"/>
      <c r="EXD57" s="437"/>
      <c r="EXE57" s="437"/>
      <c r="EXF57" s="437"/>
      <c r="EXG57" s="437"/>
      <c r="EXH57" s="437"/>
      <c r="EXI57" s="437"/>
      <c r="EXJ57" s="437"/>
      <c r="EXK57" s="437"/>
      <c r="EXL57" s="437"/>
      <c r="EXM57" s="437"/>
      <c r="EXN57" s="437"/>
      <c r="EXO57" s="437"/>
      <c r="EXP57" s="437"/>
      <c r="EXQ57" s="437"/>
      <c r="EXR57" s="437"/>
      <c r="EXS57" s="437"/>
      <c r="EXT57" s="437"/>
      <c r="EXU57" s="437"/>
      <c r="EXV57" s="437"/>
      <c r="EXW57" s="437"/>
      <c r="EXX57" s="437"/>
      <c r="EXY57" s="437"/>
      <c r="EXZ57" s="437"/>
      <c r="EYA57" s="437"/>
      <c r="EYB57" s="437"/>
      <c r="EYC57" s="437"/>
      <c r="EYD57" s="437"/>
      <c r="EYE57" s="437"/>
      <c r="EYF57" s="437"/>
      <c r="EYG57" s="437"/>
      <c r="EYH57" s="437"/>
      <c r="EYI57" s="437"/>
      <c r="EYJ57" s="437"/>
      <c r="EYK57" s="437"/>
      <c r="EYL57" s="437"/>
      <c r="EYM57" s="437"/>
      <c r="EYN57" s="437"/>
      <c r="EYO57" s="437"/>
      <c r="EYP57" s="437"/>
      <c r="EYQ57" s="437"/>
      <c r="EYR57" s="437"/>
      <c r="EYS57" s="437"/>
      <c r="EYT57" s="437"/>
      <c r="EYU57" s="437"/>
      <c r="EYV57" s="437"/>
      <c r="EYW57" s="437"/>
      <c r="EYX57" s="437"/>
      <c r="EYY57" s="437"/>
      <c r="EYZ57" s="437"/>
      <c r="EZA57" s="437"/>
      <c r="EZB57" s="437"/>
      <c r="EZC57" s="437"/>
      <c r="EZD57" s="437"/>
      <c r="EZE57" s="437"/>
      <c r="EZF57" s="437"/>
      <c r="EZG57" s="437"/>
      <c r="EZH57" s="437"/>
      <c r="EZI57" s="437"/>
      <c r="EZJ57" s="437"/>
      <c r="EZK57" s="437"/>
      <c r="EZL57" s="437"/>
      <c r="EZM57" s="437"/>
      <c r="EZN57" s="437"/>
      <c r="EZO57" s="437"/>
      <c r="EZP57" s="437"/>
      <c r="EZQ57" s="437"/>
      <c r="EZR57" s="437"/>
      <c r="EZS57" s="437"/>
      <c r="EZT57" s="437"/>
      <c r="EZU57" s="437"/>
      <c r="EZV57" s="437"/>
      <c r="EZW57" s="437"/>
      <c r="EZX57" s="437"/>
      <c r="EZY57" s="437"/>
      <c r="EZZ57" s="437"/>
      <c r="FAA57" s="437"/>
      <c r="FAB57" s="437"/>
      <c r="FAC57" s="437"/>
      <c r="FAD57" s="437"/>
      <c r="FAE57" s="437"/>
      <c r="FAF57" s="437"/>
      <c r="FAG57" s="437"/>
      <c r="FAH57" s="437"/>
      <c r="FAI57" s="437"/>
      <c r="FAJ57" s="437"/>
      <c r="FAK57" s="437"/>
      <c r="FAL57" s="437"/>
      <c r="FAM57" s="437"/>
      <c r="FAN57" s="437"/>
      <c r="FAO57" s="437"/>
      <c r="FAP57" s="437"/>
      <c r="FAQ57" s="437"/>
      <c r="FAR57" s="437"/>
      <c r="FAS57" s="437"/>
      <c r="FAT57" s="437"/>
      <c r="FAU57" s="437"/>
      <c r="FAV57" s="437"/>
      <c r="FAW57" s="437"/>
      <c r="FAX57" s="437"/>
      <c r="FAY57" s="437"/>
      <c r="FAZ57" s="437"/>
      <c r="FBA57" s="437"/>
      <c r="FBB57" s="437"/>
      <c r="FBC57" s="437"/>
      <c r="FBD57" s="437"/>
      <c r="FBE57" s="437"/>
      <c r="FBF57" s="437"/>
      <c r="FBG57" s="437"/>
      <c r="FBH57" s="437"/>
      <c r="FBI57" s="437"/>
      <c r="FBJ57" s="437"/>
      <c r="FBK57" s="437"/>
      <c r="FBL57" s="437"/>
      <c r="FBM57" s="437"/>
      <c r="FBN57" s="437"/>
      <c r="FBO57" s="437"/>
      <c r="FBP57" s="437"/>
      <c r="FBQ57" s="437"/>
      <c r="FBR57" s="437"/>
      <c r="FBS57" s="437"/>
      <c r="FBT57" s="437"/>
      <c r="FBU57" s="437"/>
      <c r="FBV57" s="437"/>
      <c r="FBW57" s="437"/>
      <c r="FBX57" s="437"/>
      <c r="FBY57" s="437"/>
      <c r="FBZ57" s="437"/>
      <c r="FCA57" s="437"/>
      <c r="FCB57" s="437"/>
      <c r="FCC57" s="437"/>
      <c r="FCD57" s="437"/>
      <c r="FCE57" s="437"/>
      <c r="FCF57" s="437"/>
      <c r="FCG57" s="437"/>
      <c r="FCH57" s="437"/>
      <c r="FCI57" s="437"/>
      <c r="FCJ57" s="437"/>
      <c r="FCK57" s="437"/>
      <c r="FCL57" s="437"/>
      <c r="FCM57" s="437"/>
      <c r="FCN57" s="437"/>
      <c r="FCO57" s="437"/>
      <c r="FCP57" s="437"/>
      <c r="FCQ57" s="437"/>
      <c r="FCR57" s="437"/>
      <c r="FCS57" s="437"/>
      <c r="FCT57" s="437"/>
      <c r="FCU57" s="437"/>
      <c r="FCV57" s="437"/>
      <c r="FCW57" s="437"/>
      <c r="FCX57" s="437"/>
      <c r="FCY57" s="437"/>
      <c r="FCZ57" s="437"/>
      <c r="FDA57" s="437"/>
      <c r="FDB57" s="437"/>
      <c r="FDC57" s="437"/>
      <c r="FDD57" s="437"/>
      <c r="FDE57" s="437"/>
      <c r="FDF57" s="437"/>
      <c r="FDG57" s="437"/>
      <c r="FDH57" s="437"/>
      <c r="FDI57" s="437"/>
      <c r="FDJ57" s="437"/>
      <c r="FDK57" s="437"/>
      <c r="FDL57" s="437"/>
      <c r="FDM57" s="437"/>
      <c r="FDN57" s="437"/>
      <c r="FDO57" s="437"/>
      <c r="FDP57" s="437"/>
      <c r="FDQ57" s="437"/>
      <c r="FDR57" s="437"/>
      <c r="FDS57" s="437"/>
      <c r="FDT57" s="437"/>
      <c r="FDU57" s="437"/>
      <c r="FDV57" s="437"/>
      <c r="FDW57" s="437"/>
      <c r="FDX57" s="437"/>
      <c r="FDY57" s="437"/>
      <c r="FDZ57" s="437"/>
      <c r="FEA57" s="437"/>
      <c r="FEB57" s="437"/>
      <c r="FEC57" s="437"/>
      <c r="FED57" s="437"/>
      <c r="FEE57" s="437"/>
      <c r="FEF57" s="437"/>
      <c r="FEG57" s="437"/>
      <c r="FEH57" s="437"/>
      <c r="FEI57" s="437"/>
      <c r="FEJ57" s="437"/>
      <c r="FEK57" s="437"/>
      <c r="FEL57" s="437"/>
      <c r="FEM57" s="437"/>
      <c r="FEN57" s="437"/>
      <c r="FEO57" s="437"/>
      <c r="FEP57" s="437"/>
      <c r="FEQ57" s="437"/>
      <c r="FER57" s="437"/>
      <c r="FES57" s="437"/>
      <c r="FET57" s="437"/>
      <c r="FEU57" s="437"/>
      <c r="FEV57" s="437"/>
      <c r="FEW57" s="437"/>
      <c r="FEX57" s="437"/>
      <c r="FEY57" s="437"/>
      <c r="FEZ57" s="437"/>
      <c r="FFA57" s="437"/>
      <c r="FFB57" s="437"/>
      <c r="FFC57" s="437"/>
      <c r="FFD57" s="437"/>
      <c r="FFE57" s="437"/>
      <c r="FFF57" s="437"/>
      <c r="FFG57" s="437"/>
      <c r="FFH57" s="437"/>
      <c r="FFI57" s="437"/>
      <c r="FFJ57" s="437"/>
      <c r="FFK57" s="437"/>
      <c r="FFL57" s="437"/>
      <c r="FFM57" s="437"/>
      <c r="FFN57" s="437"/>
      <c r="FFO57" s="437"/>
      <c r="FFP57" s="437"/>
      <c r="FFQ57" s="437"/>
      <c r="FFR57" s="437"/>
      <c r="FFS57" s="437"/>
      <c r="FFT57" s="437"/>
      <c r="FFU57" s="437"/>
      <c r="FFV57" s="437"/>
      <c r="FFW57" s="437"/>
      <c r="FFX57" s="437"/>
      <c r="FFY57" s="437"/>
      <c r="FFZ57" s="437"/>
      <c r="FGA57" s="437"/>
      <c r="FGB57" s="437"/>
      <c r="FGC57" s="437"/>
      <c r="FGD57" s="437"/>
      <c r="FGE57" s="437"/>
      <c r="FGF57" s="437"/>
      <c r="FGG57" s="437"/>
      <c r="FGH57" s="437"/>
      <c r="FGI57" s="437"/>
      <c r="FGJ57" s="437"/>
      <c r="FGK57" s="437"/>
      <c r="FGL57" s="437"/>
      <c r="FGM57" s="437"/>
      <c r="FGN57" s="437"/>
      <c r="FGO57" s="437"/>
      <c r="FGP57" s="437"/>
      <c r="FGQ57" s="437"/>
      <c r="FGR57" s="437"/>
      <c r="FGS57" s="437"/>
      <c r="FGT57" s="437"/>
      <c r="FGU57" s="437"/>
      <c r="FGV57" s="437"/>
      <c r="FGW57" s="437"/>
      <c r="FGX57" s="437"/>
      <c r="FGY57" s="437"/>
      <c r="FGZ57" s="437"/>
      <c r="FHA57" s="437"/>
    </row>
    <row r="58" spans="1:4265">
      <c r="A58" s="419"/>
      <c r="B58" s="403"/>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7"/>
      <c r="BM58" s="437"/>
      <c r="BN58" s="437"/>
      <c r="BO58" s="437"/>
      <c r="BP58" s="437"/>
      <c r="BQ58" s="437"/>
      <c r="BR58" s="437"/>
      <c r="BS58" s="437"/>
      <c r="BT58" s="437"/>
      <c r="BU58" s="437"/>
      <c r="BV58" s="437"/>
      <c r="BW58" s="437"/>
      <c r="BX58" s="437"/>
      <c r="BY58" s="437"/>
      <c r="BZ58" s="437"/>
      <c r="CA58" s="437"/>
      <c r="CB58" s="437"/>
      <c r="CC58" s="437"/>
      <c r="CD58" s="437"/>
      <c r="CE58" s="437"/>
      <c r="CF58" s="437"/>
      <c r="CG58" s="437"/>
      <c r="CH58" s="437"/>
      <c r="CI58" s="437"/>
      <c r="CJ58" s="437"/>
      <c r="CK58" s="437"/>
      <c r="CL58" s="437"/>
      <c r="CM58" s="437"/>
      <c r="CN58" s="437"/>
      <c r="CO58" s="437"/>
      <c r="CP58" s="437"/>
      <c r="CQ58" s="437"/>
      <c r="CR58" s="437"/>
      <c r="CS58" s="437"/>
      <c r="CT58" s="437"/>
      <c r="CU58" s="437"/>
      <c r="CV58" s="437"/>
      <c r="CW58" s="437"/>
      <c r="CX58" s="437"/>
      <c r="CY58" s="437"/>
      <c r="CZ58" s="437"/>
      <c r="DA58" s="437"/>
      <c r="DB58" s="437"/>
      <c r="DC58" s="437"/>
      <c r="DD58" s="437"/>
      <c r="DE58" s="437"/>
      <c r="DF58" s="437"/>
      <c r="DG58" s="437"/>
      <c r="DH58" s="437"/>
      <c r="DI58" s="437"/>
      <c r="DJ58" s="437"/>
      <c r="DK58" s="437"/>
      <c r="DL58" s="437"/>
      <c r="DM58" s="437"/>
      <c r="DN58" s="437"/>
      <c r="DO58" s="437"/>
      <c r="DP58" s="437"/>
      <c r="DQ58" s="437"/>
      <c r="DR58" s="437"/>
      <c r="DS58" s="437"/>
      <c r="DT58" s="437"/>
      <c r="DU58" s="437"/>
      <c r="DV58" s="437"/>
      <c r="DW58" s="437"/>
      <c r="DX58" s="437"/>
      <c r="DY58" s="437"/>
      <c r="DZ58" s="437"/>
      <c r="EA58" s="437"/>
      <c r="EB58" s="437"/>
      <c r="EC58" s="437"/>
      <c r="ED58" s="437"/>
      <c r="EE58" s="437"/>
      <c r="EF58" s="437"/>
      <c r="EG58" s="437"/>
      <c r="EH58" s="437"/>
      <c r="EI58" s="437"/>
      <c r="EJ58" s="437"/>
      <c r="EK58" s="437"/>
      <c r="EL58" s="437"/>
      <c r="EM58" s="437"/>
      <c r="EN58" s="437"/>
      <c r="EO58" s="437"/>
      <c r="EP58" s="437"/>
      <c r="EQ58" s="437"/>
      <c r="ER58" s="437"/>
      <c r="ES58" s="437"/>
      <c r="ET58" s="437"/>
      <c r="EU58" s="437"/>
      <c r="EV58" s="437"/>
      <c r="EW58" s="437"/>
      <c r="EX58" s="437"/>
      <c r="EY58" s="437"/>
      <c r="EZ58" s="437"/>
      <c r="FA58" s="437"/>
      <c r="FB58" s="437"/>
      <c r="FC58" s="437"/>
      <c r="FD58" s="437"/>
      <c r="FE58" s="437"/>
      <c r="FF58" s="437"/>
      <c r="FG58" s="437"/>
      <c r="FH58" s="437"/>
      <c r="FI58" s="437"/>
      <c r="FJ58" s="437"/>
      <c r="FK58" s="437"/>
      <c r="FL58" s="437"/>
      <c r="FM58" s="437"/>
      <c r="FN58" s="437"/>
      <c r="FO58" s="437"/>
      <c r="FP58" s="437"/>
      <c r="FQ58" s="437"/>
      <c r="FR58" s="437"/>
      <c r="FS58" s="437"/>
      <c r="FT58" s="437"/>
      <c r="FU58" s="437"/>
      <c r="FV58" s="437"/>
      <c r="FW58" s="437"/>
      <c r="FX58" s="437"/>
      <c r="FY58" s="437"/>
      <c r="FZ58" s="437"/>
      <c r="GA58" s="437"/>
      <c r="GB58" s="437"/>
      <c r="GC58" s="437"/>
      <c r="GD58" s="437"/>
      <c r="GE58" s="437"/>
      <c r="GF58" s="437"/>
      <c r="GG58" s="437"/>
      <c r="GH58" s="437"/>
      <c r="GI58" s="437"/>
      <c r="GJ58" s="437"/>
      <c r="GK58" s="437"/>
      <c r="GL58" s="437"/>
      <c r="GM58" s="437"/>
      <c r="GN58" s="437"/>
      <c r="GO58" s="437"/>
      <c r="GP58" s="437"/>
      <c r="GQ58" s="437"/>
      <c r="GR58" s="437"/>
      <c r="GS58" s="437"/>
      <c r="GT58" s="437"/>
      <c r="GU58" s="437"/>
      <c r="GV58" s="437"/>
      <c r="GW58" s="437"/>
      <c r="GX58" s="437"/>
      <c r="GY58" s="437"/>
      <c r="GZ58" s="437"/>
      <c r="HA58" s="437"/>
      <c r="HB58" s="437"/>
      <c r="HC58" s="437"/>
      <c r="HD58" s="437"/>
      <c r="HE58" s="437"/>
      <c r="HF58" s="437"/>
      <c r="HG58" s="437"/>
      <c r="HH58" s="437"/>
      <c r="HI58" s="437"/>
      <c r="HJ58" s="437"/>
      <c r="HK58" s="437"/>
      <c r="HL58" s="437"/>
      <c r="HM58" s="437"/>
      <c r="HN58" s="437"/>
      <c r="HO58" s="437"/>
      <c r="HP58" s="437"/>
      <c r="HQ58" s="437"/>
      <c r="HR58" s="437"/>
      <c r="HS58" s="437"/>
      <c r="HT58" s="437"/>
      <c r="HU58" s="437"/>
      <c r="HV58" s="437"/>
      <c r="HW58" s="437"/>
      <c r="HX58" s="437"/>
      <c r="HY58" s="437"/>
      <c r="HZ58" s="437"/>
      <c r="IA58" s="437"/>
      <c r="IB58" s="437"/>
      <c r="IC58" s="437"/>
      <c r="ID58" s="437"/>
      <c r="IE58" s="437"/>
      <c r="IF58" s="437"/>
      <c r="IG58" s="437"/>
      <c r="IH58" s="437"/>
      <c r="II58" s="437"/>
      <c r="IJ58" s="437"/>
      <c r="IK58" s="437"/>
      <c r="IL58" s="437"/>
      <c r="IM58" s="437"/>
      <c r="IN58" s="437"/>
      <c r="IO58" s="437"/>
      <c r="IP58" s="437"/>
      <c r="IQ58" s="437"/>
      <c r="IR58" s="437"/>
      <c r="IS58" s="437"/>
      <c r="IT58" s="437"/>
      <c r="IU58" s="437"/>
      <c r="IV58" s="437"/>
      <c r="IW58" s="437"/>
      <c r="IX58" s="437"/>
      <c r="IY58" s="437"/>
      <c r="IZ58" s="437"/>
      <c r="JA58" s="437"/>
      <c r="JB58" s="437"/>
      <c r="JC58" s="437"/>
      <c r="JD58" s="437"/>
      <c r="JE58" s="437"/>
      <c r="JF58" s="437"/>
      <c r="JG58" s="437"/>
      <c r="JH58" s="437"/>
      <c r="JI58" s="437"/>
      <c r="JJ58" s="437"/>
      <c r="JK58" s="437"/>
      <c r="JL58" s="437"/>
      <c r="JM58" s="437"/>
      <c r="JN58" s="437"/>
      <c r="JO58" s="437"/>
      <c r="JP58" s="437"/>
      <c r="JQ58" s="437"/>
      <c r="JR58" s="437"/>
      <c r="JS58" s="437"/>
      <c r="JT58" s="437"/>
      <c r="JU58" s="437"/>
      <c r="JV58" s="437"/>
      <c r="JW58" s="437"/>
      <c r="JX58" s="437"/>
      <c r="JY58" s="437"/>
      <c r="JZ58" s="437"/>
      <c r="KA58" s="437"/>
      <c r="KB58" s="437"/>
      <c r="KC58" s="437"/>
      <c r="KD58" s="437"/>
      <c r="KE58" s="437"/>
      <c r="KF58" s="437"/>
      <c r="KG58" s="437"/>
      <c r="KH58" s="437"/>
      <c r="KI58" s="437"/>
      <c r="KJ58" s="437"/>
      <c r="KK58" s="437"/>
      <c r="KL58" s="437"/>
      <c r="KM58" s="437"/>
      <c r="KN58" s="437"/>
      <c r="KO58" s="437"/>
      <c r="KP58" s="437"/>
      <c r="KQ58" s="437"/>
      <c r="KR58" s="437"/>
      <c r="KS58" s="437"/>
      <c r="KT58" s="437"/>
      <c r="KU58" s="437"/>
      <c r="KV58" s="437"/>
      <c r="KW58" s="437"/>
      <c r="KX58" s="437"/>
      <c r="KY58" s="437"/>
      <c r="KZ58" s="437"/>
      <c r="LA58" s="437"/>
      <c r="LB58" s="437"/>
      <c r="LC58" s="437"/>
      <c r="LD58" s="437"/>
      <c r="LE58" s="437"/>
      <c r="LF58" s="437"/>
      <c r="LG58" s="437"/>
      <c r="LH58" s="437"/>
      <c r="LI58" s="437"/>
      <c r="LJ58" s="437"/>
      <c r="LK58" s="437"/>
      <c r="LL58" s="437"/>
      <c r="LM58" s="437"/>
      <c r="LN58" s="437"/>
      <c r="LO58" s="437"/>
      <c r="LP58" s="437"/>
      <c r="LQ58" s="437"/>
      <c r="LR58" s="437"/>
      <c r="LS58" s="437"/>
      <c r="LT58" s="437"/>
      <c r="LU58" s="437"/>
      <c r="LV58" s="437"/>
      <c r="LW58" s="437"/>
      <c r="LX58" s="437"/>
      <c r="LY58" s="437"/>
      <c r="LZ58" s="437"/>
      <c r="MA58" s="437"/>
      <c r="MB58" s="437"/>
      <c r="MC58" s="437"/>
      <c r="MD58" s="437"/>
      <c r="ME58" s="437"/>
      <c r="MF58" s="437"/>
      <c r="MG58" s="437"/>
      <c r="MH58" s="437"/>
      <c r="MI58" s="437"/>
      <c r="MJ58" s="437"/>
      <c r="MK58" s="437"/>
      <c r="ML58" s="437"/>
      <c r="MM58" s="437"/>
      <c r="MN58" s="437"/>
      <c r="MO58" s="437"/>
      <c r="MP58" s="437"/>
      <c r="MQ58" s="437"/>
      <c r="MR58" s="437"/>
      <c r="MS58" s="437"/>
      <c r="MT58" s="437"/>
      <c r="MU58" s="437"/>
      <c r="MV58" s="437"/>
      <c r="MW58" s="437"/>
      <c r="MX58" s="437"/>
      <c r="MY58" s="437"/>
      <c r="MZ58" s="437"/>
      <c r="NA58" s="437"/>
      <c r="NB58" s="437"/>
      <c r="NC58" s="437"/>
      <c r="ND58" s="437"/>
      <c r="NE58" s="437"/>
      <c r="NF58" s="437"/>
      <c r="NG58" s="437"/>
      <c r="NH58" s="437"/>
      <c r="NI58" s="437"/>
      <c r="NJ58" s="437"/>
      <c r="NK58" s="437"/>
      <c r="NL58" s="437"/>
      <c r="NM58" s="437"/>
      <c r="NN58" s="437"/>
      <c r="NO58" s="437"/>
      <c r="NP58" s="437"/>
      <c r="NQ58" s="437"/>
      <c r="NR58" s="437"/>
      <c r="NS58" s="437"/>
      <c r="NT58" s="437"/>
      <c r="NU58" s="437"/>
      <c r="NV58" s="437"/>
      <c r="NW58" s="437"/>
      <c r="NX58" s="437"/>
      <c r="NY58" s="437"/>
      <c r="NZ58" s="437"/>
      <c r="OA58" s="437"/>
      <c r="OB58" s="437"/>
      <c r="OC58" s="437"/>
      <c r="OD58" s="437"/>
      <c r="OE58" s="437"/>
      <c r="OF58" s="437"/>
      <c r="OG58" s="437"/>
      <c r="OH58" s="437"/>
      <c r="OI58" s="437"/>
      <c r="OJ58" s="437"/>
      <c r="OK58" s="437"/>
      <c r="OL58" s="437"/>
      <c r="OM58" s="437"/>
      <c r="ON58" s="437"/>
      <c r="OO58" s="437"/>
      <c r="OP58" s="437"/>
      <c r="OQ58" s="437"/>
      <c r="OR58" s="437"/>
      <c r="OS58" s="437"/>
      <c r="OT58" s="437"/>
      <c r="OU58" s="437"/>
      <c r="OV58" s="437"/>
      <c r="OW58" s="437"/>
      <c r="OX58" s="437"/>
      <c r="OY58" s="437"/>
      <c r="OZ58" s="437"/>
      <c r="PA58" s="437"/>
      <c r="PB58" s="437"/>
      <c r="PC58" s="437"/>
      <c r="PD58" s="437"/>
      <c r="PE58" s="437"/>
      <c r="PF58" s="437"/>
      <c r="PG58" s="437"/>
      <c r="PH58" s="437"/>
      <c r="PI58" s="437"/>
      <c r="PJ58" s="437"/>
      <c r="PK58" s="437"/>
      <c r="PL58" s="437"/>
      <c r="PM58" s="437"/>
      <c r="PN58" s="437"/>
      <c r="PO58" s="437"/>
      <c r="PP58" s="437"/>
      <c r="PQ58" s="437"/>
      <c r="PR58" s="437"/>
      <c r="PS58" s="437"/>
      <c r="PT58" s="437"/>
      <c r="PU58" s="437"/>
      <c r="PV58" s="437"/>
      <c r="PW58" s="437"/>
      <c r="PX58" s="437"/>
      <c r="PY58" s="437"/>
      <c r="PZ58" s="437"/>
      <c r="QA58" s="437"/>
      <c r="QB58" s="437"/>
      <c r="QC58" s="437"/>
      <c r="QD58" s="437"/>
      <c r="QE58" s="437"/>
      <c r="QF58" s="437"/>
      <c r="QG58" s="437"/>
      <c r="QH58" s="437"/>
      <c r="QI58" s="437"/>
      <c r="QJ58" s="437"/>
      <c r="QK58" s="437"/>
      <c r="QL58" s="437"/>
      <c r="QM58" s="437"/>
      <c r="QN58" s="437"/>
      <c r="QO58" s="437"/>
      <c r="QP58" s="437"/>
      <c r="QQ58" s="437"/>
      <c r="QR58" s="437"/>
      <c r="QS58" s="437"/>
      <c r="QT58" s="437"/>
      <c r="QU58" s="437"/>
      <c r="QV58" s="437"/>
      <c r="QW58" s="437"/>
      <c r="QX58" s="437"/>
      <c r="QY58" s="437"/>
      <c r="QZ58" s="437"/>
      <c r="RA58" s="437"/>
      <c r="RB58" s="437"/>
      <c r="RC58" s="437"/>
      <c r="RD58" s="437"/>
      <c r="RE58" s="437"/>
      <c r="RF58" s="437"/>
      <c r="RG58" s="437"/>
      <c r="RH58" s="437"/>
      <c r="RI58" s="437"/>
      <c r="RJ58" s="437"/>
      <c r="RK58" s="437"/>
      <c r="RL58" s="437"/>
      <c r="RM58" s="437"/>
      <c r="RN58" s="437"/>
      <c r="RO58" s="437"/>
      <c r="RP58" s="437"/>
      <c r="RQ58" s="437"/>
      <c r="RR58" s="437"/>
      <c r="RS58" s="437"/>
      <c r="RT58" s="437"/>
      <c r="RU58" s="437"/>
      <c r="RV58" s="437"/>
      <c r="RW58" s="437"/>
      <c r="RX58" s="437"/>
      <c r="RY58" s="437"/>
      <c r="RZ58" s="437"/>
      <c r="SA58" s="437"/>
      <c r="SB58" s="437"/>
      <c r="SC58" s="437"/>
      <c r="SD58" s="437"/>
      <c r="SE58" s="437"/>
      <c r="SF58" s="437"/>
      <c r="SG58" s="437"/>
      <c r="SH58" s="437"/>
      <c r="SI58" s="437"/>
      <c r="SJ58" s="437"/>
      <c r="SK58" s="437"/>
      <c r="SL58" s="437"/>
      <c r="SM58" s="437"/>
      <c r="SN58" s="437"/>
      <c r="SO58" s="437"/>
      <c r="SP58" s="437"/>
      <c r="SQ58" s="437"/>
      <c r="SR58" s="437"/>
      <c r="SS58" s="437"/>
      <c r="ST58" s="437"/>
      <c r="SU58" s="437"/>
      <c r="SV58" s="437"/>
      <c r="SW58" s="437"/>
      <c r="SX58" s="437"/>
      <c r="SY58" s="437"/>
      <c r="SZ58" s="437"/>
      <c r="TA58" s="437"/>
      <c r="TB58" s="437"/>
      <c r="TC58" s="437"/>
      <c r="TD58" s="437"/>
      <c r="TE58" s="437"/>
      <c r="TF58" s="437"/>
      <c r="TG58" s="437"/>
      <c r="TH58" s="437"/>
      <c r="TI58" s="437"/>
      <c r="TJ58" s="437"/>
      <c r="TK58" s="437"/>
      <c r="TL58" s="437"/>
      <c r="TM58" s="437"/>
      <c r="TN58" s="437"/>
      <c r="TO58" s="437"/>
      <c r="TP58" s="437"/>
      <c r="TQ58" s="437"/>
      <c r="TR58" s="437"/>
      <c r="TS58" s="437"/>
      <c r="TT58" s="437"/>
      <c r="TU58" s="437"/>
      <c r="TV58" s="437"/>
      <c r="TW58" s="437"/>
      <c r="TX58" s="437"/>
      <c r="TY58" s="437"/>
      <c r="TZ58" s="437"/>
      <c r="UA58" s="437"/>
      <c r="UB58" s="437"/>
      <c r="UC58" s="437"/>
      <c r="UD58" s="437"/>
      <c r="UE58" s="437"/>
      <c r="UF58" s="437"/>
      <c r="UG58" s="437"/>
      <c r="UH58" s="437"/>
      <c r="UI58" s="437"/>
      <c r="UJ58" s="437"/>
      <c r="UK58" s="437"/>
      <c r="UL58" s="437"/>
      <c r="UM58" s="437"/>
      <c r="UN58" s="437"/>
      <c r="UO58" s="437"/>
      <c r="UP58" s="437"/>
      <c r="UQ58" s="437"/>
      <c r="UR58" s="437"/>
      <c r="US58" s="437"/>
      <c r="UT58" s="437"/>
      <c r="UU58" s="437"/>
      <c r="UV58" s="437"/>
      <c r="UW58" s="437"/>
      <c r="UX58" s="437"/>
      <c r="UY58" s="437"/>
      <c r="UZ58" s="437"/>
      <c r="VA58" s="437"/>
      <c r="VB58" s="437"/>
      <c r="VC58" s="437"/>
      <c r="VD58" s="437"/>
      <c r="VE58" s="437"/>
      <c r="VF58" s="437"/>
      <c r="VG58" s="437"/>
      <c r="VH58" s="437"/>
      <c r="VI58" s="437"/>
      <c r="VJ58" s="437"/>
      <c r="VK58" s="437"/>
      <c r="VL58" s="437"/>
      <c r="VM58" s="437"/>
      <c r="VN58" s="437"/>
      <c r="VO58" s="437"/>
      <c r="VP58" s="437"/>
      <c r="VQ58" s="437"/>
      <c r="VR58" s="437"/>
      <c r="VS58" s="437"/>
      <c r="VT58" s="437"/>
      <c r="VU58" s="437"/>
      <c r="VV58" s="437"/>
      <c r="VW58" s="437"/>
      <c r="VX58" s="437"/>
      <c r="VY58" s="437"/>
      <c r="VZ58" s="437"/>
      <c r="WA58" s="437"/>
      <c r="WB58" s="437"/>
      <c r="WC58" s="437"/>
      <c r="WD58" s="437"/>
      <c r="WE58" s="437"/>
      <c r="WF58" s="437"/>
      <c r="WG58" s="437"/>
      <c r="WH58" s="437"/>
      <c r="WI58" s="437"/>
      <c r="WJ58" s="437"/>
      <c r="WK58" s="437"/>
      <c r="WL58" s="437"/>
      <c r="WM58" s="437"/>
      <c r="WN58" s="437"/>
      <c r="WO58" s="437"/>
      <c r="WP58" s="437"/>
      <c r="WQ58" s="437"/>
      <c r="WR58" s="437"/>
      <c r="WS58" s="437"/>
      <c r="WT58" s="437"/>
      <c r="WU58" s="437"/>
      <c r="WV58" s="437"/>
      <c r="WW58" s="437"/>
      <c r="WX58" s="437"/>
      <c r="WY58" s="437"/>
      <c r="WZ58" s="437"/>
      <c r="XA58" s="437"/>
      <c r="XB58" s="437"/>
      <c r="XC58" s="437"/>
      <c r="XD58" s="437"/>
      <c r="XE58" s="437"/>
      <c r="XF58" s="437"/>
      <c r="XG58" s="437"/>
      <c r="XH58" s="437"/>
      <c r="XI58" s="437"/>
      <c r="XJ58" s="437"/>
      <c r="XK58" s="437"/>
      <c r="XL58" s="437"/>
      <c r="XM58" s="437"/>
      <c r="XN58" s="437"/>
      <c r="XO58" s="437"/>
      <c r="XP58" s="437"/>
      <c r="XQ58" s="437"/>
      <c r="XR58" s="437"/>
      <c r="XS58" s="437"/>
      <c r="XT58" s="437"/>
      <c r="XU58" s="437"/>
      <c r="XV58" s="437"/>
      <c r="XW58" s="437"/>
      <c r="XX58" s="437"/>
      <c r="XY58" s="437"/>
      <c r="XZ58" s="437"/>
      <c r="YA58" s="437"/>
      <c r="YB58" s="437"/>
      <c r="YC58" s="437"/>
      <c r="YD58" s="437"/>
      <c r="YE58" s="437"/>
      <c r="YF58" s="437"/>
      <c r="YG58" s="437"/>
      <c r="YH58" s="437"/>
      <c r="YI58" s="437"/>
      <c r="YJ58" s="437"/>
      <c r="YK58" s="437"/>
      <c r="YL58" s="437"/>
      <c r="YM58" s="437"/>
      <c r="YN58" s="437"/>
      <c r="YO58" s="437"/>
      <c r="YP58" s="437"/>
      <c r="YQ58" s="437"/>
      <c r="YR58" s="437"/>
      <c r="YS58" s="437"/>
      <c r="YT58" s="437"/>
      <c r="YU58" s="437"/>
      <c r="YV58" s="437"/>
      <c r="YW58" s="437"/>
      <c r="YX58" s="437"/>
      <c r="YY58" s="437"/>
      <c r="YZ58" s="437"/>
      <c r="ZA58" s="437"/>
      <c r="ZB58" s="437"/>
      <c r="ZC58" s="437"/>
      <c r="ZD58" s="437"/>
      <c r="ZE58" s="437"/>
      <c r="ZF58" s="437"/>
      <c r="ZG58" s="437"/>
      <c r="ZH58" s="437"/>
      <c r="ZI58" s="437"/>
      <c r="ZJ58" s="437"/>
      <c r="ZK58" s="437"/>
      <c r="ZL58" s="437"/>
      <c r="ZM58" s="437"/>
      <c r="ZN58" s="437"/>
      <c r="ZO58" s="437"/>
      <c r="ZP58" s="437"/>
      <c r="ZQ58" s="437"/>
      <c r="ZR58" s="437"/>
      <c r="ZS58" s="437"/>
      <c r="ZT58" s="437"/>
      <c r="ZU58" s="437"/>
      <c r="ZV58" s="437"/>
      <c r="ZW58" s="437"/>
      <c r="ZX58" s="437"/>
      <c r="ZY58" s="437"/>
      <c r="ZZ58" s="437"/>
      <c r="AAA58" s="437"/>
      <c r="AAB58" s="437"/>
      <c r="AAC58" s="437"/>
      <c r="AAD58" s="437"/>
      <c r="AAE58" s="437"/>
      <c r="AAF58" s="437"/>
      <c r="AAG58" s="437"/>
      <c r="AAH58" s="437"/>
      <c r="AAI58" s="437"/>
      <c r="AAJ58" s="437"/>
      <c r="AAK58" s="437"/>
      <c r="AAL58" s="437"/>
      <c r="AAM58" s="437"/>
      <c r="AAN58" s="437"/>
      <c r="AAO58" s="437"/>
      <c r="AAP58" s="437"/>
      <c r="AAQ58" s="437"/>
      <c r="AAR58" s="437"/>
      <c r="AAS58" s="437"/>
      <c r="AAT58" s="437"/>
      <c r="AAU58" s="437"/>
      <c r="AAV58" s="437"/>
      <c r="AAW58" s="437"/>
      <c r="AAX58" s="437"/>
      <c r="AAY58" s="437"/>
      <c r="AAZ58" s="437"/>
      <c r="ABA58" s="437"/>
      <c r="ABB58" s="437"/>
      <c r="ABC58" s="437"/>
      <c r="ABD58" s="437"/>
      <c r="ABE58" s="437"/>
      <c r="ABF58" s="437"/>
      <c r="ABG58" s="437"/>
      <c r="ABH58" s="437"/>
      <c r="ABI58" s="437"/>
      <c r="ABJ58" s="437"/>
      <c r="ABK58" s="437"/>
      <c r="ABL58" s="437"/>
      <c r="ABM58" s="437"/>
      <c r="ABN58" s="437"/>
      <c r="ABO58" s="437"/>
      <c r="ABP58" s="437"/>
      <c r="ABQ58" s="437"/>
      <c r="ABR58" s="437"/>
      <c r="ABS58" s="437"/>
      <c r="ABT58" s="437"/>
      <c r="ABU58" s="437"/>
      <c r="ABV58" s="437"/>
      <c r="ABW58" s="437"/>
      <c r="ABX58" s="437"/>
      <c r="ABY58" s="437"/>
      <c r="ABZ58" s="437"/>
      <c r="ACA58" s="437"/>
      <c r="ACB58" s="437"/>
      <c r="ACC58" s="437"/>
      <c r="ACD58" s="437"/>
      <c r="ACE58" s="437"/>
      <c r="ACF58" s="437"/>
      <c r="ACG58" s="437"/>
      <c r="ACH58" s="437"/>
      <c r="ACI58" s="437"/>
      <c r="ACJ58" s="437"/>
      <c r="ACK58" s="437"/>
      <c r="ACL58" s="437"/>
      <c r="ACM58" s="437"/>
      <c r="ACN58" s="437"/>
      <c r="ACO58" s="437"/>
      <c r="ACP58" s="437"/>
      <c r="ACQ58" s="437"/>
      <c r="ACR58" s="437"/>
      <c r="ACS58" s="437"/>
      <c r="ACT58" s="437"/>
      <c r="ACU58" s="437"/>
      <c r="ACV58" s="437"/>
      <c r="ACW58" s="437"/>
      <c r="ACX58" s="437"/>
      <c r="ACY58" s="437"/>
      <c r="ACZ58" s="437"/>
      <c r="ADA58" s="437"/>
      <c r="ADB58" s="437"/>
      <c r="ADC58" s="437"/>
      <c r="ADD58" s="437"/>
      <c r="ADE58" s="437"/>
      <c r="ADF58" s="437"/>
      <c r="ADG58" s="437"/>
      <c r="ADH58" s="437"/>
      <c r="ADI58" s="437"/>
      <c r="ADJ58" s="437"/>
      <c r="ADK58" s="437"/>
      <c r="ADL58" s="437"/>
      <c r="ADM58" s="437"/>
      <c r="ADN58" s="437"/>
      <c r="ADO58" s="437"/>
      <c r="ADP58" s="437"/>
      <c r="ADQ58" s="437"/>
      <c r="ADR58" s="437"/>
      <c r="ADS58" s="437"/>
      <c r="ADT58" s="437"/>
      <c r="ADU58" s="437"/>
      <c r="ADV58" s="437"/>
      <c r="ADW58" s="437"/>
      <c r="ADX58" s="437"/>
      <c r="ADY58" s="437"/>
      <c r="ADZ58" s="437"/>
      <c r="AEA58" s="437"/>
      <c r="AEB58" s="437"/>
      <c r="AEC58" s="437"/>
      <c r="AED58" s="437"/>
      <c r="AEE58" s="437"/>
      <c r="AEF58" s="437"/>
      <c r="AEG58" s="437"/>
      <c r="AEH58" s="437"/>
      <c r="AEI58" s="437"/>
      <c r="AEJ58" s="437"/>
      <c r="AEK58" s="437"/>
      <c r="AEL58" s="437"/>
      <c r="AEM58" s="437"/>
      <c r="AEN58" s="437"/>
      <c r="AEO58" s="437"/>
      <c r="AEP58" s="437"/>
      <c r="AEQ58" s="437"/>
      <c r="AER58" s="437"/>
      <c r="AES58" s="437"/>
      <c r="AET58" s="437"/>
      <c r="AEU58" s="437"/>
      <c r="AEV58" s="437"/>
      <c r="AEW58" s="437"/>
      <c r="AEX58" s="437"/>
      <c r="AEY58" s="437"/>
      <c r="AEZ58" s="437"/>
      <c r="AFA58" s="437"/>
      <c r="AFB58" s="437"/>
      <c r="AFC58" s="437"/>
      <c r="AFD58" s="437"/>
      <c r="AFE58" s="437"/>
      <c r="AFF58" s="437"/>
      <c r="AFG58" s="437"/>
      <c r="AFH58" s="437"/>
      <c r="AFI58" s="437"/>
      <c r="AFJ58" s="437"/>
      <c r="AFK58" s="437"/>
      <c r="AFL58" s="437"/>
      <c r="AFM58" s="437"/>
      <c r="AFN58" s="437"/>
      <c r="AFO58" s="437"/>
      <c r="AFP58" s="437"/>
      <c r="AFQ58" s="437"/>
      <c r="AFR58" s="437"/>
      <c r="AFS58" s="437"/>
      <c r="AFT58" s="437"/>
      <c r="AFU58" s="437"/>
      <c r="AFV58" s="437"/>
      <c r="AFW58" s="437"/>
      <c r="AFX58" s="437"/>
      <c r="AFY58" s="437"/>
      <c r="AFZ58" s="437"/>
      <c r="AGA58" s="437"/>
      <c r="AGB58" s="437"/>
      <c r="AGC58" s="437"/>
      <c r="AGD58" s="437"/>
      <c r="AGE58" s="437"/>
      <c r="AGF58" s="437"/>
      <c r="AGG58" s="437"/>
      <c r="AGH58" s="437"/>
      <c r="AGI58" s="437"/>
      <c r="AGJ58" s="437"/>
      <c r="AGK58" s="437"/>
      <c r="AGL58" s="437"/>
      <c r="AGM58" s="437"/>
      <c r="AGN58" s="437"/>
      <c r="AGO58" s="437"/>
      <c r="AGP58" s="437"/>
      <c r="AGQ58" s="437"/>
      <c r="AGR58" s="437"/>
      <c r="AGS58" s="437"/>
      <c r="AGT58" s="437"/>
      <c r="AGU58" s="437"/>
      <c r="AGV58" s="437"/>
      <c r="AGW58" s="437"/>
      <c r="AGX58" s="437"/>
      <c r="AGY58" s="437"/>
      <c r="AGZ58" s="437"/>
      <c r="AHA58" s="437"/>
      <c r="AHB58" s="437"/>
      <c r="AHC58" s="437"/>
      <c r="AHD58" s="437"/>
      <c r="AHE58" s="437"/>
      <c r="AHF58" s="437"/>
      <c r="AHG58" s="437"/>
      <c r="AHH58" s="437"/>
      <c r="AHI58" s="437"/>
      <c r="AHJ58" s="437"/>
      <c r="AHK58" s="437"/>
      <c r="AHL58" s="437"/>
      <c r="AHM58" s="437"/>
      <c r="AHN58" s="437"/>
      <c r="AHO58" s="437"/>
      <c r="AHP58" s="437"/>
      <c r="AHQ58" s="437"/>
      <c r="AHR58" s="437"/>
      <c r="AHS58" s="437"/>
      <c r="AHT58" s="437"/>
      <c r="AHU58" s="437"/>
      <c r="AHV58" s="437"/>
      <c r="AHW58" s="437"/>
      <c r="AHX58" s="437"/>
      <c r="AHY58" s="437"/>
      <c r="AHZ58" s="437"/>
      <c r="AIA58" s="437"/>
      <c r="AIB58" s="437"/>
      <c r="AIC58" s="437"/>
      <c r="AID58" s="437"/>
      <c r="AIE58" s="437"/>
      <c r="AIF58" s="437"/>
      <c r="AIG58" s="437"/>
      <c r="AIH58" s="437"/>
      <c r="AII58" s="437"/>
      <c r="AIJ58" s="437"/>
      <c r="AIK58" s="437"/>
      <c r="AIL58" s="437"/>
      <c r="AIM58" s="437"/>
      <c r="AIN58" s="437"/>
      <c r="AIO58" s="437"/>
      <c r="AIP58" s="437"/>
      <c r="AIQ58" s="437"/>
      <c r="AIR58" s="437"/>
      <c r="AIS58" s="437"/>
      <c r="AIT58" s="437"/>
      <c r="AIU58" s="437"/>
      <c r="AIV58" s="437"/>
      <c r="AIW58" s="437"/>
      <c r="AIX58" s="437"/>
      <c r="AIY58" s="437"/>
      <c r="AIZ58" s="437"/>
      <c r="AJA58" s="437"/>
      <c r="AJB58" s="437"/>
      <c r="AJC58" s="437"/>
      <c r="AJD58" s="437"/>
      <c r="AJE58" s="437"/>
      <c r="AJF58" s="437"/>
      <c r="AJG58" s="437"/>
      <c r="AJH58" s="437"/>
      <c r="AJI58" s="437"/>
      <c r="AJJ58" s="437"/>
      <c r="AJK58" s="437"/>
      <c r="AJL58" s="437"/>
      <c r="AJM58" s="437"/>
      <c r="AJN58" s="437"/>
      <c r="AJO58" s="437"/>
      <c r="AJP58" s="437"/>
      <c r="AJQ58" s="437"/>
      <c r="AJR58" s="437"/>
      <c r="AJS58" s="437"/>
      <c r="AJT58" s="437"/>
      <c r="AJU58" s="437"/>
      <c r="AJV58" s="437"/>
      <c r="AJW58" s="437"/>
      <c r="AJX58" s="437"/>
      <c r="AJY58" s="437"/>
      <c r="AJZ58" s="437"/>
      <c r="AKA58" s="437"/>
      <c r="AKB58" s="437"/>
      <c r="AKC58" s="437"/>
      <c r="AKD58" s="437"/>
      <c r="AKE58" s="437"/>
      <c r="AKF58" s="437"/>
      <c r="AKG58" s="437"/>
      <c r="AKH58" s="437"/>
      <c r="AKI58" s="437"/>
      <c r="AKJ58" s="437"/>
      <c r="AKK58" s="437"/>
      <c r="AKL58" s="437"/>
      <c r="AKM58" s="437"/>
      <c r="AKN58" s="437"/>
      <c r="AKO58" s="437"/>
      <c r="AKP58" s="437"/>
      <c r="AKQ58" s="437"/>
      <c r="AKR58" s="437"/>
      <c r="AKS58" s="437"/>
      <c r="AKT58" s="437"/>
      <c r="AKU58" s="437"/>
      <c r="AKV58" s="437"/>
      <c r="AKW58" s="437"/>
      <c r="AKX58" s="437"/>
      <c r="AKY58" s="437"/>
      <c r="AKZ58" s="437"/>
      <c r="ALA58" s="437"/>
      <c r="ALB58" s="437"/>
      <c r="ALC58" s="437"/>
      <c r="ALD58" s="437"/>
      <c r="ALE58" s="437"/>
      <c r="ALF58" s="437"/>
      <c r="ALG58" s="437"/>
      <c r="ALH58" s="437"/>
      <c r="ALI58" s="437"/>
      <c r="ALJ58" s="437"/>
      <c r="ALK58" s="437"/>
      <c r="ALL58" s="437"/>
      <c r="ALM58" s="437"/>
      <c r="ALN58" s="437"/>
      <c r="ALO58" s="437"/>
      <c r="ALP58" s="437"/>
      <c r="ALQ58" s="437"/>
      <c r="ALR58" s="437"/>
      <c r="ALS58" s="437"/>
      <c r="ALT58" s="437"/>
      <c r="ALU58" s="437"/>
      <c r="ALV58" s="437"/>
      <c r="ALW58" s="437"/>
      <c r="ALX58" s="437"/>
      <c r="ALY58" s="437"/>
      <c r="ALZ58" s="437"/>
      <c r="AMA58" s="437"/>
      <c r="AMB58" s="437"/>
      <c r="AMC58" s="437"/>
      <c r="AMD58" s="437"/>
      <c r="AME58" s="437"/>
      <c r="AMF58" s="437"/>
      <c r="AMG58" s="437"/>
      <c r="AMH58" s="437"/>
      <c r="AMI58" s="437"/>
      <c r="AMJ58" s="437"/>
      <c r="AMK58" s="437"/>
      <c r="AML58" s="437"/>
      <c r="AMM58" s="437"/>
      <c r="AMN58" s="437"/>
      <c r="AMO58" s="437"/>
      <c r="AMP58" s="437"/>
      <c r="AMQ58" s="437"/>
      <c r="AMR58" s="437"/>
      <c r="AMS58" s="437"/>
      <c r="AMT58" s="437"/>
      <c r="AMU58" s="437"/>
      <c r="AMV58" s="437"/>
      <c r="AMW58" s="437"/>
      <c r="AMX58" s="437"/>
      <c r="AMY58" s="437"/>
      <c r="AMZ58" s="437"/>
      <c r="ANA58" s="437"/>
      <c r="ANB58" s="437"/>
      <c r="ANC58" s="437"/>
      <c r="AND58" s="437"/>
      <c r="ANE58" s="437"/>
      <c r="ANF58" s="437"/>
      <c r="ANG58" s="437"/>
      <c r="ANH58" s="437"/>
      <c r="ANI58" s="437"/>
      <c r="ANJ58" s="437"/>
      <c r="ANK58" s="437"/>
      <c r="ANL58" s="437"/>
      <c r="ANM58" s="437"/>
      <c r="ANN58" s="437"/>
      <c r="ANO58" s="437"/>
      <c r="ANP58" s="437"/>
      <c r="ANQ58" s="437"/>
      <c r="ANR58" s="437"/>
      <c r="ANS58" s="437"/>
      <c r="ANT58" s="437"/>
      <c r="ANU58" s="437"/>
      <c r="ANV58" s="437"/>
      <c r="ANW58" s="437"/>
      <c r="ANX58" s="437"/>
      <c r="ANY58" s="437"/>
      <c r="ANZ58" s="437"/>
      <c r="AOA58" s="437"/>
      <c r="AOB58" s="437"/>
      <c r="AOC58" s="437"/>
      <c r="AOD58" s="437"/>
      <c r="AOE58" s="437"/>
      <c r="AOF58" s="437"/>
      <c r="AOG58" s="437"/>
      <c r="AOH58" s="437"/>
      <c r="AOI58" s="437"/>
      <c r="AOJ58" s="437"/>
      <c r="AOK58" s="437"/>
      <c r="AOL58" s="437"/>
      <c r="AOM58" s="437"/>
      <c r="AON58" s="437"/>
      <c r="AOO58" s="437"/>
      <c r="AOP58" s="437"/>
      <c r="AOQ58" s="437"/>
      <c r="AOR58" s="437"/>
      <c r="AOS58" s="437"/>
      <c r="AOT58" s="437"/>
      <c r="AOU58" s="437"/>
      <c r="AOV58" s="437"/>
      <c r="AOW58" s="437"/>
      <c r="AOX58" s="437"/>
      <c r="AOY58" s="437"/>
      <c r="AOZ58" s="437"/>
      <c r="APA58" s="437"/>
      <c r="APB58" s="437"/>
      <c r="APC58" s="437"/>
      <c r="APD58" s="437"/>
      <c r="APE58" s="437"/>
      <c r="APF58" s="437"/>
      <c r="APG58" s="437"/>
      <c r="APH58" s="437"/>
      <c r="API58" s="437"/>
      <c r="APJ58" s="437"/>
      <c r="APK58" s="437"/>
      <c r="APL58" s="437"/>
      <c r="APM58" s="437"/>
      <c r="APN58" s="437"/>
      <c r="APO58" s="437"/>
      <c r="APP58" s="437"/>
      <c r="APQ58" s="437"/>
      <c r="APR58" s="437"/>
      <c r="APS58" s="437"/>
      <c r="APT58" s="437"/>
      <c r="APU58" s="437"/>
      <c r="APV58" s="437"/>
      <c r="APW58" s="437"/>
      <c r="APX58" s="437"/>
      <c r="APY58" s="437"/>
      <c r="APZ58" s="437"/>
      <c r="AQA58" s="437"/>
      <c r="AQB58" s="437"/>
      <c r="AQC58" s="437"/>
      <c r="AQD58" s="437"/>
      <c r="AQE58" s="437"/>
      <c r="AQF58" s="437"/>
      <c r="AQG58" s="437"/>
      <c r="AQH58" s="437"/>
      <c r="AQI58" s="437"/>
      <c r="AQJ58" s="437"/>
      <c r="AQK58" s="437"/>
      <c r="AQL58" s="437"/>
      <c r="AQM58" s="437"/>
      <c r="AQN58" s="437"/>
      <c r="AQO58" s="437"/>
      <c r="AQP58" s="437"/>
      <c r="AQQ58" s="437"/>
      <c r="AQR58" s="437"/>
      <c r="AQS58" s="437"/>
      <c r="AQT58" s="437"/>
      <c r="AQU58" s="437"/>
      <c r="AQV58" s="437"/>
      <c r="AQW58" s="437"/>
      <c r="AQX58" s="437"/>
      <c r="AQY58" s="437"/>
      <c r="AQZ58" s="437"/>
      <c r="ARA58" s="437"/>
      <c r="ARB58" s="437"/>
      <c r="ARC58" s="437"/>
      <c r="ARD58" s="437"/>
      <c r="ARE58" s="437"/>
      <c r="ARF58" s="437"/>
      <c r="ARG58" s="437"/>
      <c r="ARH58" s="437"/>
      <c r="ARI58" s="437"/>
      <c r="ARJ58" s="437"/>
      <c r="ARK58" s="437"/>
      <c r="ARL58" s="437"/>
      <c r="ARM58" s="437"/>
      <c r="ARN58" s="437"/>
      <c r="ARO58" s="437"/>
      <c r="ARP58" s="437"/>
      <c r="ARQ58" s="437"/>
      <c r="ARR58" s="437"/>
      <c r="ARS58" s="437"/>
      <c r="ART58" s="437"/>
      <c r="ARU58" s="437"/>
      <c r="ARV58" s="437"/>
      <c r="ARW58" s="437"/>
      <c r="ARX58" s="437"/>
      <c r="ARY58" s="437"/>
      <c r="ARZ58" s="437"/>
      <c r="ASA58" s="437"/>
      <c r="ASB58" s="437"/>
      <c r="ASC58" s="437"/>
      <c r="ASD58" s="437"/>
      <c r="ASE58" s="437"/>
      <c r="ASF58" s="437"/>
      <c r="ASG58" s="437"/>
      <c r="ASH58" s="437"/>
      <c r="ASI58" s="437"/>
      <c r="ASJ58" s="437"/>
      <c r="ASK58" s="437"/>
      <c r="ASL58" s="437"/>
      <c r="ASM58" s="437"/>
      <c r="ASN58" s="437"/>
      <c r="ASO58" s="437"/>
      <c r="ASP58" s="437"/>
      <c r="ASQ58" s="437"/>
      <c r="ASR58" s="437"/>
      <c r="ASS58" s="437"/>
      <c r="AST58" s="437"/>
      <c r="ASU58" s="437"/>
      <c r="ASV58" s="437"/>
      <c r="ASW58" s="437"/>
      <c r="ASX58" s="437"/>
      <c r="ASY58" s="437"/>
      <c r="ASZ58" s="437"/>
      <c r="ATA58" s="437"/>
      <c r="ATB58" s="437"/>
      <c r="ATC58" s="437"/>
      <c r="ATD58" s="437"/>
      <c r="ATE58" s="437"/>
      <c r="ATF58" s="437"/>
      <c r="ATG58" s="437"/>
      <c r="ATH58" s="437"/>
      <c r="ATI58" s="437"/>
      <c r="ATJ58" s="437"/>
      <c r="ATK58" s="437"/>
      <c r="ATL58" s="437"/>
      <c r="ATM58" s="437"/>
      <c r="ATN58" s="437"/>
      <c r="ATO58" s="437"/>
      <c r="ATP58" s="437"/>
      <c r="ATQ58" s="437"/>
      <c r="ATR58" s="437"/>
      <c r="ATS58" s="437"/>
      <c r="ATT58" s="437"/>
      <c r="ATU58" s="437"/>
      <c r="ATV58" s="437"/>
      <c r="ATW58" s="437"/>
      <c r="ATX58" s="437"/>
      <c r="ATY58" s="437"/>
      <c r="ATZ58" s="437"/>
      <c r="AUA58" s="437"/>
      <c r="AUB58" s="437"/>
      <c r="AUC58" s="437"/>
      <c r="AUD58" s="437"/>
      <c r="AUE58" s="437"/>
      <c r="AUF58" s="437"/>
      <c r="AUG58" s="437"/>
      <c r="AUH58" s="437"/>
      <c r="AUI58" s="437"/>
      <c r="AUJ58" s="437"/>
      <c r="AUK58" s="437"/>
      <c r="AUL58" s="437"/>
      <c r="AUM58" s="437"/>
      <c r="AUN58" s="437"/>
      <c r="AUO58" s="437"/>
      <c r="AUP58" s="437"/>
      <c r="AUQ58" s="437"/>
      <c r="AUR58" s="437"/>
      <c r="AUS58" s="437"/>
      <c r="AUT58" s="437"/>
      <c r="AUU58" s="437"/>
      <c r="AUV58" s="437"/>
      <c r="AUW58" s="437"/>
      <c r="AUX58" s="437"/>
      <c r="AUY58" s="437"/>
      <c r="AUZ58" s="437"/>
      <c r="AVA58" s="437"/>
      <c r="AVB58" s="437"/>
      <c r="AVC58" s="437"/>
      <c r="AVD58" s="437"/>
      <c r="AVE58" s="437"/>
      <c r="AVF58" s="437"/>
      <c r="AVG58" s="437"/>
      <c r="AVH58" s="437"/>
      <c r="AVI58" s="437"/>
      <c r="AVJ58" s="437"/>
      <c r="AVK58" s="437"/>
      <c r="AVL58" s="437"/>
      <c r="AVM58" s="437"/>
      <c r="AVN58" s="437"/>
      <c r="AVO58" s="437"/>
      <c r="AVP58" s="437"/>
      <c r="AVQ58" s="437"/>
      <c r="AVR58" s="437"/>
      <c r="AVS58" s="437"/>
      <c r="AVT58" s="437"/>
      <c r="AVU58" s="437"/>
      <c r="AVV58" s="437"/>
      <c r="AVW58" s="437"/>
      <c r="AVX58" s="437"/>
      <c r="AVY58" s="437"/>
      <c r="AVZ58" s="437"/>
      <c r="AWA58" s="437"/>
      <c r="AWB58" s="437"/>
      <c r="AWC58" s="437"/>
      <c r="AWD58" s="437"/>
      <c r="AWE58" s="437"/>
      <c r="AWF58" s="437"/>
      <c r="AWG58" s="437"/>
      <c r="AWH58" s="437"/>
      <c r="AWI58" s="437"/>
      <c r="AWJ58" s="437"/>
      <c r="AWK58" s="437"/>
      <c r="AWL58" s="437"/>
      <c r="AWM58" s="437"/>
      <c r="AWN58" s="437"/>
      <c r="AWO58" s="437"/>
      <c r="AWP58" s="437"/>
      <c r="AWQ58" s="437"/>
      <c r="AWR58" s="437"/>
      <c r="AWS58" s="437"/>
      <c r="AWT58" s="437"/>
      <c r="AWU58" s="437"/>
      <c r="AWV58" s="437"/>
      <c r="AWW58" s="437"/>
      <c r="AWX58" s="437"/>
      <c r="AWY58" s="437"/>
      <c r="AWZ58" s="437"/>
      <c r="AXA58" s="437"/>
      <c r="AXB58" s="437"/>
      <c r="AXC58" s="437"/>
      <c r="AXD58" s="437"/>
      <c r="AXE58" s="437"/>
      <c r="AXF58" s="437"/>
      <c r="AXG58" s="437"/>
      <c r="AXH58" s="437"/>
      <c r="AXI58" s="437"/>
      <c r="AXJ58" s="437"/>
      <c r="AXK58" s="437"/>
      <c r="AXL58" s="437"/>
      <c r="AXM58" s="437"/>
      <c r="AXN58" s="437"/>
      <c r="AXO58" s="437"/>
      <c r="AXP58" s="437"/>
      <c r="AXQ58" s="437"/>
      <c r="AXR58" s="437"/>
      <c r="AXS58" s="437"/>
      <c r="AXT58" s="437"/>
      <c r="AXU58" s="437"/>
      <c r="AXV58" s="437"/>
      <c r="AXW58" s="437"/>
      <c r="AXX58" s="437"/>
      <c r="AXY58" s="437"/>
      <c r="AXZ58" s="437"/>
      <c r="AYA58" s="437"/>
      <c r="AYB58" s="437"/>
      <c r="AYC58" s="437"/>
      <c r="AYD58" s="437"/>
      <c r="AYE58" s="437"/>
      <c r="AYF58" s="437"/>
      <c r="AYG58" s="437"/>
      <c r="AYH58" s="437"/>
      <c r="AYI58" s="437"/>
      <c r="AYJ58" s="437"/>
      <c r="AYK58" s="437"/>
      <c r="AYL58" s="437"/>
      <c r="AYM58" s="437"/>
      <c r="AYN58" s="437"/>
      <c r="AYO58" s="437"/>
      <c r="AYP58" s="437"/>
      <c r="AYQ58" s="437"/>
      <c r="AYR58" s="437"/>
      <c r="AYS58" s="437"/>
      <c r="AYT58" s="437"/>
      <c r="AYU58" s="437"/>
      <c r="AYV58" s="437"/>
      <c r="AYW58" s="437"/>
      <c r="AYX58" s="437"/>
      <c r="AYY58" s="437"/>
      <c r="AYZ58" s="437"/>
      <c r="AZA58" s="437"/>
      <c r="AZB58" s="437"/>
      <c r="AZC58" s="437"/>
      <c r="AZD58" s="437"/>
      <c r="AZE58" s="437"/>
      <c r="AZF58" s="437"/>
      <c r="AZG58" s="437"/>
      <c r="AZH58" s="437"/>
      <c r="AZI58" s="437"/>
      <c r="AZJ58" s="437"/>
      <c r="AZK58" s="437"/>
      <c r="AZL58" s="437"/>
      <c r="AZM58" s="437"/>
      <c r="AZN58" s="437"/>
      <c r="AZO58" s="437"/>
      <c r="AZP58" s="437"/>
      <c r="AZQ58" s="437"/>
      <c r="AZR58" s="437"/>
      <c r="AZS58" s="437"/>
      <c r="AZT58" s="437"/>
      <c r="AZU58" s="437"/>
      <c r="AZV58" s="437"/>
      <c r="AZW58" s="437"/>
      <c r="AZX58" s="437"/>
      <c r="AZY58" s="437"/>
      <c r="AZZ58" s="437"/>
      <c r="BAA58" s="437"/>
      <c r="BAB58" s="437"/>
      <c r="BAC58" s="437"/>
      <c r="BAD58" s="437"/>
      <c r="BAE58" s="437"/>
      <c r="BAF58" s="437"/>
      <c r="BAG58" s="437"/>
      <c r="BAH58" s="437"/>
      <c r="BAI58" s="437"/>
      <c r="BAJ58" s="437"/>
      <c r="BAK58" s="437"/>
      <c r="BAL58" s="437"/>
      <c r="BAM58" s="437"/>
      <c r="BAN58" s="437"/>
      <c r="BAO58" s="437"/>
      <c r="BAP58" s="437"/>
      <c r="BAQ58" s="437"/>
      <c r="BAR58" s="437"/>
      <c r="BAS58" s="437"/>
      <c r="BAT58" s="437"/>
      <c r="BAU58" s="437"/>
      <c r="BAV58" s="437"/>
      <c r="BAW58" s="437"/>
      <c r="BAX58" s="437"/>
      <c r="BAY58" s="437"/>
      <c r="BAZ58" s="437"/>
      <c r="BBA58" s="437"/>
      <c r="BBB58" s="437"/>
      <c r="BBC58" s="437"/>
      <c r="BBD58" s="437"/>
      <c r="BBE58" s="437"/>
      <c r="BBF58" s="437"/>
      <c r="BBG58" s="437"/>
      <c r="BBH58" s="437"/>
      <c r="BBI58" s="437"/>
      <c r="BBJ58" s="437"/>
      <c r="BBK58" s="437"/>
      <c r="BBL58" s="437"/>
      <c r="BBM58" s="437"/>
      <c r="BBN58" s="437"/>
      <c r="BBO58" s="437"/>
      <c r="BBP58" s="437"/>
      <c r="BBQ58" s="437"/>
      <c r="BBR58" s="437"/>
      <c r="BBS58" s="437"/>
      <c r="BBT58" s="437"/>
      <c r="BBU58" s="437"/>
      <c r="BBV58" s="437"/>
      <c r="BBW58" s="437"/>
      <c r="BBX58" s="437"/>
      <c r="BBY58" s="437"/>
      <c r="BBZ58" s="437"/>
      <c r="BCA58" s="437"/>
      <c r="BCB58" s="437"/>
      <c r="BCC58" s="437"/>
      <c r="BCD58" s="437"/>
      <c r="BCE58" s="437"/>
      <c r="BCF58" s="437"/>
      <c r="BCG58" s="437"/>
      <c r="BCH58" s="437"/>
      <c r="BCI58" s="437"/>
      <c r="BCJ58" s="437"/>
      <c r="BCK58" s="437"/>
      <c r="BCL58" s="437"/>
      <c r="BCM58" s="437"/>
      <c r="BCN58" s="437"/>
      <c r="BCO58" s="437"/>
      <c r="BCP58" s="437"/>
      <c r="BCQ58" s="437"/>
      <c r="BCR58" s="437"/>
      <c r="BCS58" s="437"/>
      <c r="BCT58" s="437"/>
      <c r="BCU58" s="437"/>
      <c r="BCV58" s="437"/>
      <c r="BCW58" s="437"/>
      <c r="BCX58" s="437"/>
      <c r="BCY58" s="437"/>
      <c r="BCZ58" s="437"/>
      <c r="BDA58" s="437"/>
      <c r="BDB58" s="437"/>
      <c r="BDC58" s="437"/>
      <c r="BDD58" s="437"/>
      <c r="BDE58" s="437"/>
      <c r="BDF58" s="437"/>
      <c r="BDG58" s="437"/>
      <c r="BDH58" s="437"/>
      <c r="BDI58" s="437"/>
      <c r="BDJ58" s="437"/>
      <c r="BDK58" s="437"/>
      <c r="BDL58" s="437"/>
      <c r="BDM58" s="437"/>
      <c r="BDN58" s="437"/>
      <c r="BDO58" s="437"/>
      <c r="BDP58" s="437"/>
      <c r="BDQ58" s="437"/>
      <c r="BDR58" s="437"/>
      <c r="BDS58" s="437"/>
      <c r="BDT58" s="437"/>
      <c r="BDU58" s="437"/>
      <c r="BDV58" s="437"/>
      <c r="BDW58" s="437"/>
      <c r="BDX58" s="437"/>
      <c r="BDY58" s="437"/>
      <c r="BDZ58" s="437"/>
      <c r="BEA58" s="437"/>
      <c r="BEB58" s="437"/>
      <c r="BEC58" s="437"/>
      <c r="BED58" s="437"/>
      <c r="BEE58" s="437"/>
      <c r="BEF58" s="437"/>
      <c r="BEG58" s="437"/>
      <c r="BEH58" s="437"/>
      <c r="BEI58" s="437"/>
      <c r="BEJ58" s="437"/>
      <c r="BEK58" s="437"/>
      <c r="BEL58" s="437"/>
      <c r="BEM58" s="437"/>
      <c r="BEN58" s="437"/>
      <c r="BEO58" s="437"/>
      <c r="BEP58" s="437"/>
      <c r="BEQ58" s="437"/>
      <c r="BER58" s="437"/>
      <c r="BES58" s="437"/>
      <c r="BET58" s="437"/>
      <c r="BEU58" s="437"/>
      <c r="BEV58" s="437"/>
      <c r="BEW58" s="437"/>
      <c r="BEX58" s="437"/>
      <c r="BEY58" s="437"/>
      <c r="BEZ58" s="437"/>
      <c r="BFA58" s="437"/>
      <c r="BFB58" s="437"/>
      <c r="BFC58" s="437"/>
      <c r="BFD58" s="437"/>
      <c r="BFE58" s="437"/>
      <c r="BFF58" s="437"/>
      <c r="BFG58" s="437"/>
      <c r="BFH58" s="437"/>
      <c r="BFI58" s="437"/>
      <c r="BFJ58" s="437"/>
      <c r="BFK58" s="437"/>
      <c r="BFL58" s="437"/>
      <c r="BFM58" s="437"/>
      <c r="BFN58" s="437"/>
      <c r="BFO58" s="437"/>
      <c r="BFP58" s="437"/>
      <c r="BFQ58" s="437"/>
      <c r="BFR58" s="437"/>
      <c r="BFS58" s="437"/>
      <c r="BFT58" s="437"/>
      <c r="BFU58" s="437"/>
      <c r="BFV58" s="437"/>
      <c r="BFW58" s="437"/>
      <c r="BFX58" s="437"/>
      <c r="BFY58" s="437"/>
      <c r="BFZ58" s="437"/>
      <c r="BGA58" s="437"/>
      <c r="BGB58" s="437"/>
      <c r="BGC58" s="437"/>
      <c r="BGD58" s="437"/>
      <c r="BGE58" s="437"/>
      <c r="BGF58" s="437"/>
      <c r="BGG58" s="437"/>
      <c r="BGH58" s="437"/>
      <c r="BGI58" s="437"/>
      <c r="BGJ58" s="437"/>
      <c r="BGK58" s="437"/>
      <c r="BGL58" s="437"/>
      <c r="BGM58" s="437"/>
      <c r="BGN58" s="437"/>
      <c r="BGO58" s="437"/>
      <c r="BGP58" s="437"/>
      <c r="BGQ58" s="437"/>
      <c r="BGR58" s="437"/>
      <c r="BGS58" s="437"/>
      <c r="BGT58" s="437"/>
      <c r="BGU58" s="437"/>
      <c r="BGV58" s="437"/>
      <c r="BGW58" s="437"/>
      <c r="BGX58" s="437"/>
      <c r="BGY58" s="437"/>
      <c r="BGZ58" s="437"/>
      <c r="BHA58" s="437"/>
      <c r="BHB58" s="437"/>
      <c r="BHC58" s="437"/>
      <c r="BHD58" s="437"/>
      <c r="BHE58" s="437"/>
      <c r="BHF58" s="437"/>
      <c r="BHG58" s="437"/>
      <c r="BHH58" s="437"/>
      <c r="BHI58" s="437"/>
      <c r="BHJ58" s="437"/>
      <c r="BHK58" s="437"/>
      <c r="BHL58" s="437"/>
      <c r="BHM58" s="437"/>
      <c r="BHN58" s="437"/>
      <c r="BHO58" s="437"/>
      <c r="BHP58" s="437"/>
      <c r="BHQ58" s="437"/>
      <c r="BHR58" s="437"/>
      <c r="BHS58" s="437"/>
      <c r="BHT58" s="437"/>
      <c r="BHU58" s="437"/>
      <c r="BHV58" s="437"/>
      <c r="BHW58" s="437"/>
      <c r="BHX58" s="437"/>
      <c r="BHY58" s="437"/>
      <c r="BHZ58" s="437"/>
      <c r="BIA58" s="437"/>
      <c r="BIB58" s="437"/>
      <c r="BIC58" s="437"/>
      <c r="BID58" s="437"/>
      <c r="BIE58" s="437"/>
      <c r="BIF58" s="437"/>
      <c r="BIG58" s="437"/>
      <c r="BIH58" s="437"/>
      <c r="BII58" s="437"/>
      <c r="BIJ58" s="437"/>
      <c r="BIK58" s="437"/>
      <c r="BIL58" s="437"/>
      <c r="BIM58" s="437"/>
      <c r="BIN58" s="437"/>
      <c r="BIO58" s="437"/>
      <c r="BIP58" s="437"/>
      <c r="BIQ58" s="437"/>
      <c r="BIR58" s="437"/>
      <c r="BIS58" s="437"/>
      <c r="BIT58" s="437"/>
      <c r="BIU58" s="437"/>
      <c r="BIV58" s="437"/>
      <c r="BIW58" s="437"/>
      <c r="BIX58" s="437"/>
      <c r="BIY58" s="437"/>
      <c r="BIZ58" s="437"/>
      <c r="BJA58" s="437"/>
      <c r="BJB58" s="437"/>
      <c r="BJC58" s="437"/>
      <c r="BJD58" s="437"/>
      <c r="BJE58" s="437"/>
      <c r="BJF58" s="437"/>
      <c r="BJG58" s="437"/>
      <c r="BJH58" s="437"/>
      <c r="BJI58" s="437"/>
      <c r="BJJ58" s="437"/>
      <c r="BJK58" s="437"/>
      <c r="BJL58" s="437"/>
      <c r="BJM58" s="437"/>
      <c r="BJN58" s="437"/>
      <c r="BJO58" s="437"/>
      <c r="BJP58" s="437"/>
      <c r="BJQ58" s="437"/>
      <c r="BJR58" s="437"/>
      <c r="BJS58" s="437"/>
      <c r="BJT58" s="437"/>
      <c r="BJU58" s="437"/>
      <c r="BJV58" s="437"/>
      <c r="BJW58" s="437"/>
      <c r="BJX58" s="437"/>
      <c r="BJY58" s="437"/>
      <c r="BJZ58" s="437"/>
      <c r="BKA58" s="437"/>
      <c r="BKB58" s="437"/>
      <c r="BKC58" s="437"/>
      <c r="BKD58" s="437"/>
      <c r="BKE58" s="437"/>
      <c r="BKF58" s="437"/>
      <c r="BKG58" s="437"/>
      <c r="BKH58" s="437"/>
      <c r="BKI58" s="437"/>
      <c r="BKJ58" s="437"/>
      <c r="BKK58" s="437"/>
      <c r="BKL58" s="437"/>
      <c r="BKM58" s="437"/>
      <c r="BKN58" s="437"/>
      <c r="BKO58" s="437"/>
      <c r="BKP58" s="437"/>
      <c r="BKQ58" s="437"/>
      <c r="BKR58" s="437"/>
      <c r="BKS58" s="437"/>
      <c r="BKT58" s="437"/>
      <c r="BKU58" s="437"/>
      <c r="BKV58" s="437"/>
      <c r="BKW58" s="437"/>
      <c r="BKX58" s="437"/>
      <c r="BKY58" s="437"/>
      <c r="BKZ58" s="437"/>
      <c r="BLA58" s="437"/>
      <c r="BLB58" s="437"/>
      <c r="BLC58" s="437"/>
      <c r="BLD58" s="437"/>
      <c r="BLE58" s="437"/>
      <c r="BLF58" s="437"/>
      <c r="BLG58" s="437"/>
      <c r="BLH58" s="437"/>
      <c r="BLI58" s="437"/>
      <c r="BLJ58" s="437"/>
      <c r="BLK58" s="437"/>
      <c r="BLL58" s="437"/>
      <c r="BLM58" s="437"/>
      <c r="BLN58" s="437"/>
      <c r="BLO58" s="437"/>
      <c r="BLP58" s="437"/>
      <c r="BLQ58" s="437"/>
      <c r="BLR58" s="437"/>
      <c r="BLS58" s="437"/>
      <c r="BLT58" s="437"/>
      <c r="BLU58" s="437"/>
      <c r="BLV58" s="437"/>
      <c r="BLW58" s="437"/>
      <c r="BLX58" s="437"/>
      <c r="BLY58" s="437"/>
      <c r="BLZ58" s="437"/>
      <c r="BMA58" s="437"/>
      <c r="BMB58" s="437"/>
      <c r="BMC58" s="437"/>
      <c r="BMD58" s="437"/>
      <c r="BME58" s="437"/>
      <c r="BMF58" s="437"/>
      <c r="BMG58" s="437"/>
      <c r="BMH58" s="437"/>
      <c r="BMI58" s="437"/>
      <c r="BMJ58" s="437"/>
      <c r="BMK58" s="437"/>
      <c r="BML58" s="437"/>
      <c r="BMM58" s="437"/>
      <c r="BMN58" s="437"/>
      <c r="BMO58" s="437"/>
      <c r="BMP58" s="437"/>
      <c r="BMQ58" s="437"/>
      <c r="BMR58" s="437"/>
      <c r="BMS58" s="437"/>
      <c r="BMT58" s="437"/>
      <c r="BMU58" s="437"/>
      <c r="BMV58" s="437"/>
      <c r="BMW58" s="437"/>
      <c r="BMX58" s="437"/>
      <c r="BMY58" s="437"/>
      <c r="BMZ58" s="437"/>
      <c r="BNA58" s="437"/>
      <c r="BNB58" s="437"/>
      <c r="BNC58" s="437"/>
      <c r="BND58" s="437"/>
      <c r="BNE58" s="437"/>
      <c r="BNF58" s="437"/>
      <c r="BNG58" s="437"/>
      <c r="BNH58" s="437"/>
      <c r="BNI58" s="437"/>
      <c r="BNJ58" s="437"/>
      <c r="BNK58" s="437"/>
      <c r="BNL58" s="437"/>
      <c r="BNM58" s="437"/>
      <c r="BNN58" s="437"/>
      <c r="BNO58" s="437"/>
      <c r="BNP58" s="437"/>
      <c r="BNQ58" s="437"/>
      <c r="BNR58" s="437"/>
      <c r="BNS58" s="437"/>
      <c r="BNT58" s="437"/>
      <c r="BNU58" s="437"/>
      <c r="BNV58" s="437"/>
      <c r="BNW58" s="437"/>
      <c r="BNX58" s="437"/>
      <c r="BNY58" s="437"/>
      <c r="BNZ58" s="437"/>
      <c r="BOA58" s="437"/>
      <c r="BOB58" s="437"/>
      <c r="BOC58" s="437"/>
      <c r="BOD58" s="437"/>
      <c r="BOE58" s="437"/>
      <c r="BOF58" s="437"/>
      <c r="BOG58" s="437"/>
      <c r="BOH58" s="437"/>
      <c r="BOI58" s="437"/>
      <c r="BOJ58" s="437"/>
      <c r="BOK58" s="437"/>
      <c r="BOL58" s="437"/>
      <c r="BOM58" s="437"/>
      <c r="BON58" s="437"/>
      <c r="BOO58" s="437"/>
      <c r="BOP58" s="437"/>
      <c r="BOQ58" s="437"/>
      <c r="BOR58" s="437"/>
      <c r="BOS58" s="437"/>
      <c r="BOT58" s="437"/>
      <c r="BOU58" s="437"/>
      <c r="BOV58" s="437"/>
      <c r="BOW58" s="437"/>
      <c r="BOX58" s="437"/>
      <c r="BOY58" s="437"/>
      <c r="BOZ58" s="437"/>
      <c r="BPA58" s="437"/>
      <c r="BPB58" s="437"/>
      <c r="BPC58" s="437"/>
      <c r="BPD58" s="437"/>
      <c r="BPE58" s="437"/>
      <c r="BPF58" s="437"/>
      <c r="BPG58" s="437"/>
      <c r="BPH58" s="437"/>
      <c r="BPI58" s="437"/>
      <c r="BPJ58" s="437"/>
      <c r="BPK58" s="437"/>
      <c r="BPL58" s="437"/>
      <c r="BPM58" s="437"/>
      <c r="BPN58" s="437"/>
      <c r="BPO58" s="437"/>
      <c r="BPP58" s="437"/>
      <c r="BPQ58" s="437"/>
      <c r="BPR58" s="437"/>
      <c r="BPS58" s="437"/>
      <c r="BPT58" s="437"/>
      <c r="BPU58" s="437"/>
      <c r="BPV58" s="437"/>
      <c r="BPW58" s="437"/>
      <c r="BPX58" s="437"/>
      <c r="BPY58" s="437"/>
      <c r="BPZ58" s="437"/>
      <c r="BQA58" s="437"/>
      <c r="BQB58" s="437"/>
      <c r="BQC58" s="437"/>
      <c r="BQD58" s="437"/>
      <c r="BQE58" s="437"/>
      <c r="BQF58" s="437"/>
      <c r="BQG58" s="437"/>
      <c r="BQH58" s="437"/>
      <c r="BQI58" s="437"/>
      <c r="BQJ58" s="437"/>
      <c r="BQK58" s="437"/>
      <c r="BQL58" s="437"/>
      <c r="BQM58" s="437"/>
      <c r="BQN58" s="437"/>
      <c r="BQO58" s="437"/>
      <c r="BQP58" s="437"/>
      <c r="BQQ58" s="437"/>
      <c r="BQR58" s="437"/>
      <c r="BQS58" s="437"/>
      <c r="BQT58" s="437"/>
      <c r="BQU58" s="437"/>
      <c r="BQV58" s="437"/>
      <c r="BQW58" s="437"/>
      <c r="BQX58" s="437"/>
      <c r="BQY58" s="437"/>
      <c r="BQZ58" s="437"/>
      <c r="BRA58" s="437"/>
      <c r="BRB58" s="437"/>
      <c r="BRC58" s="437"/>
      <c r="BRD58" s="437"/>
      <c r="BRE58" s="437"/>
      <c r="BRF58" s="437"/>
      <c r="BRG58" s="437"/>
      <c r="BRH58" s="437"/>
      <c r="BRI58" s="437"/>
      <c r="BRJ58" s="437"/>
      <c r="BRK58" s="437"/>
      <c r="BRL58" s="437"/>
      <c r="BRM58" s="437"/>
      <c r="BRN58" s="437"/>
      <c r="BRO58" s="437"/>
      <c r="BRP58" s="437"/>
      <c r="BRQ58" s="437"/>
      <c r="BRR58" s="437"/>
      <c r="BRS58" s="437"/>
      <c r="BRT58" s="437"/>
      <c r="BRU58" s="437"/>
      <c r="BRV58" s="437"/>
      <c r="BRW58" s="437"/>
      <c r="BRX58" s="437"/>
      <c r="BRY58" s="437"/>
      <c r="BRZ58" s="437"/>
      <c r="BSA58" s="437"/>
      <c r="BSB58" s="437"/>
      <c r="BSC58" s="437"/>
      <c r="BSD58" s="437"/>
      <c r="BSE58" s="437"/>
      <c r="BSF58" s="437"/>
      <c r="BSG58" s="437"/>
      <c r="BSH58" s="437"/>
      <c r="BSI58" s="437"/>
      <c r="BSJ58" s="437"/>
      <c r="BSK58" s="437"/>
      <c r="BSL58" s="437"/>
      <c r="BSM58" s="437"/>
      <c r="BSN58" s="437"/>
      <c r="BSO58" s="437"/>
      <c r="BSP58" s="437"/>
      <c r="BSQ58" s="437"/>
      <c r="BSR58" s="437"/>
      <c r="BSS58" s="437"/>
      <c r="BST58" s="437"/>
      <c r="BSU58" s="437"/>
      <c r="BSV58" s="437"/>
      <c r="BSW58" s="437"/>
      <c r="BSX58" s="437"/>
      <c r="BSY58" s="437"/>
      <c r="BSZ58" s="437"/>
      <c r="BTA58" s="437"/>
      <c r="BTB58" s="437"/>
      <c r="BTC58" s="437"/>
      <c r="BTD58" s="437"/>
      <c r="BTE58" s="437"/>
      <c r="BTF58" s="437"/>
      <c r="BTG58" s="437"/>
      <c r="BTH58" s="437"/>
      <c r="BTI58" s="437"/>
      <c r="BTJ58" s="437"/>
      <c r="BTK58" s="437"/>
      <c r="BTL58" s="437"/>
      <c r="BTM58" s="437"/>
      <c r="BTN58" s="437"/>
      <c r="BTO58" s="437"/>
      <c r="BTP58" s="437"/>
      <c r="BTQ58" s="437"/>
      <c r="BTR58" s="437"/>
      <c r="BTS58" s="437"/>
      <c r="BTT58" s="437"/>
      <c r="BTU58" s="437"/>
      <c r="BTV58" s="437"/>
      <c r="BTW58" s="437"/>
      <c r="BTX58" s="437"/>
      <c r="BTY58" s="437"/>
      <c r="BTZ58" s="437"/>
      <c r="BUA58" s="437"/>
      <c r="BUB58" s="437"/>
      <c r="BUC58" s="437"/>
      <c r="BUD58" s="437"/>
      <c r="BUE58" s="437"/>
      <c r="BUF58" s="437"/>
      <c r="BUG58" s="437"/>
      <c r="BUH58" s="437"/>
      <c r="BUI58" s="437"/>
      <c r="BUJ58" s="437"/>
      <c r="BUK58" s="437"/>
      <c r="BUL58" s="437"/>
      <c r="BUM58" s="437"/>
      <c r="BUN58" s="437"/>
      <c r="BUO58" s="437"/>
      <c r="BUP58" s="437"/>
      <c r="BUQ58" s="437"/>
      <c r="BUR58" s="437"/>
      <c r="BUS58" s="437"/>
      <c r="BUT58" s="437"/>
      <c r="BUU58" s="437"/>
      <c r="BUV58" s="437"/>
      <c r="BUW58" s="437"/>
      <c r="BUX58" s="437"/>
      <c r="BUY58" s="437"/>
      <c r="BUZ58" s="437"/>
      <c r="BVA58" s="437"/>
      <c r="BVB58" s="437"/>
      <c r="BVC58" s="437"/>
      <c r="BVD58" s="437"/>
      <c r="BVE58" s="437"/>
      <c r="BVF58" s="437"/>
      <c r="BVG58" s="437"/>
      <c r="BVH58" s="437"/>
      <c r="BVI58" s="437"/>
      <c r="BVJ58" s="437"/>
      <c r="BVK58" s="437"/>
      <c r="BVL58" s="437"/>
      <c r="BVM58" s="437"/>
      <c r="BVN58" s="437"/>
      <c r="BVO58" s="437"/>
      <c r="BVP58" s="437"/>
      <c r="BVQ58" s="437"/>
      <c r="BVR58" s="437"/>
      <c r="BVS58" s="437"/>
      <c r="BVT58" s="437"/>
      <c r="BVU58" s="437"/>
      <c r="BVV58" s="437"/>
      <c r="BVW58" s="437"/>
      <c r="BVX58" s="437"/>
      <c r="BVY58" s="437"/>
      <c r="BVZ58" s="437"/>
      <c r="BWA58" s="437"/>
      <c r="BWB58" s="437"/>
      <c r="BWC58" s="437"/>
      <c r="BWD58" s="437"/>
      <c r="BWE58" s="437"/>
      <c r="BWF58" s="437"/>
      <c r="BWG58" s="437"/>
      <c r="BWH58" s="437"/>
      <c r="BWI58" s="437"/>
      <c r="BWJ58" s="437"/>
      <c r="BWK58" s="437"/>
      <c r="BWL58" s="437"/>
      <c r="BWM58" s="437"/>
      <c r="BWN58" s="437"/>
      <c r="BWO58" s="437"/>
      <c r="BWP58" s="437"/>
      <c r="BWQ58" s="437"/>
      <c r="BWR58" s="437"/>
      <c r="BWS58" s="437"/>
      <c r="BWT58" s="437"/>
      <c r="BWU58" s="437"/>
      <c r="BWV58" s="437"/>
      <c r="BWW58" s="437"/>
      <c r="BWX58" s="437"/>
      <c r="BWY58" s="437"/>
      <c r="BWZ58" s="437"/>
      <c r="BXA58" s="437"/>
      <c r="BXB58" s="437"/>
      <c r="BXC58" s="437"/>
      <c r="BXD58" s="437"/>
      <c r="BXE58" s="437"/>
      <c r="BXF58" s="437"/>
      <c r="BXG58" s="437"/>
      <c r="BXH58" s="437"/>
      <c r="BXI58" s="437"/>
      <c r="BXJ58" s="437"/>
      <c r="BXK58" s="437"/>
      <c r="BXL58" s="437"/>
      <c r="BXM58" s="437"/>
      <c r="BXN58" s="437"/>
      <c r="BXO58" s="437"/>
      <c r="BXP58" s="437"/>
      <c r="BXQ58" s="437"/>
      <c r="BXR58" s="437"/>
      <c r="BXS58" s="437"/>
      <c r="BXT58" s="437"/>
      <c r="BXU58" s="437"/>
      <c r="BXV58" s="437"/>
      <c r="BXW58" s="437"/>
      <c r="BXX58" s="437"/>
      <c r="BXY58" s="437"/>
      <c r="BXZ58" s="437"/>
      <c r="BYA58" s="437"/>
      <c r="BYB58" s="437"/>
      <c r="BYC58" s="437"/>
      <c r="BYD58" s="437"/>
      <c r="BYE58" s="437"/>
      <c r="BYF58" s="437"/>
      <c r="BYG58" s="437"/>
      <c r="BYH58" s="437"/>
      <c r="BYI58" s="437"/>
      <c r="BYJ58" s="437"/>
      <c r="BYK58" s="437"/>
      <c r="BYL58" s="437"/>
      <c r="BYM58" s="437"/>
      <c r="BYN58" s="437"/>
      <c r="BYO58" s="437"/>
      <c r="BYP58" s="437"/>
      <c r="BYQ58" s="437"/>
      <c r="BYR58" s="437"/>
      <c r="BYS58" s="437"/>
      <c r="BYT58" s="437"/>
      <c r="BYU58" s="437"/>
      <c r="BYV58" s="437"/>
      <c r="BYW58" s="437"/>
      <c r="BYX58" s="437"/>
      <c r="BYY58" s="437"/>
      <c r="BYZ58" s="437"/>
      <c r="BZA58" s="437"/>
      <c r="BZB58" s="437"/>
      <c r="BZC58" s="437"/>
      <c r="BZD58" s="437"/>
      <c r="BZE58" s="437"/>
      <c r="BZF58" s="437"/>
      <c r="BZG58" s="437"/>
      <c r="BZH58" s="437"/>
      <c r="BZI58" s="437"/>
      <c r="BZJ58" s="437"/>
      <c r="BZK58" s="437"/>
      <c r="BZL58" s="437"/>
      <c r="BZM58" s="437"/>
      <c r="BZN58" s="437"/>
      <c r="BZO58" s="437"/>
      <c r="BZP58" s="437"/>
      <c r="BZQ58" s="437"/>
      <c r="BZR58" s="437"/>
      <c r="BZS58" s="437"/>
      <c r="BZT58" s="437"/>
      <c r="BZU58" s="437"/>
      <c r="BZV58" s="437"/>
      <c r="BZW58" s="437"/>
      <c r="BZX58" s="437"/>
      <c r="BZY58" s="437"/>
      <c r="BZZ58" s="437"/>
      <c r="CAA58" s="437"/>
      <c r="CAB58" s="437"/>
      <c r="CAC58" s="437"/>
      <c r="CAD58" s="437"/>
      <c r="CAE58" s="437"/>
      <c r="CAF58" s="437"/>
      <c r="CAG58" s="437"/>
      <c r="CAH58" s="437"/>
      <c r="CAI58" s="437"/>
      <c r="CAJ58" s="437"/>
      <c r="CAK58" s="437"/>
      <c r="CAL58" s="437"/>
      <c r="CAM58" s="437"/>
      <c r="CAN58" s="437"/>
      <c r="CAO58" s="437"/>
      <c r="CAP58" s="437"/>
      <c r="CAQ58" s="437"/>
      <c r="CAR58" s="437"/>
      <c r="CAS58" s="437"/>
      <c r="CAT58" s="437"/>
      <c r="CAU58" s="437"/>
      <c r="CAV58" s="437"/>
      <c r="CAW58" s="437"/>
      <c r="CAX58" s="437"/>
      <c r="CAY58" s="437"/>
      <c r="CAZ58" s="437"/>
      <c r="CBA58" s="437"/>
      <c r="CBB58" s="437"/>
      <c r="CBC58" s="437"/>
      <c r="CBD58" s="437"/>
      <c r="CBE58" s="437"/>
      <c r="CBF58" s="437"/>
      <c r="CBG58" s="437"/>
      <c r="CBH58" s="437"/>
      <c r="CBI58" s="437"/>
      <c r="CBJ58" s="437"/>
      <c r="CBK58" s="437"/>
      <c r="CBL58" s="437"/>
      <c r="CBM58" s="437"/>
      <c r="CBN58" s="437"/>
      <c r="CBO58" s="437"/>
      <c r="CBP58" s="437"/>
      <c r="CBQ58" s="437"/>
      <c r="CBR58" s="437"/>
      <c r="CBS58" s="437"/>
      <c r="CBT58" s="437"/>
      <c r="CBU58" s="437"/>
      <c r="CBV58" s="437"/>
      <c r="CBW58" s="437"/>
      <c r="CBX58" s="437"/>
      <c r="CBY58" s="437"/>
      <c r="CBZ58" s="437"/>
      <c r="CCA58" s="437"/>
      <c r="CCB58" s="437"/>
      <c r="CCC58" s="437"/>
      <c r="CCD58" s="437"/>
      <c r="CCE58" s="437"/>
      <c r="CCF58" s="437"/>
      <c r="CCG58" s="437"/>
      <c r="CCH58" s="437"/>
      <c r="CCI58" s="437"/>
      <c r="CCJ58" s="437"/>
      <c r="CCK58" s="437"/>
      <c r="CCL58" s="437"/>
      <c r="CCM58" s="437"/>
      <c r="CCN58" s="437"/>
      <c r="CCO58" s="437"/>
      <c r="CCP58" s="437"/>
      <c r="CCQ58" s="437"/>
      <c r="CCR58" s="437"/>
      <c r="CCS58" s="437"/>
      <c r="CCT58" s="437"/>
      <c r="CCU58" s="437"/>
      <c r="CCV58" s="437"/>
      <c r="CCW58" s="437"/>
      <c r="CCX58" s="437"/>
      <c r="CCY58" s="437"/>
      <c r="CCZ58" s="437"/>
      <c r="CDA58" s="437"/>
      <c r="CDB58" s="437"/>
      <c r="CDC58" s="437"/>
      <c r="CDD58" s="437"/>
      <c r="CDE58" s="437"/>
      <c r="CDF58" s="437"/>
      <c r="CDG58" s="437"/>
      <c r="CDH58" s="437"/>
      <c r="CDI58" s="437"/>
      <c r="CDJ58" s="437"/>
      <c r="CDK58" s="437"/>
      <c r="CDL58" s="437"/>
      <c r="CDM58" s="437"/>
      <c r="CDN58" s="437"/>
      <c r="CDO58" s="437"/>
      <c r="CDP58" s="437"/>
      <c r="CDQ58" s="437"/>
      <c r="CDR58" s="437"/>
      <c r="CDS58" s="437"/>
      <c r="CDT58" s="437"/>
      <c r="CDU58" s="437"/>
      <c r="CDV58" s="437"/>
      <c r="CDW58" s="437"/>
      <c r="CDX58" s="437"/>
      <c r="CDY58" s="437"/>
      <c r="CDZ58" s="437"/>
      <c r="CEA58" s="437"/>
      <c r="CEB58" s="437"/>
      <c r="CEC58" s="437"/>
      <c r="CED58" s="437"/>
      <c r="CEE58" s="437"/>
      <c r="CEF58" s="437"/>
      <c r="CEG58" s="437"/>
      <c r="CEH58" s="437"/>
      <c r="CEI58" s="437"/>
      <c r="CEJ58" s="437"/>
      <c r="CEK58" s="437"/>
      <c r="CEL58" s="437"/>
      <c r="CEM58" s="437"/>
      <c r="CEN58" s="437"/>
      <c r="CEO58" s="437"/>
      <c r="CEP58" s="437"/>
      <c r="CEQ58" s="437"/>
      <c r="CER58" s="437"/>
      <c r="CES58" s="437"/>
      <c r="CET58" s="437"/>
      <c r="CEU58" s="437"/>
      <c r="CEV58" s="437"/>
      <c r="CEW58" s="437"/>
      <c r="CEX58" s="437"/>
      <c r="CEY58" s="437"/>
      <c r="CEZ58" s="437"/>
      <c r="CFA58" s="437"/>
      <c r="CFB58" s="437"/>
      <c r="CFC58" s="437"/>
      <c r="CFD58" s="437"/>
      <c r="CFE58" s="437"/>
      <c r="CFF58" s="437"/>
      <c r="CFG58" s="437"/>
      <c r="CFH58" s="437"/>
      <c r="CFI58" s="437"/>
      <c r="CFJ58" s="437"/>
      <c r="CFK58" s="437"/>
      <c r="CFL58" s="437"/>
      <c r="CFM58" s="437"/>
      <c r="CFN58" s="437"/>
      <c r="CFO58" s="437"/>
      <c r="CFP58" s="437"/>
      <c r="CFQ58" s="437"/>
      <c r="CFR58" s="437"/>
      <c r="CFS58" s="437"/>
      <c r="CFT58" s="437"/>
      <c r="CFU58" s="437"/>
      <c r="CFV58" s="437"/>
      <c r="CFW58" s="437"/>
      <c r="CFX58" s="437"/>
      <c r="CFY58" s="437"/>
      <c r="CFZ58" s="437"/>
      <c r="CGA58" s="437"/>
      <c r="CGB58" s="437"/>
      <c r="CGC58" s="437"/>
      <c r="CGD58" s="437"/>
      <c r="CGE58" s="437"/>
      <c r="CGF58" s="437"/>
      <c r="CGG58" s="437"/>
      <c r="CGH58" s="437"/>
      <c r="CGI58" s="437"/>
      <c r="CGJ58" s="437"/>
      <c r="CGK58" s="437"/>
      <c r="CGL58" s="437"/>
      <c r="CGM58" s="437"/>
      <c r="CGN58" s="437"/>
      <c r="CGO58" s="437"/>
      <c r="CGP58" s="437"/>
      <c r="CGQ58" s="437"/>
      <c r="CGR58" s="437"/>
      <c r="CGS58" s="437"/>
      <c r="CGT58" s="437"/>
      <c r="CGU58" s="437"/>
      <c r="CGV58" s="437"/>
      <c r="CGW58" s="437"/>
      <c r="CGX58" s="437"/>
      <c r="CGY58" s="437"/>
      <c r="CGZ58" s="437"/>
      <c r="CHA58" s="437"/>
      <c r="CHB58" s="437"/>
      <c r="CHC58" s="437"/>
      <c r="CHD58" s="437"/>
      <c r="CHE58" s="437"/>
      <c r="CHF58" s="437"/>
      <c r="CHG58" s="437"/>
      <c r="CHH58" s="437"/>
      <c r="CHI58" s="437"/>
      <c r="CHJ58" s="437"/>
      <c r="CHK58" s="437"/>
      <c r="CHL58" s="437"/>
      <c r="CHM58" s="437"/>
      <c r="CHN58" s="437"/>
      <c r="CHO58" s="437"/>
      <c r="CHP58" s="437"/>
      <c r="CHQ58" s="437"/>
      <c r="CHR58" s="437"/>
      <c r="CHS58" s="437"/>
      <c r="CHT58" s="437"/>
      <c r="CHU58" s="437"/>
      <c r="CHV58" s="437"/>
      <c r="CHW58" s="437"/>
      <c r="CHX58" s="437"/>
      <c r="CHY58" s="437"/>
      <c r="CHZ58" s="437"/>
      <c r="CIA58" s="437"/>
      <c r="CIB58" s="437"/>
      <c r="CIC58" s="437"/>
      <c r="CID58" s="437"/>
      <c r="CIE58" s="437"/>
      <c r="CIF58" s="437"/>
      <c r="CIG58" s="437"/>
      <c r="CIH58" s="437"/>
      <c r="CII58" s="437"/>
      <c r="CIJ58" s="437"/>
      <c r="CIK58" s="437"/>
      <c r="CIL58" s="437"/>
      <c r="CIM58" s="437"/>
      <c r="CIN58" s="437"/>
      <c r="CIO58" s="437"/>
      <c r="CIP58" s="437"/>
      <c r="CIQ58" s="437"/>
      <c r="CIR58" s="437"/>
      <c r="CIS58" s="437"/>
      <c r="CIT58" s="437"/>
      <c r="CIU58" s="437"/>
      <c r="CIV58" s="437"/>
      <c r="CIW58" s="437"/>
      <c r="CIX58" s="437"/>
      <c r="CIY58" s="437"/>
      <c r="CIZ58" s="437"/>
      <c r="CJA58" s="437"/>
      <c r="CJB58" s="437"/>
      <c r="CJC58" s="437"/>
      <c r="CJD58" s="437"/>
      <c r="CJE58" s="437"/>
      <c r="CJF58" s="437"/>
      <c r="CJG58" s="437"/>
      <c r="CJH58" s="437"/>
      <c r="CJI58" s="437"/>
      <c r="CJJ58" s="437"/>
      <c r="CJK58" s="437"/>
      <c r="CJL58" s="437"/>
      <c r="CJM58" s="437"/>
      <c r="CJN58" s="437"/>
      <c r="CJO58" s="437"/>
      <c r="CJP58" s="437"/>
      <c r="CJQ58" s="437"/>
      <c r="CJR58" s="437"/>
      <c r="CJS58" s="437"/>
      <c r="CJT58" s="437"/>
      <c r="CJU58" s="437"/>
      <c r="CJV58" s="437"/>
      <c r="CJW58" s="437"/>
      <c r="CJX58" s="437"/>
      <c r="CJY58" s="437"/>
      <c r="CJZ58" s="437"/>
      <c r="CKA58" s="437"/>
      <c r="CKB58" s="437"/>
      <c r="CKC58" s="437"/>
      <c r="CKD58" s="437"/>
      <c r="CKE58" s="437"/>
      <c r="CKF58" s="437"/>
      <c r="CKG58" s="437"/>
      <c r="CKH58" s="437"/>
      <c r="CKI58" s="437"/>
      <c r="CKJ58" s="437"/>
      <c r="CKK58" s="437"/>
      <c r="CKL58" s="437"/>
      <c r="CKM58" s="437"/>
      <c r="CKN58" s="437"/>
      <c r="CKO58" s="437"/>
      <c r="CKP58" s="437"/>
      <c r="CKQ58" s="437"/>
      <c r="CKR58" s="437"/>
      <c r="CKS58" s="437"/>
      <c r="CKT58" s="437"/>
      <c r="CKU58" s="437"/>
      <c r="CKV58" s="437"/>
      <c r="CKW58" s="437"/>
      <c r="CKX58" s="437"/>
      <c r="CKY58" s="437"/>
      <c r="CKZ58" s="437"/>
      <c r="CLA58" s="437"/>
      <c r="CLB58" s="437"/>
      <c r="CLC58" s="437"/>
      <c r="CLD58" s="437"/>
      <c r="CLE58" s="437"/>
      <c r="CLF58" s="437"/>
      <c r="CLG58" s="437"/>
      <c r="CLH58" s="437"/>
      <c r="CLI58" s="437"/>
      <c r="CLJ58" s="437"/>
      <c r="CLK58" s="437"/>
      <c r="CLL58" s="437"/>
      <c r="CLM58" s="437"/>
      <c r="CLN58" s="437"/>
      <c r="CLO58" s="437"/>
      <c r="CLP58" s="437"/>
      <c r="CLQ58" s="437"/>
      <c r="CLR58" s="437"/>
      <c r="CLS58" s="437"/>
      <c r="CLT58" s="437"/>
      <c r="CLU58" s="437"/>
      <c r="CLV58" s="437"/>
      <c r="CLW58" s="437"/>
      <c r="CLX58" s="437"/>
      <c r="CLY58" s="437"/>
      <c r="CLZ58" s="437"/>
      <c r="CMA58" s="437"/>
      <c r="CMB58" s="437"/>
      <c r="CMC58" s="437"/>
      <c r="CMD58" s="437"/>
      <c r="CME58" s="437"/>
      <c r="CMF58" s="437"/>
      <c r="CMG58" s="437"/>
      <c r="CMH58" s="437"/>
      <c r="CMI58" s="437"/>
      <c r="CMJ58" s="437"/>
      <c r="CMK58" s="437"/>
      <c r="CML58" s="437"/>
      <c r="CMM58" s="437"/>
      <c r="CMN58" s="437"/>
      <c r="CMO58" s="437"/>
      <c r="CMP58" s="437"/>
      <c r="CMQ58" s="437"/>
      <c r="CMR58" s="437"/>
      <c r="CMS58" s="437"/>
      <c r="CMT58" s="437"/>
      <c r="CMU58" s="437"/>
      <c r="CMV58" s="437"/>
      <c r="CMW58" s="437"/>
      <c r="CMX58" s="437"/>
      <c r="CMY58" s="437"/>
      <c r="CMZ58" s="437"/>
      <c r="CNA58" s="437"/>
      <c r="CNB58" s="437"/>
      <c r="CNC58" s="437"/>
      <c r="CND58" s="437"/>
      <c r="CNE58" s="437"/>
      <c r="CNF58" s="437"/>
      <c r="CNG58" s="437"/>
      <c r="CNH58" s="437"/>
      <c r="CNI58" s="437"/>
      <c r="CNJ58" s="437"/>
      <c r="CNK58" s="437"/>
      <c r="CNL58" s="437"/>
      <c r="CNM58" s="437"/>
      <c r="CNN58" s="437"/>
      <c r="CNO58" s="437"/>
      <c r="CNP58" s="437"/>
      <c r="CNQ58" s="437"/>
      <c r="CNR58" s="437"/>
      <c r="CNS58" s="437"/>
      <c r="CNT58" s="437"/>
      <c r="CNU58" s="437"/>
      <c r="CNV58" s="437"/>
      <c r="CNW58" s="437"/>
      <c r="CNX58" s="437"/>
      <c r="CNY58" s="437"/>
      <c r="CNZ58" s="437"/>
      <c r="COA58" s="437"/>
      <c r="COB58" s="437"/>
      <c r="COC58" s="437"/>
      <c r="COD58" s="437"/>
      <c r="COE58" s="437"/>
      <c r="COF58" s="437"/>
      <c r="COG58" s="437"/>
      <c r="COH58" s="437"/>
      <c r="COI58" s="437"/>
      <c r="COJ58" s="437"/>
      <c r="COK58" s="437"/>
      <c r="COL58" s="437"/>
      <c r="COM58" s="437"/>
      <c r="CON58" s="437"/>
      <c r="COO58" s="437"/>
      <c r="COP58" s="437"/>
      <c r="COQ58" s="437"/>
      <c r="COR58" s="437"/>
      <c r="COS58" s="437"/>
      <c r="COT58" s="437"/>
      <c r="COU58" s="437"/>
      <c r="COV58" s="437"/>
      <c r="COW58" s="437"/>
      <c r="COX58" s="437"/>
      <c r="COY58" s="437"/>
      <c r="COZ58" s="437"/>
      <c r="CPA58" s="437"/>
      <c r="CPB58" s="437"/>
      <c r="CPC58" s="437"/>
      <c r="CPD58" s="437"/>
      <c r="CPE58" s="437"/>
      <c r="CPF58" s="437"/>
      <c r="CPG58" s="437"/>
      <c r="CPH58" s="437"/>
      <c r="CPI58" s="437"/>
      <c r="CPJ58" s="437"/>
      <c r="CPK58" s="437"/>
      <c r="CPL58" s="437"/>
      <c r="CPM58" s="437"/>
      <c r="CPN58" s="437"/>
      <c r="CPO58" s="437"/>
      <c r="CPP58" s="437"/>
      <c r="CPQ58" s="437"/>
      <c r="CPR58" s="437"/>
      <c r="CPS58" s="437"/>
      <c r="CPT58" s="437"/>
      <c r="CPU58" s="437"/>
      <c r="CPV58" s="437"/>
      <c r="CPW58" s="437"/>
      <c r="CPX58" s="437"/>
      <c r="CPY58" s="437"/>
      <c r="CPZ58" s="437"/>
      <c r="CQA58" s="437"/>
      <c r="CQB58" s="437"/>
      <c r="CQC58" s="437"/>
      <c r="CQD58" s="437"/>
      <c r="CQE58" s="437"/>
      <c r="CQF58" s="437"/>
      <c r="CQG58" s="437"/>
      <c r="CQH58" s="437"/>
      <c r="CQI58" s="437"/>
      <c r="CQJ58" s="437"/>
      <c r="CQK58" s="437"/>
      <c r="CQL58" s="437"/>
      <c r="CQM58" s="437"/>
      <c r="CQN58" s="437"/>
      <c r="CQO58" s="437"/>
      <c r="CQP58" s="437"/>
      <c r="CQQ58" s="437"/>
      <c r="CQR58" s="437"/>
      <c r="CQS58" s="437"/>
      <c r="CQT58" s="437"/>
      <c r="CQU58" s="437"/>
      <c r="CQV58" s="437"/>
      <c r="CQW58" s="437"/>
      <c r="CQX58" s="437"/>
      <c r="CQY58" s="437"/>
      <c r="CQZ58" s="437"/>
      <c r="CRA58" s="437"/>
      <c r="CRB58" s="437"/>
      <c r="CRC58" s="437"/>
      <c r="CRD58" s="437"/>
      <c r="CRE58" s="437"/>
      <c r="CRF58" s="437"/>
      <c r="CRG58" s="437"/>
      <c r="CRH58" s="437"/>
      <c r="CRI58" s="437"/>
      <c r="CRJ58" s="437"/>
      <c r="CRK58" s="437"/>
      <c r="CRL58" s="437"/>
      <c r="CRM58" s="437"/>
      <c r="CRN58" s="437"/>
      <c r="CRO58" s="437"/>
      <c r="CRP58" s="437"/>
      <c r="CRQ58" s="437"/>
      <c r="CRR58" s="437"/>
      <c r="CRS58" s="437"/>
      <c r="CRT58" s="437"/>
      <c r="CRU58" s="437"/>
      <c r="CRV58" s="437"/>
      <c r="CRW58" s="437"/>
      <c r="CRX58" s="437"/>
      <c r="CRY58" s="437"/>
      <c r="CRZ58" s="437"/>
      <c r="CSA58" s="437"/>
      <c r="CSB58" s="437"/>
      <c r="CSC58" s="437"/>
      <c r="CSD58" s="437"/>
      <c r="CSE58" s="437"/>
      <c r="CSF58" s="437"/>
      <c r="CSG58" s="437"/>
      <c r="CSH58" s="437"/>
      <c r="CSI58" s="437"/>
      <c r="CSJ58" s="437"/>
      <c r="CSK58" s="437"/>
      <c r="CSL58" s="437"/>
      <c r="CSM58" s="437"/>
      <c r="CSN58" s="437"/>
      <c r="CSO58" s="437"/>
      <c r="CSP58" s="437"/>
      <c r="CSQ58" s="437"/>
      <c r="CSR58" s="437"/>
      <c r="CSS58" s="437"/>
      <c r="CST58" s="437"/>
      <c r="CSU58" s="437"/>
      <c r="CSV58" s="437"/>
      <c r="CSW58" s="437"/>
      <c r="CSX58" s="437"/>
      <c r="CSY58" s="437"/>
      <c r="CSZ58" s="437"/>
      <c r="CTA58" s="437"/>
      <c r="CTB58" s="437"/>
      <c r="CTC58" s="437"/>
      <c r="CTD58" s="437"/>
      <c r="CTE58" s="437"/>
      <c r="CTF58" s="437"/>
      <c r="CTG58" s="437"/>
      <c r="CTH58" s="437"/>
      <c r="CTI58" s="437"/>
      <c r="CTJ58" s="437"/>
      <c r="CTK58" s="437"/>
      <c r="CTL58" s="437"/>
      <c r="CTM58" s="437"/>
      <c r="CTN58" s="437"/>
      <c r="CTO58" s="437"/>
      <c r="CTP58" s="437"/>
      <c r="CTQ58" s="437"/>
      <c r="CTR58" s="437"/>
      <c r="CTS58" s="437"/>
      <c r="CTT58" s="437"/>
      <c r="CTU58" s="437"/>
      <c r="CTV58" s="437"/>
      <c r="CTW58" s="437"/>
      <c r="CTX58" s="437"/>
      <c r="CTY58" s="437"/>
      <c r="CTZ58" s="437"/>
      <c r="CUA58" s="437"/>
      <c r="CUB58" s="437"/>
      <c r="CUC58" s="437"/>
      <c r="CUD58" s="437"/>
      <c r="CUE58" s="437"/>
      <c r="CUF58" s="437"/>
      <c r="CUG58" s="437"/>
      <c r="CUH58" s="437"/>
      <c r="CUI58" s="437"/>
      <c r="CUJ58" s="437"/>
      <c r="CUK58" s="437"/>
      <c r="CUL58" s="437"/>
      <c r="CUM58" s="437"/>
      <c r="CUN58" s="437"/>
      <c r="CUO58" s="437"/>
      <c r="CUP58" s="437"/>
      <c r="CUQ58" s="437"/>
      <c r="CUR58" s="437"/>
      <c r="CUS58" s="437"/>
      <c r="CUT58" s="437"/>
      <c r="CUU58" s="437"/>
      <c r="CUV58" s="437"/>
      <c r="CUW58" s="437"/>
      <c r="CUX58" s="437"/>
      <c r="CUY58" s="437"/>
      <c r="CUZ58" s="437"/>
      <c r="CVA58" s="437"/>
      <c r="CVB58" s="437"/>
      <c r="CVC58" s="437"/>
      <c r="CVD58" s="437"/>
      <c r="CVE58" s="437"/>
      <c r="CVF58" s="437"/>
      <c r="CVG58" s="437"/>
      <c r="CVH58" s="437"/>
      <c r="CVI58" s="437"/>
      <c r="CVJ58" s="437"/>
      <c r="CVK58" s="437"/>
      <c r="CVL58" s="437"/>
      <c r="CVM58" s="437"/>
      <c r="CVN58" s="437"/>
      <c r="CVO58" s="437"/>
      <c r="CVP58" s="437"/>
      <c r="CVQ58" s="437"/>
      <c r="CVR58" s="437"/>
      <c r="CVS58" s="437"/>
      <c r="CVT58" s="437"/>
      <c r="CVU58" s="437"/>
      <c r="CVV58" s="437"/>
      <c r="CVW58" s="437"/>
      <c r="CVX58" s="437"/>
      <c r="CVY58" s="437"/>
      <c r="CVZ58" s="437"/>
      <c r="CWA58" s="437"/>
      <c r="CWB58" s="437"/>
      <c r="CWC58" s="437"/>
      <c r="CWD58" s="437"/>
      <c r="CWE58" s="437"/>
      <c r="CWF58" s="437"/>
      <c r="CWG58" s="437"/>
      <c r="CWH58" s="437"/>
      <c r="CWI58" s="437"/>
      <c r="CWJ58" s="437"/>
      <c r="CWK58" s="437"/>
      <c r="CWL58" s="437"/>
      <c r="CWM58" s="437"/>
      <c r="CWN58" s="437"/>
      <c r="CWO58" s="437"/>
      <c r="CWP58" s="437"/>
      <c r="CWQ58" s="437"/>
      <c r="CWR58" s="437"/>
      <c r="CWS58" s="437"/>
      <c r="CWT58" s="437"/>
      <c r="CWU58" s="437"/>
      <c r="CWV58" s="437"/>
      <c r="CWW58" s="437"/>
      <c r="CWX58" s="437"/>
      <c r="CWY58" s="437"/>
      <c r="CWZ58" s="437"/>
      <c r="CXA58" s="437"/>
      <c r="CXB58" s="437"/>
      <c r="CXC58" s="437"/>
      <c r="CXD58" s="437"/>
      <c r="CXE58" s="437"/>
      <c r="CXF58" s="437"/>
      <c r="CXG58" s="437"/>
      <c r="CXH58" s="437"/>
      <c r="CXI58" s="437"/>
      <c r="CXJ58" s="437"/>
      <c r="CXK58" s="437"/>
      <c r="CXL58" s="437"/>
      <c r="CXM58" s="437"/>
      <c r="CXN58" s="437"/>
      <c r="CXO58" s="437"/>
      <c r="CXP58" s="437"/>
      <c r="CXQ58" s="437"/>
      <c r="CXR58" s="437"/>
      <c r="CXS58" s="437"/>
      <c r="CXT58" s="437"/>
      <c r="CXU58" s="437"/>
      <c r="CXV58" s="437"/>
      <c r="CXW58" s="437"/>
      <c r="CXX58" s="437"/>
      <c r="CXY58" s="437"/>
      <c r="CXZ58" s="437"/>
      <c r="CYA58" s="437"/>
      <c r="CYB58" s="437"/>
      <c r="CYC58" s="437"/>
      <c r="CYD58" s="437"/>
      <c r="CYE58" s="437"/>
      <c r="CYF58" s="437"/>
      <c r="CYG58" s="437"/>
      <c r="CYH58" s="437"/>
      <c r="CYI58" s="437"/>
      <c r="CYJ58" s="437"/>
      <c r="CYK58" s="437"/>
      <c r="CYL58" s="437"/>
      <c r="CYM58" s="437"/>
      <c r="CYN58" s="437"/>
      <c r="CYO58" s="437"/>
      <c r="CYP58" s="437"/>
      <c r="CYQ58" s="437"/>
      <c r="CYR58" s="437"/>
      <c r="CYS58" s="437"/>
      <c r="CYT58" s="437"/>
      <c r="CYU58" s="437"/>
      <c r="CYV58" s="437"/>
      <c r="CYW58" s="437"/>
      <c r="CYX58" s="437"/>
      <c r="CYY58" s="437"/>
      <c r="CYZ58" s="437"/>
      <c r="CZA58" s="437"/>
      <c r="CZB58" s="437"/>
      <c r="CZC58" s="437"/>
      <c r="CZD58" s="437"/>
      <c r="CZE58" s="437"/>
      <c r="CZF58" s="437"/>
      <c r="CZG58" s="437"/>
      <c r="CZH58" s="437"/>
      <c r="CZI58" s="437"/>
      <c r="CZJ58" s="437"/>
      <c r="CZK58" s="437"/>
      <c r="CZL58" s="437"/>
      <c r="CZM58" s="437"/>
      <c r="CZN58" s="437"/>
      <c r="CZO58" s="437"/>
      <c r="CZP58" s="437"/>
      <c r="CZQ58" s="437"/>
      <c r="CZR58" s="437"/>
      <c r="CZS58" s="437"/>
      <c r="CZT58" s="437"/>
      <c r="CZU58" s="437"/>
      <c r="CZV58" s="437"/>
      <c r="CZW58" s="437"/>
      <c r="CZX58" s="437"/>
      <c r="CZY58" s="437"/>
      <c r="CZZ58" s="437"/>
      <c r="DAA58" s="437"/>
      <c r="DAB58" s="437"/>
      <c r="DAC58" s="437"/>
      <c r="DAD58" s="437"/>
      <c r="DAE58" s="437"/>
      <c r="DAF58" s="437"/>
      <c r="DAG58" s="437"/>
      <c r="DAH58" s="437"/>
      <c r="DAI58" s="437"/>
      <c r="DAJ58" s="437"/>
      <c r="DAK58" s="437"/>
      <c r="DAL58" s="437"/>
      <c r="DAM58" s="437"/>
      <c r="DAN58" s="437"/>
      <c r="DAO58" s="437"/>
      <c r="DAP58" s="437"/>
      <c r="DAQ58" s="437"/>
      <c r="DAR58" s="437"/>
      <c r="DAS58" s="437"/>
      <c r="DAT58" s="437"/>
      <c r="DAU58" s="437"/>
      <c r="DAV58" s="437"/>
      <c r="DAW58" s="437"/>
      <c r="DAX58" s="437"/>
      <c r="DAY58" s="437"/>
      <c r="DAZ58" s="437"/>
      <c r="DBA58" s="437"/>
      <c r="DBB58" s="437"/>
      <c r="DBC58" s="437"/>
      <c r="DBD58" s="437"/>
      <c r="DBE58" s="437"/>
      <c r="DBF58" s="437"/>
      <c r="DBG58" s="437"/>
      <c r="DBH58" s="437"/>
      <c r="DBI58" s="437"/>
      <c r="DBJ58" s="437"/>
      <c r="DBK58" s="437"/>
      <c r="DBL58" s="437"/>
      <c r="DBM58" s="437"/>
      <c r="DBN58" s="437"/>
      <c r="DBO58" s="437"/>
      <c r="DBP58" s="437"/>
      <c r="DBQ58" s="437"/>
      <c r="DBR58" s="437"/>
      <c r="DBS58" s="437"/>
      <c r="DBT58" s="437"/>
      <c r="DBU58" s="437"/>
      <c r="DBV58" s="437"/>
      <c r="DBW58" s="437"/>
      <c r="DBX58" s="437"/>
      <c r="DBY58" s="437"/>
      <c r="DBZ58" s="437"/>
      <c r="DCA58" s="437"/>
      <c r="DCB58" s="437"/>
      <c r="DCC58" s="437"/>
      <c r="DCD58" s="437"/>
      <c r="DCE58" s="437"/>
      <c r="DCF58" s="437"/>
      <c r="DCG58" s="437"/>
      <c r="DCH58" s="437"/>
      <c r="DCI58" s="437"/>
      <c r="DCJ58" s="437"/>
      <c r="DCK58" s="437"/>
      <c r="DCL58" s="437"/>
      <c r="DCM58" s="437"/>
      <c r="DCN58" s="437"/>
      <c r="DCO58" s="437"/>
      <c r="DCP58" s="437"/>
      <c r="DCQ58" s="437"/>
      <c r="DCR58" s="437"/>
      <c r="DCS58" s="437"/>
      <c r="DCT58" s="437"/>
      <c r="DCU58" s="437"/>
      <c r="DCV58" s="437"/>
      <c r="DCW58" s="437"/>
      <c r="DCX58" s="437"/>
      <c r="DCY58" s="437"/>
      <c r="DCZ58" s="437"/>
      <c r="DDA58" s="437"/>
      <c r="DDB58" s="437"/>
      <c r="DDC58" s="437"/>
      <c r="DDD58" s="437"/>
      <c r="DDE58" s="437"/>
      <c r="DDF58" s="437"/>
      <c r="DDG58" s="437"/>
      <c r="DDH58" s="437"/>
      <c r="DDI58" s="437"/>
      <c r="DDJ58" s="437"/>
      <c r="DDK58" s="437"/>
      <c r="DDL58" s="437"/>
      <c r="DDM58" s="437"/>
      <c r="DDN58" s="437"/>
      <c r="DDO58" s="437"/>
      <c r="DDP58" s="437"/>
      <c r="DDQ58" s="437"/>
      <c r="DDR58" s="437"/>
      <c r="DDS58" s="437"/>
      <c r="DDT58" s="437"/>
      <c r="DDU58" s="437"/>
      <c r="DDV58" s="437"/>
      <c r="DDW58" s="437"/>
      <c r="DDX58" s="437"/>
      <c r="DDY58" s="437"/>
      <c r="DDZ58" s="437"/>
      <c r="DEA58" s="437"/>
      <c r="DEB58" s="437"/>
      <c r="DEC58" s="437"/>
      <c r="DED58" s="437"/>
      <c r="DEE58" s="437"/>
      <c r="DEF58" s="437"/>
      <c r="DEG58" s="437"/>
      <c r="DEH58" s="437"/>
      <c r="DEI58" s="437"/>
      <c r="DEJ58" s="437"/>
      <c r="DEK58" s="437"/>
      <c r="DEL58" s="437"/>
      <c r="DEM58" s="437"/>
      <c r="DEN58" s="437"/>
      <c r="DEO58" s="437"/>
      <c r="DEP58" s="437"/>
      <c r="DEQ58" s="437"/>
      <c r="DER58" s="437"/>
      <c r="DES58" s="437"/>
      <c r="DET58" s="437"/>
      <c r="DEU58" s="437"/>
      <c r="DEV58" s="437"/>
      <c r="DEW58" s="437"/>
      <c r="DEX58" s="437"/>
      <c r="DEY58" s="437"/>
      <c r="DEZ58" s="437"/>
      <c r="DFA58" s="437"/>
      <c r="DFB58" s="437"/>
      <c r="DFC58" s="437"/>
      <c r="DFD58" s="437"/>
      <c r="DFE58" s="437"/>
      <c r="DFF58" s="437"/>
      <c r="DFG58" s="437"/>
      <c r="DFH58" s="437"/>
      <c r="DFI58" s="437"/>
      <c r="DFJ58" s="437"/>
      <c r="DFK58" s="437"/>
      <c r="DFL58" s="437"/>
      <c r="DFM58" s="437"/>
      <c r="DFN58" s="437"/>
      <c r="DFO58" s="437"/>
      <c r="DFP58" s="437"/>
      <c r="DFQ58" s="437"/>
      <c r="DFR58" s="437"/>
      <c r="DFS58" s="437"/>
      <c r="DFT58" s="437"/>
      <c r="DFU58" s="437"/>
      <c r="DFV58" s="437"/>
      <c r="DFW58" s="437"/>
      <c r="DFX58" s="437"/>
      <c r="DFY58" s="437"/>
      <c r="DFZ58" s="437"/>
      <c r="DGA58" s="437"/>
      <c r="DGB58" s="437"/>
      <c r="DGC58" s="437"/>
      <c r="DGD58" s="437"/>
      <c r="DGE58" s="437"/>
      <c r="DGF58" s="437"/>
      <c r="DGG58" s="437"/>
      <c r="DGH58" s="437"/>
      <c r="DGI58" s="437"/>
      <c r="DGJ58" s="437"/>
      <c r="DGK58" s="437"/>
      <c r="DGL58" s="437"/>
      <c r="DGM58" s="437"/>
      <c r="DGN58" s="437"/>
      <c r="DGO58" s="437"/>
      <c r="DGP58" s="437"/>
      <c r="DGQ58" s="437"/>
      <c r="DGR58" s="437"/>
      <c r="DGS58" s="437"/>
      <c r="DGT58" s="437"/>
      <c r="DGU58" s="437"/>
      <c r="DGV58" s="437"/>
      <c r="DGW58" s="437"/>
      <c r="DGX58" s="437"/>
      <c r="DGY58" s="437"/>
      <c r="DGZ58" s="437"/>
      <c r="DHA58" s="437"/>
      <c r="DHB58" s="437"/>
      <c r="DHC58" s="437"/>
      <c r="DHD58" s="437"/>
      <c r="DHE58" s="437"/>
      <c r="DHF58" s="437"/>
      <c r="DHG58" s="437"/>
      <c r="DHH58" s="437"/>
      <c r="DHI58" s="437"/>
      <c r="DHJ58" s="437"/>
      <c r="DHK58" s="437"/>
      <c r="DHL58" s="437"/>
      <c r="DHM58" s="437"/>
      <c r="DHN58" s="437"/>
      <c r="DHO58" s="437"/>
      <c r="DHP58" s="437"/>
      <c r="DHQ58" s="437"/>
      <c r="DHR58" s="437"/>
      <c r="DHS58" s="437"/>
      <c r="DHT58" s="437"/>
      <c r="DHU58" s="437"/>
      <c r="DHV58" s="437"/>
      <c r="DHW58" s="437"/>
      <c r="DHX58" s="437"/>
      <c r="DHY58" s="437"/>
      <c r="DHZ58" s="437"/>
      <c r="DIA58" s="437"/>
      <c r="DIB58" s="437"/>
      <c r="DIC58" s="437"/>
      <c r="DID58" s="437"/>
      <c r="DIE58" s="437"/>
      <c r="DIF58" s="437"/>
      <c r="DIG58" s="437"/>
      <c r="DIH58" s="437"/>
      <c r="DII58" s="437"/>
      <c r="DIJ58" s="437"/>
      <c r="DIK58" s="437"/>
      <c r="DIL58" s="437"/>
      <c r="DIM58" s="437"/>
      <c r="DIN58" s="437"/>
      <c r="DIO58" s="437"/>
      <c r="DIP58" s="437"/>
      <c r="DIQ58" s="437"/>
      <c r="DIR58" s="437"/>
      <c r="DIS58" s="437"/>
      <c r="DIT58" s="437"/>
      <c r="DIU58" s="437"/>
      <c r="DIV58" s="437"/>
      <c r="DIW58" s="437"/>
      <c r="DIX58" s="437"/>
      <c r="DIY58" s="437"/>
      <c r="DIZ58" s="437"/>
      <c r="DJA58" s="437"/>
      <c r="DJB58" s="437"/>
      <c r="DJC58" s="437"/>
      <c r="DJD58" s="437"/>
      <c r="DJE58" s="437"/>
      <c r="DJF58" s="437"/>
      <c r="DJG58" s="437"/>
      <c r="DJH58" s="437"/>
      <c r="DJI58" s="437"/>
      <c r="DJJ58" s="437"/>
      <c r="DJK58" s="437"/>
      <c r="DJL58" s="437"/>
      <c r="DJM58" s="437"/>
      <c r="DJN58" s="437"/>
      <c r="DJO58" s="437"/>
      <c r="DJP58" s="437"/>
      <c r="DJQ58" s="437"/>
      <c r="DJR58" s="437"/>
      <c r="DJS58" s="437"/>
      <c r="DJT58" s="437"/>
      <c r="DJU58" s="437"/>
      <c r="DJV58" s="437"/>
      <c r="DJW58" s="437"/>
      <c r="DJX58" s="437"/>
      <c r="DJY58" s="437"/>
      <c r="DJZ58" s="437"/>
      <c r="DKA58" s="437"/>
      <c r="DKB58" s="437"/>
      <c r="DKC58" s="437"/>
      <c r="DKD58" s="437"/>
      <c r="DKE58" s="437"/>
      <c r="DKF58" s="437"/>
      <c r="DKG58" s="437"/>
      <c r="DKH58" s="437"/>
      <c r="DKI58" s="437"/>
      <c r="DKJ58" s="437"/>
      <c r="DKK58" s="437"/>
      <c r="DKL58" s="437"/>
      <c r="DKM58" s="437"/>
      <c r="DKN58" s="437"/>
      <c r="DKO58" s="437"/>
      <c r="DKP58" s="437"/>
      <c r="DKQ58" s="437"/>
      <c r="DKR58" s="437"/>
      <c r="DKS58" s="437"/>
      <c r="DKT58" s="437"/>
      <c r="DKU58" s="437"/>
      <c r="DKV58" s="437"/>
      <c r="DKW58" s="437"/>
      <c r="DKX58" s="437"/>
      <c r="DKY58" s="437"/>
      <c r="DKZ58" s="437"/>
      <c r="DLA58" s="437"/>
      <c r="DLB58" s="437"/>
      <c r="DLC58" s="437"/>
      <c r="DLD58" s="437"/>
      <c r="DLE58" s="437"/>
      <c r="DLF58" s="437"/>
      <c r="DLG58" s="437"/>
      <c r="DLH58" s="437"/>
      <c r="DLI58" s="437"/>
      <c r="DLJ58" s="437"/>
      <c r="DLK58" s="437"/>
      <c r="DLL58" s="437"/>
      <c r="DLM58" s="437"/>
      <c r="DLN58" s="437"/>
      <c r="DLO58" s="437"/>
      <c r="DLP58" s="437"/>
      <c r="DLQ58" s="437"/>
      <c r="DLR58" s="437"/>
      <c r="DLS58" s="437"/>
      <c r="DLT58" s="437"/>
      <c r="DLU58" s="437"/>
      <c r="DLV58" s="437"/>
      <c r="DLW58" s="437"/>
      <c r="DLX58" s="437"/>
      <c r="DLY58" s="437"/>
      <c r="DLZ58" s="437"/>
      <c r="DMA58" s="437"/>
      <c r="DMB58" s="437"/>
      <c r="DMC58" s="437"/>
      <c r="DMD58" s="437"/>
      <c r="DME58" s="437"/>
      <c r="DMF58" s="437"/>
      <c r="DMG58" s="437"/>
      <c r="DMH58" s="437"/>
      <c r="DMI58" s="437"/>
      <c r="DMJ58" s="437"/>
      <c r="DMK58" s="437"/>
      <c r="DML58" s="437"/>
      <c r="DMM58" s="437"/>
      <c r="DMN58" s="437"/>
      <c r="DMO58" s="437"/>
      <c r="DMP58" s="437"/>
      <c r="DMQ58" s="437"/>
      <c r="DMR58" s="437"/>
      <c r="DMS58" s="437"/>
      <c r="DMT58" s="437"/>
      <c r="DMU58" s="437"/>
      <c r="DMV58" s="437"/>
      <c r="DMW58" s="437"/>
      <c r="DMX58" s="437"/>
      <c r="DMY58" s="437"/>
      <c r="DMZ58" s="437"/>
      <c r="DNA58" s="437"/>
      <c r="DNB58" s="437"/>
      <c r="DNC58" s="437"/>
      <c r="DND58" s="437"/>
      <c r="DNE58" s="437"/>
      <c r="DNF58" s="437"/>
      <c r="DNG58" s="437"/>
      <c r="DNH58" s="437"/>
      <c r="DNI58" s="437"/>
      <c r="DNJ58" s="437"/>
      <c r="DNK58" s="437"/>
      <c r="DNL58" s="437"/>
      <c r="DNM58" s="437"/>
      <c r="DNN58" s="437"/>
      <c r="DNO58" s="437"/>
      <c r="DNP58" s="437"/>
      <c r="DNQ58" s="437"/>
      <c r="DNR58" s="437"/>
      <c r="DNS58" s="437"/>
      <c r="DNT58" s="437"/>
      <c r="DNU58" s="437"/>
      <c r="DNV58" s="437"/>
      <c r="DNW58" s="437"/>
      <c r="DNX58" s="437"/>
      <c r="DNY58" s="437"/>
      <c r="DNZ58" s="437"/>
      <c r="DOA58" s="437"/>
      <c r="DOB58" s="437"/>
      <c r="DOC58" s="437"/>
      <c r="DOD58" s="437"/>
      <c r="DOE58" s="437"/>
      <c r="DOF58" s="437"/>
      <c r="DOG58" s="437"/>
      <c r="DOH58" s="437"/>
      <c r="DOI58" s="437"/>
      <c r="DOJ58" s="437"/>
      <c r="DOK58" s="437"/>
      <c r="DOL58" s="437"/>
      <c r="DOM58" s="437"/>
      <c r="DON58" s="437"/>
      <c r="DOO58" s="437"/>
      <c r="DOP58" s="437"/>
      <c r="DOQ58" s="437"/>
      <c r="DOR58" s="437"/>
      <c r="DOS58" s="437"/>
      <c r="DOT58" s="437"/>
      <c r="DOU58" s="437"/>
      <c r="DOV58" s="437"/>
      <c r="DOW58" s="437"/>
      <c r="DOX58" s="437"/>
      <c r="DOY58" s="437"/>
      <c r="DOZ58" s="437"/>
      <c r="DPA58" s="437"/>
      <c r="DPB58" s="437"/>
      <c r="DPC58" s="437"/>
      <c r="DPD58" s="437"/>
      <c r="DPE58" s="437"/>
      <c r="DPF58" s="437"/>
      <c r="DPG58" s="437"/>
      <c r="DPH58" s="437"/>
      <c r="DPI58" s="437"/>
      <c r="DPJ58" s="437"/>
      <c r="DPK58" s="437"/>
      <c r="DPL58" s="437"/>
      <c r="DPM58" s="437"/>
      <c r="DPN58" s="437"/>
      <c r="DPO58" s="437"/>
      <c r="DPP58" s="437"/>
      <c r="DPQ58" s="437"/>
      <c r="DPR58" s="437"/>
      <c r="DPS58" s="437"/>
      <c r="DPT58" s="437"/>
      <c r="DPU58" s="437"/>
      <c r="DPV58" s="437"/>
      <c r="DPW58" s="437"/>
      <c r="DPX58" s="437"/>
      <c r="DPY58" s="437"/>
      <c r="DPZ58" s="437"/>
      <c r="DQA58" s="437"/>
      <c r="DQB58" s="437"/>
      <c r="DQC58" s="437"/>
      <c r="DQD58" s="437"/>
      <c r="DQE58" s="437"/>
      <c r="DQF58" s="437"/>
      <c r="DQG58" s="437"/>
      <c r="DQH58" s="437"/>
      <c r="DQI58" s="437"/>
      <c r="DQJ58" s="437"/>
      <c r="DQK58" s="437"/>
      <c r="DQL58" s="437"/>
      <c r="DQM58" s="437"/>
      <c r="DQN58" s="437"/>
      <c r="DQO58" s="437"/>
      <c r="DQP58" s="437"/>
      <c r="DQQ58" s="437"/>
      <c r="DQR58" s="437"/>
      <c r="DQS58" s="437"/>
      <c r="DQT58" s="437"/>
      <c r="DQU58" s="437"/>
      <c r="DQV58" s="437"/>
      <c r="DQW58" s="437"/>
      <c r="DQX58" s="437"/>
      <c r="DQY58" s="437"/>
      <c r="DQZ58" s="437"/>
      <c r="DRA58" s="437"/>
      <c r="DRB58" s="437"/>
      <c r="DRC58" s="437"/>
      <c r="DRD58" s="437"/>
      <c r="DRE58" s="437"/>
      <c r="DRF58" s="437"/>
      <c r="DRG58" s="437"/>
      <c r="DRH58" s="437"/>
      <c r="DRI58" s="437"/>
      <c r="DRJ58" s="437"/>
      <c r="DRK58" s="437"/>
      <c r="DRL58" s="437"/>
      <c r="DRM58" s="437"/>
      <c r="DRN58" s="437"/>
      <c r="DRO58" s="437"/>
      <c r="DRP58" s="437"/>
      <c r="DRQ58" s="437"/>
      <c r="DRR58" s="437"/>
      <c r="DRS58" s="437"/>
      <c r="DRT58" s="437"/>
      <c r="DRU58" s="437"/>
      <c r="DRV58" s="437"/>
      <c r="DRW58" s="437"/>
      <c r="DRX58" s="437"/>
      <c r="DRY58" s="437"/>
      <c r="DRZ58" s="437"/>
      <c r="DSA58" s="437"/>
      <c r="DSB58" s="437"/>
      <c r="DSC58" s="437"/>
      <c r="DSD58" s="437"/>
      <c r="DSE58" s="437"/>
      <c r="DSF58" s="437"/>
      <c r="DSG58" s="437"/>
      <c r="DSH58" s="437"/>
      <c r="DSI58" s="437"/>
      <c r="DSJ58" s="437"/>
      <c r="DSK58" s="437"/>
      <c r="DSL58" s="437"/>
      <c r="DSM58" s="437"/>
      <c r="DSN58" s="437"/>
      <c r="DSO58" s="437"/>
      <c r="DSP58" s="437"/>
      <c r="DSQ58" s="437"/>
      <c r="DSR58" s="437"/>
      <c r="DSS58" s="437"/>
      <c r="DST58" s="437"/>
      <c r="DSU58" s="437"/>
      <c r="DSV58" s="437"/>
      <c r="DSW58" s="437"/>
      <c r="DSX58" s="437"/>
      <c r="DSY58" s="437"/>
      <c r="DSZ58" s="437"/>
      <c r="DTA58" s="437"/>
      <c r="DTB58" s="437"/>
      <c r="DTC58" s="437"/>
      <c r="DTD58" s="437"/>
      <c r="DTE58" s="437"/>
      <c r="DTF58" s="437"/>
      <c r="DTG58" s="437"/>
      <c r="DTH58" s="437"/>
      <c r="DTI58" s="437"/>
      <c r="DTJ58" s="437"/>
      <c r="DTK58" s="437"/>
      <c r="DTL58" s="437"/>
      <c r="DTM58" s="437"/>
      <c r="DTN58" s="437"/>
      <c r="DTO58" s="437"/>
      <c r="DTP58" s="437"/>
      <c r="DTQ58" s="437"/>
      <c r="DTR58" s="437"/>
      <c r="DTS58" s="437"/>
      <c r="DTT58" s="437"/>
      <c r="DTU58" s="437"/>
      <c r="DTV58" s="437"/>
      <c r="DTW58" s="437"/>
      <c r="DTX58" s="437"/>
      <c r="DTY58" s="437"/>
      <c r="DTZ58" s="437"/>
      <c r="DUA58" s="437"/>
      <c r="DUB58" s="437"/>
      <c r="DUC58" s="437"/>
      <c r="DUD58" s="437"/>
      <c r="DUE58" s="437"/>
      <c r="DUF58" s="437"/>
      <c r="DUG58" s="437"/>
      <c r="DUH58" s="437"/>
      <c r="DUI58" s="437"/>
      <c r="DUJ58" s="437"/>
      <c r="DUK58" s="437"/>
      <c r="DUL58" s="437"/>
      <c r="DUM58" s="437"/>
      <c r="DUN58" s="437"/>
      <c r="DUO58" s="437"/>
      <c r="DUP58" s="437"/>
      <c r="DUQ58" s="437"/>
      <c r="DUR58" s="437"/>
      <c r="DUS58" s="437"/>
      <c r="DUT58" s="437"/>
      <c r="DUU58" s="437"/>
      <c r="DUV58" s="437"/>
      <c r="DUW58" s="437"/>
      <c r="DUX58" s="437"/>
      <c r="DUY58" s="437"/>
      <c r="DUZ58" s="437"/>
      <c r="DVA58" s="437"/>
      <c r="DVB58" s="437"/>
      <c r="DVC58" s="437"/>
      <c r="DVD58" s="437"/>
      <c r="DVE58" s="437"/>
      <c r="DVF58" s="437"/>
      <c r="DVG58" s="437"/>
      <c r="DVH58" s="437"/>
      <c r="DVI58" s="437"/>
      <c r="DVJ58" s="437"/>
      <c r="DVK58" s="437"/>
      <c r="DVL58" s="437"/>
      <c r="DVM58" s="437"/>
      <c r="DVN58" s="437"/>
      <c r="DVO58" s="437"/>
      <c r="DVP58" s="437"/>
      <c r="DVQ58" s="437"/>
      <c r="DVR58" s="437"/>
      <c r="DVS58" s="437"/>
      <c r="DVT58" s="437"/>
      <c r="DVU58" s="437"/>
      <c r="DVV58" s="437"/>
      <c r="DVW58" s="437"/>
      <c r="DVX58" s="437"/>
      <c r="DVY58" s="437"/>
      <c r="DVZ58" s="437"/>
      <c r="DWA58" s="437"/>
      <c r="DWB58" s="437"/>
      <c r="DWC58" s="437"/>
      <c r="DWD58" s="437"/>
      <c r="DWE58" s="437"/>
      <c r="DWF58" s="437"/>
      <c r="DWG58" s="437"/>
      <c r="DWH58" s="437"/>
      <c r="DWI58" s="437"/>
      <c r="DWJ58" s="437"/>
      <c r="DWK58" s="437"/>
      <c r="DWL58" s="437"/>
      <c r="DWM58" s="437"/>
      <c r="DWN58" s="437"/>
      <c r="DWO58" s="437"/>
      <c r="DWP58" s="437"/>
      <c r="DWQ58" s="437"/>
      <c r="DWR58" s="437"/>
      <c r="DWS58" s="437"/>
      <c r="DWT58" s="437"/>
      <c r="DWU58" s="437"/>
      <c r="DWV58" s="437"/>
      <c r="DWW58" s="437"/>
      <c r="DWX58" s="437"/>
      <c r="DWY58" s="437"/>
      <c r="DWZ58" s="437"/>
      <c r="DXA58" s="437"/>
      <c r="DXB58" s="437"/>
      <c r="DXC58" s="437"/>
      <c r="DXD58" s="437"/>
      <c r="DXE58" s="437"/>
      <c r="DXF58" s="437"/>
      <c r="DXG58" s="437"/>
      <c r="DXH58" s="437"/>
      <c r="DXI58" s="437"/>
      <c r="DXJ58" s="437"/>
      <c r="DXK58" s="437"/>
      <c r="DXL58" s="437"/>
      <c r="DXM58" s="437"/>
      <c r="DXN58" s="437"/>
      <c r="DXO58" s="437"/>
      <c r="DXP58" s="437"/>
      <c r="DXQ58" s="437"/>
      <c r="DXR58" s="437"/>
      <c r="DXS58" s="437"/>
      <c r="DXT58" s="437"/>
      <c r="DXU58" s="437"/>
      <c r="DXV58" s="437"/>
      <c r="DXW58" s="437"/>
      <c r="DXX58" s="437"/>
      <c r="DXY58" s="437"/>
      <c r="DXZ58" s="437"/>
      <c r="DYA58" s="437"/>
      <c r="DYB58" s="437"/>
      <c r="DYC58" s="437"/>
      <c r="DYD58" s="437"/>
      <c r="DYE58" s="437"/>
      <c r="DYF58" s="437"/>
      <c r="DYG58" s="437"/>
      <c r="DYH58" s="437"/>
      <c r="DYI58" s="437"/>
      <c r="DYJ58" s="437"/>
      <c r="DYK58" s="437"/>
      <c r="DYL58" s="437"/>
      <c r="DYM58" s="437"/>
      <c r="DYN58" s="437"/>
      <c r="DYO58" s="437"/>
      <c r="DYP58" s="437"/>
      <c r="DYQ58" s="437"/>
      <c r="DYR58" s="437"/>
      <c r="DYS58" s="437"/>
      <c r="DYT58" s="437"/>
      <c r="DYU58" s="437"/>
      <c r="DYV58" s="437"/>
      <c r="DYW58" s="437"/>
      <c r="DYX58" s="437"/>
      <c r="DYY58" s="437"/>
      <c r="DYZ58" s="437"/>
      <c r="DZA58" s="437"/>
      <c r="DZB58" s="437"/>
      <c r="DZC58" s="437"/>
      <c r="DZD58" s="437"/>
      <c r="DZE58" s="437"/>
      <c r="DZF58" s="437"/>
      <c r="DZG58" s="437"/>
      <c r="DZH58" s="437"/>
      <c r="DZI58" s="437"/>
      <c r="DZJ58" s="437"/>
      <c r="DZK58" s="437"/>
      <c r="DZL58" s="437"/>
      <c r="DZM58" s="437"/>
      <c r="DZN58" s="437"/>
      <c r="DZO58" s="437"/>
      <c r="DZP58" s="437"/>
      <c r="DZQ58" s="437"/>
      <c r="DZR58" s="437"/>
      <c r="DZS58" s="437"/>
      <c r="DZT58" s="437"/>
      <c r="DZU58" s="437"/>
      <c r="DZV58" s="437"/>
      <c r="DZW58" s="437"/>
      <c r="DZX58" s="437"/>
      <c r="DZY58" s="437"/>
      <c r="DZZ58" s="437"/>
      <c r="EAA58" s="437"/>
      <c r="EAB58" s="437"/>
      <c r="EAC58" s="437"/>
      <c r="EAD58" s="437"/>
      <c r="EAE58" s="437"/>
      <c r="EAF58" s="437"/>
      <c r="EAG58" s="437"/>
      <c r="EAH58" s="437"/>
      <c r="EAI58" s="437"/>
      <c r="EAJ58" s="437"/>
      <c r="EAK58" s="437"/>
      <c r="EAL58" s="437"/>
      <c r="EAM58" s="437"/>
      <c r="EAN58" s="437"/>
      <c r="EAO58" s="437"/>
      <c r="EAP58" s="437"/>
      <c r="EAQ58" s="437"/>
      <c r="EAR58" s="437"/>
      <c r="EAS58" s="437"/>
      <c r="EAT58" s="437"/>
      <c r="EAU58" s="437"/>
      <c r="EAV58" s="437"/>
      <c r="EAW58" s="437"/>
      <c r="EAX58" s="437"/>
      <c r="EAY58" s="437"/>
      <c r="EAZ58" s="437"/>
      <c r="EBA58" s="437"/>
      <c r="EBB58" s="437"/>
      <c r="EBC58" s="437"/>
      <c r="EBD58" s="437"/>
      <c r="EBE58" s="437"/>
      <c r="EBF58" s="437"/>
      <c r="EBG58" s="437"/>
      <c r="EBH58" s="437"/>
      <c r="EBI58" s="437"/>
      <c r="EBJ58" s="437"/>
      <c r="EBK58" s="437"/>
      <c r="EBL58" s="437"/>
      <c r="EBM58" s="437"/>
      <c r="EBN58" s="437"/>
      <c r="EBO58" s="437"/>
      <c r="EBP58" s="437"/>
      <c r="EBQ58" s="437"/>
      <c r="EBR58" s="437"/>
      <c r="EBS58" s="437"/>
      <c r="EBT58" s="437"/>
      <c r="EBU58" s="437"/>
      <c r="EBV58" s="437"/>
      <c r="EBW58" s="437"/>
      <c r="EBX58" s="437"/>
      <c r="EBY58" s="437"/>
      <c r="EBZ58" s="437"/>
      <c r="ECA58" s="437"/>
      <c r="ECB58" s="437"/>
      <c r="ECC58" s="437"/>
      <c r="ECD58" s="437"/>
      <c r="ECE58" s="437"/>
      <c r="ECF58" s="437"/>
      <c r="ECG58" s="437"/>
      <c r="ECH58" s="437"/>
      <c r="ECI58" s="437"/>
      <c r="ECJ58" s="437"/>
      <c r="ECK58" s="437"/>
      <c r="ECL58" s="437"/>
      <c r="ECM58" s="437"/>
      <c r="ECN58" s="437"/>
      <c r="ECO58" s="437"/>
      <c r="ECP58" s="437"/>
      <c r="ECQ58" s="437"/>
      <c r="ECR58" s="437"/>
      <c r="ECS58" s="437"/>
      <c r="ECT58" s="437"/>
      <c r="ECU58" s="437"/>
      <c r="ECV58" s="437"/>
      <c r="ECW58" s="437"/>
      <c r="ECX58" s="437"/>
      <c r="ECY58" s="437"/>
      <c r="ECZ58" s="437"/>
      <c r="EDA58" s="437"/>
      <c r="EDB58" s="437"/>
      <c r="EDC58" s="437"/>
      <c r="EDD58" s="437"/>
      <c r="EDE58" s="437"/>
      <c r="EDF58" s="437"/>
      <c r="EDG58" s="437"/>
      <c r="EDH58" s="437"/>
      <c r="EDI58" s="437"/>
      <c r="EDJ58" s="437"/>
      <c r="EDK58" s="437"/>
      <c r="EDL58" s="437"/>
      <c r="EDM58" s="437"/>
      <c r="EDN58" s="437"/>
      <c r="EDO58" s="437"/>
      <c r="EDP58" s="437"/>
      <c r="EDQ58" s="437"/>
      <c r="EDR58" s="437"/>
      <c r="EDS58" s="437"/>
      <c r="EDT58" s="437"/>
      <c r="EDU58" s="437"/>
      <c r="EDV58" s="437"/>
      <c r="EDW58" s="437"/>
      <c r="EDX58" s="437"/>
      <c r="EDY58" s="437"/>
      <c r="EDZ58" s="437"/>
      <c r="EEA58" s="437"/>
      <c r="EEB58" s="437"/>
      <c r="EEC58" s="437"/>
      <c r="EED58" s="437"/>
      <c r="EEE58" s="437"/>
      <c r="EEF58" s="437"/>
      <c r="EEG58" s="437"/>
      <c r="EEH58" s="437"/>
      <c r="EEI58" s="437"/>
      <c r="EEJ58" s="437"/>
      <c r="EEK58" s="437"/>
      <c r="EEL58" s="437"/>
      <c r="EEM58" s="437"/>
      <c r="EEN58" s="437"/>
      <c r="EEO58" s="437"/>
      <c r="EEP58" s="437"/>
      <c r="EEQ58" s="437"/>
      <c r="EER58" s="437"/>
      <c r="EES58" s="437"/>
      <c r="EET58" s="437"/>
      <c r="EEU58" s="437"/>
      <c r="EEV58" s="437"/>
      <c r="EEW58" s="437"/>
      <c r="EEX58" s="437"/>
      <c r="EEY58" s="437"/>
      <c r="EEZ58" s="437"/>
      <c r="EFA58" s="437"/>
      <c r="EFB58" s="437"/>
      <c r="EFC58" s="437"/>
      <c r="EFD58" s="437"/>
      <c r="EFE58" s="437"/>
      <c r="EFF58" s="437"/>
      <c r="EFG58" s="437"/>
      <c r="EFH58" s="437"/>
      <c r="EFI58" s="437"/>
      <c r="EFJ58" s="437"/>
      <c r="EFK58" s="437"/>
      <c r="EFL58" s="437"/>
      <c r="EFM58" s="437"/>
      <c r="EFN58" s="437"/>
      <c r="EFO58" s="437"/>
      <c r="EFP58" s="437"/>
      <c r="EFQ58" s="437"/>
      <c r="EFR58" s="437"/>
      <c r="EFS58" s="437"/>
      <c r="EFT58" s="437"/>
      <c r="EFU58" s="437"/>
      <c r="EFV58" s="437"/>
      <c r="EFW58" s="437"/>
      <c r="EFX58" s="437"/>
      <c r="EFY58" s="437"/>
      <c r="EFZ58" s="437"/>
      <c r="EGA58" s="437"/>
      <c r="EGB58" s="437"/>
      <c r="EGC58" s="437"/>
      <c r="EGD58" s="437"/>
      <c r="EGE58" s="437"/>
      <c r="EGF58" s="437"/>
      <c r="EGG58" s="437"/>
      <c r="EGH58" s="437"/>
      <c r="EGI58" s="437"/>
      <c r="EGJ58" s="437"/>
      <c r="EGK58" s="437"/>
      <c r="EGL58" s="437"/>
      <c r="EGM58" s="437"/>
      <c r="EGN58" s="437"/>
      <c r="EGO58" s="437"/>
      <c r="EGP58" s="437"/>
      <c r="EGQ58" s="437"/>
      <c r="EGR58" s="437"/>
      <c r="EGS58" s="437"/>
      <c r="EGT58" s="437"/>
      <c r="EGU58" s="437"/>
      <c r="EGV58" s="437"/>
      <c r="EGW58" s="437"/>
      <c r="EGX58" s="437"/>
      <c r="EGY58" s="437"/>
      <c r="EGZ58" s="437"/>
      <c r="EHA58" s="437"/>
      <c r="EHB58" s="437"/>
      <c r="EHC58" s="437"/>
      <c r="EHD58" s="437"/>
      <c r="EHE58" s="437"/>
      <c r="EHF58" s="437"/>
      <c r="EHG58" s="437"/>
      <c r="EHH58" s="437"/>
      <c r="EHI58" s="437"/>
      <c r="EHJ58" s="437"/>
      <c r="EHK58" s="437"/>
      <c r="EHL58" s="437"/>
      <c r="EHM58" s="437"/>
      <c r="EHN58" s="437"/>
      <c r="EHO58" s="437"/>
      <c r="EHP58" s="437"/>
      <c r="EHQ58" s="437"/>
      <c r="EHR58" s="437"/>
      <c r="EHS58" s="437"/>
      <c r="EHT58" s="437"/>
      <c r="EHU58" s="437"/>
      <c r="EHV58" s="437"/>
      <c r="EHW58" s="437"/>
      <c r="EHX58" s="437"/>
      <c r="EHY58" s="437"/>
      <c r="EHZ58" s="437"/>
      <c r="EIA58" s="437"/>
      <c r="EIB58" s="437"/>
      <c r="EIC58" s="437"/>
      <c r="EID58" s="437"/>
      <c r="EIE58" s="437"/>
      <c r="EIF58" s="437"/>
      <c r="EIG58" s="437"/>
      <c r="EIH58" s="437"/>
      <c r="EII58" s="437"/>
      <c r="EIJ58" s="437"/>
      <c r="EIK58" s="437"/>
      <c r="EIL58" s="437"/>
      <c r="EIM58" s="437"/>
      <c r="EIN58" s="437"/>
      <c r="EIO58" s="437"/>
      <c r="EIP58" s="437"/>
      <c r="EIQ58" s="437"/>
      <c r="EIR58" s="437"/>
      <c r="EIS58" s="437"/>
      <c r="EIT58" s="437"/>
      <c r="EIU58" s="437"/>
      <c r="EIV58" s="437"/>
      <c r="EIW58" s="437"/>
      <c r="EIX58" s="437"/>
      <c r="EIY58" s="437"/>
      <c r="EIZ58" s="437"/>
      <c r="EJA58" s="437"/>
      <c r="EJB58" s="437"/>
      <c r="EJC58" s="437"/>
      <c r="EJD58" s="437"/>
      <c r="EJE58" s="437"/>
      <c r="EJF58" s="437"/>
      <c r="EJG58" s="437"/>
      <c r="EJH58" s="437"/>
      <c r="EJI58" s="437"/>
      <c r="EJJ58" s="437"/>
      <c r="EJK58" s="437"/>
      <c r="EJL58" s="437"/>
      <c r="EJM58" s="437"/>
      <c r="EJN58" s="437"/>
      <c r="EJO58" s="437"/>
      <c r="EJP58" s="437"/>
      <c r="EJQ58" s="437"/>
      <c r="EJR58" s="437"/>
      <c r="EJS58" s="437"/>
      <c r="EJT58" s="437"/>
      <c r="EJU58" s="437"/>
      <c r="EJV58" s="437"/>
      <c r="EJW58" s="437"/>
      <c r="EJX58" s="437"/>
      <c r="EJY58" s="437"/>
      <c r="EJZ58" s="437"/>
      <c r="EKA58" s="437"/>
      <c r="EKB58" s="437"/>
      <c r="EKC58" s="437"/>
      <c r="EKD58" s="437"/>
      <c r="EKE58" s="437"/>
      <c r="EKF58" s="437"/>
      <c r="EKG58" s="437"/>
      <c r="EKH58" s="437"/>
      <c r="EKI58" s="437"/>
      <c r="EKJ58" s="437"/>
      <c r="EKK58" s="437"/>
      <c r="EKL58" s="437"/>
      <c r="EKM58" s="437"/>
      <c r="EKN58" s="437"/>
      <c r="EKO58" s="437"/>
      <c r="EKP58" s="437"/>
      <c r="EKQ58" s="437"/>
      <c r="EKR58" s="437"/>
      <c r="EKS58" s="437"/>
      <c r="EKT58" s="437"/>
      <c r="EKU58" s="437"/>
      <c r="EKV58" s="437"/>
      <c r="EKW58" s="437"/>
      <c r="EKX58" s="437"/>
      <c r="EKY58" s="437"/>
      <c r="EKZ58" s="437"/>
      <c r="ELA58" s="437"/>
      <c r="ELB58" s="437"/>
      <c r="ELC58" s="437"/>
      <c r="ELD58" s="437"/>
      <c r="ELE58" s="437"/>
      <c r="ELF58" s="437"/>
      <c r="ELG58" s="437"/>
      <c r="ELH58" s="437"/>
      <c r="ELI58" s="437"/>
      <c r="ELJ58" s="437"/>
      <c r="ELK58" s="437"/>
      <c r="ELL58" s="437"/>
      <c r="ELM58" s="437"/>
      <c r="ELN58" s="437"/>
      <c r="ELO58" s="437"/>
      <c r="ELP58" s="437"/>
      <c r="ELQ58" s="437"/>
      <c r="ELR58" s="437"/>
      <c r="ELS58" s="437"/>
      <c r="ELT58" s="437"/>
      <c r="ELU58" s="437"/>
      <c r="ELV58" s="437"/>
      <c r="ELW58" s="437"/>
      <c r="ELX58" s="437"/>
      <c r="ELY58" s="437"/>
      <c r="ELZ58" s="437"/>
      <c r="EMA58" s="437"/>
      <c r="EMB58" s="437"/>
      <c r="EMC58" s="437"/>
      <c r="EMD58" s="437"/>
      <c r="EME58" s="437"/>
      <c r="EMF58" s="437"/>
      <c r="EMG58" s="437"/>
      <c r="EMH58" s="437"/>
      <c r="EMI58" s="437"/>
      <c r="EMJ58" s="437"/>
      <c r="EMK58" s="437"/>
      <c r="EML58" s="437"/>
      <c r="EMM58" s="437"/>
      <c r="EMN58" s="437"/>
      <c r="EMO58" s="437"/>
      <c r="EMP58" s="437"/>
      <c r="EMQ58" s="437"/>
      <c r="EMR58" s="437"/>
      <c r="EMS58" s="437"/>
      <c r="EMT58" s="437"/>
      <c r="EMU58" s="437"/>
      <c r="EMV58" s="437"/>
      <c r="EMW58" s="437"/>
      <c r="EMX58" s="437"/>
      <c r="EMY58" s="437"/>
      <c r="EMZ58" s="437"/>
      <c r="ENA58" s="437"/>
      <c r="ENB58" s="437"/>
      <c r="ENC58" s="437"/>
      <c r="END58" s="437"/>
      <c r="ENE58" s="437"/>
      <c r="ENF58" s="437"/>
      <c r="ENG58" s="437"/>
      <c r="ENH58" s="437"/>
      <c r="ENI58" s="437"/>
      <c r="ENJ58" s="437"/>
      <c r="ENK58" s="437"/>
      <c r="ENL58" s="437"/>
      <c r="ENM58" s="437"/>
      <c r="ENN58" s="437"/>
      <c r="ENO58" s="437"/>
      <c r="ENP58" s="437"/>
      <c r="ENQ58" s="437"/>
      <c r="ENR58" s="437"/>
      <c r="ENS58" s="437"/>
      <c r="ENT58" s="437"/>
      <c r="ENU58" s="437"/>
      <c r="ENV58" s="437"/>
      <c r="ENW58" s="437"/>
      <c r="ENX58" s="437"/>
      <c r="ENY58" s="437"/>
      <c r="ENZ58" s="437"/>
      <c r="EOA58" s="437"/>
      <c r="EOB58" s="437"/>
      <c r="EOC58" s="437"/>
      <c r="EOD58" s="437"/>
      <c r="EOE58" s="437"/>
      <c r="EOF58" s="437"/>
      <c r="EOG58" s="437"/>
      <c r="EOH58" s="437"/>
      <c r="EOI58" s="437"/>
      <c r="EOJ58" s="437"/>
      <c r="EOK58" s="437"/>
      <c r="EOL58" s="437"/>
      <c r="EOM58" s="437"/>
      <c r="EON58" s="437"/>
      <c r="EOO58" s="437"/>
      <c r="EOP58" s="437"/>
      <c r="EOQ58" s="437"/>
      <c r="EOR58" s="437"/>
      <c r="EOS58" s="437"/>
      <c r="EOT58" s="437"/>
      <c r="EOU58" s="437"/>
      <c r="EOV58" s="437"/>
      <c r="EOW58" s="437"/>
      <c r="EOX58" s="437"/>
      <c r="EOY58" s="437"/>
      <c r="EOZ58" s="437"/>
      <c r="EPA58" s="437"/>
      <c r="EPB58" s="437"/>
      <c r="EPC58" s="437"/>
      <c r="EPD58" s="437"/>
      <c r="EPE58" s="437"/>
      <c r="EPF58" s="437"/>
      <c r="EPG58" s="437"/>
      <c r="EPH58" s="437"/>
      <c r="EPI58" s="437"/>
      <c r="EPJ58" s="437"/>
      <c r="EPK58" s="437"/>
      <c r="EPL58" s="437"/>
      <c r="EPM58" s="437"/>
      <c r="EPN58" s="437"/>
      <c r="EPO58" s="437"/>
      <c r="EPP58" s="437"/>
      <c r="EPQ58" s="437"/>
      <c r="EPR58" s="437"/>
      <c r="EPS58" s="437"/>
      <c r="EPT58" s="437"/>
      <c r="EPU58" s="437"/>
      <c r="EPV58" s="437"/>
      <c r="EPW58" s="437"/>
      <c r="EPX58" s="437"/>
      <c r="EPY58" s="437"/>
      <c r="EPZ58" s="437"/>
      <c r="EQA58" s="437"/>
      <c r="EQB58" s="437"/>
      <c r="EQC58" s="437"/>
      <c r="EQD58" s="437"/>
      <c r="EQE58" s="437"/>
      <c r="EQF58" s="437"/>
      <c r="EQG58" s="437"/>
      <c r="EQH58" s="437"/>
      <c r="EQI58" s="437"/>
      <c r="EQJ58" s="437"/>
      <c r="EQK58" s="437"/>
      <c r="EQL58" s="437"/>
      <c r="EQM58" s="437"/>
      <c r="EQN58" s="437"/>
      <c r="EQO58" s="437"/>
      <c r="EQP58" s="437"/>
      <c r="EQQ58" s="437"/>
      <c r="EQR58" s="437"/>
      <c r="EQS58" s="437"/>
      <c r="EQT58" s="437"/>
      <c r="EQU58" s="437"/>
      <c r="EQV58" s="437"/>
      <c r="EQW58" s="437"/>
      <c r="EQX58" s="437"/>
      <c r="EQY58" s="437"/>
      <c r="EQZ58" s="437"/>
      <c r="ERA58" s="437"/>
      <c r="ERB58" s="437"/>
      <c r="ERC58" s="437"/>
      <c r="ERD58" s="437"/>
      <c r="ERE58" s="437"/>
      <c r="ERF58" s="437"/>
      <c r="ERG58" s="437"/>
      <c r="ERH58" s="437"/>
      <c r="ERI58" s="437"/>
      <c r="ERJ58" s="437"/>
      <c r="ERK58" s="437"/>
      <c r="ERL58" s="437"/>
      <c r="ERM58" s="437"/>
      <c r="ERN58" s="437"/>
      <c r="ERO58" s="437"/>
      <c r="ERP58" s="437"/>
      <c r="ERQ58" s="437"/>
      <c r="ERR58" s="437"/>
      <c r="ERS58" s="437"/>
      <c r="ERT58" s="437"/>
      <c r="ERU58" s="437"/>
      <c r="ERV58" s="437"/>
      <c r="ERW58" s="437"/>
      <c r="ERX58" s="437"/>
      <c r="ERY58" s="437"/>
      <c r="ERZ58" s="437"/>
      <c r="ESA58" s="437"/>
      <c r="ESB58" s="437"/>
      <c r="ESC58" s="437"/>
      <c r="ESD58" s="437"/>
      <c r="ESE58" s="437"/>
      <c r="ESF58" s="437"/>
      <c r="ESG58" s="437"/>
      <c r="ESH58" s="437"/>
      <c r="ESI58" s="437"/>
      <c r="ESJ58" s="437"/>
      <c r="ESK58" s="437"/>
      <c r="ESL58" s="437"/>
      <c r="ESM58" s="437"/>
      <c r="ESN58" s="437"/>
      <c r="ESO58" s="437"/>
      <c r="ESP58" s="437"/>
      <c r="ESQ58" s="437"/>
      <c r="ESR58" s="437"/>
      <c r="ESS58" s="437"/>
      <c r="EST58" s="437"/>
      <c r="ESU58" s="437"/>
      <c r="ESV58" s="437"/>
      <c r="ESW58" s="437"/>
      <c r="ESX58" s="437"/>
      <c r="ESY58" s="437"/>
      <c r="ESZ58" s="437"/>
      <c r="ETA58" s="437"/>
      <c r="ETB58" s="437"/>
      <c r="ETC58" s="437"/>
      <c r="ETD58" s="437"/>
      <c r="ETE58" s="437"/>
      <c r="ETF58" s="437"/>
      <c r="ETG58" s="437"/>
      <c r="ETH58" s="437"/>
      <c r="ETI58" s="437"/>
      <c r="ETJ58" s="437"/>
      <c r="ETK58" s="437"/>
      <c r="ETL58" s="437"/>
      <c r="ETM58" s="437"/>
      <c r="ETN58" s="437"/>
      <c r="ETO58" s="437"/>
      <c r="ETP58" s="437"/>
      <c r="ETQ58" s="437"/>
      <c r="ETR58" s="437"/>
      <c r="ETS58" s="437"/>
      <c r="ETT58" s="437"/>
      <c r="ETU58" s="437"/>
      <c r="ETV58" s="437"/>
      <c r="ETW58" s="437"/>
      <c r="ETX58" s="437"/>
      <c r="ETY58" s="437"/>
      <c r="ETZ58" s="437"/>
      <c r="EUA58" s="437"/>
      <c r="EUB58" s="437"/>
      <c r="EUC58" s="437"/>
      <c r="EUD58" s="437"/>
      <c r="EUE58" s="437"/>
      <c r="EUF58" s="437"/>
      <c r="EUG58" s="437"/>
      <c r="EUH58" s="437"/>
      <c r="EUI58" s="437"/>
      <c r="EUJ58" s="437"/>
      <c r="EUK58" s="437"/>
      <c r="EUL58" s="437"/>
      <c r="EUM58" s="437"/>
      <c r="EUN58" s="437"/>
      <c r="EUO58" s="437"/>
      <c r="EUP58" s="437"/>
      <c r="EUQ58" s="437"/>
      <c r="EUR58" s="437"/>
      <c r="EUS58" s="437"/>
      <c r="EUT58" s="437"/>
      <c r="EUU58" s="437"/>
      <c r="EUV58" s="437"/>
      <c r="EUW58" s="437"/>
      <c r="EUX58" s="437"/>
      <c r="EUY58" s="437"/>
      <c r="EUZ58" s="437"/>
      <c r="EVA58" s="437"/>
      <c r="EVB58" s="437"/>
      <c r="EVC58" s="437"/>
      <c r="EVD58" s="437"/>
      <c r="EVE58" s="437"/>
      <c r="EVF58" s="437"/>
      <c r="EVG58" s="437"/>
      <c r="EVH58" s="437"/>
      <c r="EVI58" s="437"/>
      <c r="EVJ58" s="437"/>
      <c r="EVK58" s="437"/>
      <c r="EVL58" s="437"/>
      <c r="EVM58" s="437"/>
      <c r="EVN58" s="437"/>
      <c r="EVO58" s="437"/>
      <c r="EVP58" s="437"/>
      <c r="EVQ58" s="437"/>
      <c r="EVR58" s="437"/>
      <c r="EVS58" s="437"/>
      <c r="EVT58" s="437"/>
      <c r="EVU58" s="437"/>
      <c r="EVV58" s="437"/>
      <c r="EVW58" s="437"/>
      <c r="EVX58" s="437"/>
      <c r="EVY58" s="437"/>
      <c r="EVZ58" s="437"/>
      <c r="EWA58" s="437"/>
      <c r="EWB58" s="437"/>
      <c r="EWC58" s="437"/>
      <c r="EWD58" s="437"/>
      <c r="EWE58" s="437"/>
      <c r="EWF58" s="437"/>
      <c r="EWG58" s="437"/>
      <c r="EWH58" s="437"/>
      <c r="EWI58" s="437"/>
      <c r="EWJ58" s="437"/>
      <c r="EWK58" s="437"/>
      <c r="EWL58" s="437"/>
      <c r="EWM58" s="437"/>
      <c r="EWN58" s="437"/>
      <c r="EWO58" s="437"/>
      <c r="EWP58" s="437"/>
      <c r="EWQ58" s="437"/>
      <c r="EWR58" s="437"/>
      <c r="EWS58" s="437"/>
      <c r="EWT58" s="437"/>
      <c r="EWU58" s="437"/>
      <c r="EWV58" s="437"/>
      <c r="EWW58" s="437"/>
      <c r="EWX58" s="437"/>
      <c r="EWY58" s="437"/>
      <c r="EWZ58" s="437"/>
      <c r="EXA58" s="437"/>
      <c r="EXB58" s="437"/>
      <c r="EXC58" s="437"/>
      <c r="EXD58" s="437"/>
      <c r="EXE58" s="437"/>
      <c r="EXF58" s="437"/>
      <c r="EXG58" s="437"/>
      <c r="EXH58" s="437"/>
      <c r="EXI58" s="437"/>
      <c r="EXJ58" s="437"/>
      <c r="EXK58" s="437"/>
      <c r="EXL58" s="437"/>
      <c r="EXM58" s="437"/>
      <c r="EXN58" s="437"/>
      <c r="EXO58" s="437"/>
      <c r="EXP58" s="437"/>
      <c r="EXQ58" s="437"/>
      <c r="EXR58" s="437"/>
      <c r="EXS58" s="437"/>
      <c r="EXT58" s="437"/>
      <c r="EXU58" s="437"/>
      <c r="EXV58" s="437"/>
      <c r="EXW58" s="437"/>
      <c r="EXX58" s="437"/>
      <c r="EXY58" s="437"/>
      <c r="EXZ58" s="437"/>
      <c r="EYA58" s="437"/>
      <c r="EYB58" s="437"/>
      <c r="EYC58" s="437"/>
      <c r="EYD58" s="437"/>
      <c r="EYE58" s="437"/>
      <c r="EYF58" s="437"/>
      <c r="EYG58" s="437"/>
      <c r="EYH58" s="437"/>
      <c r="EYI58" s="437"/>
      <c r="EYJ58" s="437"/>
      <c r="EYK58" s="437"/>
      <c r="EYL58" s="437"/>
      <c r="EYM58" s="437"/>
      <c r="EYN58" s="437"/>
      <c r="EYO58" s="437"/>
      <c r="EYP58" s="437"/>
      <c r="EYQ58" s="437"/>
      <c r="EYR58" s="437"/>
      <c r="EYS58" s="437"/>
      <c r="EYT58" s="437"/>
      <c r="EYU58" s="437"/>
      <c r="EYV58" s="437"/>
      <c r="EYW58" s="437"/>
      <c r="EYX58" s="437"/>
      <c r="EYY58" s="437"/>
      <c r="EYZ58" s="437"/>
      <c r="EZA58" s="437"/>
      <c r="EZB58" s="437"/>
      <c r="EZC58" s="437"/>
      <c r="EZD58" s="437"/>
      <c r="EZE58" s="437"/>
      <c r="EZF58" s="437"/>
      <c r="EZG58" s="437"/>
      <c r="EZH58" s="437"/>
      <c r="EZI58" s="437"/>
      <c r="EZJ58" s="437"/>
      <c r="EZK58" s="437"/>
      <c r="EZL58" s="437"/>
      <c r="EZM58" s="437"/>
      <c r="EZN58" s="437"/>
      <c r="EZO58" s="437"/>
      <c r="EZP58" s="437"/>
      <c r="EZQ58" s="437"/>
      <c r="EZR58" s="437"/>
      <c r="EZS58" s="437"/>
      <c r="EZT58" s="437"/>
      <c r="EZU58" s="437"/>
      <c r="EZV58" s="437"/>
      <c r="EZW58" s="437"/>
      <c r="EZX58" s="437"/>
      <c r="EZY58" s="437"/>
      <c r="EZZ58" s="437"/>
      <c r="FAA58" s="437"/>
      <c r="FAB58" s="437"/>
      <c r="FAC58" s="437"/>
      <c r="FAD58" s="437"/>
      <c r="FAE58" s="437"/>
      <c r="FAF58" s="437"/>
      <c r="FAG58" s="437"/>
      <c r="FAH58" s="437"/>
      <c r="FAI58" s="437"/>
      <c r="FAJ58" s="437"/>
      <c r="FAK58" s="437"/>
      <c r="FAL58" s="437"/>
      <c r="FAM58" s="437"/>
      <c r="FAN58" s="437"/>
      <c r="FAO58" s="437"/>
      <c r="FAP58" s="437"/>
      <c r="FAQ58" s="437"/>
      <c r="FAR58" s="437"/>
      <c r="FAS58" s="437"/>
      <c r="FAT58" s="437"/>
      <c r="FAU58" s="437"/>
      <c r="FAV58" s="437"/>
      <c r="FAW58" s="437"/>
      <c r="FAX58" s="437"/>
      <c r="FAY58" s="437"/>
      <c r="FAZ58" s="437"/>
      <c r="FBA58" s="437"/>
      <c r="FBB58" s="437"/>
      <c r="FBC58" s="437"/>
      <c r="FBD58" s="437"/>
      <c r="FBE58" s="437"/>
      <c r="FBF58" s="437"/>
      <c r="FBG58" s="437"/>
      <c r="FBH58" s="437"/>
      <c r="FBI58" s="437"/>
      <c r="FBJ58" s="437"/>
      <c r="FBK58" s="437"/>
      <c r="FBL58" s="437"/>
      <c r="FBM58" s="437"/>
      <c r="FBN58" s="437"/>
      <c r="FBO58" s="437"/>
      <c r="FBP58" s="437"/>
      <c r="FBQ58" s="437"/>
      <c r="FBR58" s="437"/>
      <c r="FBS58" s="437"/>
      <c r="FBT58" s="437"/>
      <c r="FBU58" s="437"/>
      <c r="FBV58" s="437"/>
      <c r="FBW58" s="437"/>
      <c r="FBX58" s="437"/>
      <c r="FBY58" s="437"/>
      <c r="FBZ58" s="437"/>
      <c r="FCA58" s="437"/>
      <c r="FCB58" s="437"/>
      <c r="FCC58" s="437"/>
      <c r="FCD58" s="437"/>
      <c r="FCE58" s="437"/>
      <c r="FCF58" s="437"/>
      <c r="FCG58" s="437"/>
      <c r="FCH58" s="437"/>
      <c r="FCI58" s="437"/>
      <c r="FCJ58" s="437"/>
      <c r="FCK58" s="437"/>
      <c r="FCL58" s="437"/>
      <c r="FCM58" s="437"/>
      <c r="FCN58" s="437"/>
      <c r="FCO58" s="437"/>
      <c r="FCP58" s="437"/>
      <c r="FCQ58" s="437"/>
      <c r="FCR58" s="437"/>
      <c r="FCS58" s="437"/>
      <c r="FCT58" s="437"/>
      <c r="FCU58" s="437"/>
      <c r="FCV58" s="437"/>
      <c r="FCW58" s="437"/>
      <c r="FCX58" s="437"/>
      <c r="FCY58" s="437"/>
      <c r="FCZ58" s="437"/>
      <c r="FDA58" s="437"/>
      <c r="FDB58" s="437"/>
      <c r="FDC58" s="437"/>
      <c r="FDD58" s="437"/>
      <c r="FDE58" s="437"/>
      <c r="FDF58" s="437"/>
      <c r="FDG58" s="437"/>
      <c r="FDH58" s="437"/>
      <c r="FDI58" s="437"/>
      <c r="FDJ58" s="437"/>
      <c r="FDK58" s="437"/>
      <c r="FDL58" s="437"/>
      <c r="FDM58" s="437"/>
      <c r="FDN58" s="437"/>
      <c r="FDO58" s="437"/>
      <c r="FDP58" s="437"/>
      <c r="FDQ58" s="437"/>
      <c r="FDR58" s="437"/>
      <c r="FDS58" s="437"/>
      <c r="FDT58" s="437"/>
      <c r="FDU58" s="437"/>
      <c r="FDV58" s="437"/>
      <c r="FDW58" s="437"/>
      <c r="FDX58" s="437"/>
      <c r="FDY58" s="437"/>
      <c r="FDZ58" s="437"/>
      <c r="FEA58" s="437"/>
      <c r="FEB58" s="437"/>
      <c r="FEC58" s="437"/>
      <c r="FED58" s="437"/>
      <c r="FEE58" s="437"/>
      <c r="FEF58" s="437"/>
      <c r="FEG58" s="437"/>
      <c r="FEH58" s="437"/>
      <c r="FEI58" s="437"/>
      <c r="FEJ58" s="437"/>
      <c r="FEK58" s="437"/>
      <c r="FEL58" s="437"/>
      <c r="FEM58" s="437"/>
      <c r="FEN58" s="437"/>
      <c r="FEO58" s="437"/>
      <c r="FEP58" s="437"/>
      <c r="FEQ58" s="437"/>
      <c r="FER58" s="437"/>
      <c r="FES58" s="437"/>
      <c r="FET58" s="437"/>
      <c r="FEU58" s="437"/>
      <c r="FEV58" s="437"/>
      <c r="FEW58" s="437"/>
      <c r="FEX58" s="437"/>
      <c r="FEY58" s="437"/>
      <c r="FEZ58" s="437"/>
      <c r="FFA58" s="437"/>
      <c r="FFB58" s="437"/>
      <c r="FFC58" s="437"/>
      <c r="FFD58" s="437"/>
      <c r="FFE58" s="437"/>
      <c r="FFF58" s="437"/>
      <c r="FFG58" s="437"/>
      <c r="FFH58" s="437"/>
      <c r="FFI58" s="437"/>
      <c r="FFJ58" s="437"/>
      <c r="FFK58" s="437"/>
      <c r="FFL58" s="437"/>
      <c r="FFM58" s="437"/>
      <c r="FFN58" s="437"/>
      <c r="FFO58" s="437"/>
      <c r="FFP58" s="437"/>
      <c r="FFQ58" s="437"/>
      <c r="FFR58" s="437"/>
      <c r="FFS58" s="437"/>
      <c r="FFT58" s="437"/>
      <c r="FFU58" s="437"/>
      <c r="FFV58" s="437"/>
      <c r="FFW58" s="437"/>
      <c r="FFX58" s="437"/>
      <c r="FFY58" s="437"/>
      <c r="FFZ58" s="437"/>
      <c r="FGA58" s="437"/>
      <c r="FGB58" s="437"/>
      <c r="FGC58" s="437"/>
      <c r="FGD58" s="437"/>
      <c r="FGE58" s="437"/>
      <c r="FGF58" s="437"/>
      <c r="FGG58" s="437"/>
      <c r="FGH58" s="437"/>
      <c r="FGI58" s="437"/>
      <c r="FGJ58" s="437"/>
      <c r="FGK58" s="437"/>
      <c r="FGL58" s="437"/>
      <c r="FGM58" s="437"/>
      <c r="FGN58" s="437"/>
      <c r="FGO58" s="437"/>
      <c r="FGP58" s="437"/>
      <c r="FGQ58" s="437"/>
      <c r="FGR58" s="437"/>
      <c r="FGS58" s="437"/>
      <c r="FGT58" s="437"/>
      <c r="FGU58" s="437"/>
      <c r="FGV58" s="437"/>
      <c r="FGW58" s="437"/>
      <c r="FGX58" s="437"/>
      <c r="FGY58" s="437"/>
      <c r="FGZ58" s="437"/>
      <c r="FHA58" s="437"/>
    </row>
    <row r="59" spans="1:4265" ht="13.2">
      <c r="A59" s="430" t="s">
        <v>639</v>
      </c>
      <c r="B59" s="402"/>
      <c r="C59" s="431"/>
      <c r="D59" s="431"/>
      <c r="E59" s="431"/>
      <c r="F59" s="431"/>
      <c r="G59" s="431"/>
      <c r="H59" s="431"/>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7"/>
      <c r="AY59" s="437"/>
      <c r="AZ59" s="437"/>
      <c r="BA59" s="437"/>
      <c r="BB59" s="437"/>
      <c r="BC59" s="437"/>
      <c r="BD59" s="437"/>
      <c r="BE59" s="437"/>
      <c r="BF59" s="437"/>
      <c r="BG59" s="437"/>
      <c r="BH59" s="437"/>
      <c r="BI59" s="437"/>
      <c r="BJ59" s="437"/>
      <c r="BK59" s="437"/>
      <c r="BL59" s="437"/>
      <c r="BM59" s="437"/>
      <c r="BN59" s="437"/>
      <c r="BO59" s="437"/>
      <c r="BP59" s="437"/>
      <c r="BQ59" s="437"/>
      <c r="BR59" s="437"/>
      <c r="BS59" s="437"/>
      <c r="BT59" s="437"/>
      <c r="BU59" s="437"/>
      <c r="BV59" s="437"/>
      <c r="BW59" s="437"/>
      <c r="BX59" s="437"/>
      <c r="BY59" s="437"/>
      <c r="BZ59" s="437"/>
      <c r="CA59" s="437"/>
      <c r="CB59" s="437"/>
      <c r="CC59" s="437"/>
      <c r="CD59" s="437"/>
      <c r="CE59" s="437"/>
      <c r="CF59" s="437"/>
      <c r="CG59" s="437"/>
      <c r="CH59" s="437"/>
      <c r="CI59" s="437"/>
      <c r="CJ59" s="437"/>
      <c r="CK59" s="437"/>
      <c r="CL59" s="437"/>
      <c r="CM59" s="437"/>
      <c r="CN59" s="437"/>
      <c r="CO59" s="437"/>
      <c r="CP59" s="437"/>
      <c r="CQ59" s="437"/>
      <c r="CR59" s="437"/>
      <c r="CS59" s="437"/>
      <c r="CT59" s="437"/>
      <c r="CU59" s="437"/>
      <c r="CV59" s="437"/>
      <c r="CW59" s="437"/>
      <c r="CX59" s="437"/>
      <c r="CY59" s="437"/>
      <c r="CZ59" s="437"/>
      <c r="DA59" s="437"/>
      <c r="DB59" s="437"/>
      <c r="DC59" s="437"/>
      <c r="DD59" s="437"/>
      <c r="DE59" s="437"/>
      <c r="DF59" s="437"/>
      <c r="DG59" s="437"/>
      <c r="DH59" s="437"/>
      <c r="DI59" s="437"/>
      <c r="DJ59" s="437"/>
      <c r="DK59" s="437"/>
      <c r="DL59" s="437"/>
      <c r="DM59" s="437"/>
      <c r="DN59" s="437"/>
      <c r="DO59" s="437"/>
      <c r="DP59" s="437"/>
      <c r="DQ59" s="437"/>
      <c r="DR59" s="437"/>
      <c r="DS59" s="437"/>
      <c r="DT59" s="437"/>
      <c r="DU59" s="437"/>
      <c r="DV59" s="437"/>
      <c r="DW59" s="437"/>
      <c r="DX59" s="437"/>
      <c r="DY59" s="437"/>
      <c r="DZ59" s="437"/>
      <c r="EA59" s="437"/>
      <c r="EB59" s="437"/>
      <c r="EC59" s="437"/>
      <c r="ED59" s="437"/>
      <c r="EE59" s="437"/>
      <c r="EF59" s="437"/>
      <c r="EG59" s="437"/>
      <c r="EH59" s="437"/>
      <c r="EI59" s="437"/>
      <c r="EJ59" s="437"/>
      <c r="EK59" s="437"/>
      <c r="EL59" s="437"/>
      <c r="EM59" s="437"/>
      <c r="EN59" s="437"/>
      <c r="EO59" s="437"/>
      <c r="EP59" s="437"/>
      <c r="EQ59" s="437"/>
      <c r="ER59" s="437"/>
      <c r="ES59" s="437"/>
      <c r="ET59" s="437"/>
      <c r="EU59" s="437"/>
      <c r="EV59" s="437"/>
      <c r="EW59" s="437"/>
      <c r="EX59" s="437"/>
      <c r="EY59" s="437"/>
      <c r="EZ59" s="437"/>
      <c r="FA59" s="437"/>
      <c r="FB59" s="437"/>
      <c r="FC59" s="437"/>
      <c r="FD59" s="437"/>
      <c r="FE59" s="437"/>
      <c r="FF59" s="437"/>
      <c r="FG59" s="437"/>
      <c r="FH59" s="437"/>
      <c r="FI59" s="437"/>
      <c r="FJ59" s="437"/>
      <c r="FK59" s="437"/>
      <c r="FL59" s="437"/>
      <c r="FM59" s="437"/>
      <c r="FN59" s="437"/>
      <c r="FO59" s="437"/>
      <c r="FP59" s="437"/>
      <c r="FQ59" s="437"/>
      <c r="FR59" s="437"/>
      <c r="FS59" s="437"/>
      <c r="FT59" s="437"/>
      <c r="FU59" s="437"/>
      <c r="FV59" s="437"/>
      <c r="FW59" s="437"/>
      <c r="FX59" s="437"/>
      <c r="FY59" s="437"/>
      <c r="FZ59" s="437"/>
      <c r="GA59" s="437"/>
      <c r="GB59" s="437"/>
      <c r="GC59" s="437"/>
      <c r="GD59" s="437"/>
      <c r="GE59" s="437"/>
      <c r="GF59" s="437"/>
      <c r="GG59" s="437"/>
      <c r="GH59" s="437"/>
      <c r="GI59" s="437"/>
      <c r="GJ59" s="437"/>
      <c r="GK59" s="437"/>
      <c r="GL59" s="437"/>
      <c r="GM59" s="437"/>
      <c r="GN59" s="437"/>
      <c r="GO59" s="437"/>
      <c r="GP59" s="437"/>
      <c r="GQ59" s="437"/>
      <c r="GR59" s="437"/>
      <c r="GS59" s="437"/>
      <c r="GT59" s="437"/>
      <c r="GU59" s="437"/>
      <c r="GV59" s="437"/>
      <c r="GW59" s="437"/>
      <c r="GX59" s="437"/>
      <c r="GY59" s="437"/>
      <c r="GZ59" s="437"/>
      <c r="HA59" s="437"/>
      <c r="HB59" s="437"/>
      <c r="HC59" s="437"/>
      <c r="HD59" s="437"/>
      <c r="HE59" s="437"/>
      <c r="HF59" s="437"/>
      <c r="HG59" s="437"/>
      <c r="HH59" s="437"/>
      <c r="HI59" s="437"/>
      <c r="HJ59" s="437"/>
      <c r="HK59" s="437"/>
      <c r="HL59" s="437"/>
      <c r="HM59" s="437"/>
      <c r="HN59" s="437"/>
      <c r="HO59" s="437"/>
      <c r="HP59" s="437"/>
      <c r="HQ59" s="437"/>
      <c r="HR59" s="437"/>
      <c r="HS59" s="437"/>
      <c r="HT59" s="437"/>
      <c r="HU59" s="437"/>
      <c r="HV59" s="437"/>
      <c r="HW59" s="437"/>
      <c r="HX59" s="437"/>
      <c r="HY59" s="437"/>
      <c r="HZ59" s="437"/>
      <c r="IA59" s="437"/>
      <c r="IB59" s="437"/>
      <c r="IC59" s="437"/>
      <c r="ID59" s="437"/>
      <c r="IE59" s="437"/>
      <c r="IF59" s="437"/>
      <c r="IG59" s="437"/>
      <c r="IH59" s="437"/>
      <c r="II59" s="437"/>
      <c r="IJ59" s="437"/>
      <c r="IK59" s="437"/>
      <c r="IL59" s="437"/>
      <c r="IM59" s="437"/>
      <c r="IN59" s="437"/>
      <c r="IO59" s="437"/>
      <c r="IP59" s="437"/>
      <c r="IQ59" s="437"/>
      <c r="IR59" s="437"/>
      <c r="IS59" s="437"/>
      <c r="IT59" s="437"/>
      <c r="IU59" s="437"/>
      <c r="IV59" s="437"/>
      <c r="IW59" s="437"/>
      <c r="IX59" s="437"/>
      <c r="IY59" s="437"/>
      <c r="IZ59" s="437"/>
      <c r="JA59" s="437"/>
      <c r="JB59" s="437"/>
      <c r="JC59" s="437"/>
      <c r="JD59" s="437"/>
      <c r="JE59" s="437"/>
      <c r="JF59" s="437"/>
      <c r="JG59" s="437"/>
      <c r="JH59" s="437"/>
      <c r="JI59" s="437"/>
      <c r="JJ59" s="437"/>
      <c r="JK59" s="437"/>
      <c r="JL59" s="437"/>
      <c r="JM59" s="437"/>
      <c r="JN59" s="437"/>
      <c r="JO59" s="437"/>
      <c r="JP59" s="437"/>
      <c r="JQ59" s="437"/>
      <c r="JR59" s="437"/>
      <c r="JS59" s="437"/>
      <c r="JT59" s="437"/>
      <c r="JU59" s="437"/>
      <c r="JV59" s="437"/>
      <c r="JW59" s="437"/>
      <c r="JX59" s="437"/>
      <c r="JY59" s="437"/>
      <c r="JZ59" s="437"/>
      <c r="KA59" s="437"/>
      <c r="KB59" s="437"/>
      <c r="KC59" s="437"/>
      <c r="KD59" s="437"/>
      <c r="KE59" s="437"/>
      <c r="KF59" s="437"/>
      <c r="KG59" s="437"/>
      <c r="KH59" s="437"/>
      <c r="KI59" s="437"/>
      <c r="KJ59" s="437"/>
      <c r="KK59" s="437"/>
      <c r="KL59" s="437"/>
      <c r="KM59" s="437"/>
      <c r="KN59" s="437"/>
      <c r="KO59" s="437"/>
      <c r="KP59" s="437"/>
      <c r="KQ59" s="437"/>
      <c r="KR59" s="437"/>
      <c r="KS59" s="437"/>
      <c r="KT59" s="437"/>
      <c r="KU59" s="437"/>
      <c r="KV59" s="437"/>
      <c r="KW59" s="437"/>
      <c r="KX59" s="437"/>
      <c r="KY59" s="437"/>
      <c r="KZ59" s="437"/>
      <c r="LA59" s="437"/>
      <c r="LB59" s="437"/>
      <c r="LC59" s="437"/>
      <c r="LD59" s="437"/>
      <c r="LE59" s="437"/>
      <c r="LF59" s="437"/>
      <c r="LG59" s="437"/>
      <c r="LH59" s="437"/>
      <c r="LI59" s="437"/>
      <c r="LJ59" s="437"/>
      <c r="LK59" s="437"/>
      <c r="LL59" s="437"/>
      <c r="LM59" s="437"/>
      <c r="LN59" s="437"/>
      <c r="LO59" s="437"/>
      <c r="LP59" s="437"/>
      <c r="LQ59" s="437"/>
      <c r="LR59" s="437"/>
      <c r="LS59" s="437"/>
      <c r="LT59" s="437"/>
      <c r="LU59" s="437"/>
      <c r="LV59" s="437"/>
      <c r="LW59" s="437"/>
      <c r="LX59" s="437"/>
      <c r="LY59" s="437"/>
      <c r="LZ59" s="437"/>
      <c r="MA59" s="437"/>
      <c r="MB59" s="437"/>
      <c r="MC59" s="437"/>
      <c r="MD59" s="437"/>
      <c r="ME59" s="437"/>
      <c r="MF59" s="437"/>
      <c r="MG59" s="437"/>
      <c r="MH59" s="437"/>
      <c r="MI59" s="437"/>
      <c r="MJ59" s="437"/>
      <c r="MK59" s="437"/>
      <c r="ML59" s="437"/>
      <c r="MM59" s="437"/>
      <c r="MN59" s="437"/>
      <c r="MO59" s="437"/>
      <c r="MP59" s="437"/>
      <c r="MQ59" s="437"/>
      <c r="MR59" s="437"/>
      <c r="MS59" s="437"/>
      <c r="MT59" s="437"/>
      <c r="MU59" s="437"/>
      <c r="MV59" s="437"/>
      <c r="MW59" s="437"/>
      <c r="MX59" s="437"/>
      <c r="MY59" s="437"/>
      <c r="MZ59" s="437"/>
      <c r="NA59" s="437"/>
      <c r="NB59" s="437"/>
      <c r="NC59" s="437"/>
      <c r="ND59" s="437"/>
      <c r="NE59" s="437"/>
      <c r="NF59" s="437"/>
      <c r="NG59" s="437"/>
      <c r="NH59" s="437"/>
      <c r="NI59" s="437"/>
      <c r="NJ59" s="437"/>
      <c r="NK59" s="437"/>
      <c r="NL59" s="437"/>
      <c r="NM59" s="437"/>
      <c r="NN59" s="437"/>
      <c r="NO59" s="437"/>
      <c r="NP59" s="437"/>
      <c r="NQ59" s="437"/>
      <c r="NR59" s="437"/>
      <c r="NS59" s="437"/>
      <c r="NT59" s="437"/>
      <c r="NU59" s="437"/>
      <c r="NV59" s="437"/>
      <c r="NW59" s="437"/>
      <c r="NX59" s="437"/>
      <c r="NY59" s="437"/>
      <c r="NZ59" s="437"/>
      <c r="OA59" s="437"/>
      <c r="OB59" s="437"/>
      <c r="OC59" s="437"/>
      <c r="OD59" s="437"/>
      <c r="OE59" s="437"/>
      <c r="OF59" s="437"/>
      <c r="OG59" s="437"/>
      <c r="OH59" s="437"/>
      <c r="OI59" s="437"/>
      <c r="OJ59" s="437"/>
      <c r="OK59" s="437"/>
      <c r="OL59" s="437"/>
      <c r="OM59" s="437"/>
      <c r="ON59" s="437"/>
      <c r="OO59" s="437"/>
      <c r="OP59" s="437"/>
      <c r="OQ59" s="437"/>
      <c r="OR59" s="437"/>
      <c r="OS59" s="437"/>
      <c r="OT59" s="437"/>
      <c r="OU59" s="437"/>
      <c r="OV59" s="437"/>
      <c r="OW59" s="437"/>
      <c r="OX59" s="437"/>
      <c r="OY59" s="437"/>
      <c r="OZ59" s="437"/>
      <c r="PA59" s="437"/>
      <c r="PB59" s="437"/>
      <c r="PC59" s="437"/>
      <c r="PD59" s="437"/>
      <c r="PE59" s="437"/>
      <c r="PF59" s="437"/>
      <c r="PG59" s="437"/>
      <c r="PH59" s="437"/>
      <c r="PI59" s="437"/>
      <c r="PJ59" s="437"/>
      <c r="PK59" s="437"/>
      <c r="PL59" s="437"/>
      <c r="PM59" s="437"/>
      <c r="PN59" s="437"/>
      <c r="PO59" s="437"/>
      <c r="PP59" s="437"/>
      <c r="PQ59" s="437"/>
      <c r="PR59" s="437"/>
      <c r="PS59" s="437"/>
      <c r="PT59" s="437"/>
      <c r="PU59" s="437"/>
      <c r="PV59" s="437"/>
      <c r="PW59" s="437"/>
      <c r="PX59" s="437"/>
      <c r="PY59" s="437"/>
      <c r="PZ59" s="437"/>
      <c r="QA59" s="437"/>
      <c r="QB59" s="437"/>
      <c r="QC59" s="437"/>
      <c r="QD59" s="437"/>
      <c r="QE59" s="437"/>
      <c r="QF59" s="437"/>
      <c r="QG59" s="437"/>
      <c r="QH59" s="437"/>
      <c r="QI59" s="437"/>
      <c r="QJ59" s="437"/>
      <c r="QK59" s="437"/>
      <c r="QL59" s="437"/>
      <c r="QM59" s="437"/>
      <c r="QN59" s="437"/>
      <c r="QO59" s="437"/>
      <c r="QP59" s="437"/>
      <c r="QQ59" s="437"/>
      <c r="QR59" s="437"/>
      <c r="QS59" s="437"/>
      <c r="QT59" s="437"/>
      <c r="QU59" s="437"/>
      <c r="QV59" s="437"/>
      <c r="QW59" s="437"/>
      <c r="QX59" s="437"/>
      <c r="QY59" s="437"/>
      <c r="QZ59" s="437"/>
      <c r="RA59" s="437"/>
      <c r="RB59" s="437"/>
      <c r="RC59" s="437"/>
      <c r="RD59" s="437"/>
      <c r="RE59" s="437"/>
      <c r="RF59" s="437"/>
      <c r="RG59" s="437"/>
      <c r="RH59" s="437"/>
      <c r="RI59" s="437"/>
      <c r="RJ59" s="437"/>
      <c r="RK59" s="437"/>
      <c r="RL59" s="437"/>
      <c r="RM59" s="437"/>
      <c r="RN59" s="437"/>
      <c r="RO59" s="437"/>
      <c r="RP59" s="437"/>
      <c r="RQ59" s="437"/>
      <c r="RR59" s="437"/>
      <c r="RS59" s="437"/>
      <c r="RT59" s="437"/>
      <c r="RU59" s="437"/>
      <c r="RV59" s="437"/>
      <c r="RW59" s="437"/>
      <c r="RX59" s="437"/>
      <c r="RY59" s="437"/>
      <c r="RZ59" s="437"/>
      <c r="SA59" s="437"/>
      <c r="SB59" s="437"/>
      <c r="SC59" s="437"/>
      <c r="SD59" s="437"/>
      <c r="SE59" s="437"/>
      <c r="SF59" s="437"/>
      <c r="SG59" s="437"/>
      <c r="SH59" s="437"/>
      <c r="SI59" s="437"/>
      <c r="SJ59" s="437"/>
      <c r="SK59" s="437"/>
      <c r="SL59" s="437"/>
      <c r="SM59" s="437"/>
      <c r="SN59" s="437"/>
      <c r="SO59" s="437"/>
      <c r="SP59" s="437"/>
      <c r="SQ59" s="437"/>
      <c r="SR59" s="437"/>
      <c r="SS59" s="437"/>
      <c r="ST59" s="437"/>
      <c r="SU59" s="437"/>
      <c r="SV59" s="437"/>
      <c r="SW59" s="437"/>
      <c r="SX59" s="437"/>
      <c r="SY59" s="437"/>
      <c r="SZ59" s="437"/>
      <c r="TA59" s="437"/>
      <c r="TB59" s="437"/>
      <c r="TC59" s="437"/>
      <c r="TD59" s="437"/>
      <c r="TE59" s="437"/>
      <c r="TF59" s="437"/>
      <c r="TG59" s="437"/>
      <c r="TH59" s="437"/>
      <c r="TI59" s="437"/>
      <c r="TJ59" s="437"/>
      <c r="TK59" s="437"/>
      <c r="TL59" s="437"/>
      <c r="TM59" s="437"/>
      <c r="TN59" s="437"/>
      <c r="TO59" s="437"/>
      <c r="TP59" s="437"/>
      <c r="TQ59" s="437"/>
      <c r="TR59" s="437"/>
      <c r="TS59" s="437"/>
      <c r="TT59" s="437"/>
      <c r="TU59" s="437"/>
      <c r="TV59" s="437"/>
      <c r="TW59" s="437"/>
      <c r="TX59" s="437"/>
      <c r="TY59" s="437"/>
      <c r="TZ59" s="437"/>
      <c r="UA59" s="437"/>
      <c r="UB59" s="437"/>
      <c r="UC59" s="437"/>
      <c r="UD59" s="437"/>
      <c r="UE59" s="437"/>
      <c r="UF59" s="437"/>
      <c r="UG59" s="437"/>
      <c r="UH59" s="437"/>
      <c r="UI59" s="437"/>
      <c r="UJ59" s="437"/>
      <c r="UK59" s="437"/>
      <c r="UL59" s="437"/>
      <c r="UM59" s="437"/>
      <c r="UN59" s="437"/>
      <c r="UO59" s="437"/>
      <c r="UP59" s="437"/>
      <c r="UQ59" s="437"/>
      <c r="UR59" s="437"/>
      <c r="US59" s="437"/>
      <c r="UT59" s="437"/>
      <c r="UU59" s="437"/>
      <c r="UV59" s="437"/>
      <c r="UW59" s="437"/>
      <c r="UX59" s="437"/>
      <c r="UY59" s="437"/>
      <c r="UZ59" s="437"/>
      <c r="VA59" s="437"/>
      <c r="VB59" s="437"/>
      <c r="VC59" s="437"/>
      <c r="VD59" s="437"/>
      <c r="VE59" s="437"/>
      <c r="VF59" s="437"/>
      <c r="VG59" s="437"/>
      <c r="VH59" s="437"/>
      <c r="VI59" s="437"/>
      <c r="VJ59" s="437"/>
      <c r="VK59" s="437"/>
      <c r="VL59" s="437"/>
      <c r="VM59" s="437"/>
      <c r="VN59" s="437"/>
      <c r="VO59" s="437"/>
      <c r="VP59" s="437"/>
      <c r="VQ59" s="437"/>
      <c r="VR59" s="437"/>
      <c r="VS59" s="437"/>
      <c r="VT59" s="437"/>
      <c r="VU59" s="437"/>
      <c r="VV59" s="437"/>
      <c r="VW59" s="437"/>
      <c r="VX59" s="437"/>
      <c r="VY59" s="437"/>
      <c r="VZ59" s="437"/>
      <c r="WA59" s="437"/>
      <c r="WB59" s="437"/>
      <c r="WC59" s="437"/>
      <c r="WD59" s="437"/>
      <c r="WE59" s="437"/>
      <c r="WF59" s="437"/>
      <c r="WG59" s="437"/>
      <c r="WH59" s="437"/>
      <c r="WI59" s="437"/>
      <c r="WJ59" s="437"/>
      <c r="WK59" s="437"/>
      <c r="WL59" s="437"/>
      <c r="WM59" s="437"/>
      <c r="WN59" s="437"/>
      <c r="WO59" s="437"/>
      <c r="WP59" s="437"/>
      <c r="WQ59" s="437"/>
      <c r="WR59" s="437"/>
      <c r="WS59" s="437"/>
      <c r="WT59" s="437"/>
      <c r="WU59" s="437"/>
      <c r="WV59" s="437"/>
      <c r="WW59" s="437"/>
      <c r="WX59" s="437"/>
      <c r="WY59" s="437"/>
      <c r="WZ59" s="437"/>
      <c r="XA59" s="437"/>
      <c r="XB59" s="437"/>
      <c r="XC59" s="437"/>
      <c r="XD59" s="437"/>
      <c r="XE59" s="437"/>
      <c r="XF59" s="437"/>
      <c r="XG59" s="437"/>
      <c r="XH59" s="437"/>
      <c r="XI59" s="437"/>
      <c r="XJ59" s="437"/>
      <c r="XK59" s="437"/>
      <c r="XL59" s="437"/>
      <c r="XM59" s="437"/>
      <c r="XN59" s="437"/>
      <c r="XO59" s="437"/>
      <c r="XP59" s="437"/>
      <c r="XQ59" s="437"/>
      <c r="XR59" s="437"/>
      <c r="XS59" s="437"/>
      <c r="XT59" s="437"/>
      <c r="XU59" s="437"/>
      <c r="XV59" s="437"/>
      <c r="XW59" s="437"/>
      <c r="XX59" s="437"/>
      <c r="XY59" s="437"/>
      <c r="XZ59" s="437"/>
      <c r="YA59" s="437"/>
      <c r="YB59" s="437"/>
      <c r="YC59" s="437"/>
      <c r="YD59" s="437"/>
      <c r="YE59" s="437"/>
      <c r="YF59" s="437"/>
      <c r="YG59" s="437"/>
      <c r="YH59" s="437"/>
      <c r="YI59" s="437"/>
      <c r="YJ59" s="437"/>
      <c r="YK59" s="437"/>
      <c r="YL59" s="437"/>
      <c r="YM59" s="437"/>
      <c r="YN59" s="437"/>
      <c r="YO59" s="437"/>
      <c r="YP59" s="437"/>
      <c r="YQ59" s="437"/>
      <c r="YR59" s="437"/>
      <c r="YS59" s="437"/>
      <c r="YT59" s="437"/>
      <c r="YU59" s="437"/>
      <c r="YV59" s="437"/>
      <c r="YW59" s="437"/>
      <c r="YX59" s="437"/>
      <c r="YY59" s="437"/>
      <c r="YZ59" s="437"/>
      <c r="ZA59" s="437"/>
      <c r="ZB59" s="437"/>
      <c r="ZC59" s="437"/>
      <c r="ZD59" s="437"/>
      <c r="ZE59" s="437"/>
      <c r="ZF59" s="437"/>
      <c r="ZG59" s="437"/>
      <c r="ZH59" s="437"/>
      <c r="ZI59" s="437"/>
      <c r="ZJ59" s="437"/>
      <c r="ZK59" s="437"/>
      <c r="ZL59" s="437"/>
      <c r="ZM59" s="437"/>
      <c r="ZN59" s="437"/>
      <c r="ZO59" s="437"/>
      <c r="ZP59" s="437"/>
      <c r="ZQ59" s="437"/>
      <c r="ZR59" s="437"/>
      <c r="ZS59" s="437"/>
      <c r="ZT59" s="437"/>
      <c r="ZU59" s="437"/>
      <c r="ZV59" s="437"/>
      <c r="ZW59" s="437"/>
      <c r="ZX59" s="437"/>
      <c r="ZY59" s="437"/>
      <c r="ZZ59" s="437"/>
      <c r="AAA59" s="437"/>
      <c r="AAB59" s="437"/>
      <c r="AAC59" s="437"/>
      <c r="AAD59" s="437"/>
      <c r="AAE59" s="437"/>
      <c r="AAF59" s="437"/>
      <c r="AAG59" s="437"/>
      <c r="AAH59" s="437"/>
      <c r="AAI59" s="437"/>
      <c r="AAJ59" s="437"/>
      <c r="AAK59" s="437"/>
      <c r="AAL59" s="437"/>
      <c r="AAM59" s="437"/>
      <c r="AAN59" s="437"/>
      <c r="AAO59" s="437"/>
      <c r="AAP59" s="437"/>
      <c r="AAQ59" s="437"/>
      <c r="AAR59" s="437"/>
      <c r="AAS59" s="437"/>
      <c r="AAT59" s="437"/>
      <c r="AAU59" s="437"/>
      <c r="AAV59" s="437"/>
      <c r="AAW59" s="437"/>
      <c r="AAX59" s="437"/>
      <c r="AAY59" s="437"/>
      <c r="AAZ59" s="437"/>
      <c r="ABA59" s="437"/>
      <c r="ABB59" s="437"/>
      <c r="ABC59" s="437"/>
      <c r="ABD59" s="437"/>
      <c r="ABE59" s="437"/>
      <c r="ABF59" s="437"/>
      <c r="ABG59" s="437"/>
      <c r="ABH59" s="437"/>
      <c r="ABI59" s="437"/>
      <c r="ABJ59" s="437"/>
      <c r="ABK59" s="437"/>
      <c r="ABL59" s="437"/>
      <c r="ABM59" s="437"/>
      <c r="ABN59" s="437"/>
      <c r="ABO59" s="437"/>
      <c r="ABP59" s="437"/>
      <c r="ABQ59" s="437"/>
      <c r="ABR59" s="437"/>
      <c r="ABS59" s="437"/>
      <c r="ABT59" s="437"/>
      <c r="ABU59" s="437"/>
      <c r="ABV59" s="437"/>
      <c r="ABW59" s="437"/>
      <c r="ABX59" s="437"/>
      <c r="ABY59" s="437"/>
      <c r="ABZ59" s="437"/>
      <c r="ACA59" s="437"/>
      <c r="ACB59" s="437"/>
      <c r="ACC59" s="437"/>
      <c r="ACD59" s="437"/>
      <c r="ACE59" s="437"/>
      <c r="ACF59" s="437"/>
      <c r="ACG59" s="437"/>
      <c r="ACH59" s="437"/>
      <c r="ACI59" s="437"/>
      <c r="ACJ59" s="437"/>
      <c r="ACK59" s="437"/>
      <c r="ACL59" s="437"/>
      <c r="ACM59" s="437"/>
      <c r="ACN59" s="437"/>
      <c r="ACO59" s="437"/>
      <c r="ACP59" s="437"/>
      <c r="ACQ59" s="437"/>
      <c r="ACR59" s="437"/>
      <c r="ACS59" s="437"/>
      <c r="ACT59" s="437"/>
      <c r="ACU59" s="437"/>
      <c r="ACV59" s="437"/>
      <c r="ACW59" s="437"/>
      <c r="ACX59" s="437"/>
      <c r="ACY59" s="437"/>
      <c r="ACZ59" s="437"/>
      <c r="ADA59" s="437"/>
      <c r="ADB59" s="437"/>
      <c r="ADC59" s="437"/>
      <c r="ADD59" s="437"/>
      <c r="ADE59" s="437"/>
      <c r="ADF59" s="437"/>
      <c r="ADG59" s="437"/>
      <c r="ADH59" s="437"/>
      <c r="ADI59" s="437"/>
      <c r="ADJ59" s="437"/>
      <c r="ADK59" s="437"/>
      <c r="ADL59" s="437"/>
      <c r="ADM59" s="437"/>
      <c r="ADN59" s="437"/>
      <c r="ADO59" s="437"/>
      <c r="ADP59" s="437"/>
      <c r="ADQ59" s="437"/>
      <c r="ADR59" s="437"/>
      <c r="ADS59" s="437"/>
      <c r="ADT59" s="437"/>
      <c r="ADU59" s="437"/>
      <c r="ADV59" s="437"/>
      <c r="ADW59" s="437"/>
      <c r="ADX59" s="437"/>
      <c r="ADY59" s="437"/>
      <c r="ADZ59" s="437"/>
      <c r="AEA59" s="437"/>
      <c r="AEB59" s="437"/>
      <c r="AEC59" s="437"/>
      <c r="AED59" s="437"/>
      <c r="AEE59" s="437"/>
      <c r="AEF59" s="437"/>
      <c r="AEG59" s="437"/>
      <c r="AEH59" s="437"/>
      <c r="AEI59" s="437"/>
      <c r="AEJ59" s="437"/>
      <c r="AEK59" s="437"/>
      <c r="AEL59" s="437"/>
      <c r="AEM59" s="437"/>
      <c r="AEN59" s="437"/>
      <c r="AEO59" s="437"/>
      <c r="AEP59" s="437"/>
      <c r="AEQ59" s="437"/>
      <c r="AER59" s="437"/>
      <c r="AES59" s="437"/>
      <c r="AET59" s="437"/>
      <c r="AEU59" s="437"/>
      <c r="AEV59" s="437"/>
      <c r="AEW59" s="437"/>
      <c r="AEX59" s="437"/>
      <c r="AEY59" s="437"/>
      <c r="AEZ59" s="437"/>
      <c r="AFA59" s="437"/>
      <c r="AFB59" s="437"/>
      <c r="AFC59" s="437"/>
      <c r="AFD59" s="437"/>
      <c r="AFE59" s="437"/>
      <c r="AFF59" s="437"/>
      <c r="AFG59" s="437"/>
      <c r="AFH59" s="437"/>
      <c r="AFI59" s="437"/>
      <c r="AFJ59" s="437"/>
      <c r="AFK59" s="437"/>
      <c r="AFL59" s="437"/>
      <c r="AFM59" s="437"/>
      <c r="AFN59" s="437"/>
      <c r="AFO59" s="437"/>
      <c r="AFP59" s="437"/>
      <c r="AFQ59" s="437"/>
      <c r="AFR59" s="437"/>
      <c r="AFS59" s="437"/>
      <c r="AFT59" s="437"/>
      <c r="AFU59" s="437"/>
      <c r="AFV59" s="437"/>
      <c r="AFW59" s="437"/>
      <c r="AFX59" s="437"/>
      <c r="AFY59" s="437"/>
      <c r="AFZ59" s="437"/>
      <c r="AGA59" s="437"/>
      <c r="AGB59" s="437"/>
      <c r="AGC59" s="437"/>
      <c r="AGD59" s="437"/>
      <c r="AGE59" s="437"/>
      <c r="AGF59" s="437"/>
      <c r="AGG59" s="437"/>
      <c r="AGH59" s="437"/>
      <c r="AGI59" s="437"/>
      <c r="AGJ59" s="437"/>
      <c r="AGK59" s="437"/>
      <c r="AGL59" s="437"/>
      <c r="AGM59" s="437"/>
      <c r="AGN59" s="437"/>
      <c r="AGO59" s="437"/>
      <c r="AGP59" s="437"/>
      <c r="AGQ59" s="437"/>
      <c r="AGR59" s="437"/>
      <c r="AGS59" s="437"/>
      <c r="AGT59" s="437"/>
      <c r="AGU59" s="437"/>
      <c r="AGV59" s="437"/>
      <c r="AGW59" s="437"/>
      <c r="AGX59" s="437"/>
      <c r="AGY59" s="437"/>
      <c r="AGZ59" s="437"/>
      <c r="AHA59" s="437"/>
      <c r="AHB59" s="437"/>
      <c r="AHC59" s="437"/>
      <c r="AHD59" s="437"/>
      <c r="AHE59" s="437"/>
      <c r="AHF59" s="437"/>
      <c r="AHG59" s="437"/>
      <c r="AHH59" s="437"/>
      <c r="AHI59" s="437"/>
      <c r="AHJ59" s="437"/>
      <c r="AHK59" s="437"/>
      <c r="AHL59" s="437"/>
      <c r="AHM59" s="437"/>
      <c r="AHN59" s="437"/>
      <c r="AHO59" s="437"/>
      <c r="AHP59" s="437"/>
      <c r="AHQ59" s="437"/>
      <c r="AHR59" s="437"/>
      <c r="AHS59" s="437"/>
      <c r="AHT59" s="437"/>
      <c r="AHU59" s="437"/>
      <c r="AHV59" s="437"/>
      <c r="AHW59" s="437"/>
      <c r="AHX59" s="437"/>
      <c r="AHY59" s="437"/>
      <c r="AHZ59" s="437"/>
      <c r="AIA59" s="437"/>
      <c r="AIB59" s="437"/>
      <c r="AIC59" s="437"/>
      <c r="AID59" s="437"/>
      <c r="AIE59" s="437"/>
      <c r="AIF59" s="437"/>
      <c r="AIG59" s="437"/>
      <c r="AIH59" s="437"/>
      <c r="AII59" s="437"/>
      <c r="AIJ59" s="437"/>
      <c r="AIK59" s="437"/>
      <c r="AIL59" s="437"/>
      <c r="AIM59" s="437"/>
      <c r="AIN59" s="437"/>
      <c r="AIO59" s="437"/>
      <c r="AIP59" s="437"/>
      <c r="AIQ59" s="437"/>
      <c r="AIR59" s="437"/>
      <c r="AIS59" s="437"/>
      <c r="AIT59" s="437"/>
      <c r="AIU59" s="437"/>
      <c r="AIV59" s="437"/>
      <c r="AIW59" s="437"/>
      <c r="AIX59" s="437"/>
      <c r="AIY59" s="437"/>
      <c r="AIZ59" s="437"/>
      <c r="AJA59" s="437"/>
      <c r="AJB59" s="437"/>
      <c r="AJC59" s="437"/>
      <c r="AJD59" s="437"/>
      <c r="AJE59" s="437"/>
      <c r="AJF59" s="437"/>
      <c r="AJG59" s="437"/>
      <c r="AJH59" s="437"/>
      <c r="AJI59" s="437"/>
      <c r="AJJ59" s="437"/>
      <c r="AJK59" s="437"/>
      <c r="AJL59" s="437"/>
      <c r="AJM59" s="437"/>
      <c r="AJN59" s="437"/>
      <c r="AJO59" s="437"/>
      <c r="AJP59" s="437"/>
      <c r="AJQ59" s="437"/>
      <c r="AJR59" s="437"/>
      <c r="AJS59" s="437"/>
      <c r="AJT59" s="437"/>
      <c r="AJU59" s="437"/>
      <c r="AJV59" s="437"/>
      <c r="AJW59" s="437"/>
      <c r="AJX59" s="437"/>
      <c r="AJY59" s="437"/>
      <c r="AJZ59" s="437"/>
      <c r="AKA59" s="437"/>
      <c r="AKB59" s="437"/>
      <c r="AKC59" s="437"/>
      <c r="AKD59" s="437"/>
      <c r="AKE59" s="437"/>
      <c r="AKF59" s="437"/>
      <c r="AKG59" s="437"/>
      <c r="AKH59" s="437"/>
      <c r="AKI59" s="437"/>
      <c r="AKJ59" s="437"/>
      <c r="AKK59" s="437"/>
      <c r="AKL59" s="437"/>
      <c r="AKM59" s="437"/>
      <c r="AKN59" s="437"/>
      <c r="AKO59" s="437"/>
      <c r="AKP59" s="437"/>
      <c r="AKQ59" s="437"/>
      <c r="AKR59" s="437"/>
      <c r="AKS59" s="437"/>
      <c r="AKT59" s="437"/>
      <c r="AKU59" s="437"/>
      <c r="AKV59" s="437"/>
      <c r="AKW59" s="437"/>
      <c r="AKX59" s="437"/>
      <c r="AKY59" s="437"/>
      <c r="AKZ59" s="437"/>
      <c r="ALA59" s="437"/>
      <c r="ALB59" s="437"/>
      <c r="ALC59" s="437"/>
      <c r="ALD59" s="437"/>
      <c r="ALE59" s="437"/>
      <c r="ALF59" s="437"/>
      <c r="ALG59" s="437"/>
      <c r="ALH59" s="437"/>
      <c r="ALI59" s="437"/>
      <c r="ALJ59" s="437"/>
      <c r="ALK59" s="437"/>
      <c r="ALL59" s="437"/>
      <c r="ALM59" s="437"/>
      <c r="ALN59" s="437"/>
      <c r="ALO59" s="437"/>
      <c r="ALP59" s="437"/>
      <c r="ALQ59" s="437"/>
      <c r="ALR59" s="437"/>
      <c r="ALS59" s="437"/>
      <c r="ALT59" s="437"/>
      <c r="ALU59" s="437"/>
      <c r="ALV59" s="437"/>
      <c r="ALW59" s="437"/>
      <c r="ALX59" s="437"/>
      <c r="ALY59" s="437"/>
      <c r="ALZ59" s="437"/>
      <c r="AMA59" s="437"/>
      <c r="AMB59" s="437"/>
      <c r="AMC59" s="437"/>
      <c r="AMD59" s="437"/>
      <c r="AME59" s="437"/>
      <c r="AMF59" s="437"/>
      <c r="AMG59" s="437"/>
      <c r="AMH59" s="437"/>
      <c r="AMI59" s="437"/>
      <c r="AMJ59" s="437"/>
      <c r="AMK59" s="437"/>
      <c r="AML59" s="437"/>
      <c r="AMM59" s="437"/>
      <c r="AMN59" s="437"/>
      <c r="AMO59" s="437"/>
      <c r="AMP59" s="437"/>
      <c r="AMQ59" s="437"/>
      <c r="AMR59" s="437"/>
      <c r="AMS59" s="437"/>
      <c r="AMT59" s="437"/>
      <c r="AMU59" s="437"/>
      <c r="AMV59" s="437"/>
      <c r="AMW59" s="437"/>
      <c r="AMX59" s="437"/>
      <c r="AMY59" s="437"/>
      <c r="AMZ59" s="437"/>
      <c r="ANA59" s="437"/>
      <c r="ANB59" s="437"/>
      <c r="ANC59" s="437"/>
      <c r="AND59" s="437"/>
      <c r="ANE59" s="437"/>
      <c r="ANF59" s="437"/>
      <c r="ANG59" s="437"/>
      <c r="ANH59" s="437"/>
      <c r="ANI59" s="437"/>
      <c r="ANJ59" s="437"/>
      <c r="ANK59" s="437"/>
      <c r="ANL59" s="437"/>
      <c r="ANM59" s="437"/>
      <c r="ANN59" s="437"/>
      <c r="ANO59" s="437"/>
      <c r="ANP59" s="437"/>
      <c r="ANQ59" s="437"/>
      <c r="ANR59" s="437"/>
      <c r="ANS59" s="437"/>
      <c r="ANT59" s="437"/>
      <c r="ANU59" s="437"/>
      <c r="ANV59" s="437"/>
      <c r="ANW59" s="437"/>
      <c r="ANX59" s="437"/>
      <c r="ANY59" s="437"/>
      <c r="ANZ59" s="437"/>
      <c r="AOA59" s="437"/>
      <c r="AOB59" s="437"/>
      <c r="AOC59" s="437"/>
      <c r="AOD59" s="437"/>
      <c r="AOE59" s="437"/>
      <c r="AOF59" s="437"/>
      <c r="AOG59" s="437"/>
      <c r="AOH59" s="437"/>
      <c r="AOI59" s="437"/>
      <c r="AOJ59" s="437"/>
      <c r="AOK59" s="437"/>
      <c r="AOL59" s="437"/>
      <c r="AOM59" s="437"/>
      <c r="AON59" s="437"/>
      <c r="AOO59" s="437"/>
      <c r="AOP59" s="437"/>
      <c r="AOQ59" s="437"/>
      <c r="AOR59" s="437"/>
      <c r="AOS59" s="437"/>
      <c r="AOT59" s="437"/>
      <c r="AOU59" s="437"/>
      <c r="AOV59" s="437"/>
      <c r="AOW59" s="437"/>
      <c r="AOX59" s="437"/>
      <c r="AOY59" s="437"/>
      <c r="AOZ59" s="437"/>
      <c r="APA59" s="437"/>
      <c r="APB59" s="437"/>
      <c r="APC59" s="437"/>
      <c r="APD59" s="437"/>
      <c r="APE59" s="437"/>
      <c r="APF59" s="437"/>
      <c r="APG59" s="437"/>
      <c r="APH59" s="437"/>
      <c r="API59" s="437"/>
      <c r="APJ59" s="437"/>
      <c r="APK59" s="437"/>
      <c r="APL59" s="437"/>
      <c r="APM59" s="437"/>
      <c r="APN59" s="437"/>
      <c r="APO59" s="437"/>
      <c r="APP59" s="437"/>
      <c r="APQ59" s="437"/>
      <c r="APR59" s="437"/>
      <c r="APS59" s="437"/>
      <c r="APT59" s="437"/>
      <c r="APU59" s="437"/>
      <c r="APV59" s="437"/>
      <c r="APW59" s="437"/>
      <c r="APX59" s="437"/>
      <c r="APY59" s="437"/>
      <c r="APZ59" s="437"/>
      <c r="AQA59" s="437"/>
      <c r="AQB59" s="437"/>
      <c r="AQC59" s="437"/>
      <c r="AQD59" s="437"/>
      <c r="AQE59" s="437"/>
      <c r="AQF59" s="437"/>
      <c r="AQG59" s="437"/>
      <c r="AQH59" s="437"/>
      <c r="AQI59" s="437"/>
      <c r="AQJ59" s="437"/>
      <c r="AQK59" s="437"/>
      <c r="AQL59" s="437"/>
      <c r="AQM59" s="437"/>
      <c r="AQN59" s="437"/>
      <c r="AQO59" s="437"/>
      <c r="AQP59" s="437"/>
      <c r="AQQ59" s="437"/>
      <c r="AQR59" s="437"/>
      <c r="AQS59" s="437"/>
      <c r="AQT59" s="437"/>
      <c r="AQU59" s="437"/>
      <c r="AQV59" s="437"/>
      <c r="AQW59" s="437"/>
      <c r="AQX59" s="437"/>
      <c r="AQY59" s="437"/>
      <c r="AQZ59" s="437"/>
      <c r="ARA59" s="437"/>
      <c r="ARB59" s="437"/>
      <c r="ARC59" s="437"/>
      <c r="ARD59" s="437"/>
      <c r="ARE59" s="437"/>
      <c r="ARF59" s="437"/>
      <c r="ARG59" s="437"/>
      <c r="ARH59" s="437"/>
      <c r="ARI59" s="437"/>
      <c r="ARJ59" s="437"/>
      <c r="ARK59" s="437"/>
      <c r="ARL59" s="437"/>
      <c r="ARM59" s="437"/>
      <c r="ARN59" s="437"/>
      <c r="ARO59" s="437"/>
      <c r="ARP59" s="437"/>
      <c r="ARQ59" s="437"/>
      <c r="ARR59" s="437"/>
      <c r="ARS59" s="437"/>
      <c r="ART59" s="437"/>
      <c r="ARU59" s="437"/>
      <c r="ARV59" s="437"/>
      <c r="ARW59" s="437"/>
      <c r="ARX59" s="437"/>
      <c r="ARY59" s="437"/>
      <c r="ARZ59" s="437"/>
      <c r="ASA59" s="437"/>
      <c r="ASB59" s="437"/>
      <c r="ASC59" s="437"/>
      <c r="ASD59" s="437"/>
      <c r="ASE59" s="437"/>
      <c r="ASF59" s="437"/>
      <c r="ASG59" s="437"/>
      <c r="ASH59" s="437"/>
      <c r="ASI59" s="437"/>
      <c r="ASJ59" s="437"/>
      <c r="ASK59" s="437"/>
      <c r="ASL59" s="437"/>
      <c r="ASM59" s="437"/>
      <c r="ASN59" s="437"/>
      <c r="ASO59" s="437"/>
      <c r="ASP59" s="437"/>
      <c r="ASQ59" s="437"/>
      <c r="ASR59" s="437"/>
      <c r="ASS59" s="437"/>
      <c r="AST59" s="437"/>
      <c r="ASU59" s="437"/>
      <c r="ASV59" s="437"/>
      <c r="ASW59" s="437"/>
      <c r="ASX59" s="437"/>
      <c r="ASY59" s="437"/>
      <c r="ASZ59" s="437"/>
      <c r="ATA59" s="437"/>
      <c r="ATB59" s="437"/>
      <c r="ATC59" s="437"/>
      <c r="ATD59" s="437"/>
      <c r="ATE59" s="437"/>
      <c r="ATF59" s="437"/>
      <c r="ATG59" s="437"/>
      <c r="ATH59" s="437"/>
      <c r="ATI59" s="437"/>
      <c r="ATJ59" s="437"/>
      <c r="ATK59" s="437"/>
      <c r="ATL59" s="437"/>
      <c r="ATM59" s="437"/>
      <c r="ATN59" s="437"/>
      <c r="ATO59" s="437"/>
      <c r="ATP59" s="437"/>
      <c r="ATQ59" s="437"/>
      <c r="ATR59" s="437"/>
      <c r="ATS59" s="437"/>
      <c r="ATT59" s="437"/>
      <c r="ATU59" s="437"/>
      <c r="ATV59" s="437"/>
      <c r="ATW59" s="437"/>
      <c r="ATX59" s="437"/>
      <c r="ATY59" s="437"/>
      <c r="ATZ59" s="437"/>
      <c r="AUA59" s="437"/>
      <c r="AUB59" s="437"/>
      <c r="AUC59" s="437"/>
      <c r="AUD59" s="437"/>
      <c r="AUE59" s="437"/>
      <c r="AUF59" s="437"/>
      <c r="AUG59" s="437"/>
      <c r="AUH59" s="437"/>
      <c r="AUI59" s="437"/>
      <c r="AUJ59" s="437"/>
      <c r="AUK59" s="437"/>
      <c r="AUL59" s="437"/>
      <c r="AUM59" s="437"/>
      <c r="AUN59" s="437"/>
      <c r="AUO59" s="437"/>
      <c r="AUP59" s="437"/>
      <c r="AUQ59" s="437"/>
      <c r="AUR59" s="437"/>
      <c r="AUS59" s="437"/>
      <c r="AUT59" s="437"/>
      <c r="AUU59" s="437"/>
      <c r="AUV59" s="437"/>
      <c r="AUW59" s="437"/>
      <c r="AUX59" s="437"/>
      <c r="AUY59" s="437"/>
      <c r="AUZ59" s="437"/>
      <c r="AVA59" s="437"/>
      <c r="AVB59" s="437"/>
      <c r="AVC59" s="437"/>
      <c r="AVD59" s="437"/>
      <c r="AVE59" s="437"/>
      <c r="AVF59" s="437"/>
      <c r="AVG59" s="437"/>
      <c r="AVH59" s="437"/>
      <c r="AVI59" s="437"/>
      <c r="AVJ59" s="437"/>
      <c r="AVK59" s="437"/>
      <c r="AVL59" s="437"/>
      <c r="AVM59" s="437"/>
      <c r="AVN59" s="437"/>
      <c r="AVO59" s="437"/>
      <c r="AVP59" s="437"/>
      <c r="AVQ59" s="437"/>
      <c r="AVR59" s="437"/>
      <c r="AVS59" s="437"/>
      <c r="AVT59" s="437"/>
      <c r="AVU59" s="437"/>
      <c r="AVV59" s="437"/>
      <c r="AVW59" s="437"/>
      <c r="AVX59" s="437"/>
      <c r="AVY59" s="437"/>
      <c r="AVZ59" s="437"/>
      <c r="AWA59" s="437"/>
      <c r="AWB59" s="437"/>
      <c r="AWC59" s="437"/>
      <c r="AWD59" s="437"/>
      <c r="AWE59" s="437"/>
      <c r="AWF59" s="437"/>
      <c r="AWG59" s="437"/>
      <c r="AWH59" s="437"/>
      <c r="AWI59" s="437"/>
      <c r="AWJ59" s="437"/>
      <c r="AWK59" s="437"/>
      <c r="AWL59" s="437"/>
      <c r="AWM59" s="437"/>
      <c r="AWN59" s="437"/>
      <c r="AWO59" s="437"/>
      <c r="AWP59" s="437"/>
      <c r="AWQ59" s="437"/>
      <c r="AWR59" s="437"/>
      <c r="AWS59" s="437"/>
      <c r="AWT59" s="437"/>
      <c r="AWU59" s="437"/>
      <c r="AWV59" s="437"/>
      <c r="AWW59" s="437"/>
      <c r="AWX59" s="437"/>
      <c r="AWY59" s="437"/>
      <c r="AWZ59" s="437"/>
      <c r="AXA59" s="437"/>
      <c r="AXB59" s="437"/>
      <c r="AXC59" s="437"/>
      <c r="AXD59" s="437"/>
      <c r="AXE59" s="437"/>
      <c r="AXF59" s="437"/>
      <c r="AXG59" s="437"/>
      <c r="AXH59" s="437"/>
      <c r="AXI59" s="437"/>
      <c r="AXJ59" s="437"/>
      <c r="AXK59" s="437"/>
      <c r="AXL59" s="437"/>
      <c r="AXM59" s="437"/>
      <c r="AXN59" s="437"/>
      <c r="AXO59" s="437"/>
      <c r="AXP59" s="437"/>
      <c r="AXQ59" s="437"/>
      <c r="AXR59" s="437"/>
      <c r="AXS59" s="437"/>
      <c r="AXT59" s="437"/>
      <c r="AXU59" s="437"/>
      <c r="AXV59" s="437"/>
      <c r="AXW59" s="437"/>
      <c r="AXX59" s="437"/>
      <c r="AXY59" s="437"/>
      <c r="AXZ59" s="437"/>
      <c r="AYA59" s="437"/>
      <c r="AYB59" s="437"/>
      <c r="AYC59" s="437"/>
      <c r="AYD59" s="437"/>
      <c r="AYE59" s="437"/>
      <c r="AYF59" s="437"/>
      <c r="AYG59" s="437"/>
      <c r="AYH59" s="437"/>
      <c r="AYI59" s="437"/>
      <c r="AYJ59" s="437"/>
      <c r="AYK59" s="437"/>
      <c r="AYL59" s="437"/>
      <c r="AYM59" s="437"/>
      <c r="AYN59" s="437"/>
      <c r="AYO59" s="437"/>
      <c r="AYP59" s="437"/>
      <c r="AYQ59" s="437"/>
      <c r="AYR59" s="437"/>
      <c r="AYS59" s="437"/>
      <c r="AYT59" s="437"/>
      <c r="AYU59" s="437"/>
      <c r="AYV59" s="437"/>
      <c r="AYW59" s="437"/>
      <c r="AYX59" s="437"/>
      <c r="AYY59" s="437"/>
      <c r="AYZ59" s="437"/>
      <c r="AZA59" s="437"/>
      <c r="AZB59" s="437"/>
      <c r="AZC59" s="437"/>
      <c r="AZD59" s="437"/>
      <c r="AZE59" s="437"/>
      <c r="AZF59" s="437"/>
      <c r="AZG59" s="437"/>
      <c r="AZH59" s="437"/>
      <c r="AZI59" s="437"/>
      <c r="AZJ59" s="437"/>
      <c r="AZK59" s="437"/>
      <c r="AZL59" s="437"/>
      <c r="AZM59" s="437"/>
      <c r="AZN59" s="437"/>
      <c r="AZO59" s="437"/>
      <c r="AZP59" s="437"/>
      <c r="AZQ59" s="437"/>
      <c r="AZR59" s="437"/>
      <c r="AZS59" s="437"/>
      <c r="AZT59" s="437"/>
      <c r="AZU59" s="437"/>
      <c r="AZV59" s="437"/>
      <c r="AZW59" s="437"/>
      <c r="AZX59" s="437"/>
      <c r="AZY59" s="437"/>
      <c r="AZZ59" s="437"/>
      <c r="BAA59" s="437"/>
      <c r="BAB59" s="437"/>
      <c r="BAC59" s="437"/>
      <c r="BAD59" s="437"/>
      <c r="BAE59" s="437"/>
      <c r="BAF59" s="437"/>
      <c r="BAG59" s="437"/>
      <c r="BAH59" s="437"/>
      <c r="BAI59" s="437"/>
      <c r="BAJ59" s="437"/>
      <c r="BAK59" s="437"/>
      <c r="BAL59" s="437"/>
      <c r="BAM59" s="437"/>
      <c r="BAN59" s="437"/>
      <c r="BAO59" s="437"/>
      <c r="BAP59" s="437"/>
      <c r="BAQ59" s="437"/>
      <c r="BAR59" s="437"/>
      <c r="BAS59" s="437"/>
      <c r="BAT59" s="437"/>
      <c r="BAU59" s="437"/>
      <c r="BAV59" s="437"/>
      <c r="BAW59" s="437"/>
      <c r="BAX59" s="437"/>
      <c r="BAY59" s="437"/>
      <c r="BAZ59" s="437"/>
      <c r="BBA59" s="437"/>
      <c r="BBB59" s="437"/>
      <c r="BBC59" s="437"/>
      <c r="BBD59" s="437"/>
      <c r="BBE59" s="437"/>
      <c r="BBF59" s="437"/>
      <c r="BBG59" s="437"/>
      <c r="BBH59" s="437"/>
      <c r="BBI59" s="437"/>
      <c r="BBJ59" s="437"/>
      <c r="BBK59" s="437"/>
      <c r="BBL59" s="437"/>
      <c r="BBM59" s="437"/>
      <c r="BBN59" s="437"/>
      <c r="BBO59" s="437"/>
      <c r="BBP59" s="437"/>
      <c r="BBQ59" s="437"/>
      <c r="BBR59" s="437"/>
      <c r="BBS59" s="437"/>
      <c r="BBT59" s="437"/>
      <c r="BBU59" s="437"/>
      <c r="BBV59" s="437"/>
      <c r="BBW59" s="437"/>
      <c r="BBX59" s="437"/>
      <c r="BBY59" s="437"/>
      <c r="BBZ59" s="437"/>
      <c r="BCA59" s="437"/>
      <c r="BCB59" s="437"/>
      <c r="BCC59" s="437"/>
      <c r="BCD59" s="437"/>
      <c r="BCE59" s="437"/>
      <c r="BCF59" s="437"/>
      <c r="BCG59" s="437"/>
      <c r="BCH59" s="437"/>
      <c r="BCI59" s="437"/>
      <c r="BCJ59" s="437"/>
      <c r="BCK59" s="437"/>
      <c r="BCL59" s="437"/>
      <c r="BCM59" s="437"/>
      <c r="BCN59" s="437"/>
      <c r="BCO59" s="437"/>
      <c r="BCP59" s="437"/>
      <c r="BCQ59" s="437"/>
      <c r="BCR59" s="437"/>
      <c r="BCS59" s="437"/>
      <c r="BCT59" s="437"/>
      <c r="BCU59" s="437"/>
      <c r="BCV59" s="437"/>
      <c r="BCW59" s="437"/>
      <c r="BCX59" s="437"/>
      <c r="BCY59" s="437"/>
      <c r="BCZ59" s="437"/>
      <c r="BDA59" s="437"/>
      <c r="BDB59" s="437"/>
      <c r="BDC59" s="437"/>
      <c r="BDD59" s="437"/>
      <c r="BDE59" s="437"/>
      <c r="BDF59" s="437"/>
      <c r="BDG59" s="437"/>
      <c r="BDH59" s="437"/>
      <c r="BDI59" s="437"/>
      <c r="BDJ59" s="437"/>
      <c r="BDK59" s="437"/>
      <c r="BDL59" s="437"/>
      <c r="BDM59" s="437"/>
      <c r="BDN59" s="437"/>
      <c r="BDO59" s="437"/>
      <c r="BDP59" s="437"/>
      <c r="BDQ59" s="437"/>
      <c r="BDR59" s="437"/>
      <c r="BDS59" s="437"/>
      <c r="BDT59" s="437"/>
      <c r="BDU59" s="437"/>
      <c r="BDV59" s="437"/>
      <c r="BDW59" s="437"/>
      <c r="BDX59" s="437"/>
      <c r="BDY59" s="437"/>
      <c r="BDZ59" s="437"/>
      <c r="BEA59" s="437"/>
      <c r="BEB59" s="437"/>
      <c r="BEC59" s="437"/>
      <c r="BED59" s="437"/>
      <c r="BEE59" s="437"/>
      <c r="BEF59" s="437"/>
      <c r="BEG59" s="437"/>
      <c r="BEH59" s="437"/>
      <c r="BEI59" s="437"/>
      <c r="BEJ59" s="437"/>
      <c r="BEK59" s="437"/>
      <c r="BEL59" s="437"/>
      <c r="BEM59" s="437"/>
      <c r="BEN59" s="437"/>
      <c r="BEO59" s="437"/>
      <c r="BEP59" s="437"/>
      <c r="BEQ59" s="437"/>
      <c r="BER59" s="437"/>
      <c r="BES59" s="437"/>
      <c r="BET59" s="437"/>
      <c r="BEU59" s="437"/>
      <c r="BEV59" s="437"/>
      <c r="BEW59" s="437"/>
      <c r="BEX59" s="437"/>
      <c r="BEY59" s="437"/>
      <c r="BEZ59" s="437"/>
      <c r="BFA59" s="437"/>
      <c r="BFB59" s="437"/>
      <c r="BFC59" s="437"/>
      <c r="BFD59" s="437"/>
      <c r="BFE59" s="437"/>
      <c r="BFF59" s="437"/>
      <c r="BFG59" s="437"/>
      <c r="BFH59" s="437"/>
      <c r="BFI59" s="437"/>
      <c r="BFJ59" s="437"/>
      <c r="BFK59" s="437"/>
      <c r="BFL59" s="437"/>
      <c r="BFM59" s="437"/>
      <c r="BFN59" s="437"/>
      <c r="BFO59" s="437"/>
      <c r="BFP59" s="437"/>
      <c r="BFQ59" s="437"/>
      <c r="BFR59" s="437"/>
      <c r="BFS59" s="437"/>
      <c r="BFT59" s="437"/>
      <c r="BFU59" s="437"/>
      <c r="BFV59" s="437"/>
      <c r="BFW59" s="437"/>
      <c r="BFX59" s="437"/>
      <c r="BFY59" s="437"/>
      <c r="BFZ59" s="437"/>
      <c r="BGA59" s="437"/>
      <c r="BGB59" s="437"/>
      <c r="BGC59" s="437"/>
      <c r="BGD59" s="437"/>
      <c r="BGE59" s="437"/>
      <c r="BGF59" s="437"/>
      <c r="BGG59" s="437"/>
      <c r="BGH59" s="437"/>
      <c r="BGI59" s="437"/>
      <c r="BGJ59" s="437"/>
      <c r="BGK59" s="437"/>
      <c r="BGL59" s="437"/>
      <c r="BGM59" s="437"/>
      <c r="BGN59" s="437"/>
      <c r="BGO59" s="437"/>
      <c r="BGP59" s="437"/>
      <c r="BGQ59" s="437"/>
      <c r="BGR59" s="437"/>
      <c r="BGS59" s="437"/>
      <c r="BGT59" s="437"/>
      <c r="BGU59" s="437"/>
      <c r="BGV59" s="437"/>
      <c r="BGW59" s="437"/>
      <c r="BGX59" s="437"/>
      <c r="BGY59" s="437"/>
      <c r="BGZ59" s="437"/>
      <c r="BHA59" s="437"/>
      <c r="BHB59" s="437"/>
      <c r="BHC59" s="437"/>
      <c r="BHD59" s="437"/>
      <c r="BHE59" s="437"/>
      <c r="BHF59" s="437"/>
      <c r="BHG59" s="437"/>
      <c r="BHH59" s="437"/>
      <c r="BHI59" s="437"/>
      <c r="BHJ59" s="437"/>
      <c r="BHK59" s="437"/>
      <c r="BHL59" s="437"/>
      <c r="BHM59" s="437"/>
      <c r="BHN59" s="437"/>
      <c r="BHO59" s="437"/>
      <c r="BHP59" s="437"/>
      <c r="BHQ59" s="437"/>
      <c r="BHR59" s="437"/>
      <c r="BHS59" s="437"/>
      <c r="BHT59" s="437"/>
      <c r="BHU59" s="437"/>
      <c r="BHV59" s="437"/>
      <c r="BHW59" s="437"/>
      <c r="BHX59" s="437"/>
      <c r="BHY59" s="437"/>
      <c r="BHZ59" s="437"/>
      <c r="BIA59" s="437"/>
      <c r="BIB59" s="437"/>
      <c r="BIC59" s="437"/>
      <c r="BID59" s="437"/>
      <c r="BIE59" s="437"/>
      <c r="BIF59" s="437"/>
      <c r="BIG59" s="437"/>
      <c r="BIH59" s="437"/>
      <c r="BII59" s="437"/>
      <c r="BIJ59" s="437"/>
      <c r="BIK59" s="437"/>
      <c r="BIL59" s="437"/>
      <c r="BIM59" s="437"/>
      <c r="BIN59" s="437"/>
      <c r="BIO59" s="437"/>
      <c r="BIP59" s="437"/>
      <c r="BIQ59" s="437"/>
      <c r="BIR59" s="437"/>
      <c r="BIS59" s="437"/>
      <c r="BIT59" s="437"/>
      <c r="BIU59" s="437"/>
      <c r="BIV59" s="437"/>
      <c r="BIW59" s="437"/>
      <c r="BIX59" s="437"/>
      <c r="BIY59" s="437"/>
      <c r="BIZ59" s="437"/>
      <c r="BJA59" s="437"/>
      <c r="BJB59" s="437"/>
      <c r="BJC59" s="437"/>
      <c r="BJD59" s="437"/>
      <c r="BJE59" s="437"/>
      <c r="BJF59" s="437"/>
      <c r="BJG59" s="437"/>
      <c r="BJH59" s="437"/>
      <c r="BJI59" s="437"/>
      <c r="BJJ59" s="437"/>
      <c r="BJK59" s="437"/>
      <c r="BJL59" s="437"/>
      <c r="BJM59" s="437"/>
      <c r="BJN59" s="437"/>
      <c r="BJO59" s="437"/>
      <c r="BJP59" s="437"/>
      <c r="BJQ59" s="437"/>
      <c r="BJR59" s="437"/>
      <c r="BJS59" s="437"/>
      <c r="BJT59" s="437"/>
      <c r="BJU59" s="437"/>
      <c r="BJV59" s="437"/>
      <c r="BJW59" s="437"/>
      <c r="BJX59" s="437"/>
      <c r="BJY59" s="437"/>
      <c r="BJZ59" s="437"/>
      <c r="BKA59" s="437"/>
      <c r="BKB59" s="437"/>
      <c r="BKC59" s="437"/>
      <c r="BKD59" s="437"/>
      <c r="BKE59" s="437"/>
      <c r="BKF59" s="437"/>
      <c r="BKG59" s="437"/>
      <c r="BKH59" s="437"/>
      <c r="BKI59" s="437"/>
      <c r="BKJ59" s="437"/>
      <c r="BKK59" s="437"/>
      <c r="BKL59" s="437"/>
      <c r="BKM59" s="437"/>
      <c r="BKN59" s="437"/>
      <c r="BKO59" s="437"/>
      <c r="BKP59" s="437"/>
      <c r="BKQ59" s="437"/>
      <c r="BKR59" s="437"/>
      <c r="BKS59" s="437"/>
      <c r="BKT59" s="437"/>
      <c r="BKU59" s="437"/>
      <c r="BKV59" s="437"/>
      <c r="BKW59" s="437"/>
      <c r="BKX59" s="437"/>
      <c r="BKY59" s="437"/>
      <c r="BKZ59" s="437"/>
      <c r="BLA59" s="437"/>
      <c r="BLB59" s="437"/>
      <c r="BLC59" s="437"/>
      <c r="BLD59" s="437"/>
      <c r="BLE59" s="437"/>
      <c r="BLF59" s="437"/>
      <c r="BLG59" s="437"/>
      <c r="BLH59" s="437"/>
      <c r="BLI59" s="437"/>
      <c r="BLJ59" s="437"/>
      <c r="BLK59" s="437"/>
      <c r="BLL59" s="437"/>
      <c r="BLM59" s="437"/>
      <c r="BLN59" s="437"/>
      <c r="BLO59" s="437"/>
      <c r="BLP59" s="437"/>
      <c r="BLQ59" s="437"/>
      <c r="BLR59" s="437"/>
      <c r="BLS59" s="437"/>
      <c r="BLT59" s="437"/>
      <c r="BLU59" s="437"/>
      <c r="BLV59" s="437"/>
      <c r="BLW59" s="437"/>
      <c r="BLX59" s="437"/>
      <c r="BLY59" s="437"/>
      <c r="BLZ59" s="437"/>
      <c r="BMA59" s="437"/>
      <c r="BMB59" s="437"/>
      <c r="BMC59" s="437"/>
      <c r="BMD59" s="437"/>
      <c r="BME59" s="437"/>
      <c r="BMF59" s="437"/>
      <c r="BMG59" s="437"/>
      <c r="BMH59" s="437"/>
      <c r="BMI59" s="437"/>
      <c r="BMJ59" s="437"/>
      <c r="BMK59" s="437"/>
      <c r="BML59" s="437"/>
      <c r="BMM59" s="437"/>
      <c r="BMN59" s="437"/>
      <c r="BMO59" s="437"/>
      <c r="BMP59" s="437"/>
      <c r="BMQ59" s="437"/>
      <c r="BMR59" s="437"/>
      <c r="BMS59" s="437"/>
      <c r="BMT59" s="437"/>
      <c r="BMU59" s="437"/>
      <c r="BMV59" s="437"/>
      <c r="BMW59" s="437"/>
      <c r="BMX59" s="437"/>
      <c r="BMY59" s="437"/>
      <c r="BMZ59" s="437"/>
      <c r="BNA59" s="437"/>
      <c r="BNB59" s="437"/>
      <c r="BNC59" s="437"/>
      <c r="BND59" s="437"/>
      <c r="BNE59" s="437"/>
      <c r="BNF59" s="437"/>
      <c r="BNG59" s="437"/>
      <c r="BNH59" s="437"/>
      <c r="BNI59" s="437"/>
      <c r="BNJ59" s="437"/>
      <c r="BNK59" s="437"/>
      <c r="BNL59" s="437"/>
      <c r="BNM59" s="437"/>
      <c r="BNN59" s="437"/>
      <c r="BNO59" s="437"/>
      <c r="BNP59" s="437"/>
      <c r="BNQ59" s="437"/>
      <c r="BNR59" s="437"/>
      <c r="BNS59" s="437"/>
      <c r="BNT59" s="437"/>
      <c r="BNU59" s="437"/>
      <c r="BNV59" s="437"/>
      <c r="BNW59" s="437"/>
      <c r="BNX59" s="437"/>
      <c r="BNY59" s="437"/>
      <c r="BNZ59" s="437"/>
      <c r="BOA59" s="437"/>
      <c r="BOB59" s="437"/>
      <c r="BOC59" s="437"/>
      <c r="BOD59" s="437"/>
      <c r="BOE59" s="437"/>
      <c r="BOF59" s="437"/>
      <c r="BOG59" s="437"/>
      <c r="BOH59" s="437"/>
      <c r="BOI59" s="437"/>
      <c r="BOJ59" s="437"/>
      <c r="BOK59" s="437"/>
      <c r="BOL59" s="437"/>
      <c r="BOM59" s="437"/>
      <c r="BON59" s="437"/>
      <c r="BOO59" s="437"/>
      <c r="BOP59" s="437"/>
      <c r="BOQ59" s="437"/>
      <c r="BOR59" s="437"/>
      <c r="BOS59" s="437"/>
      <c r="BOT59" s="437"/>
      <c r="BOU59" s="437"/>
      <c r="BOV59" s="437"/>
      <c r="BOW59" s="437"/>
      <c r="BOX59" s="437"/>
      <c r="BOY59" s="437"/>
      <c r="BOZ59" s="437"/>
      <c r="BPA59" s="437"/>
      <c r="BPB59" s="437"/>
      <c r="BPC59" s="437"/>
      <c r="BPD59" s="437"/>
      <c r="BPE59" s="437"/>
      <c r="BPF59" s="437"/>
      <c r="BPG59" s="437"/>
      <c r="BPH59" s="437"/>
      <c r="BPI59" s="437"/>
      <c r="BPJ59" s="437"/>
      <c r="BPK59" s="437"/>
      <c r="BPL59" s="437"/>
      <c r="BPM59" s="437"/>
      <c r="BPN59" s="437"/>
      <c r="BPO59" s="437"/>
      <c r="BPP59" s="437"/>
      <c r="BPQ59" s="437"/>
      <c r="BPR59" s="437"/>
      <c r="BPS59" s="437"/>
      <c r="BPT59" s="437"/>
      <c r="BPU59" s="437"/>
      <c r="BPV59" s="437"/>
      <c r="BPW59" s="437"/>
      <c r="BPX59" s="437"/>
      <c r="BPY59" s="437"/>
      <c r="BPZ59" s="437"/>
      <c r="BQA59" s="437"/>
      <c r="BQB59" s="437"/>
      <c r="BQC59" s="437"/>
      <c r="BQD59" s="437"/>
      <c r="BQE59" s="437"/>
      <c r="BQF59" s="437"/>
      <c r="BQG59" s="437"/>
      <c r="BQH59" s="437"/>
      <c r="BQI59" s="437"/>
      <c r="BQJ59" s="437"/>
      <c r="BQK59" s="437"/>
      <c r="BQL59" s="437"/>
      <c r="BQM59" s="437"/>
      <c r="BQN59" s="437"/>
      <c r="BQO59" s="437"/>
      <c r="BQP59" s="437"/>
      <c r="BQQ59" s="437"/>
      <c r="BQR59" s="437"/>
      <c r="BQS59" s="437"/>
      <c r="BQT59" s="437"/>
      <c r="BQU59" s="437"/>
      <c r="BQV59" s="437"/>
      <c r="BQW59" s="437"/>
      <c r="BQX59" s="437"/>
      <c r="BQY59" s="437"/>
      <c r="BQZ59" s="437"/>
      <c r="BRA59" s="437"/>
      <c r="BRB59" s="437"/>
      <c r="BRC59" s="437"/>
      <c r="BRD59" s="437"/>
      <c r="BRE59" s="437"/>
      <c r="BRF59" s="437"/>
      <c r="BRG59" s="437"/>
      <c r="BRH59" s="437"/>
      <c r="BRI59" s="437"/>
      <c r="BRJ59" s="437"/>
      <c r="BRK59" s="437"/>
      <c r="BRL59" s="437"/>
      <c r="BRM59" s="437"/>
      <c r="BRN59" s="437"/>
      <c r="BRO59" s="437"/>
      <c r="BRP59" s="437"/>
      <c r="BRQ59" s="437"/>
      <c r="BRR59" s="437"/>
      <c r="BRS59" s="437"/>
      <c r="BRT59" s="437"/>
      <c r="BRU59" s="437"/>
      <c r="BRV59" s="437"/>
      <c r="BRW59" s="437"/>
      <c r="BRX59" s="437"/>
      <c r="BRY59" s="437"/>
      <c r="BRZ59" s="437"/>
      <c r="BSA59" s="437"/>
      <c r="BSB59" s="437"/>
      <c r="BSC59" s="437"/>
      <c r="BSD59" s="437"/>
      <c r="BSE59" s="437"/>
      <c r="BSF59" s="437"/>
      <c r="BSG59" s="437"/>
      <c r="BSH59" s="437"/>
      <c r="BSI59" s="437"/>
      <c r="BSJ59" s="437"/>
      <c r="BSK59" s="437"/>
      <c r="BSL59" s="437"/>
      <c r="BSM59" s="437"/>
      <c r="BSN59" s="437"/>
      <c r="BSO59" s="437"/>
      <c r="BSP59" s="437"/>
      <c r="BSQ59" s="437"/>
      <c r="BSR59" s="437"/>
      <c r="BSS59" s="437"/>
      <c r="BST59" s="437"/>
      <c r="BSU59" s="437"/>
      <c r="BSV59" s="437"/>
      <c r="BSW59" s="437"/>
      <c r="BSX59" s="437"/>
      <c r="BSY59" s="437"/>
      <c r="BSZ59" s="437"/>
      <c r="BTA59" s="437"/>
      <c r="BTB59" s="437"/>
      <c r="BTC59" s="437"/>
      <c r="BTD59" s="437"/>
      <c r="BTE59" s="437"/>
      <c r="BTF59" s="437"/>
      <c r="BTG59" s="437"/>
      <c r="BTH59" s="437"/>
      <c r="BTI59" s="437"/>
      <c r="BTJ59" s="437"/>
      <c r="BTK59" s="437"/>
      <c r="BTL59" s="437"/>
      <c r="BTM59" s="437"/>
      <c r="BTN59" s="437"/>
      <c r="BTO59" s="437"/>
      <c r="BTP59" s="437"/>
      <c r="BTQ59" s="437"/>
      <c r="BTR59" s="437"/>
      <c r="BTS59" s="437"/>
      <c r="BTT59" s="437"/>
      <c r="BTU59" s="437"/>
      <c r="BTV59" s="437"/>
      <c r="BTW59" s="437"/>
      <c r="BTX59" s="437"/>
      <c r="BTY59" s="437"/>
      <c r="BTZ59" s="437"/>
      <c r="BUA59" s="437"/>
      <c r="BUB59" s="437"/>
      <c r="BUC59" s="437"/>
      <c r="BUD59" s="437"/>
      <c r="BUE59" s="437"/>
      <c r="BUF59" s="437"/>
      <c r="BUG59" s="437"/>
      <c r="BUH59" s="437"/>
      <c r="BUI59" s="437"/>
      <c r="BUJ59" s="437"/>
      <c r="BUK59" s="437"/>
      <c r="BUL59" s="437"/>
      <c r="BUM59" s="437"/>
      <c r="BUN59" s="437"/>
      <c r="BUO59" s="437"/>
      <c r="BUP59" s="437"/>
      <c r="BUQ59" s="437"/>
      <c r="BUR59" s="437"/>
      <c r="BUS59" s="437"/>
      <c r="BUT59" s="437"/>
      <c r="BUU59" s="437"/>
      <c r="BUV59" s="437"/>
      <c r="BUW59" s="437"/>
      <c r="BUX59" s="437"/>
      <c r="BUY59" s="437"/>
      <c r="BUZ59" s="437"/>
      <c r="BVA59" s="437"/>
      <c r="BVB59" s="437"/>
      <c r="BVC59" s="437"/>
      <c r="BVD59" s="437"/>
      <c r="BVE59" s="437"/>
      <c r="BVF59" s="437"/>
      <c r="BVG59" s="437"/>
      <c r="BVH59" s="437"/>
      <c r="BVI59" s="437"/>
      <c r="BVJ59" s="437"/>
      <c r="BVK59" s="437"/>
      <c r="BVL59" s="437"/>
      <c r="BVM59" s="437"/>
      <c r="BVN59" s="437"/>
      <c r="BVO59" s="437"/>
      <c r="BVP59" s="437"/>
      <c r="BVQ59" s="437"/>
      <c r="BVR59" s="437"/>
      <c r="BVS59" s="437"/>
      <c r="BVT59" s="437"/>
      <c r="BVU59" s="437"/>
      <c r="BVV59" s="437"/>
      <c r="BVW59" s="437"/>
      <c r="BVX59" s="437"/>
      <c r="BVY59" s="437"/>
      <c r="BVZ59" s="437"/>
      <c r="BWA59" s="437"/>
      <c r="BWB59" s="437"/>
      <c r="BWC59" s="437"/>
      <c r="BWD59" s="437"/>
      <c r="BWE59" s="437"/>
      <c r="BWF59" s="437"/>
      <c r="BWG59" s="437"/>
      <c r="BWH59" s="437"/>
      <c r="BWI59" s="437"/>
      <c r="BWJ59" s="437"/>
      <c r="BWK59" s="437"/>
      <c r="BWL59" s="437"/>
      <c r="BWM59" s="437"/>
      <c r="BWN59" s="437"/>
      <c r="BWO59" s="437"/>
      <c r="BWP59" s="437"/>
      <c r="BWQ59" s="437"/>
      <c r="BWR59" s="437"/>
      <c r="BWS59" s="437"/>
      <c r="BWT59" s="437"/>
      <c r="BWU59" s="437"/>
      <c r="BWV59" s="437"/>
      <c r="BWW59" s="437"/>
      <c r="BWX59" s="437"/>
      <c r="BWY59" s="437"/>
      <c r="BWZ59" s="437"/>
      <c r="BXA59" s="437"/>
      <c r="BXB59" s="437"/>
      <c r="BXC59" s="437"/>
      <c r="BXD59" s="437"/>
      <c r="BXE59" s="437"/>
      <c r="BXF59" s="437"/>
      <c r="BXG59" s="437"/>
      <c r="BXH59" s="437"/>
      <c r="BXI59" s="437"/>
      <c r="BXJ59" s="437"/>
      <c r="BXK59" s="437"/>
      <c r="BXL59" s="437"/>
      <c r="BXM59" s="437"/>
      <c r="BXN59" s="437"/>
      <c r="BXO59" s="437"/>
      <c r="BXP59" s="437"/>
      <c r="BXQ59" s="437"/>
      <c r="BXR59" s="437"/>
      <c r="BXS59" s="437"/>
      <c r="BXT59" s="437"/>
      <c r="BXU59" s="437"/>
      <c r="BXV59" s="437"/>
      <c r="BXW59" s="437"/>
      <c r="BXX59" s="437"/>
      <c r="BXY59" s="437"/>
      <c r="BXZ59" s="437"/>
      <c r="BYA59" s="437"/>
      <c r="BYB59" s="437"/>
      <c r="BYC59" s="437"/>
      <c r="BYD59" s="437"/>
      <c r="BYE59" s="437"/>
      <c r="BYF59" s="437"/>
      <c r="BYG59" s="437"/>
      <c r="BYH59" s="437"/>
      <c r="BYI59" s="437"/>
      <c r="BYJ59" s="437"/>
      <c r="BYK59" s="437"/>
      <c r="BYL59" s="437"/>
      <c r="BYM59" s="437"/>
      <c r="BYN59" s="437"/>
      <c r="BYO59" s="437"/>
      <c r="BYP59" s="437"/>
      <c r="BYQ59" s="437"/>
      <c r="BYR59" s="437"/>
      <c r="BYS59" s="437"/>
      <c r="BYT59" s="437"/>
      <c r="BYU59" s="437"/>
      <c r="BYV59" s="437"/>
      <c r="BYW59" s="437"/>
      <c r="BYX59" s="437"/>
      <c r="BYY59" s="437"/>
      <c r="BYZ59" s="437"/>
      <c r="BZA59" s="437"/>
      <c r="BZB59" s="437"/>
      <c r="BZC59" s="437"/>
      <c r="BZD59" s="437"/>
      <c r="BZE59" s="437"/>
      <c r="BZF59" s="437"/>
      <c r="BZG59" s="437"/>
      <c r="BZH59" s="437"/>
      <c r="BZI59" s="437"/>
      <c r="BZJ59" s="437"/>
      <c r="BZK59" s="437"/>
      <c r="BZL59" s="437"/>
      <c r="BZM59" s="437"/>
      <c r="BZN59" s="437"/>
      <c r="BZO59" s="437"/>
      <c r="BZP59" s="437"/>
      <c r="BZQ59" s="437"/>
      <c r="BZR59" s="437"/>
      <c r="BZS59" s="437"/>
      <c r="BZT59" s="437"/>
      <c r="BZU59" s="437"/>
      <c r="BZV59" s="437"/>
      <c r="BZW59" s="437"/>
      <c r="BZX59" s="437"/>
      <c r="BZY59" s="437"/>
      <c r="BZZ59" s="437"/>
      <c r="CAA59" s="437"/>
      <c r="CAB59" s="437"/>
      <c r="CAC59" s="437"/>
      <c r="CAD59" s="437"/>
      <c r="CAE59" s="437"/>
      <c r="CAF59" s="437"/>
      <c r="CAG59" s="437"/>
      <c r="CAH59" s="437"/>
      <c r="CAI59" s="437"/>
      <c r="CAJ59" s="437"/>
      <c r="CAK59" s="437"/>
      <c r="CAL59" s="437"/>
      <c r="CAM59" s="437"/>
      <c r="CAN59" s="437"/>
      <c r="CAO59" s="437"/>
      <c r="CAP59" s="437"/>
      <c r="CAQ59" s="437"/>
      <c r="CAR59" s="437"/>
      <c r="CAS59" s="437"/>
      <c r="CAT59" s="437"/>
      <c r="CAU59" s="437"/>
      <c r="CAV59" s="437"/>
      <c r="CAW59" s="437"/>
      <c r="CAX59" s="437"/>
      <c r="CAY59" s="437"/>
      <c r="CAZ59" s="437"/>
      <c r="CBA59" s="437"/>
      <c r="CBB59" s="437"/>
      <c r="CBC59" s="437"/>
      <c r="CBD59" s="437"/>
      <c r="CBE59" s="437"/>
      <c r="CBF59" s="437"/>
      <c r="CBG59" s="437"/>
      <c r="CBH59" s="437"/>
      <c r="CBI59" s="437"/>
      <c r="CBJ59" s="437"/>
      <c r="CBK59" s="437"/>
      <c r="CBL59" s="437"/>
      <c r="CBM59" s="437"/>
      <c r="CBN59" s="437"/>
      <c r="CBO59" s="437"/>
      <c r="CBP59" s="437"/>
      <c r="CBQ59" s="437"/>
      <c r="CBR59" s="437"/>
      <c r="CBS59" s="437"/>
      <c r="CBT59" s="437"/>
      <c r="CBU59" s="437"/>
      <c r="CBV59" s="437"/>
      <c r="CBW59" s="437"/>
      <c r="CBX59" s="437"/>
      <c r="CBY59" s="437"/>
      <c r="CBZ59" s="437"/>
      <c r="CCA59" s="437"/>
      <c r="CCB59" s="437"/>
      <c r="CCC59" s="437"/>
      <c r="CCD59" s="437"/>
      <c r="CCE59" s="437"/>
      <c r="CCF59" s="437"/>
      <c r="CCG59" s="437"/>
      <c r="CCH59" s="437"/>
      <c r="CCI59" s="437"/>
      <c r="CCJ59" s="437"/>
      <c r="CCK59" s="437"/>
      <c r="CCL59" s="437"/>
      <c r="CCM59" s="437"/>
      <c r="CCN59" s="437"/>
      <c r="CCO59" s="437"/>
      <c r="CCP59" s="437"/>
      <c r="CCQ59" s="437"/>
      <c r="CCR59" s="437"/>
      <c r="CCS59" s="437"/>
      <c r="CCT59" s="437"/>
      <c r="CCU59" s="437"/>
      <c r="CCV59" s="437"/>
      <c r="CCW59" s="437"/>
      <c r="CCX59" s="437"/>
      <c r="CCY59" s="437"/>
      <c r="CCZ59" s="437"/>
      <c r="CDA59" s="437"/>
      <c r="CDB59" s="437"/>
      <c r="CDC59" s="437"/>
      <c r="CDD59" s="437"/>
      <c r="CDE59" s="437"/>
      <c r="CDF59" s="437"/>
      <c r="CDG59" s="437"/>
      <c r="CDH59" s="437"/>
      <c r="CDI59" s="437"/>
      <c r="CDJ59" s="437"/>
      <c r="CDK59" s="437"/>
      <c r="CDL59" s="437"/>
      <c r="CDM59" s="437"/>
      <c r="CDN59" s="437"/>
      <c r="CDO59" s="437"/>
      <c r="CDP59" s="437"/>
      <c r="CDQ59" s="437"/>
      <c r="CDR59" s="437"/>
      <c r="CDS59" s="437"/>
      <c r="CDT59" s="437"/>
      <c r="CDU59" s="437"/>
      <c r="CDV59" s="437"/>
      <c r="CDW59" s="437"/>
      <c r="CDX59" s="437"/>
      <c r="CDY59" s="437"/>
      <c r="CDZ59" s="437"/>
      <c r="CEA59" s="437"/>
      <c r="CEB59" s="437"/>
      <c r="CEC59" s="437"/>
      <c r="CED59" s="437"/>
      <c r="CEE59" s="437"/>
      <c r="CEF59" s="437"/>
      <c r="CEG59" s="437"/>
      <c r="CEH59" s="437"/>
      <c r="CEI59" s="437"/>
      <c r="CEJ59" s="437"/>
      <c r="CEK59" s="437"/>
      <c r="CEL59" s="437"/>
      <c r="CEM59" s="437"/>
      <c r="CEN59" s="437"/>
      <c r="CEO59" s="437"/>
      <c r="CEP59" s="437"/>
      <c r="CEQ59" s="437"/>
      <c r="CER59" s="437"/>
      <c r="CES59" s="437"/>
      <c r="CET59" s="437"/>
      <c r="CEU59" s="437"/>
      <c r="CEV59" s="437"/>
      <c r="CEW59" s="437"/>
      <c r="CEX59" s="437"/>
      <c r="CEY59" s="437"/>
      <c r="CEZ59" s="437"/>
      <c r="CFA59" s="437"/>
      <c r="CFB59" s="437"/>
      <c r="CFC59" s="437"/>
      <c r="CFD59" s="437"/>
      <c r="CFE59" s="437"/>
      <c r="CFF59" s="437"/>
      <c r="CFG59" s="437"/>
      <c r="CFH59" s="437"/>
      <c r="CFI59" s="437"/>
      <c r="CFJ59" s="437"/>
      <c r="CFK59" s="437"/>
      <c r="CFL59" s="437"/>
      <c r="CFM59" s="437"/>
      <c r="CFN59" s="437"/>
      <c r="CFO59" s="437"/>
      <c r="CFP59" s="437"/>
      <c r="CFQ59" s="437"/>
      <c r="CFR59" s="437"/>
      <c r="CFS59" s="437"/>
      <c r="CFT59" s="437"/>
      <c r="CFU59" s="437"/>
      <c r="CFV59" s="437"/>
      <c r="CFW59" s="437"/>
      <c r="CFX59" s="437"/>
      <c r="CFY59" s="437"/>
      <c r="CFZ59" s="437"/>
      <c r="CGA59" s="437"/>
      <c r="CGB59" s="437"/>
      <c r="CGC59" s="437"/>
      <c r="CGD59" s="437"/>
      <c r="CGE59" s="437"/>
      <c r="CGF59" s="437"/>
      <c r="CGG59" s="437"/>
      <c r="CGH59" s="437"/>
      <c r="CGI59" s="437"/>
      <c r="CGJ59" s="437"/>
      <c r="CGK59" s="437"/>
      <c r="CGL59" s="437"/>
      <c r="CGM59" s="437"/>
      <c r="CGN59" s="437"/>
      <c r="CGO59" s="437"/>
      <c r="CGP59" s="437"/>
      <c r="CGQ59" s="437"/>
      <c r="CGR59" s="437"/>
      <c r="CGS59" s="437"/>
      <c r="CGT59" s="437"/>
      <c r="CGU59" s="437"/>
      <c r="CGV59" s="437"/>
      <c r="CGW59" s="437"/>
      <c r="CGX59" s="437"/>
      <c r="CGY59" s="437"/>
      <c r="CGZ59" s="437"/>
      <c r="CHA59" s="437"/>
      <c r="CHB59" s="437"/>
      <c r="CHC59" s="437"/>
      <c r="CHD59" s="437"/>
      <c r="CHE59" s="437"/>
      <c r="CHF59" s="437"/>
      <c r="CHG59" s="437"/>
      <c r="CHH59" s="437"/>
      <c r="CHI59" s="437"/>
      <c r="CHJ59" s="437"/>
      <c r="CHK59" s="437"/>
      <c r="CHL59" s="437"/>
      <c r="CHM59" s="437"/>
      <c r="CHN59" s="437"/>
      <c r="CHO59" s="437"/>
      <c r="CHP59" s="437"/>
      <c r="CHQ59" s="437"/>
      <c r="CHR59" s="437"/>
      <c r="CHS59" s="437"/>
      <c r="CHT59" s="437"/>
      <c r="CHU59" s="437"/>
      <c r="CHV59" s="437"/>
      <c r="CHW59" s="437"/>
      <c r="CHX59" s="437"/>
      <c r="CHY59" s="437"/>
      <c r="CHZ59" s="437"/>
      <c r="CIA59" s="437"/>
      <c r="CIB59" s="437"/>
      <c r="CIC59" s="437"/>
      <c r="CID59" s="437"/>
      <c r="CIE59" s="437"/>
      <c r="CIF59" s="437"/>
      <c r="CIG59" s="437"/>
      <c r="CIH59" s="437"/>
      <c r="CII59" s="437"/>
      <c r="CIJ59" s="437"/>
      <c r="CIK59" s="437"/>
      <c r="CIL59" s="437"/>
      <c r="CIM59" s="437"/>
      <c r="CIN59" s="437"/>
      <c r="CIO59" s="437"/>
      <c r="CIP59" s="437"/>
      <c r="CIQ59" s="437"/>
      <c r="CIR59" s="437"/>
      <c r="CIS59" s="437"/>
      <c r="CIT59" s="437"/>
      <c r="CIU59" s="437"/>
      <c r="CIV59" s="437"/>
      <c r="CIW59" s="437"/>
      <c r="CIX59" s="437"/>
      <c r="CIY59" s="437"/>
      <c r="CIZ59" s="437"/>
      <c r="CJA59" s="437"/>
      <c r="CJB59" s="437"/>
      <c r="CJC59" s="437"/>
      <c r="CJD59" s="437"/>
      <c r="CJE59" s="437"/>
      <c r="CJF59" s="437"/>
      <c r="CJG59" s="437"/>
      <c r="CJH59" s="437"/>
      <c r="CJI59" s="437"/>
      <c r="CJJ59" s="437"/>
      <c r="CJK59" s="437"/>
      <c r="CJL59" s="437"/>
      <c r="CJM59" s="437"/>
      <c r="CJN59" s="437"/>
      <c r="CJO59" s="437"/>
      <c r="CJP59" s="437"/>
      <c r="CJQ59" s="437"/>
      <c r="CJR59" s="437"/>
      <c r="CJS59" s="437"/>
      <c r="CJT59" s="437"/>
      <c r="CJU59" s="437"/>
      <c r="CJV59" s="437"/>
      <c r="CJW59" s="437"/>
      <c r="CJX59" s="437"/>
      <c r="CJY59" s="437"/>
      <c r="CJZ59" s="437"/>
      <c r="CKA59" s="437"/>
      <c r="CKB59" s="437"/>
      <c r="CKC59" s="437"/>
      <c r="CKD59" s="437"/>
      <c r="CKE59" s="437"/>
      <c r="CKF59" s="437"/>
      <c r="CKG59" s="437"/>
      <c r="CKH59" s="437"/>
      <c r="CKI59" s="437"/>
      <c r="CKJ59" s="437"/>
      <c r="CKK59" s="437"/>
      <c r="CKL59" s="437"/>
      <c r="CKM59" s="437"/>
      <c r="CKN59" s="437"/>
      <c r="CKO59" s="437"/>
      <c r="CKP59" s="437"/>
      <c r="CKQ59" s="437"/>
      <c r="CKR59" s="437"/>
      <c r="CKS59" s="437"/>
      <c r="CKT59" s="437"/>
      <c r="CKU59" s="437"/>
      <c r="CKV59" s="437"/>
      <c r="CKW59" s="437"/>
      <c r="CKX59" s="437"/>
      <c r="CKY59" s="437"/>
      <c r="CKZ59" s="437"/>
      <c r="CLA59" s="437"/>
      <c r="CLB59" s="437"/>
      <c r="CLC59" s="437"/>
      <c r="CLD59" s="437"/>
      <c r="CLE59" s="437"/>
      <c r="CLF59" s="437"/>
      <c r="CLG59" s="437"/>
      <c r="CLH59" s="437"/>
      <c r="CLI59" s="437"/>
      <c r="CLJ59" s="437"/>
      <c r="CLK59" s="437"/>
      <c r="CLL59" s="437"/>
      <c r="CLM59" s="437"/>
      <c r="CLN59" s="437"/>
      <c r="CLO59" s="437"/>
      <c r="CLP59" s="437"/>
      <c r="CLQ59" s="437"/>
      <c r="CLR59" s="437"/>
      <c r="CLS59" s="437"/>
      <c r="CLT59" s="437"/>
      <c r="CLU59" s="437"/>
      <c r="CLV59" s="437"/>
      <c r="CLW59" s="437"/>
      <c r="CLX59" s="437"/>
      <c r="CLY59" s="437"/>
      <c r="CLZ59" s="437"/>
      <c r="CMA59" s="437"/>
      <c r="CMB59" s="437"/>
      <c r="CMC59" s="437"/>
      <c r="CMD59" s="437"/>
      <c r="CME59" s="437"/>
      <c r="CMF59" s="437"/>
      <c r="CMG59" s="437"/>
      <c r="CMH59" s="437"/>
      <c r="CMI59" s="437"/>
      <c r="CMJ59" s="437"/>
      <c r="CMK59" s="437"/>
      <c r="CML59" s="437"/>
      <c r="CMM59" s="437"/>
      <c r="CMN59" s="437"/>
      <c r="CMO59" s="437"/>
      <c r="CMP59" s="437"/>
      <c r="CMQ59" s="437"/>
      <c r="CMR59" s="437"/>
      <c r="CMS59" s="437"/>
      <c r="CMT59" s="437"/>
      <c r="CMU59" s="437"/>
      <c r="CMV59" s="437"/>
      <c r="CMW59" s="437"/>
      <c r="CMX59" s="437"/>
      <c r="CMY59" s="437"/>
      <c r="CMZ59" s="437"/>
      <c r="CNA59" s="437"/>
      <c r="CNB59" s="437"/>
      <c r="CNC59" s="437"/>
      <c r="CND59" s="437"/>
      <c r="CNE59" s="437"/>
      <c r="CNF59" s="437"/>
      <c r="CNG59" s="437"/>
      <c r="CNH59" s="437"/>
      <c r="CNI59" s="437"/>
      <c r="CNJ59" s="437"/>
      <c r="CNK59" s="437"/>
      <c r="CNL59" s="437"/>
      <c r="CNM59" s="437"/>
      <c r="CNN59" s="437"/>
      <c r="CNO59" s="437"/>
      <c r="CNP59" s="437"/>
      <c r="CNQ59" s="437"/>
      <c r="CNR59" s="437"/>
      <c r="CNS59" s="437"/>
      <c r="CNT59" s="437"/>
      <c r="CNU59" s="437"/>
      <c r="CNV59" s="437"/>
      <c r="CNW59" s="437"/>
      <c r="CNX59" s="437"/>
      <c r="CNY59" s="437"/>
      <c r="CNZ59" s="437"/>
      <c r="COA59" s="437"/>
      <c r="COB59" s="437"/>
      <c r="COC59" s="437"/>
      <c r="COD59" s="437"/>
      <c r="COE59" s="437"/>
      <c r="COF59" s="437"/>
      <c r="COG59" s="437"/>
      <c r="COH59" s="437"/>
      <c r="COI59" s="437"/>
      <c r="COJ59" s="437"/>
      <c r="COK59" s="437"/>
      <c r="COL59" s="437"/>
      <c r="COM59" s="437"/>
      <c r="CON59" s="437"/>
      <c r="COO59" s="437"/>
      <c r="COP59" s="437"/>
      <c r="COQ59" s="437"/>
      <c r="COR59" s="437"/>
      <c r="COS59" s="437"/>
      <c r="COT59" s="437"/>
      <c r="COU59" s="437"/>
      <c r="COV59" s="437"/>
      <c r="COW59" s="437"/>
      <c r="COX59" s="437"/>
      <c r="COY59" s="437"/>
      <c r="COZ59" s="437"/>
      <c r="CPA59" s="437"/>
      <c r="CPB59" s="437"/>
      <c r="CPC59" s="437"/>
      <c r="CPD59" s="437"/>
      <c r="CPE59" s="437"/>
      <c r="CPF59" s="437"/>
      <c r="CPG59" s="437"/>
      <c r="CPH59" s="437"/>
      <c r="CPI59" s="437"/>
      <c r="CPJ59" s="437"/>
      <c r="CPK59" s="437"/>
      <c r="CPL59" s="437"/>
      <c r="CPM59" s="437"/>
      <c r="CPN59" s="437"/>
      <c r="CPO59" s="437"/>
      <c r="CPP59" s="437"/>
      <c r="CPQ59" s="437"/>
      <c r="CPR59" s="437"/>
      <c r="CPS59" s="437"/>
      <c r="CPT59" s="437"/>
      <c r="CPU59" s="437"/>
      <c r="CPV59" s="437"/>
      <c r="CPW59" s="437"/>
      <c r="CPX59" s="437"/>
      <c r="CPY59" s="437"/>
      <c r="CPZ59" s="437"/>
      <c r="CQA59" s="437"/>
      <c r="CQB59" s="437"/>
      <c r="CQC59" s="437"/>
      <c r="CQD59" s="437"/>
      <c r="CQE59" s="437"/>
      <c r="CQF59" s="437"/>
      <c r="CQG59" s="437"/>
      <c r="CQH59" s="437"/>
      <c r="CQI59" s="437"/>
      <c r="CQJ59" s="437"/>
      <c r="CQK59" s="437"/>
      <c r="CQL59" s="437"/>
      <c r="CQM59" s="437"/>
      <c r="CQN59" s="437"/>
      <c r="CQO59" s="437"/>
      <c r="CQP59" s="437"/>
      <c r="CQQ59" s="437"/>
      <c r="CQR59" s="437"/>
      <c r="CQS59" s="437"/>
      <c r="CQT59" s="437"/>
      <c r="CQU59" s="437"/>
      <c r="CQV59" s="437"/>
      <c r="CQW59" s="437"/>
      <c r="CQX59" s="437"/>
      <c r="CQY59" s="437"/>
      <c r="CQZ59" s="437"/>
      <c r="CRA59" s="437"/>
      <c r="CRB59" s="437"/>
      <c r="CRC59" s="437"/>
      <c r="CRD59" s="437"/>
      <c r="CRE59" s="437"/>
      <c r="CRF59" s="437"/>
      <c r="CRG59" s="437"/>
      <c r="CRH59" s="437"/>
      <c r="CRI59" s="437"/>
      <c r="CRJ59" s="437"/>
      <c r="CRK59" s="437"/>
      <c r="CRL59" s="437"/>
      <c r="CRM59" s="437"/>
      <c r="CRN59" s="437"/>
      <c r="CRO59" s="437"/>
      <c r="CRP59" s="437"/>
      <c r="CRQ59" s="437"/>
      <c r="CRR59" s="437"/>
      <c r="CRS59" s="437"/>
      <c r="CRT59" s="437"/>
      <c r="CRU59" s="437"/>
      <c r="CRV59" s="437"/>
      <c r="CRW59" s="437"/>
      <c r="CRX59" s="437"/>
      <c r="CRY59" s="437"/>
      <c r="CRZ59" s="437"/>
      <c r="CSA59" s="437"/>
      <c r="CSB59" s="437"/>
      <c r="CSC59" s="437"/>
      <c r="CSD59" s="437"/>
      <c r="CSE59" s="437"/>
      <c r="CSF59" s="437"/>
      <c r="CSG59" s="437"/>
      <c r="CSH59" s="437"/>
      <c r="CSI59" s="437"/>
      <c r="CSJ59" s="437"/>
      <c r="CSK59" s="437"/>
      <c r="CSL59" s="437"/>
      <c r="CSM59" s="437"/>
      <c r="CSN59" s="437"/>
      <c r="CSO59" s="437"/>
      <c r="CSP59" s="437"/>
      <c r="CSQ59" s="437"/>
      <c r="CSR59" s="437"/>
      <c r="CSS59" s="437"/>
      <c r="CST59" s="437"/>
      <c r="CSU59" s="437"/>
      <c r="CSV59" s="437"/>
      <c r="CSW59" s="437"/>
      <c r="CSX59" s="437"/>
      <c r="CSY59" s="437"/>
      <c r="CSZ59" s="437"/>
      <c r="CTA59" s="437"/>
      <c r="CTB59" s="437"/>
      <c r="CTC59" s="437"/>
      <c r="CTD59" s="437"/>
      <c r="CTE59" s="437"/>
      <c r="CTF59" s="437"/>
      <c r="CTG59" s="437"/>
      <c r="CTH59" s="437"/>
      <c r="CTI59" s="437"/>
      <c r="CTJ59" s="437"/>
      <c r="CTK59" s="437"/>
      <c r="CTL59" s="437"/>
      <c r="CTM59" s="437"/>
      <c r="CTN59" s="437"/>
      <c r="CTO59" s="437"/>
      <c r="CTP59" s="437"/>
      <c r="CTQ59" s="437"/>
      <c r="CTR59" s="437"/>
      <c r="CTS59" s="437"/>
      <c r="CTT59" s="437"/>
      <c r="CTU59" s="437"/>
      <c r="CTV59" s="437"/>
      <c r="CTW59" s="437"/>
      <c r="CTX59" s="437"/>
      <c r="CTY59" s="437"/>
      <c r="CTZ59" s="437"/>
      <c r="CUA59" s="437"/>
      <c r="CUB59" s="437"/>
      <c r="CUC59" s="437"/>
      <c r="CUD59" s="437"/>
      <c r="CUE59" s="437"/>
      <c r="CUF59" s="437"/>
      <c r="CUG59" s="437"/>
      <c r="CUH59" s="437"/>
      <c r="CUI59" s="437"/>
      <c r="CUJ59" s="437"/>
      <c r="CUK59" s="437"/>
      <c r="CUL59" s="437"/>
      <c r="CUM59" s="437"/>
      <c r="CUN59" s="437"/>
      <c r="CUO59" s="437"/>
      <c r="CUP59" s="437"/>
      <c r="CUQ59" s="437"/>
      <c r="CUR59" s="437"/>
      <c r="CUS59" s="437"/>
      <c r="CUT59" s="437"/>
      <c r="CUU59" s="437"/>
      <c r="CUV59" s="437"/>
      <c r="CUW59" s="437"/>
      <c r="CUX59" s="437"/>
      <c r="CUY59" s="437"/>
      <c r="CUZ59" s="437"/>
      <c r="CVA59" s="437"/>
      <c r="CVB59" s="437"/>
      <c r="CVC59" s="437"/>
      <c r="CVD59" s="437"/>
      <c r="CVE59" s="437"/>
      <c r="CVF59" s="437"/>
      <c r="CVG59" s="437"/>
      <c r="CVH59" s="437"/>
      <c r="CVI59" s="437"/>
      <c r="CVJ59" s="437"/>
      <c r="CVK59" s="437"/>
      <c r="CVL59" s="437"/>
      <c r="CVM59" s="437"/>
      <c r="CVN59" s="437"/>
      <c r="CVO59" s="437"/>
      <c r="CVP59" s="437"/>
      <c r="CVQ59" s="437"/>
      <c r="CVR59" s="437"/>
      <c r="CVS59" s="437"/>
      <c r="CVT59" s="437"/>
      <c r="CVU59" s="437"/>
      <c r="CVV59" s="437"/>
      <c r="CVW59" s="437"/>
      <c r="CVX59" s="437"/>
      <c r="CVY59" s="437"/>
      <c r="CVZ59" s="437"/>
      <c r="CWA59" s="437"/>
      <c r="CWB59" s="437"/>
      <c r="CWC59" s="437"/>
      <c r="CWD59" s="437"/>
      <c r="CWE59" s="437"/>
      <c r="CWF59" s="437"/>
      <c r="CWG59" s="437"/>
      <c r="CWH59" s="437"/>
      <c r="CWI59" s="437"/>
      <c r="CWJ59" s="437"/>
      <c r="CWK59" s="437"/>
      <c r="CWL59" s="437"/>
      <c r="CWM59" s="437"/>
      <c r="CWN59" s="437"/>
      <c r="CWO59" s="437"/>
      <c r="CWP59" s="437"/>
      <c r="CWQ59" s="437"/>
      <c r="CWR59" s="437"/>
      <c r="CWS59" s="437"/>
      <c r="CWT59" s="437"/>
      <c r="CWU59" s="437"/>
      <c r="CWV59" s="437"/>
      <c r="CWW59" s="437"/>
      <c r="CWX59" s="437"/>
      <c r="CWY59" s="437"/>
      <c r="CWZ59" s="437"/>
      <c r="CXA59" s="437"/>
      <c r="CXB59" s="437"/>
      <c r="CXC59" s="437"/>
      <c r="CXD59" s="437"/>
      <c r="CXE59" s="437"/>
      <c r="CXF59" s="437"/>
      <c r="CXG59" s="437"/>
      <c r="CXH59" s="437"/>
      <c r="CXI59" s="437"/>
      <c r="CXJ59" s="437"/>
      <c r="CXK59" s="437"/>
      <c r="CXL59" s="437"/>
      <c r="CXM59" s="437"/>
      <c r="CXN59" s="437"/>
      <c r="CXO59" s="437"/>
      <c r="CXP59" s="437"/>
      <c r="CXQ59" s="437"/>
      <c r="CXR59" s="437"/>
      <c r="CXS59" s="437"/>
      <c r="CXT59" s="437"/>
      <c r="CXU59" s="437"/>
      <c r="CXV59" s="437"/>
      <c r="CXW59" s="437"/>
      <c r="CXX59" s="437"/>
      <c r="CXY59" s="437"/>
      <c r="CXZ59" s="437"/>
      <c r="CYA59" s="437"/>
      <c r="CYB59" s="437"/>
      <c r="CYC59" s="437"/>
      <c r="CYD59" s="437"/>
      <c r="CYE59" s="437"/>
      <c r="CYF59" s="437"/>
      <c r="CYG59" s="437"/>
      <c r="CYH59" s="437"/>
      <c r="CYI59" s="437"/>
      <c r="CYJ59" s="437"/>
      <c r="CYK59" s="437"/>
      <c r="CYL59" s="437"/>
      <c r="CYM59" s="437"/>
      <c r="CYN59" s="437"/>
      <c r="CYO59" s="437"/>
      <c r="CYP59" s="437"/>
      <c r="CYQ59" s="437"/>
      <c r="CYR59" s="437"/>
      <c r="CYS59" s="437"/>
      <c r="CYT59" s="437"/>
      <c r="CYU59" s="437"/>
      <c r="CYV59" s="437"/>
      <c r="CYW59" s="437"/>
      <c r="CYX59" s="437"/>
      <c r="CYY59" s="437"/>
      <c r="CYZ59" s="437"/>
      <c r="CZA59" s="437"/>
      <c r="CZB59" s="437"/>
      <c r="CZC59" s="437"/>
      <c r="CZD59" s="437"/>
      <c r="CZE59" s="437"/>
      <c r="CZF59" s="437"/>
      <c r="CZG59" s="437"/>
      <c r="CZH59" s="437"/>
      <c r="CZI59" s="437"/>
      <c r="CZJ59" s="437"/>
      <c r="CZK59" s="437"/>
      <c r="CZL59" s="437"/>
      <c r="CZM59" s="437"/>
      <c r="CZN59" s="437"/>
      <c r="CZO59" s="437"/>
      <c r="CZP59" s="437"/>
      <c r="CZQ59" s="437"/>
      <c r="CZR59" s="437"/>
      <c r="CZS59" s="437"/>
      <c r="CZT59" s="437"/>
      <c r="CZU59" s="437"/>
      <c r="CZV59" s="437"/>
      <c r="CZW59" s="437"/>
      <c r="CZX59" s="437"/>
      <c r="CZY59" s="437"/>
      <c r="CZZ59" s="437"/>
      <c r="DAA59" s="437"/>
      <c r="DAB59" s="437"/>
      <c r="DAC59" s="437"/>
      <c r="DAD59" s="437"/>
      <c r="DAE59" s="437"/>
      <c r="DAF59" s="437"/>
      <c r="DAG59" s="437"/>
      <c r="DAH59" s="437"/>
      <c r="DAI59" s="437"/>
      <c r="DAJ59" s="437"/>
      <c r="DAK59" s="437"/>
      <c r="DAL59" s="437"/>
      <c r="DAM59" s="437"/>
      <c r="DAN59" s="437"/>
      <c r="DAO59" s="437"/>
      <c r="DAP59" s="437"/>
      <c r="DAQ59" s="437"/>
      <c r="DAR59" s="437"/>
      <c r="DAS59" s="437"/>
      <c r="DAT59" s="437"/>
      <c r="DAU59" s="437"/>
      <c r="DAV59" s="437"/>
      <c r="DAW59" s="437"/>
      <c r="DAX59" s="437"/>
      <c r="DAY59" s="437"/>
      <c r="DAZ59" s="437"/>
      <c r="DBA59" s="437"/>
      <c r="DBB59" s="437"/>
      <c r="DBC59" s="437"/>
      <c r="DBD59" s="437"/>
      <c r="DBE59" s="437"/>
      <c r="DBF59" s="437"/>
      <c r="DBG59" s="437"/>
      <c r="DBH59" s="437"/>
      <c r="DBI59" s="437"/>
      <c r="DBJ59" s="437"/>
      <c r="DBK59" s="437"/>
      <c r="DBL59" s="437"/>
      <c r="DBM59" s="437"/>
      <c r="DBN59" s="437"/>
      <c r="DBO59" s="437"/>
      <c r="DBP59" s="437"/>
      <c r="DBQ59" s="437"/>
      <c r="DBR59" s="437"/>
      <c r="DBS59" s="437"/>
      <c r="DBT59" s="437"/>
      <c r="DBU59" s="437"/>
      <c r="DBV59" s="437"/>
      <c r="DBW59" s="437"/>
      <c r="DBX59" s="437"/>
      <c r="DBY59" s="437"/>
      <c r="DBZ59" s="437"/>
      <c r="DCA59" s="437"/>
      <c r="DCB59" s="437"/>
      <c r="DCC59" s="437"/>
      <c r="DCD59" s="437"/>
      <c r="DCE59" s="437"/>
      <c r="DCF59" s="437"/>
      <c r="DCG59" s="437"/>
      <c r="DCH59" s="437"/>
      <c r="DCI59" s="437"/>
      <c r="DCJ59" s="437"/>
      <c r="DCK59" s="437"/>
      <c r="DCL59" s="437"/>
      <c r="DCM59" s="437"/>
      <c r="DCN59" s="437"/>
      <c r="DCO59" s="437"/>
      <c r="DCP59" s="437"/>
      <c r="DCQ59" s="437"/>
      <c r="DCR59" s="437"/>
      <c r="DCS59" s="437"/>
      <c r="DCT59" s="437"/>
      <c r="DCU59" s="437"/>
      <c r="DCV59" s="437"/>
      <c r="DCW59" s="437"/>
      <c r="DCX59" s="437"/>
      <c r="DCY59" s="437"/>
      <c r="DCZ59" s="437"/>
      <c r="DDA59" s="437"/>
      <c r="DDB59" s="437"/>
      <c r="DDC59" s="437"/>
      <c r="DDD59" s="437"/>
      <c r="DDE59" s="437"/>
      <c r="DDF59" s="437"/>
      <c r="DDG59" s="437"/>
      <c r="DDH59" s="437"/>
      <c r="DDI59" s="437"/>
      <c r="DDJ59" s="437"/>
      <c r="DDK59" s="437"/>
      <c r="DDL59" s="437"/>
      <c r="DDM59" s="437"/>
      <c r="DDN59" s="437"/>
      <c r="DDO59" s="437"/>
      <c r="DDP59" s="437"/>
      <c r="DDQ59" s="437"/>
      <c r="DDR59" s="437"/>
      <c r="DDS59" s="437"/>
      <c r="DDT59" s="437"/>
      <c r="DDU59" s="437"/>
      <c r="DDV59" s="437"/>
      <c r="DDW59" s="437"/>
      <c r="DDX59" s="437"/>
      <c r="DDY59" s="437"/>
      <c r="DDZ59" s="437"/>
      <c r="DEA59" s="437"/>
      <c r="DEB59" s="437"/>
      <c r="DEC59" s="437"/>
      <c r="DED59" s="437"/>
      <c r="DEE59" s="437"/>
      <c r="DEF59" s="437"/>
      <c r="DEG59" s="437"/>
      <c r="DEH59" s="437"/>
      <c r="DEI59" s="437"/>
      <c r="DEJ59" s="437"/>
      <c r="DEK59" s="437"/>
      <c r="DEL59" s="437"/>
      <c r="DEM59" s="437"/>
      <c r="DEN59" s="437"/>
      <c r="DEO59" s="437"/>
      <c r="DEP59" s="437"/>
      <c r="DEQ59" s="437"/>
      <c r="DER59" s="437"/>
      <c r="DES59" s="437"/>
      <c r="DET59" s="437"/>
      <c r="DEU59" s="437"/>
      <c r="DEV59" s="437"/>
      <c r="DEW59" s="437"/>
      <c r="DEX59" s="437"/>
      <c r="DEY59" s="437"/>
      <c r="DEZ59" s="437"/>
      <c r="DFA59" s="437"/>
      <c r="DFB59" s="437"/>
      <c r="DFC59" s="437"/>
      <c r="DFD59" s="437"/>
      <c r="DFE59" s="437"/>
      <c r="DFF59" s="437"/>
      <c r="DFG59" s="437"/>
      <c r="DFH59" s="437"/>
      <c r="DFI59" s="437"/>
      <c r="DFJ59" s="437"/>
      <c r="DFK59" s="437"/>
      <c r="DFL59" s="437"/>
      <c r="DFM59" s="437"/>
      <c r="DFN59" s="437"/>
      <c r="DFO59" s="437"/>
      <c r="DFP59" s="437"/>
      <c r="DFQ59" s="437"/>
      <c r="DFR59" s="437"/>
      <c r="DFS59" s="437"/>
      <c r="DFT59" s="437"/>
      <c r="DFU59" s="437"/>
      <c r="DFV59" s="437"/>
      <c r="DFW59" s="437"/>
      <c r="DFX59" s="437"/>
      <c r="DFY59" s="437"/>
      <c r="DFZ59" s="437"/>
      <c r="DGA59" s="437"/>
      <c r="DGB59" s="437"/>
      <c r="DGC59" s="437"/>
      <c r="DGD59" s="437"/>
      <c r="DGE59" s="437"/>
      <c r="DGF59" s="437"/>
      <c r="DGG59" s="437"/>
      <c r="DGH59" s="437"/>
      <c r="DGI59" s="437"/>
      <c r="DGJ59" s="437"/>
      <c r="DGK59" s="437"/>
      <c r="DGL59" s="437"/>
      <c r="DGM59" s="437"/>
      <c r="DGN59" s="437"/>
      <c r="DGO59" s="437"/>
      <c r="DGP59" s="437"/>
      <c r="DGQ59" s="437"/>
      <c r="DGR59" s="437"/>
      <c r="DGS59" s="437"/>
      <c r="DGT59" s="437"/>
      <c r="DGU59" s="437"/>
      <c r="DGV59" s="437"/>
      <c r="DGW59" s="437"/>
      <c r="DGX59" s="437"/>
      <c r="DGY59" s="437"/>
      <c r="DGZ59" s="437"/>
      <c r="DHA59" s="437"/>
      <c r="DHB59" s="437"/>
      <c r="DHC59" s="437"/>
      <c r="DHD59" s="437"/>
      <c r="DHE59" s="437"/>
      <c r="DHF59" s="437"/>
      <c r="DHG59" s="437"/>
      <c r="DHH59" s="437"/>
      <c r="DHI59" s="437"/>
      <c r="DHJ59" s="437"/>
      <c r="DHK59" s="437"/>
      <c r="DHL59" s="437"/>
      <c r="DHM59" s="437"/>
      <c r="DHN59" s="437"/>
      <c r="DHO59" s="437"/>
      <c r="DHP59" s="437"/>
      <c r="DHQ59" s="437"/>
      <c r="DHR59" s="437"/>
      <c r="DHS59" s="437"/>
      <c r="DHT59" s="437"/>
      <c r="DHU59" s="437"/>
      <c r="DHV59" s="437"/>
      <c r="DHW59" s="437"/>
      <c r="DHX59" s="437"/>
      <c r="DHY59" s="437"/>
      <c r="DHZ59" s="437"/>
      <c r="DIA59" s="437"/>
      <c r="DIB59" s="437"/>
      <c r="DIC59" s="437"/>
      <c r="DID59" s="437"/>
      <c r="DIE59" s="437"/>
      <c r="DIF59" s="437"/>
      <c r="DIG59" s="437"/>
      <c r="DIH59" s="437"/>
      <c r="DII59" s="437"/>
      <c r="DIJ59" s="437"/>
      <c r="DIK59" s="437"/>
      <c r="DIL59" s="437"/>
      <c r="DIM59" s="437"/>
      <c r="DIN59" s="437"/>
      <c r="DIO59" s="437"/>
      <c r="DIP59" s="437"/>
      <c r="DIQ59" s="437"/>
      <c r="DIR59" s="437"/>
      <c r="DIS59" s="437"/>
      <c r="DIT59" s="437"/>
      <c r="DIU59" s="437"/>
      <c r="DIV59" s="437"/>
      <c r="DIW59" s="437"/>
      <c r="DIX59" s="437"/>
      <c r="DIY59" s="437"/>
      <c r="DIZ59" s="437"/>
      <c r="DJA59" s="437"/>
      <c r="DJB59" s="437"/>
      <c r="DJC59" s="437"/>
      <c r="DJD59" s="437"/>
      <c r="DJE59" s="437"/>
      <c r="DJF59" s="437"/>
      <c r="DJG59" s="437"/>
      <c r="DJH59" s="437"/>
      <c r="DJI59" s="437"/>
      <c r="DJJ59" s="437"/>
      <c r="DJK59" s="437"/>
      <c r="DJL59" s="437"/>
      <c r="DJM59" s="437"/>
      <c r="DJN59" s="437"/>
      <c r="DJO59" s="437"/>
      <c r="DJP59" s="437"/>
      <c r="DJQ59" s="437"/>
      <c r="DJR59" s="437"/>
      <c r="DJS59" s="437"/>
      <c r="DJT59" s="437"/>
      <c r="DJU59" s="437"/>
      <c r="DJV59" s="437"/>
      <c r="DJW59" s="437"/>
      <c r="DJX59" s="437"/>
      <c r="DJY59" s="437"/>
      <c r="DJZ59" s="437"/>
      <c r="DKA59" s="437"/>
      <c r="DKB59" s="437"/>
      <c r="DKC59" s="437"/>
      <c r="DKD59" s="437"/>
      <c r="DKE59" s="437"/>
      <c r="DKF59" s="437"/>
      <c r="DKG59" s="437"/>
      <c r="DKH59" s="437"/>
      <c r="DKI59" s="437"/>
      <c r="DKJ59" s="437"/>
      <c r="DKK59" s="437"/>
      <c r="DKL59" s="437"/>
      <c r="DKM59" s="437"/>
      <c r="DKN59" s="437"/>
      <c r="DKO59" s="437"/>
      <c r="DKP59" s="437"/>
      <c r="DKQ59" s="437"/>
      <c r="DKR59" s="437"/>
      <c r="DKS59" s="437"/>
      <c r="DKT59" s="437"/>
      <c r="DKU59" s="437"/>
      <c r="DKV59" s="437"/>
      <c r="DKW59" s="437"/>
      <c r="DKX59" s="437"/>
      <c r="DKY59" s="437"/>
      <c r="DKZ59" s="437"/>
      <c r="DLA59" s="437"/>
      <c r="DLB59" s="437"/>
      <c r="DLC59" s="437"/>
      <c r="DLD59" s="437"/>
      <c r="DLE59" s="437"/>
      <c r="DLF59" s="437"/>
      <c r="DLG59" s="437"/>
      <c r="DLH59" s="437"/>
      <c r="DLI59" s="437"/>
      <c r="DLJ59" s="437"/>
      <c r="DLK59" s="437"/>
      <c r="DLL59" s="437"/>
      <c r="DLM59" s="437"/>
      <c r="DLN59" s="437"/>
      <c r="DLO59" s="437"/>
      <c r="DLP59" s="437"/>
      <c r="DLQ59" s="437"/>
      <c r="DLR59" s="437"/>
      <c r="DLS59" s="437"/>
      <c r="DLT59" s="437"/>
      <c r="DLU59" s="437"/>
      <c r="DLV59" s="437"/>
      <c r="DLW59" s="437"/>
      <c r="DLX59" s="437"/>
      <c r="DLY59" s="437"/>
      <c r="DLZ59" s="437"/>
      <c r="DMA59" s="437"/>
      <c r="DMB59" s="437"/>
      <c r="DMC59" s="437"/>
      <c r="DMD59" s="437"/>
      <c r="DME59" s="437"/>
      <c r="DMF59" s="437"/>
      <c r="DMG59" s="437"/>
      <c r="DMH59" s="437"/>
      <c r="DMI59" s="437"/>
      <c r="DMJ59" s="437"/>
      <c r="DMK59" s="437"/>
      <c r="DML59" s="437"/>
      <c r="DMM59" s="437"/>
      <c r="DMN59" s="437"/>
      <c r="DMO59" s="437"/>
      <c r="DMP59" s="437"/>
      <c r="DMQ59" s="437"/>
      <c r="DMR59" s="437"/>
      <c r="DMS59" s="437"/>
      <c r="DMT59" s="437"/>
      <c r="DMU59" s="437"/>
      <c r="DMV59" s="437"/>
      <c r="DMW59" s="437"/>
      <c r="DMX59" s="437"/>
      <c r="DMY59" s="437"/>
      <c r="DMZ59" s="437"/>
      <c r="DNA59" s="437"/>
      <c r="DNB59" s="437"/>
      <c r="DNC59" s="437"/>
      <c r="DND59" s="437"/>
      <c r="DNE59" s="437"/>
      <c r="DNF59" s="437"/>
      <c r="DNG59" s="437"/>
      <c r="DNH59" s="437"/>
      <c r="DNI59" s="437"/>
      <c r="DNJ59" s="437"/>
      <c r="DNK59" s="437"/>
      <c r="DNL59" s="437"/>
      <c r="DNM59" s="437"/>
      <c r="DNN59" s="437"/>
      <c r="DNO59" s="437"/>
      <c r="DNP59" s="437"/>
      <c r="DNQ59" s="437"/>
      <c r="DNR59" s="437"/>
      <c r="DNS59" s="437"/>
      <c r="DNT59" s="437"/>
      <c r="DNU59" s="437"/>
      <c r="DNV59" s="437"/>
      <c r="DNW59" s="437"/>
      <c r="DNX59" s="437"/>
      <c r="DNY59" s="437"/>
      <c r="DNZ59" s="437"/>
      <c r="DOA59" s="437"/>
      <c r="DOB59" s="437"/>
      <c r="DOC59" s="437"/>
      <c r="DOD59" s="437"/>
      <c r="DOE59" s="437"/>
      <c r="DOF59" s="437"/>
      <c r="DOG59" s="437"/>
      <c r="DOH59" s="437"/>
      <c r="DOI59" s="437"/>
      <c r="DOJ59" s="437"/>
      <c r="DOK59" s="437"/>
      <c r="DOL59" s="437"/>
      <c r="DOM59" s="437"/>
      <c r="DON59" s="437"/>
      <c r="DOO59" s="437"/>
      <c r="DOP59" s="437"/>
      <c r="DOQ59" s="437"/>
      <c r="DOR59" s="437"/>
      <c r="DOS59" s="437"/>
      <c r="DOT59" s="437"/>
      <c r="DOU59" s="437"/>
      <c r="DOV59" s="437"/>
      <c r="DOW59" s="437"/>
      <c r="DOX59" s="437"/>
      <c r="DOY59" s="437"/>
      <c r="DOZ59" s="437"/>
      <c r="DPA59" s="437"/>
      <c r="DPB59" s="437"/>
      <c r="DPC59" s="437"/>
      <c r="DPD59" s="437"/>
      <c r="DPE59" s="437"/>
      <c r="DPF59" s="437"/>
      <c r="DPG59" s="437"/>
      <c r="DPH59" s="437"/>
      <c r="DPI59" s="437"/>
      <c r="DPJ59" s="437"/>
      <c r="DPK59" s="437"/>
      <c r="DPL59" s="437"/>
      <c r="DPM59" s="437"/>
      <c r="DPN59" s="437"/>
      <c r="DPO59" s="437"/>
      <c r="DPP59" s="437"/>
      <c r="DPQ59" s="437"/>
      <c r="DPR59" s="437"/>
      <c r="DPS59" s="437"/>
      <c r="DPT59" s="437"/>
      <c r="DPU59" s="437"/>
      <c r="DPV59" s="437"/>
      <c r="DPW59" s="437"/>
      <c r="DPX59" s="437"/>
      <c r="DPY59" s="437"/>
      <c r="DPZ59" s="437"/>
      <c r="DQA59" s="437"/>
      <c r="DQB59" s="437"/>
      <c r="DQC59" s="437"/>
      <c r="DQD59" s="437"/>
      <c r="DQE59" s="437"/>
      <c r="DQF59" s="437"/>
      <c r="DQG59" s="437"/>
      <c r="DQH59" s="437"/>
      <c r="DQI59" s="437"/>
      <c r="DQJ59" s="437"/>
      <c r="DQK59" s="437"/>
      <c r="DQL59" s="437"/>
      <c r="DQM59" s="437"/>
      <c r="DQN59" s="437"/>
      <c r="DQO59" s="437"/>
      <c r="DQP59" s="437"/>
      <c r="DQQ59" s="437"/>
      <c r="DQR59" s="437"/>
      <c r="DQS59" s="437"/>
      <c r="DQT59" s="437"/>
      <c r="DQU59" s="437"/>
      <c r="DQV59" s="437"/>
      <c r="DQW59" s="437"/>
      <c r="DQX59" s="437"/>
      <c r="DQY59" s="437"/>
      <c r="DQZ59" s="437"/>
      <c r="DRA59" s="437"/>
      <c r="DRB59" s="437"/>
      <c r="DRC59" s="437"/>
      <c r="DRD59" s="437"/>
      <c r="DRE59" s="437"/>
      <c r="DRF59" s="437"/>
      <c r="DRG59" s="437"/>
      <c r="DRH59" s="437"/>
      <c r="DRI59" s="437"/>
      <c r="DRJ59" s="437"/>
      <c r="DRK59" s="437"/>
      <c r="DRL59" s="437"/>
      <c r="DRM59" s="437"/>
      <c r="DRN59" s="437"/>
      <c r="DRO59" s="437"/>
      <c r="DRP59" s="437"/>
      <c r="DRQ59" s="437"/>
      <c r="DRR59" s="437"/>
      <c r="DRS59" s="437"/>
      <c r="DRT59" s="437"/>
      <c r="DRU59" s="437"/>
      <c r="DRV59" s="437"/>
      <c r="DRW59" s="437"/>
      <c r="DRX59" s="437"/>
      <c r="DRY59" s="437"/>
      <c r="DRZ59" s="437"/>
      <c r="DSA59" s="437"/>
      <c r="DSB59" s="437"/>
      <c r="DSC59" s="437"/>
      <c r="DSD59" s="437"/>
      <c r="DSE59" s="437"/>
      <c r="DSF59" s="437"/>
      <c r="DSG59" s="437"/>
      <c r="DSH59" s="437"/>
      <c r="DSI59" s="437"/>
      <c r="DSJ59" s="437"/>
      <c r="DSK59" s="437"/>
      <c r="DSL59" s="437"/>
      <c r="DSM59" s="437"/>
      <c r="DSN59" s="437"/>
      <c r="DSO59" s="437"/>
      <c r="DSP59" s="437"/>
      <c r="DSQ59" s="437"/>
      <c r="DSR59" s="437"/>
      <c r="DSS59" s="437"/>
      <c r="DST59" s="437"/>
      <c r="DSU59" s="437"/>
      <c r="DSV59" s="437"/>
      <c r="DSW59" s="437"/>
      <c r="DSX59" s="437"/>
      <c r="DSY59" s="437"/>
      <c r="DSZ59" s="437"/>
      <c r="DTA59" s="437"/>
      <c r="DTB59" s="437"/>
      <c r="DTC59" s="437"/>
      <c r="DTD59" s="437"/>
      <c r="DTE59" s="437"/>
      <c r="DTF59" s="437"/>
      <c r="DTG59" s="437"/>
      <c r="DTH59" s="437"/>
      <c r="DTI59" s="437"/>
      <c r="DTJ59" s="437"/>
      <c r="DTK59" s="437"/>
      <c r="DTL59" s="437"/>
      <c r="DTM59" s="437"/>
      <c r="DTN59" s="437"/>
      <c r="DTO59" s="437"/>
      <c r="DTP59" s="437"/>
      <c r="DTQ59" s="437"/>
      <c r="DTR59" s="437"/>
      <c r="DTS59" s="437"/>
      <c r="DTT59" s="437"/>
      <c r="DTU59" s="437"/>
      <c r="DTV59" s="437"/>
      <c r="DTW59" s="437"/>
      <c r="DTX59" s="437"/>
      <c r="DTY59" s="437"/>
      <c r="DTZ59" s="437"/>
      <c r="DUA59" s="437"/>
      <c r="DUB59" s="437"/>
      <c r="DUC59" s="437"/>
      <c r="DUD59" s="437"/>
      <c r="DUE59" s="437"/>
      <c r="DUF59" s="437"/>
      <c r="DUG59" s="437"/>
      <c r="DUH59" s="437"/>
      <c r="DUI59" s="437"/>
      <c r="DUJ59" s="437"/>
      <c r="DUK59" s="437"/>
      <c r="DUL59" s="437"/>
      <c r="DUM59" s="437"/>
      <c r="DUN59" s="437"/>
      <c r="DUO59" s="437"/>
      <c r="DUP59" s="437"/>
      <c r="DUQ59" s="437"/>
      <c r="DUR59" s="437"/>
      <c r="DUS59" s="437"/>
      <c r="DUT59" s="437"/>
      <c r="DUU59" s="437"/>
      <c r="DUV59" s="437"/>
      <c r="DUW59" s="437"/>
      <c r="DUX59" s="437"/>
      <c r="DUY59" s="437"/>
      <c r="DUZ59" s="437"/>
      <c r="DVA59" s="437"/>
      <c r="DVB59" s="437"/>
      <c r="DVC59" s="437"/>
      <c r="DVD59" s="437"/>
      <c r="DVE59" s="437"/>
      <c r="DVF59" s="437"/>
      <c r="DVG59" s="437"/>
      <c r="DVH59" s="437"/>
      <c r="DVI59" s="437"/>
      <c r="DVJ59" s="437"/>
      <c r="DVK59" s="437"/>
      <c r="DVL59" s="437"/>
      <c r="DVM59" s="437"/>
      <c r="DVN59" s="437"/>
      <c r="DVO59" s="437"/>
      <c r="DVP59" s="437"/>
      <c r="DVQ59" s="437"/>
      <c r="DVR59" s="437"/>
      <c r="DVS59" s="437"/>
      <c r="DVT59" s="437"/>
      <c r="DVU59" s="437"/>
      <c r="DVV59" s="437"/>
      <c r="DVW59" s="437"/>
      <c r="DVX59" s="437"/>
      <c r="DVY59" s="437"/>
      <c r="DVZ59" s="437"/>
      <c r="DWA59" s="437"/>
      <c r="DWB59" s="437"/>
      <c r="DWC59" s="437"/>
      <c r="DWD59" s="437"/>
      <c r="DWE59" s="437"/>
      <c r="DWF59" s="437"/>
      <c r="DWG59" s="437"/>
      <c r="DWH59" s="437"/>
      <c r="DWI59" s="437"/>
      <c r="DWJ59" s="437"/>
      <c r="DWK59" s="437"/>
      <c r="DWL59" s="437"/>
      <c r="DWM59" s="437"/>
      <c r="DWN59" s="437"/>
      <c r="DWO59" s="437"/>
      <c r="DWP59" s="437"/>
      <c r="DWQ59" s="437"/>
      <c r="DWR59" s="437"/>
      <c r="DWS59" s="437"/>
      <c r="DWT59" s="437"/>
      <c r="DWU59" s="437"/>
      <c r="DWV59" s="437"/>
      <c r="DWW59" s="437"/>
      <c r="DWX59" s="437"/>
      <c r="DWY59" s="437"/>
      <c r="DWZ59" s="437"/>
      <c r="DXA59" s="437"/>
      <c r="DXB59" s="437"/>
      <c r="DXC59" s="437"/>
      <c r="DXD59" s="437"/>
      <c r="DXE59" s="437"/>
      <c r="DXF59" s="437"/>
      <c r="DXG59" s="437"/>
      <c r="DXH59" s="437"/>
      <c r="DXI59" s="437"/>
      <c r="DXJ59" s="437"/>
      <c r="DXK59" s="437"/>
      <c r="DXL59" s="437"/>
      <c r="DXM59" s="437"/>
      <c r="DXN59" s="437"/>
      <c r="DXO59" s="437"/>
      <c r="DXP59" s="437"/>
      <c r="DXQ59" s="437"/>
      <c r="DXR59" s="437"/>
      <c r="DXS59" s="437"/>
      <c r="DXT59" s="437"/>
      <c r="DXU59" s="437"/>
      <c r="DXV59" s="437"/>
      <c r="DXW59" s="437"/>
      <c r="DXX59" s="437"/>
      <c r="DXY59" s="437"/>
      <c r="DXZ59" s="437"/>
      <c r="DYA59" s="437"/>
      <c r="DYB59" s="437"/>
      <c r="DYC59" s="437"/>
      <c r="DYD59" s="437"/>
      <c r="DYE59" s="437"/>
      <c r="DYF59" s="437"/>
      <c r="DYG59" s="437"/>
      <c r="DYH59" s="437"/>
      <c r="DYI59" s="437"/>
      <c r="DYJ59" s="437"/>
      <c r="DYK59" s="437"/>
      <c r="DYL59" s="437"/>
      <c r="DYM59" s="437"/>
      <c r="DYN59" s="437"/>
      <c r="DYO59" s="437"/>
      <c r="DYP59" s="437"/>
      <c r="DYQ59" s="437"/>
      <c r="DYR59" s="437"/>
      <c r="DYS59" s="437"/>
      <c r="DYT59" s="437"/>
      <c r="DYU59" s="437"/>
      <c r="DYV59" s="437"/>
      <c r="DYW59" s="437"/>
      <c r="DYX59" s="437"/>
      <c r="DYY59" s="437"/>
      <c r="DYZ59" s="437"/>
      <c r="DZA59" s="437"/>
      <c r="DZB59" s="437"/>
      <c r="DZC59" s="437"/>
      <c r="DZD59" s="437"/>
      <c r="DZE59" s="437"/>
      <c r="DZF59" s="437"/>
      <c r="DZG59" s="437"/>
      <c r="DZH59" s="437"/>
      <c r="DZI59" s="437"/>
      <c r="DZJ59" s="437"/>
      <c r="DZK59" s="437"/>
      <c r="DZL59" s="437"/>
      <c r="DZM59" s="437"/>
      <c r="DZN59" s="437"/>
      <c r="DZO59" s="437"/>
      <c r="DZP59" s="437"/>
      <c r="DZQ59" s="437"/>
      <c r="DZR59" s="437"/>
      <c r="DZS59" s="437"/>
      <c r="DZT59" s="437"/>
      <c r="DZU59" s="437"/>
      <c r="DZV59" s="437"/>
      <c r="DZW59" s="437"/>
      <c r="DZX59" s="437"/>
      <c r="DZY59" s="437"/>
      <c r="DZZ59" s="437"/>
      <c r="EAA59" s="437"/>
      <c r="EAB59" s="437"/>
      <c r="EAC59" s="437"/>
      <c r="EAD59" s="437"/>
      <c r="EAE59" s="437"/>
      <c r="EAF59" s="437"/>
      <c r="EAG59" s="437"/>
      <c r="EAH59" s="437"/>
      <c r="EAI59" s="437"/>
      <c r="EAJ59" s="437"/>
      <c r="EAK59" s="437"/>
      <c r="EAL59" s="437"/>
      <c r="EAM59" s="437"/>
      <c r="EAN59" s="437"/>
      <c r="EAO59" s="437"/>
      <c r="EAP59" s="437"/>
      <c r="EAQ59" s="437"/>
      <c r="EAR59" s="437"/>
      <c r="EAS59" s="437"/>
      <c r="EAT59" s="437"/>
      <c r="EAU59" s="437"/>
      <c r="EAV59" s="437"/>
      <c r="EAW59" s="437"/>
      <c r="EAX59" s="437"/>
      <c r="EAY59" s="437"/>
      <c r="EAZ59" s="437"/>
      <c r="EBA59" s="437"/>
      <c r="EBB59" s="437"/>
      <c r="EBC59" s="437"/>
      <c r="EBD59" s="437"/>
      <c r="EBE59" s="437"/>
      <c r="EBF59" s="437"/>
      <c r="EBG59" s="437"/>
      <c r="EBH59" s="437"/>
      <c r="EBI59" s="437"/>
      <c r="EBJ59" s="437"/>
      <c r="EBK59" s="437"/>
      <c r="EBL59" s="437"/>
      <c r="EBM59" s="437"/>
      <c r="EBN59" s="437"/>
      <c r="EBO59" s="437"/>
      <c r="EBP59" s="437"/>
      <c r="EBQ59" s="437"/>
      <c r="EBR59" s="437"/>
      <c r="EBS59" s="437"/>
      <c r="EBT59" s="437"/>
      <c r="EBU59" s="437"/>
      <c r="EBV59" s="437"/>
      <c r="EBW59" s="437"/>
      <c r="EBX59" s="437"/>
      <c r="EBY59" s="437"/>
      <c r="EBZ59" s="437"/>
      <c r="ECA59" s="437"/>
      <c r="ECB59" s="437"/>
      <c r="ECC59" s="437"/>
      <c r="ECD59" s="437"/>
      <c r="ECE59" s="437"/>
      <c r="ECF59" s="437"/>
      <c r="ECG59" s="437"/>
      <c r="ECH59" s="437"/>
      <c r="ECI59" s="437"/>
      <c r="ECJ59" s="437"/>
      <c r="ECK59" s="437"/>
      <c r="ECL59" s="437"/>
      <c r="ECM59" s="437"/>
      <c r="ECN59" s="437"/>
      <c r="ECO59" s="437"/>
      <c r="ECP59" s="437"/>
      <c r="ECQ59" s="437"/>
      <c r="ECR59" s="437"/>
      <c r="ECS59" s="437"/>
      <c r="ECT59" s="437"/>
      <c r="ECU59" s="437"/>
      <c r="ECV59" s="437"/>
      <c r="ECW59" s="437"/>
      <c r="ECX59" s="437"/>
      <c r="ECY59" s="437"/>
      <c r="ECZ59" s="437"/>
      <c r="EDA59" s="437"/>
      <c r="EDB59" s="437"/>
      <c r="EDC59" s="437"/>
      <c r="EDD59" s="437"/>
      <c r="EDE59" s="437"/>
      <c r="EDF59" s="437"/>
      <c r="EDG59" s="437"/>
      <c r="EDH59" s="437"/>
      <c r="EDI59" s="437"/>
      <c r="EDJ59" s="437"/>
      <c r="EDK59" s="437"/>
      <c r="EDL59" s="437"/>
      <c r="EDM59" s="437"/>
      <c r="EDN59" s="437"/>
      <c r="EDO59" s="437"/>
      <c r="EDP59" s="437"/>
      <c r="EDQ59" s="437"/>
      <c r="EDR59" s="437"/>
      <c r="EDS59" s="437"/>
      <c r="EDT59" s="437"/>
      <c r="EDU59" s="437"/>
      <c r="EDV59" s="437"/>
      <c r="EDW59" s="437"/>
      <c r="EDX59" s="437"/>
      <c r="EDY59" s="437"/>
      <c r="EDZ59" s="437"/>
      <c r="EEA59" s="437"/>
      <c r="EEB59" s="437"/>
      <c r="EEC59" s="437"/>
      <c r="EED59" s="437"/>
      <c r="EEE59" s="437"/>
      <c r="EEF59" s="437"/>
      <c r="EEG59" s="437"/>
      <c r="EEH59" s="437"/>
      <c r="EEI59" s="437"/>
      <c r="EEJ59" s="437"/>
      <c r="EEK59" s="437"/>
      <c r="EEL59" s="437"/>
      <c r="EEM59" s="437"/>
      <c r="EEN59" s="437"/>
      <c r="EEO59" s="437"/>
      <c r="EEP59" s="437"/>
      <c r="EEQ59" s="437"/>
      <c r="EER59" s="437"/>
      <c r="EES59" s="437"/>
      <c r="EET59" s="437"/>
      <c r="EEU59" s="437"/>
      <c r="EEV59" s="437"/>
      <c r="EEW59" s="437"/>
      <c r="EEX59" s="437"/>
      <c r="EEY59" s="437"/>
      <c r="EEZ59" s="437"/>
      <c r="EFA59" s="437"/>
      <c r="EFB59" s="437"/>
      <c r="EFC59" s="437"/>
      <c r="EFD59" s="437"/>
      <c r="EFE59" s="437"/>
      <c r="EFF59" s="437"/>
      <c r="EFG59" s="437"/>
      <c r="EFH59" s="437"/>
      <c r="EFI59" s="437"/>
      <c r="EFJ59" s="437"/>
      <c r="EFK59" s="437"/>
      <c r="EFL59" s="437"/>
      <c r="EFM59" s="437"/>
      <c r="EFN59" s="437"/>
      <c r="EFO59" s="437"/>
      <c r="EFP59" s="437"/>
      <c r="EFQ59" s="437"/>
      <c r="EFR59" s="437"/>
      <c r="EFS59" s="437"/>
      <c r="EFT59" s="437"/>
      <c r="EFU59" s="437"/>
      <c r="EFV59" s="437"/>
      <c r="EFW59" s="437"/>
      <c r="EFX59" s="437"/>
      <c r="EFY59" s="437"/>
      <c r="EFZ59" s="437"/>
      <c r="EGA59" s="437"/>
      <c r="EGB59" s="437"/>
      <c r="EGC59" s="437"/>
      <c r="EGD59" s="437"/>
      <c r="EGE59" s="437"/>
      <c r="EGF59" s="437"/>
      <c r="EGG59" s="437"/>
      <c r="EGH59" s="437"/>
      <c r="EGI59" s="437"/>
      <c r="EGJ59" s="437"/>
      <c r="EGK59" s="437"/>
      <c r="EGL59" s="437"/>
      <c r="EGM59" s="437"/>
      <c r="EGN59" s="437"/>
      <c r="EGO59" s="437"/>
      <c r="EGP59" s="437"/>
      <c r="EGQ59" s="437"/>
      <c r="EGR59" s="437"/>
      <c r="EGS59" s="437"/>
      <c r="EGT59" s="437"/>
      <c r="EGU59" s="437"/>
      <c r="EGV59" s="437"/>
      <c r="EGW59" s="437"/>
      <c r="EGX59" s="437"/>
      <c r="EGY59" s="437"/>
      <c r="EGZ59" s="437"/>
      <c r="EHA59" s="437"/>
      <c r="EHB59" s="437"/>
      <c r="EHC59" s="437"/>
      <c r="EHD59" s="437"/>
      <c r="EHE59" s="437"/>
      <c r="EHF59" s="437"/>
      <c r="EHG59" s="437"/>
      <c r="EHH59" s="437"/>
      <c r="EHI59" s="437"/>
      <c r="EHJ59" s="437"/>
      <c r="EHK59" s="437"/>
      <c r="EHL59" s="437"/>
      <c r="EHM59" s="437"/>
      <c r="EHN59" s="437"/>
      <c r="EHO59" s="437"/>
      <c r="EHP59" s="437"/>
      <c r="EHQ59" s="437"/>
      <c r="EHR59" s="437"/>
      <c r="EHS59" s="437"/>
      <c r="EHT59" s="437"/>
      <c r="EHU59" s="437"/>
      <c r="EHV59" s="437"/>
      <c r="EHW59" s="437"/>
      <c r="EHX59" s="437"/>
      <c r="EHY59" s="437"/>
      <c r="EHZ59" s="437"/>
      <c r="EIA59" s="437"/>
      <c r="EIB59" s="437"/>
      <c r="EIC59" s="437"/>
      <c r="EID59" s="437"/>
      <c r="EIE59" s="437"/>
      <c r="EIF59" s="437"/>
      <c r="EIG59" s="437"/>
      <c r="EIH59" s="437"/>
      <c r="EII59" s="437"/>
      <c r="EIJ59" s="437"/>
      <c r="EIK59" s="437"/>
      <c r="EIL59" s="437"/>
      <c r="EIM59" s="437"/>
      <c r="EIN59" s="437"/>
      <c r="EIO59" s="437"/>
      <c r="EIP59" s="437"/>
      <c r="EIQ59" s="437"/>
      <c r="EIR59" s="437"/>
      <c r="EIS59" s="437"/>
      <c r="EIT59" s="437"/>
      <c r="EIU59" s="437"/>
      <c r="EIV59" s="437"/>
      <c r="EIW59" s="437"/>
      <c r="EIX59" s="437"/>
      <c r="EIY59" s="437"/>
      <c r="EIZ59" s="437"/>
      <c r="EJA59" s="437"/>
      <c r="EJB59" s="437"/>
      <c r="EJC59" s="437"/>
      <c r="EJD59" s="437"/>
      <c r="EJE59" s="437"/>
      <c r="EJF59" s="437"/>
      <c r="EJG59" s="437"/>
      <c r="EJH59" s="437"/>
      <c r="EJI59" s="437"/>
      <c r="EJJ59" s="437"/>
      <c r="EJK59" s="437"/>
      <c r="EJL59" s="437"/>
      <c r="EJM59" s="437"/>
      <c r="EJN59" s="437"/>
      <c r="EJO59" s="437"/>
      <c r="EJP59" s="437"/>
      <c r="EJQ59" s="437"/>
      <c r="EJR59" s="437"/>
      <c r="EJS59" s="437"/>
      <c r="EJT59" s="437"/>
      <c r="EJU59" s="437"/>
      <c r="EJV59" s="437"/>
      <c r="EJW59" s="437"/>
      <c r="EJX59" s="437"/>
      <c r="EJY59" s="437"/>
      <c r="EJZ59" s="437"/>
      <c r="EKA59" s="437"/>
      <c r="EKB59" s="437"/>
      <c r="EKC59" s="437"/>
      <c r="EKD59" s="437"/>
      <c r="EKE59" s="437"/>
      <c r="EKF59" s="437"/>
      <c r="EKG59" s="437"/>
      <c r="EKH59" s="437"/>
      <c r="EKI59" s="437"/>
      <c r="EKJ59" s="437"/>
      <c r="EKK59" s="437"/>
      <c r="EKL59" s="437"/>
      <c r="EKM59" s="437"/>
      <c r="EKN59" s="437"/>
      <c r="EKO59" s="437"/>
      <c r="EKP59" s="437"/>
      <c r="EKQ59" s="437"/>
      <c r="EKR59" s="437"/>
      <c r="EKS59" s="437"/>
      <c r="EKT59" s="437"/>
      <c r="EKU59" s="437"/>
      <c r="EKV59" s="437"/>
      <c r="EKW59" s="437"/>
      <c r="EKX59" s="437"/>
      <c r="EKY59" s="437"/>
      <c r="EKZ59" s="437"/>
      <c r="ELA59" s="437"/>
      <c r="ELB59" s="437"/>
      <c r="ELC59" s="437"/>
      <c r="ELD59" s="437"/>
      <c r="ELE59" s="437"/>
      <c r="ELF59" s="437"/>
      <c r="ELG59" s="437"/>
      <c r="ELH59" s="437"/>
      <c r="ELI59" s="437"/>
      <c r="ELJ59" s="437"/>
      <c r="ELK59" s="437"/>
      <c r="ELL59" s="437"/>
      <c r="ELM59" s="437"/>
      <c r="ELN59" s="437"/>
      <c r="ELO59" s="437"/>
      <c r="ELP59" s="437"/>
      <c r="ELQ59" s="437"/>
      <c r="ELR59" s="437"/>
      <c r="ELS59" s="437"/>
      <c r="ELT59" s="437"/>
      <c r="ELU59" s="437"/>
      <c r="ELV59" s="437"/>
      <c r="ELW59" s="437"/>
      <c r="ELX59" s="437"/>
      <c r="ELY59" s="437"/>
      <c r="ELZ59" s="437"/>
      <c r="EMA59" s="437"/>
      <c r="EMB59" s="437"/>
      <c r="EMC59" s="437"/>
      <c r="EMD59" s="437"/>
      <c r="EME59" s="437"/>
      <c r="EMF59" s="437"/>
      <c r="EMG59" s="437"/>
      <c r="EMH59" s="437"/>
      <c r="EMI59" s="437"/>
      <c r="EMJ59" s="437"/>
      <c r="EMK59" s="437"/>
      <c r="EML59" s="437"/>
      <c r="EMM59" s="437"/>
      <c r="EMN59" s="437"/>
      <c r="EMO59" s="437"/>
      <c r="EMP59" s="437"/>
      <c r="EMQ59" s="437"/>
      <c r="EMR59" s="437"/>
      <c r="EMS59" s="437"/>
      <c r="EMT59" s="437"/>
      <c r="EMU59" s="437"/>
      <c r="EMV59" s="437"/>
      <c r="EMW59" s="437"/>
      <c r="EMX59" s="437"/>
      <c r="EMY59" s="437"/>
      <c r="EMZ59" s="437"/>
      <c r="ENA59" s="437"/>
      <c r="ENB59" s="437"/>
      <c r="ENC59" s="437"/>
      <c r="END59" s="437"/>
      <c r="ENE59" s="437"/>
      <c r="ENF59" s="437"/>
      <c r="ENG59" s="437"/>
      <c r="ENH59" s="437"/>
      <c r="ENI59" s="437"/>
      <c r="ENJ59" s="437"/>
      <c r="ENK59" s="437"/>
      <c r="ENL59" s="437"/>
      <c r="ENM59" s="437"/>
      <c r="ENN59" s="437"/>
      <c r="ENO59" s="437"/>
      <c r="ENP59" s="437"/>
      <c r="ENQ59" s="437"/>
      <c r="ENR59" s="437"/>
      <c r="ENS59" s="437"/>
      <c r="ENT59" s="437"/>
      <c r="ENU59" s="437"/>
      <c r="ENV59" s="437"/>
      <c r="ENW59" s="437"/>
      <c r="ENX59" s="437"/>
      <c r="ENY59" s="437"/>
      <c r="ENZ59" s="437"/>
      <c r="EOA59" s="437"/>
      <c r="EOB59" s="437"/>
      <c r="EOC59" s="437"/>
      <c r="EOD59" s="437"/>
      <c r="EOE59" s="437"/>
      <c r="EOF59" s="437"/>
      <c r="EOG59" s="437"/>
      <c r="EOH59" s="437"/>
      <c r="EOI59" s="437"/>
      <c r="EOJ59" s="437"/>
      <c r="EOK59" s="437"/>
      <c r="EOL59" s="437"/>
      <c r="EOM59" s="437"/>
      <c r="EON59" s="437"/>
      <c r="EOO59" s="437"/>
      <c r="EOP59" s="437"/>
      <c r="EOQ59" s="437"/>
      <c r="EOR59" s="437"/>
      <c r="EOS59" s="437"/>
      <c r="EOT59" s="437"/>
      <c r="EOU59" s="437"/>
      <c r="EOV59" s="437"/>
      <c r="EOW59" s="437"/>
      <c r="EOX59" s="437"/>
      <c r="EOY59" s="437"/>
      <c r="EOZ59" s="437"/>
      <c r="EPA59" s="437"/>
      <c r="EPB59" s="437"/>
      <c r="EPC59" s="437"/>
      <c r="EPD59" s="437"/>
      <c r="EPE59" s="437"/>
      <c r="EPF59" s="437"/>
      <c r="EPG59" s="437"/>
      <c r="EPH59" s="437"/>
      <c r="EPI59" s="437"/>
      <c r="EPJ59" s="437"/>
      <c r="EPK59" s="437"/>
      <c r="EPL59" s="437"/>
      <c r="EPM59" s="437"/>
      <c r="EPN59" s="437"/>
      <c r="EPO59" s="437"/>
      <c r="EPP59" s="437"/>
      <c r="EPQ59" s="437"/>
      <c r="EPR59" s="437"/>
      <c r="EPS59" s="437"/>
      <c r="EPT59" s="437"/>
      <c r="EPU59" s="437"/>
      <c r="EPV59" s="437"/>
      <c r="EPW59" s="437"/>
      <c r="EPX59" s="437"/>
      <c r="EPY59" s="437"/>
      <c r="EPZ59" s="437"/>
      <c r="EQA59" s="437"/>
      <c r="EQB59" s="437"/>
      <c r="EQC59" s="437"/>
      <c r="EQD59" s="437"/>
      <c r="EQE59" s="437"/>
      <c r="EQF59" s="437"/>
      <c r="EQG59" s="437"/>
      <c r="EQH59" s="437"/>
      <c r="EQI59" s="437"/>
      <c r="EQJ59" s="437"/>
      <c r="EQK59" s="437"/>
      <c r="EQL59" s="437"/>
      <c r="EQM59" s="437"/>
      <c r="EQN59" s="437"/>
      <c r="EQO59" s="437"/>
      <c r="EQP59" s="437"/>
      <c r="EQQ59" s="437"/>
      <c r="EQR59" s="437"/>
      <c r="EQS59" s="437"/>
      <c r="EQT59" s="437"/>
      <c r="EQU59" s="437"/>
      <c r="EQV59" s="437"/>
      <c r="EQW59" s="437"/>
      <c r="EQX59" s="437"/>
      <c r="EQY59" s="437"/>
      <c r="EQZ59" s="437"/>
      <c r="ERA59" s="437"/>
      <c r="ERB59" s="437"/>
      <c r="ERC59" s="437"/>
      <c r="ERD59" s="437"/>
      <c r="ERE59" s="437"/>
      <c r="ERF59" s="437"/>
      <c r="ERG59" s="437"/>
      <c r="ERH59" s="437"/>
      <c r="ERI59" s="437"/>
      <c r="ERJ59" s="437"/>
      <c r="ERK59" s="437"/>
      <c r="ERL59" s="437"/>
      <c r="ERM59" s="437"/>
      <c r="ERN59" s="437"/>
      <c r="ERO59" s="437"/>
      <c r="ERP59" s="437"/>
      <c r="ERQ59" s="437"/>
      <c r="ERR59" s="437"/>
      <c r="ERS59" s="437"/>
      <c r="ERT59" s="437"/>
      <c r="ERU59" s="437"/>
      <c r="ERV59" s="437"/>
      <c r="ERW59" s="437"/>
      <c r="ERX59" s="437"/>
      <c r="ERY59" s="437"/>
      <c r="ERZ59" s="437"/>
      <c r="ESA59" s="437"/>
      <c r="ESB59" s="437"/>
      <c r="ESC59" s="437"/>
      <c r="ESD59" s="437"/>
      <c r="ESE59" s="437"/>
      <c r="ESF59" s="437"/>
      <c r="ESG59" s="437"/>
      <c r="ESH59" s="437"/>
      <c r="ESI59" s="437"/>
      <c r="ESJ59" s="437"/>
      <c r="ESK59" s="437"/>
      <c r="ESL59" s="437"/>
      <c r="ESM59" s="437"/>
      <c r="ESN59" s="437"/>
      <c r="ESO59" s="437"/>
      <c r="ESP59" s="437"/>
      <c r="ESQ59" s="437"/>
      <c r="ESR59" s="437"/>
      <c r="ESS59" s="437"/>
      <c r="EST59" s="437"/>
      <c r="ESU59" s="437"/>
      <c r="ESV59" s="437"/>
      <c r="ESW59" s="437"/>
      <c r="ESX59" s="437"/>
      <c r="ESY59" s="437"/>
      <c r="ESZ59" s="437"/>
      <c r="ETA59" s="437"/>
      <c r="ETB59" s="437"/>
      <c r="ETC59" s="437"/>
      <c r="ETD59" s="437"/>
      <c r="ETE59" s="437"/>
      <c r="ETF59" s="437"/>
      <c r="ETG59" s="437"/>
      <c r="ETH59" s="437"/>
      <c r="ETI59" s="437"/>
      <c r="ETJ59" s="437"/>
      <c r="ETK59" s="437"/>
      <c r="ETL59" s="437"/>
      <c r="ETM59" s="437"/>
      <c r="ETN59" s="437"/>
      <c r="ETO59" s="437"/>
      <c r="ETP59" s="437"/>
      <c r="ETQ59" s="437"/>
      <c r="ETR59" s="437"/>
      <c r="ETS59" s="437"/>
      <c r="ETT59" s="437"/>
      <c r="ETU59" s="437"/>
      <c r="ETV59" s="437"/>
      <c r="ETW59" s="437"/>
      <c r="ETX59" s="437"/>
      <c r="ETY59" s="437"/>
      <c r="ETZ59" s="437"/>
      <c r="EUA59" s="437"/>
      <c r="EUB59" s="437"/>
      <c r="EUC59" s="437"/>
      <c r="EUD59" s="437"/>
      <c r="EUE59" s="437"/>
      <c r="EUF59" s="437"/>
      <c r="EUG59" s="437"/>
      <c r="EUH59" s="437"/>
      <c r="EUI59" s="437"/>
      <c r="EUJ59" s="437"/>
      <c r="EUK59" s="437"/>
      <c r="EUL59" s="437"/>
      <c r="EUM59" s="437"/>
      <c r="EUN59" s="437"/>
      <c r="EUO59" s="437"/>
      <c r="EUP59" s="437"/>
      <c r="EUQ59" s="437"/>
      <c r="EUR59" s="437"/>
      <c r="EUS59" s="437"/>
      <c r="EUT59" s="437"/>
      <c r="EUU59" s="437"/>
      <c r="EUV59" s="437"/>
      <c r="EUW59" s="437"/>
      <c r="EUX59" s="437"/>
      <c r="EUY59" s="437"/>
      <c r="EUZ59" s="437"/>
      <c r="EVA59" s="437"/>
      <c r="EVB59" s="437"/>
      <c r="EVC59" s="437"/>
      <c r="EVD59" s="437"/>
      <c r="EVE59" s="437"/>
      <c r="EVF59" s="437"/>
      <c r="EVG59" s="437"/>
      <c r="EVH59" s="437"/>
      <c r="EVI59" s="437"/>
      <c r="EVJ59" s="437"/>
      <c r="EVK59" s="437"/>
      <c r="EVL59" s="437"/>
      <c r="EVM59" s="437"/>
      <c r="EVN59" s="437"/>
      <c r="EVO59" s="437"/>
      <c r="EVP59" s="437"/>
      <c r="EVQ59" s="437"/>
      <c r="EVR59" s="437"/>
      <c r="EVS59" s="437"/>
      <c r="EVT59" s="437"/>
      <c r="EVU59" s="437"/>
      <c r="EVV59" s="437"/>
      <c r="EVW59" s="437"/>
      <c r="EVX59" s="437"/>
      <c r="EVY59" s="437"/>
      <c r="EVZ59" s="437"/>
      <c r="EWA59" s="437"/>
      <c r="EWB59" s="437"/>
      <c r="EWC59" s="437"/>
      <c r="EWD59" s="437"/>
      <c r="EWE59" s="437"/>
      <c r="EWF59" s="437"/>
      <c r="EWG59" s="437"/>
      <c r="EWH59" s="437"/>
      <c r="EWI59" s="437"/>
      <c r="EWJ59" s="437"/>
      <c r="EWK59" s="437"/>
      <c r="EWL59" s="437"/>
      <c r="EWM59" s="437"/>
      <c r="EWN59" s="437"/>
      <c r="EWO59" s="437"/>
      <c r="EWP59" s="437"/>
      <c r="EWQ59" s="437"/>
      <c r="EWR59" s="437"/>
      <c r="EWS59" s="437"/>
      <c r="EWT59" s="437"/>
      <c r="EWU59" s="437"/>
      <c r="EWV59" s="437"/>
      <c r="EWW59" s="437"/>
      <c r="EWX59" s="437"/>
      <c r="EWY59" s="437"/>
      <c r="EWZ59" s="437"/>
      <c r="EXA59" s="437"/>
      <c r="EXB59" s="437"/>
      <c r="EXC59" s="437"/>
      <c r="EXD59" s="437"/>
      <c r="EXE59" s="437"/>
      <c r="EXF59" s="437"/>
      <c r="EXG59" s="437"/>
      <c r="EXH59" s="437"/>
      <c r="EXI59" s="437"/>
      <c r="EXJ59" s="437"/>
      <c r="EXK59" s="437"/>
      <c r="EXL59" s="437"/>
      <c r="EXM59" s="437"/>
      <c r="EXN59" s="437"/>
      <c r="EXO59" s="437"/>
      <c r="EXP59" s="437"/>
      <c r="EXQ59" s="437"/>
      <c r="EXR59" s="437"/>
      <c r="EXS59" s="437"/>
      <c r="EXT59" s="437"/>
      <c r="EXU59" s="437"/>
      <c r="EXV59" s="437"/>
      <c r="EXW59" s="437"/>
      <c r="EXX59" s="437"/>
      <c r="EXY59" s="437"/>
      <c r="EXZ59" s="437"/>
      <c r="EYA59" s="437"/>
      <c r="EYB59" s="437"/>
      <c r="EYC59" s="437"/>
      <c r="EYD59" s="437"/>
      <c r="EYE59" s="437"/>
      <c r="EYF59" s="437"/>
      <c r="EYG59" s="437"/>
      <c r="EYH59" s="437"/>
      <c r="EYI59" s="437"/>
      <c r="EYJ59" s="437"/>
      <c r="EYK59" s="437"/>
      <c r="EYL59" s="437"/>
      <c r="EYM59" s="437"/>
      <c r="EYN59" s="437"/>
      <c r="EYO59" s="437"/>
      <c r="EYP59" s="437"/>
      <c r="EYQ59" s="437"/>
      <c r="EYR59" s="437"/>
      <c r="EYS59" s="437"/>
      <c r="EYT59" s="437"/>
      <c r="EYU59" s="437"/>
      <c r="EYV59" s="437"/>
      <c r="EYW59" s="437"/>
      <c r="EYX59" s="437"/>
      <c r="EYY59" s="437"/>
      <c r="EYZ59" s="437"/>
      <c r="EZA59" s="437"/>
      <c r="EZB59" s="437"/>
      <c r="EZC59" s="437"/>
      <c r="EZD59" s="437"/>
      <c r="EZE59" s="437"/>
      <c r="EZF59" s="437"/>
      <c r="EZG59" s="437"/>
      <c r="EZH59" s="437"/>
      <c r="EZI59" s="437"/>
      <c r="EZJ59" s="437"/>
      <c r="EZK59" s="437"/>
      <c r="EZL59" s="437"/>
      <c r="EZM59" s="437"/>
      <c r="EZN59" s="437"/>
      <c r="EZO59" s="437"/>
      <c r="EZP59" s="437"/>
      <c r="EZQ59" s="437"/>
      <c r="EZR59" s="437"/>
      <c r="EZS59" s="437"/>
      <c r="EZT59" s="437"/>
      <c r="EZU59" s="437"/>
      <c r="EZV59" s="437"/>
      <c r="EZW59" s="437"/>
      <c r="EZX59" s="437"/>
      <c r="EZY59" s="437"/>
      <c r="EZZ59" s="437"/>
      <c r="FAA59" s="437"/>
      <c r="FAB59" s="437"/>
      <c r="FAC59" s="437"/>
      <c r="FAD59" s="437"/>
      <c r="FAE59" s="437"/>
      <c r="FAF59" s="437"/>
      <c r="FAG59" s="437"/>
      <c r="FAH59" s="437"/>
      <c r="FAI59" s="437"/>
      <c r="FAJ59" s="437"/>
      <c r="FAK59" s="437"/>
      <c r="FAL59" s="437"/>
      <c r="FAM59" s="437"/>
      <c r="FAN59" s="437"/>
      <c r="FAO59" s="437"/>
      <c r="FAP59" s="437"/>
      <c r="FAQ59" s="437"/>
      <c r="FAR59" s="437"/>
      <c r="FAS59" s="437"/>
      <c r="FAT59" s="437"/>
      <c r="FAU59" s="437"/>
      <c r="FAV59" s="437"/>
      <c r="FAW59" s="437"/>
      <c r="FAX59" s="437"/>
      <c r="FAY59" s="437"/>
      <c r="FAZ59" s="437"/>
      <c r="FBA59" s="437"/>
      <c r="FBB59" s="437"/>
      <c r="FBC59" s="437"/>
      <c r="FBD59" s="437"/>
      <c r="FBE59" s="437"/>
      <c r="FBF59" s="437"/>
      <c r="FBG59" s="437"/>
      <c r="FBH59" s="437"/>
      <c r="FBI59" s="437"/>
      <c r="FBJ59" s="437"/>
      <c r="FBK59" s="437"/>
      <c r="FBL59" s="437"/>
      <c r="FBM59" s="437"/>
      <c r="FBN59" s="437"/>
      <c r="FBO59" s="437"/>
      <c r="FBP59" s="437"/>
      <c r="FBQ59" s="437"/>
      <c r="FBR59" s="437"/>
      <c r="FBS59" s="437"/>
      <c r="FBT59" s="437"/>
      <c r="FBU59" s="437"/>
      <c r="FBV59" s="437"/>
      <c r="FBW59" s="437"/>
      <c r="FBX59" s="437"/>
      <c r="FBY59" s="437"/>
      <c r="FBZ59" s="437"/>
      <c r="FCA59" s="437"/>
      <c r="FCB59" s="437"/>
      <c r="FCC59" s="437"/>
      <c r="FCD59" s="437"/>
      <c r="FCE59" s="437"/>
      <c r="FCF59" s="437"/>
      <c r="FCG59" s="437"/>
      <c r="FCH59" s="437"/>
      <c r="FCI59" s="437"/>
      <c r="FCJ59" s="437"/>
      <c r="FCK59" s="437"/>
      <c r="FCL59" s="437"/>
      <c r="FCM59" s="437"/>
      <c r="FCN59" s="437"/>
      <c r="FCO59" s="437"/>
      <c r="FCP59" s="437"/>
      <c r="FCQ59" s="437"/>
      <c r="FCR59" s="437"/>
      <c r="FCS59" s="437"/>
      <c r="FCT59" s="437"/>
      <c r="FCU59" s="437"/>
      <c r="FCV59" s="437"/>
      <c r="FCW59" s="437"/>
      <c r="FCX59" s="437"/>
      <c r="FCY59" s="437"/>
      <c r="FCZ59" s="437"/>
      <c r="FDA59" s="437"/>
      <c r="FDB59" s="437"/>
      <c r="FDC59" s="437"/>
      <c r="FDD59" s="437"/>
      <c r="FDE59" s="437"/>
      <c r="FDF59" s="437"/>
      <c r="FDG59" s="437"/>
      <c r="FDH59" s="437"/>
      <c r="FDI59" s="437"/>
      <c r="FDJ59" s="437"/>
      <c r="FDK59" s="437"/>
      <c r="FDL59" s="437"/>
      <c r="FDM59" s="437"/>
      <c r="FDN59" s="437"/>
      <c r="FDO59" s="437"/>
      <c r="FDP59" s="437"/>
      <c r="FDQ59" s="437"/>
      <c r="FDR59" s="437"/>
      <c r="FDS59" s="437"/>
      <c r="FDT59" s="437"/>
      <c r="FDU59" s="437"/>
      <c r="FDV59" s="437"/>
      <c r="FDW59" s="437"/>
      <c r="FDX59" s="437"/>
      <c r="FDY59" s="437"/>
      <c r="FDZ59" s="437"/>
      <c r="FEA59" s="437"/>
      <c r="FEB59" s="437"/>
      <c r="FEC59" s="437"/>
      <c r="FED59" s="437"/>
      <c r="FEE59" s="437"/>
      <c r="FEF59" s="437"/>
      <c r="FEG59" s="437"/>
      <c r="FEH59" s="437"/>
      <c r="FEI59" s="437"/>
      <c r="FEJ59" s="437"/>
      <c r="FEK59" s="437"/>
      <c r="FEL59" s="437"/>
      <c r="FEM59" s="437"/>
      <c r="FEN59" s="437"/>
      <c r="FEO59" s="437"/>
      <c r="FEP59" s="437"/>
      <c r="FEQ59" s="437"/>
      <c r="FER59" s="437"/>
      <c r="FES59" s="437"/>
      <c r="FET59" s="437"/>
      <c r="FEU59" s="437"/>
      <c r="FEV59" s="437"/>
      <c r="FEW59" s="437"/>
      <c r="FEX59" s="437"/>
      <c r="FEY59" s="437"/>
      <c r="FEZ59" s="437"/>
      <c r="FFA59" s="437"/>
      <c r="FFB59" s="437"/>
      <c r="FFC59" s="437"/>
      <c r="FFD59" s="437"/>
      <c r="FFE59" s="437"/>
      <c r="FFF59" s="437"/>
      <c r="FFG59" s="437"/>
      <c r="FFH59" s="437"/>
      <c r="FFI59" s="437"/>
      <c r="FFJ59" s="437"/>
      <c r="FFK59" s="437"/>
      <c r="FFL59" s="437"/>
      <c r="FFM59" s="437"/>
      <c r="FFN59" s="437"/>
      <c r="FFO59" s="437"/>
      <c r="FFP59" s="437"/>
      <c r="FFQ59" s="437"/>
      <c r="FFR59" s="437"/>
      <c r="FFS59" s="437"/>
      <c r="FFT59" s="437"/>
      <c r="FFU59" s="437"/>
      <c r="FFV59" s="437"/>
      <c r="FFW59" s="437"/>
      <c r="FFX59" s="437"/>
      <c r="FFY59" s="437"/>
      <c r="FFZ59" s="437"/>
      <c r="FGA59" s="437"/>
      <c r="FGB59" s="437"/>
      <c r="FGC59" s="437"/>
      <c r="FGD59" s="437"/>
      <c r="FGE59" s="437"/>
      <c r="FGF59" s="437"/>
      <c r="FGG59" s="437"/>
      <c r="FGH59" s="437"/>
      <c r="FGI59" s="437"/>
      <c r="FGJ59" s="437"/>
      <c r="FGK59" s="437"/>
      <c r="FGL59" s="437"/>
      <c r="FGM59" s="437"/>
      <c r="FGN59" s="437"/>
      <c r="FGO59" s="437"/>
      <c r="FGP59" s="437"/>
      <c r="FGQ59" s="437"/>
      <c r="FGR59" s="437"/>
      <c r="FGS59" s="437"/>
      <c r="FGT59" s="437"/>
      <c r="FGU59" s="437"/>
      <c r="FGV59" s="437"/>
      <c r="FGW59" s="437"/>
      <c r="FGX59" s="437"/>
      <c r="FGY59" s="437"/>
      <c r="FGZ59" s="437"/>
      <c r="FHA59" s="437"/>
    </row>
    <row r="60" spans="1:4265">
      <c r="A60" s="418"/>
      <c r="B60" s="407"/>
      <c r="C60" s="444" t="s">
        <v>397</v>
      </c>
      <c r="D60" s="444" t="s">
        <v>632</v>
      </c>
      <c r="E60" s="444" t="s">
        <v>633</v>
      </c>
      <c r="F60" s="444" t="s">
        <v>634</v>
      </c>
      <c r="G60" s="444" t="s">
        <v>400</v>
      </c>
      <c r="H60" s="444" t="s">
        <v>401</v>
      </c>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7"/>
      <c r="AZ60" s="437"/>
      <c r="BA60" s="437"/>
      <c r="BB60" s="437"/>
      <c r="BC60" s="437"/>
      <c r="BD60" s="437"/>
      <c r="BE60" s="437"/>
      <c r="BF60" s="437"/>
      <c r="BG60" s="437"/>
      <c r="BH60" s="437"/>
      <c r="BI60" s="437"/>
      <c r="BJ60" s="437"/>
      <c r="BK60" s="437"/>
      <c r="BL60" s="437"/>
      <c r="BM60" s="437"/>
      <c r="BN60" s="437"/>
      <c r="BO60" s="437"/>
      <c r="BP60" s="437"/>
      <c r="BQ60" s="437"/>
      <c r="BR60" s="437"/>
      <c r="BS60" s="437"/>
      <c r="BT60" s="437"/>
      <c r="BU60" s="437"/>
      <c r="BV60" s="437"/>
      <c r="BW60" s="437"/>
      <c r="BX60" s="437"/>
      <c r="BY60" s="437"/>
      <c r="BZ60" s="437"/>
      <c r="CA60" s="437"/>
      <c r="CB60" s="437"/>
      <c r="CC60" s="437"/>
      <c r="CD60" s="437"/>
      <c r="CE60" s="437"/>
      <c r="CF60" s="437"/>
      <c r="CG60" s="437"/>
      <c r="CH60" s="437"/>
      <c r="CI60" s="437"/>
      <c r="CJ60" s="437"/>
      <c r="CK60" s="437"/>
      <c r="CL60" s="437"/>
      <c r="CM60" s="437"/>
      <c r="CN60" s="437"/>
      <c r="CO60" s="437"/>
      <c r="CP60" s="437"/>
      <c r="CQ60" s="437"/>
      <c r="CR60" s="437"/>
      <c r="CS60" s="437"/>
      <c r="CT60" s="437"/>
      <c r="CU60" s="437"/>
      <c r="CV60" s="437"/>
      <c r="CW60" s="437"/>
      <c r="CX60" s="437"/>
      <c r="CY60" s="437"/>
      <c r="CZ60" s="437"/>
      <c r="DA60" s="437"/>
      <c r="DB60" s="437"/>
      <c r="DC60" s="437"/>
      <c r="DD60" s="437"/>
      <c r="DE60" s="437"/>
      <c r="DF60" s="437"/>
      <c r="DG60" s="437"/>
      <c r="DH60" s="437"/>
      <c r="DI60" s="437"/>
      <c r="DJ60" s="437"/>
      <c r="DK60" s="437"/>
      <c r="DL60" s="437"/>
      <c r="DM60" s="437"/>
      <c r="DN60" s="437"/>
      <c r="DO60" s="437"/>
      <c r="DP60" s="437"/>
      <c r="DQ60" s="437"/>
      <c r="DR60" s="437"/>
      <c r="DS60" s="437"/>
      <c r="DT60" s="437"/>
      <c r="DU60" s="437"/>
      <c r="DV60" s="437"/>
      <c r="DW60" s="437"/>
      <c r="DX60" s="437"/>
      <c r="DY60" s="437"/>
      <c r="DZ60" s="437"/>
      <c r="EA60" s="437"/>
      <c r="EB60" s="437"/>
      <c r="EC60" s="437"/>
      <c r="ED60" s="437"/>
      <c r="EE60" s="437"/>
      <c r="EF60" s="437"/>
      <c r="EG60" s="437"/>
      <c r="EH60" s="437"/>
      <c r="EI60" s="437"/>
      <c r="EJ60" s="437"/>
      <c r="EK60" s="437"/>
      <c r="EL60" s="437"/>
      <c r="EM60" s="437"/>
      <c r="EN60" s="437"/>
      <c r="EO60" s="437"/>
      <c r="EP60" s="437"/>
      <c r="EQ60" s="437"/>
      <c r="ER60" s="437"/>
      <c r="ES60" s="437"/>
      <c r="ET60" s="437"/>
      <c r="EU60" s="437"/>
      <c r="EV60" s="437"/>
      <c r="EW60" s="437"/>
      <c r="EX60" s="437"/>
      <c r="EY60" s="437"/>
      <c r="EZ60" s="437"/>
      <c r="FA60" s="437"/>
      <c r="FB60" s="437"/>
      <c r="FC60" s="437"/>
      <c r="FD60" s="437"/>
      <c r="FE60" s="437"/>
      <c r="FF60" s="437"/>
      <c r="FG60" s="437"/>
      <c r="FH60" s="437"/>
      <c r="FI60" s="437"/>
      <c r="FJ60" s="437"/>
      <c r="FK60" s="437"/>
      <c r="FL60" s="437"/>
      <c r="FM60" s="437"/>
      <c r="FN60" s="437"/>
      <c r="FO60" s="437"/>
      <c r="FP60" s="437"/>
      <c r="FQ60" s="437"/>
      <c r="FR60" s="437"/>
      <c r="FS60" s="437"/>
      <c r="FT60" s="437"/>
      <c r="FU60" s="437"/>
      <c r="FV60" s="437"/>
      <c r="FW60" s="437"/>
      <c r="FX60" s="437"/>
      <c r="FY60" s="437"/>
      <c r="FZ60" s="437"/>
      <c r="GA60" s="437"/>
      <c r="GB60" s="437"/>
      <c r="GC60" s="437"/>
      <c r="GD60" s="437"/>
      <c r="GE60" s="437"/>
      <c r="GF60" s="437"/>
      <c r="GG60" s="437"/>
      <c r="GH60" s="437"/>
      <c r="GI60" s="437"/>
      <c r="GJ60" s="437"/>
      <c r="GK60" s="437"/>
      <c r="GL60" s="437"/>
      <c r="GM60" s="437"/>
      <c r="GN60" s="437"/>
      <c r="GO60" s="437"/>
      <c r="GP60" s="437"/>
      <c r="GQ60" s="437"/>
      <c r="GR60" s="437"/>
      <c r="GS60" s="437"/>
      <c r="GT60" s="437"/>
      <c r="GU60" s="437"/>
      <c r="GV60" s="437"/>
      <c r="GW60" s="437"/>
      <c r="GX60" s="437"/>
      <c r="GY60" s="437"/>
      <c r="GZ60" s="437"/>
      <c r="HA60" s="437"/>
      <c r="HB60" s="437"/>
      <c r="HC60" s="437"/>
      <c r="HD60" s="437"/>
      <c r="HE60" s="437"/>
      <c r="HF60" s="437"/>
      <c r="HG60" s="437"/>
      <c r="HH60" s="437"/>
      <c r="HI60" s="437"/>
      <c r="HJ60" s="437"/>
      <c r="HK60" s="437"/>
      <c r="HL60" s="437"/>
      <c r="HM60" s="437"/>
      <c r="HN60" s="437"/>
      <c r="HO60" s="437"/>
      <c r="HP60" s="437"/>
      <c r="HQ60" s="437"/>
      <c r="HR60" s="437"/>
      <c r="HS60" s="437"/>
      <c r="HT60" s="437"/>
      <c r="HU60" s="437"/>
      <c r="HV60" s="437"/>
      <c r="HW60" s="437"/>
      <c r="HX60" s="437"/>
      <c r="HY60" s="437"/>
      <c r="HZ60" s="437"/>
      <c r="IA60" s="437"/>
      <c r="IB60" s="437"/>
      <c r="IC60" s="437"/>
      <c r="ID60" s="437"/>
      <c r="IE60" s="437"/>
      <c r="IF60" s="437"/>
      <c r="IG60" s="437"/>
      <c r="IH60" s="437"/>
      <c r="II60" s="437"/>
      <c r="IJ60" s="437"/>
      <c r="IK60" s="437"/>
      <c r="IL60" s="437"/>
      <c r="IM60" s="437"/>
      <c r="IN60" s="437"/>
      <c r="IO60" s="437"/>
      <c r="IP60" s="437"/>
      <c r="IQ60" s="437"/>
      <c r="IR60" s="437"/>
      <c r="IS60" s="437"/>
      <c r="IT60" s="437"/>
      <c r="IU60" s="437"/>
      <c r="IV60" s="437"/>
      <c r="IW60" s="437"/>
      <c r="IX60" s="437"/>
      <c r="IY60" s="437"/>
      <c r="IZ60" s="437"/>
      <c r="JA60" s="437"/>
      <c r="JB60" s="437"/>
      <c r="JC60" s="437"/>
      <c r="JD60" s="437"/>
      <c r="JE60" s="437"/>
      <c r="JF60" s="437"/>
      <c r="JG60" s="437"/>
      <c r="JH60" s="437"/>
      <c r="JI60" s="437"/>
      <c r="JJ60" s="437"/>
      <c r="JK60" s="437"/>
      <c r="JL60" s="437"/>
      <c r="JM60" s="437"/>
      <c r="JN60" s="437"/>
      <c r="JO60" s="437"/>
      <c r="JP60" s="437"/>
      <c r="JQ60" s="437"/>
      <c r="JR60" s="437"/>
      <c r="JS60" s="437"/>
      <c r="JT60" s="437"/>
      <c r="JU60" s="437"/>
      <c r="JV60" s="437"/>
      <c r="JW60" s="437"/>
      <c r="JX60" s="437"/>
      <c r="JY60" s="437"/>
      <c r="JZ60" s="437"/>
      <c r="KA60" s="437"/>
      <c r="KB60" s="437"/>
      <c r="KC60" s="437"/>
      <c r="KD60" s="437"/>
      <c r="KE60" s="437"/>
      <c r="KF60" s="437"/>
      <c r="KG60" s="437"/>
      <c r="KH60" s="437"/>
      <c r="KI60" s="437"/>
      <c r="KJ60" s="437"/>
      <c r="KK60" s="437"/>
      <c r="KL60" s="437"/>
      <c r="KM60" s="437"/>
      <c r="KN60" s="437"/>
      <c r="KO60" s="437"/>
      <c r="KP60" s="437"/>
      <c r="KQ60" s="437"/>
      <c r="KR60" s="437"/>
      <c r="KS60" s="437"/>
      <c r="KT60" s="437"/>
      <c r="KU60" s="437"/>
      <c r="KV60" s="437"/>
      <c r="KW60" s="437"/>
      <c r="KX60" s="437"/>
      <c r="KY60" s="437"/>
      <c r="KZ60" s="437"/>
      <c r="LA60" s="437"/>
      <c r="LB60" s="437"/>
      <c r="LC60" s="437"/>
      <c r="LD60" s="437"/>
      <c r="LE60" s="437"/>
      <c r="LF60" s="437"/>
      <c r="LG60" s="437"/>
      <c r="LH60" s="437"/>
      <c r="LI60" s="437"/>
      <c r="LJ60" s="437"/>
      <c r="LK60" s="437"/>
      <c r="LL60" s="437"/>
      <c r="LM60" s="437"/>
      <c r="LN60" s="437"/>
      <c r="LO60" s="437"/>
      <c r="LP60" s="437"/>
      <c r="LQ60" s="437"/>
      <c r="LR60" s="437"/>
      <c r="LS60" s="437"/>
      <c r="LT60" s="437"/>
      <c r="LU60" s="437"/>
      <c r="LV60" s="437"/>
      <c r="LW60" s="437"/>
      <c r="LX60" s="437"/>
      <c r="LY60" s="437"/>
      <c r="LZ60" s="437"/>
      <c r="MA60" s="437"/>
      <c r="MB60" s="437"/>
      <c r="MC60" s="437"/>
      <c r="MD60" s="437"/>
      <c r="ME60" s="437"/>
      <c r="MF60" s="437"/>
      <c r="MG60" s="437"/>
      <c r="MH60" s="437"/>
      <c r="MI60" s="437"/>
      <c r="MJ60" s="437"/>
      <c r="MK60" s="437"/>
      <c r="ML60" s="437"/>
      <c r="MM60" s="437"/>
      <c r="MN60" s="437"/>
      <c r="MO60" s="437"/>
      <c r="MP60" s="437"/>
      <c r="MQ60" s="437"/>
      <c r="MR60" s="437"/>
      <c r="MS60" s="437"/>
      <c r="MT60" s="437"/>
      <c r="MU60" s="437"/>
      <c r="MV60" s="437"/>
      <c r="MW60" s="437"/>
      <c r="MX60" s="437"/>
      <c r="MY60" s="437"/>
      <c r="MZ60" s="437"/>
      <c r="NA60" s="437"/>
      <c r="NB60" s="437"/>
      <c r="NC60" s="437"/>
      <c r="ND60" s="437"/>
      <c r="NE60" s="437"/>
      <c r="NF60" s="437"/>
      <c r="NG60" s="437"/>
      <c r="NH60" s="437"/>
      <c r="NI60" s="437"/>
      <c r="NJ60" s="437"/>
      <c r="NK60" s="437"/>
      <c r="NL60" s="437"/>
      <c r="NM60" s="437"/>
      <c r="NN60" s="437"/>
      <c r="NO60" s="437"/>
      <c r="NP60" s="437"/>
      <c r="NQ60" s="437"/>
      <c r="NR60" s="437"/>
      <c r="NS60" s="437"/>
      <c r="NT60" s="437"/>
      <c r="NU60" s="437"/>
      <c r="NV60" s="437"/>
      <c r="NW60" s="437"/>
      <c r="NX60" s="437"/>
      <c r="NY60" s="437"/>
      <c r="NZ60" s="437"/>
      <c r="OA60" s="437"/>
      <c r="OB60" s="437"/>
      <c r="OC60" s="437"/>
      <c r="OD60" s="437"/>
      <c r="OE60" s="437"/>
      <c r="OF60" s="437"/>
      <c r="OG60" s="437"/>
      <c r="OH60" s="437"/>
      <c r="OI60" s="437"/>
      <c r="OJ60" s="437"/>
      <c r="OK60" s="437"/>
      <c r="OL60" s="437"/>
      <c r="OM60" s="437"/>
      <c r="ON60" s="437"/>
      <c r="OO60" s="437"/>
      <c r="OP60" s="437"/>
      <c r="OQ60" s="437"/>
      <c r="OR60" s="437"/>
      <c r="OS60" s="437"/>
      <c r="OT60" s="437"/>
      <c r="OU60" s="437"/>
      <c r="OV60" s="437"/>
      <c r="OW60" s="437"/>
      <c r="OX60" s="437"/>
      <c r="OY60" s="437"/>
      <c r="OZ60" s="437"/>
      <c r="PA60" s="437"/>
      <c r="PB60" s="437"/>
      <c r="PC60" s="437"/>
      <c r="PD60" s="437"/>
      <c r="PE60" s="437"/>
      <c r="PF60" s="437"/>
      <c r="PG60" s="437"/>
      <c r="PH60" s="437"/>
      <c r="PI60" s="437"/>
      <c r="PJ60" s="437"/>
      <c r="PK60" s="437"/>
      <c r="PL60" s="437"/>
      <c r="PM60" s="437"/>
      <c r="PN60" s="437"/>
      <c r="PO60" s="437"/>
      <c r="PP60" s="437"/>
      <c r="PQ60" s="437"/>
      <c r="PR60" s="437"/>
      <c r="PS60" s="437"/>
      <c r="PT60" s="437"/>
      <c r="PU60" s="437"/>
      <c r="PV60" s="437"/>
      <c r="PW60" s="437"/>
      <c r="PX60" s="437"/>
      <c r="PY60" s="437"/>
      <c r="PZ60" s="437"/>
      <c r="QA60" s="437"/>
      <c r="QB60" s="437"/>
      <c r="QC60" s="437"/>
      <c r="QD60" s="437"/>
      <c r="QE60" s="437"/>
      <c r="QF60" s="437"/>
      <c r="QG60" s="437"/>
      <c r="QH60" s="437"/>
      <c r="QI60" s="437"/>
      <c r="QJ60" s="437"/>
      <c r="QK60" s="437"/>
      <c r="QL60" s="437"/>
      <c r="QM60" s="437"/>
      <c r="QN60" s="437"/>
      <c r="QO60" s="437"/>
      <c r="QP60" s="437"/>
      <c r="QQ60" s="437"/>
      <c r="QR60" s="437"/>
      <c r="QS60" s="437"/>
      <c r="QT60" s="437"/>
      <c r="QU60" s="437"/>
      <c r="QV60" s="437"/>
      <c r="QW60" s="437"/>
      <c r="QX60" s="437"/>
      <c r="QY60" s="437"/>
      <c r="QZ60" s="437"/>
      <c r="RA60" s="437"/>
      <c r="RB60" s="437"/>
      <c r="RC60" s="437"/>
      <c r="RD60" s="437"/>
      <c r="RE60" s="437"/>
      <c r="RF60" s="437"/>
      <c r="RG60" s="437"/>
      <c r="RH60" s="437"/>
      <c r="RI60" s="437"/>
      <c r="RJ60" s="437"/>
      <c r="RK60" s="437"/>
      <c r="RL60" s="437"/>
      <c r="RM60" s="437"/>
      <c r="RN60" s="437"/>
      <c r="RO60" s="437"/>
      <c r="RP60" s="437"/>
      <c r="RQ60" s="437"/>
      <c r="RR60" s="437"/>
      <c r="RS60" s="437"/>
      <c r="RT60" s="437"/>
      <c r="RU60" s="437"/>
      <c r="RV60" s="437"/>
      <c r="RW60" s="437"/>
      <c r="RX60" s="437"/>
      <c r="RY60" s="437"/>
      <c r="RZ60" s="437"/>
      <c r="SA60" s="437"/>
      <c r="SB60" s="437"/>
      <c r="SC60" s="437"/>
      <c r="SD60" s="437"/>
      <c r="SE60" s="437"/>
      <c r="SF60" s="437"/>
      <c r="SG60" s="437"/>
      <c r="SH60" s="437"/>
      <c r="SI60" s="437"/>
      <c r="SJ60" s="437"/>
      <c r="SK60" s="437"/>
      <c r="SL60" s="437"/>
      <c r="SM60" s="437"/>
      <c r="SN60" s="437"/>
      <c r="SO60" s="437"/>
      <c r="SP60" s="437"/>
      <c r="SQ60" s="437"/>
      <c r="SR60" s="437"/>
      <c r="SS60" s="437"/>
      <c r="ST60" s="437"/>
      <c r="SU60" s="437"/>
      <c r="SV60" s="437"/>
      <c r="SW60" s="437"/>
      <c r="SX60" s="437"/>
      <c r="SY60" s="437"/>
      <c r="SZ60" s="437"/>
      <c r="TA60" s="437"/>
      <c r="TB60" s="437"/>
      <c r="TC60" s="437"/>
      <c r="TD60" s="437"/>
      <c r="TE60" s="437"/>
      <c r="TF60" s="437"/>
      <c r="TG60" s="437"/>
      <c r="TH60" s="437"/>
      <c r="TI60" s="437"/>
      <c r="TJ60" s="437"/>
      <c r="TK60" s="437"/>
      <c r="TL60" s="437"/>
      <c r="TM60" s="437"/>
      <c r="TN60" s="437"/>
      <c r="TO60" s="437"/>
      <c r="TP60" s="437"/>
      <c r="TQ60" s="437"/>
      <c r="TR60" s="437"/>
      <c r="TS60" s="437"/>
      <c r="TT60" s="437"/>
      <c r="TU60" s="437"/>
      <c r="TV60" s="437"/>
      <c r="TW60" s="437"/>
      <c r="TX60" s="437"/>
      <c r="TY60" s="437"/>
      <c r="TZ60" s="437"/>
      <c r="UA60" s="437"/>
      <c r="UB60" s="437"/>
      <c r="UC60" s="437"/>
      <c r="UD60" s="437"/>
      <c r="UE60" s="437"/>
      <c r="UF60" s="437"/>
      <c r="UG60" s="437"/>
      <c r="UH60" s="437"/>
      <c r="UI60" s="437"/>
      <c r="UJ60" s="437"/>
      <c r="UK60" s="437"/>
      <c r="UL60" s="437"/>
      <c r="UM60" s="437"/>
      <c r="UN60" s="437"/>
      <c r="UO60" s="437"/>
      <c r="UP60" s="437"/>
      <c r="UQ60" s="437"/>
      <c r="UR60" s="437"/>
      <c r="US60" s="437"/>
      <c r="UT60" s="437"/>
      <c r="UU60" s="437"/>
      <c r="UV60" s="437"/>
      <c r="UW60" s="437"/>
      <c r="UX60" s="437"/>
      <c r="UY60" s="437"/>
      <c r="UZ60" s="437"/>
      <c r="VA60" s="437"/>
      <c r="VB60" s="437"/>
      <c r="VC60" s="437"/>
      <c r="VD60" s="437"/>
      <c r="VE60" s="437"/>
      <c r="VF60" s="437"/>
      <c r="VG60" s="437"/>
      <c r="VH60" s="437"/>
      <c r="VI60" s="437"/>
      <c r="VJ60" s="437"/>
      <c r="VK60" s="437"/>
      <c r="VL60" s="437"/>
      <c r="VM60" s="437"/>
      <c r="VN60" s="437"/>
      <c r="VO60" s="437"/>
      <c r="VP60" s="437"/>
      <c r="VQ60" s="437"/>
      <c r="VR60" s="437"/>
      <c r="VS60" s="437"/>
      <c r="VT60" s="437"/>
      <c r="VU60" s="437"/>
      <c r="VV60" s="437"/>
      <c r="VW60" s="437"/>
      <c r="VX60" s="437"/>
      <c r="VY60" s="437"/>
      <c r="VZ60" s="437"/>
      <c r="WA60" s="437"/>
      <c r="WB60" s="437"/>
      <c r="WC60" s="437"/>
      <c r="WD60" s="437"/>
      <c r="WE60" s="437"/>
      <c r="WF60" s="437"/>
      <c r="WG60" s="437"/>
      <c r="WH60" s="437"/>
      <c r="WI60" s="437"/>
      <c r="WJ60" s="437"/>
      <c r="WK60" s="437"/>
      <c r="WL60" s="437"/>
      <c r="WM60" s="437"/>
      <c r="WN60" s="437"/>
      <c r="WO60" s="437"/>
      <c r="WP60" s="437"/>
      <c r="WQ60" s="437"/>
      <c r="WR60" s="437"/>
      <c r="WS60" s="437"/>
      <c r="WT60" s="437"/>
      <c r="WU60" s="437"/>
      <c r="WV60" s="437"/>
      <c r="WW60" s="437"/>
      <c r="WX60" s="437"/>
      <c r="WY60" s="437"/>
      <c r="WZ60" s="437"/>
      <c r="XA60" s="437"/>
      <c r="XB60" s="437"/>
      <c r="XC60" s="437"/>
      <c r="XD60" s="437"/>
      <c r="XE60" s="437"/>
      <c r="XF60" s="437"/>
      <c r="XG60" s="437"/>
      <c r="XH60" s="437"/>
      <c r="XI60" s="437"/>
      <c r="XJ60" s="437"/>
      <c r="XK60" s="437"/>
      <c r="XL60" s="437"/>
      <c r="XM60" s="437"/>
      <c r="XN60" s="437"/>
      <c r="XO60" s="437"/>
      <c r="XP60" s="437"/>
      <c r="XQ60" s="437"/>
      <c r="XR60" s="437"/>
      <c r="XS60" s="437"/>
      <c r="XT60" s="437"/>
      <c r="XU60" s="437"/>
      <c r="XV60" s="437"/>
      <c r="XW60" s="437"/>
      <c r="XX60" s="437"/>
      <c r="XY60" s="437"/>
      <c r="XZ60" s="437"/>
      <c r="YA60" s="437"/>
      <c r="YB60" s="437"/>
      <c r="YC60" s="437"/>
      <c r="YD60" s="437"/>
      <c r="YE60" s="437"/>
      <c r="YF60" s="437"/>
      <c r="YG60" s="437"/>
      <c r="YH60" s="437"/>
      <c r="YI60" s="437"/>
      <c r="YJ60" s="437"/>
      <c r="YK60" s="437"/>
      <c r="YL60" s="437"/>
      <c r="YM60" s="437"/>
      <c r="YN60" s="437"/>
      <c r="YO60" s="437"/>
      <c r="YP60" s="437"/>
      <c r="YQ60" s="437"/>
      <c r="YR60" s="437"/>
      <c r="YS60" s="437"/>
      <c r="YT60" s="437"/>
      <c r="YU60" s="437"/>
      <c r="YV60" s="437"/>
      <c r="YW60" s="437"/>
      <c r="YX60" s="437"/>
      <c r="YY60" s="437"/>
      <c r="YZ60" s="437"/>
      <c r="ZA60" s="437"/>
      <c r="ZB60" s="437"/>
      <c r="ZC60" s="437"/>
      <c r="ZD60" s="437"/>
      <c r="ZE60" s="437"/>
      <c r="ZF60" s="437"/>
      <c r="ZG60" s="437"/>
      <c r="ZH60" s="437"/>
      <c r="ZI60" s="437"/>
      <c r="ZJ60" s="437"/>
      <c r="ZK60" s="437"/>
      <c r="ZL60" s="437"/>
      <c r="ZM60" s="437"/>
      <c r="ZN60" s="437"/>
      <c r="ZO60" s="437"/>
      <c r="ZP60" s="437"/>
      <c r="ZQ60" s="437"/>
      <c r="ZR60" s="437"/>
      <c r="ZS60" s="437"/>
      <c r="ZT60" s="437"/>
      <c r="ZU60" s="437"/>
      <c r="ZV60" s="437"/>
      <c r="ZW60" s="437"/>
      <c r="ZX60" s="437"/>
      <c r="ZY60" s="437"/>
      <c r="ZZ60" s="437"/>
      <c r="AAA60" s="437"/>
      <c r="AAB60" s="437"/>
      <c r="AAC60" s="437"/>
      <c r="AAD60" s="437"/>
      <c r="AAE60" s="437"/>
      <c r="AAF60" s="437"/>
      <c r="AAG60" s="437"/>
      <c r="AAH60" s="437"/>
      <c r="AAI60" s="437"/>
      <c r="AAJ60" s="437"/>
      <c r="AAK60" s="437"/>
      <c r="AAL60" s="437"/>
      <c r="AAM60" s="437"/>
      <c r="AAN60" s="437"/>
      <c r="AAO60" s="437"/>
      <c r="AAP60" s="437"/>
      <c r="AAQ60" s="437"/>
      <c r="AAR60" s="437"/>
      <c r="AAS60" s="437"/>
      <c r="AAT60" s="437"/>
      <c r="AAU60" s="437"/>
      <c r="AAV60" s="437"/>
      <c r="AAW60" s="437"/>
      <c r="AAX60" s="437"/>
      <c r="AAY60" s="437"/>
      <c r="AAZ60" s="437"/>
      <c r="ABA60" s="437"/>
      <c r="ABB60" s="437"/>
      <c r="ABC60" s="437"/>
      <c r="ABD60" s="437"/>
      <c r="ABE60" s="437"/>
      <c r="ABF60" s="437"/>
      <c r="ABG60" s="437"/>
      <c r="ABH60" s="437"/>
      <c r="ABI60" s="437"/>
      <c r="ABJ60" s="437"/>
      <c r="ABK60" s="437"/>
      <c r="ABL60" s="437"/>
      <c r="ABM60" s="437"/>
      <c r="ABN60" s="437"/>
      <c r="ABO60" s="437"/>
      <c r="ABP60" s="437"/>
      <c r="ABQ60" s="437"/>
      <c r="ABR60" s="437"/>
      <c r="ABS60" s="437"/>
      <c r="ABT60" s="437"/>
      <c r="ABU60" s="437"/>
      <c r="ABV60" s="437"/>
      <c r="ABW60" s="437"/>
      <c r="ABX60" s="437"/>
      <c r="ABY60" s="437"/>
      <c r="ABZ60" s="437"/>
      <c r="ACA60" s="437"/>
      <c r="ACB60" s="437"/>
      <c r="ACC60" s="437"/>
      <c r="ACD60" s="437"/>
      <c r="ACE60" s="437"/>
      <c r="ACF60" s="437"/>
      <c r="ACG60" s="437"/>
      <c r="ACH60" s="437"/>
      <c r="ACI60" s="437"/>
      <c r="ACJ60" s="437"/>
      <c r="ACK60" s="437"/>
      <c r="ACL60" s="437"/>
      <c r="ACM60" s="437"/>
      <c r="ACN60" s="437"/>
      <c r="ACO60" s="437"/>
      <c r="ACP60" s="437"/>
      <c r="ACQ60" s="437"/>
      <c r="ACR60" s="437"/>
      <c r="ACS60" s="437"/>
      <c r="ACT60" s="437"/>
      <c r="ACU60" s="437"/>
      <c r="ACV60" s="437"/>
      <c r="ACW60" s="437"/>
      <c r="ACX60" s="437"/>
      <c r="ACY60" s="437"/>
      <c r="ACZ60" s="437"/>
      <c r="ADA60" s="437"/>
      <c r="ADB60" s="437"/>
      <c r="ADC60" s="437"/>
      <c r="ADD60" s="437"/>
      <c r="ADE60" s="437"/>
      <c r="ADF60" s="437"/>
      <c r="ADG60" s="437"/>
      <c r="ADH60" s="437"/>
      <c r="ADI60" s="437"/>
      <c r="ADJ60" s="437"/>
      <c r="ADK60" s="437"/>
      <c r="ADL60" s="437"/>
      <c r="ADM60" s="437"/>
      <c r="ADN60" s="437"/>
      <c r="ADO60" s="437"/>
      <c r="ADP60" s="437"/>
      <c r="ADQ60" s="437"/>
      <c r="ADR60" s="437"/>
      <c r="ADS60" s="437"/>
      <c r="ADT60" s="437"/>
      <c r="ADU60" s="437"/>
      <c r="ADV60" s="437"/>
      <c r="ADW60" s="437"/>
      <c r="ADX60" s="437"/>
      <c r="ADY60" s="437"/>
      <c r="ADZ60" s="437"/>
      <c r="AEA60" s="437"/>
      <c r="AEB60" s="437"/>
      <c r="AEC60" s="437"/>
      <c r="AED60" s="437"/>
      <c r="AEE60" s="437"/>
      <c r="AEF60" s="437"/>
      <c r="AEG60" s="437"/>
      <c r="AEH60" s="437"/>
      <c r="AEI60" s="437"/>
      <c r="AEJ60" s="437"/>
      <c r="AEK60" s="437"/>
      <c r="AEL60" s="437"/>
      <c r="AEM60" s="437"/>
      <c r="AEN60" s="437"/>
      <c r="AEO60" s="437"/>
      <c r="AEP60" s="437"/>
      <c r="AEQ60" s="437"/>
      <c r="AER60" s="437"/>
      <c r="AES60" s="437"/>
      <c r="AET60" s="437"/>
      <c r="AEU60" s="437"/>
      <c r="AEV60" s="437"/>
      <c r="AEW60" s="437"/>
      <c r="AEX60" s="437"/>
      <c r="AEY60" s="437"/>
      <c r="AEZ60" s="437"/>
      <c r="AFA60" s="437"/>
      <c r="AFB60" s="437"/>
      <c r="AFC60" s="437"/>
      <c r="AFD60" s="437"/>
      <c r="AFE60" s="437"/>
      <c r="AFF60" s="437"/>
      <c r="AFG60" s="437"/>
      <c r="AFH60" s="437"/>
      <c r="AFI60" s="437"/>
      <c r="AFJ60" s="437"/>
      <c r="AFK60" s="437"/>
      <c r="AFL60" s="437"/>
      <c r="AFM60" s="437"/>
      <c r="AFN60" s="437"/>
      <c r="AFO60" s="437"/>
      <c r="AFP60" s="437"/>
      <c r="AFQ60" s="437"/>
      <c r="AFR60" s="437"/>
      <c r="AFS60" s="437"/>
      <c r="AFT60" s="437"/>
      <c r="AFU60" s="437"/>
      <c r="AFV60" s="437"/>
      <c r="AFW60" s="437"/>
      <c r="AFX60" s="437"/>
      <c r="AFY60" s="437"/>
      <c r="AFZ60" s="437"/>
      <c r="AGA60" s="437"/>
      <c r="AGB60" s="437"/>
      <c r="AGC60" s="437"/>
      <c r="AGD60" s="437"/>
      <c r="AGE60" s="437"/>
      <c r="AGF60" s="437"/>
      <c r="AGG60" s="437"/>
      <c r="AGH60" s="437"/>
      <c r="AGI60" s="437"/>
      <c r="AGJ60" s="437"/>
      <c r="AGK60" s="437"/>
      <c r="AGL60" s="437"/>
      <c r="AGM60" s="437"/>
      <c r="AGN60" s="437"/>
      <c r="AGO60" s="437"/>
      <c r="AGP60" s="437"/>
      <c r="AGQ60" s="437"/>
      <c r="AGR60" s="437"/>
      <c r="AGS60" s="437"/>
      <c r="AGT60" s="437"/>
      <c r="AGU60" s="437"/>
      <c r="AGV60" s="437"/>
      <c r="AGW60" s="437"/>
      <c r="AGX60" s="437"/>
      <c r="AGY60" s="437"/>
      <c r="AGZ60" s="437"/>
      <c r="AHA60" s="437"/>
      <c r="AHB60" s="437"/>
      <c r="AHC60" s="437"/>
      <c r="AHD60" s="437"/>
      <c r="AHE60" s="437"/>
      <c r="AHF60" s="437"/>
      <c r="AHG60" s="437"/>
      <c r="AHH60" s="437"/>
      <c r="AHI60" s="437"/>
      <c r="AHJ60" s="437"/>
      <c r="AHK60" s="437"/>
      <c r="AHL60" s="437"/>
      <c r="AHM60" s="437"/>
      <c r="AHN60" s="437"/>
      <c r="AHO60" s="437"/>
      <c r="AHP60" s="437"/>
      <c r="AHQ60" s="437"/>
      <c r="AHR60" s="437"/>
      <c r="AHS60" s="437"/>
      <c r="AHT60" s="437"/>
      <c r="AHU60" s="437"/>
      <c r="AHV60" s="437"/>
      <c r="AHW60" s="437"/>
      <c r="AHX60" s="437"/>
      <c r="AHY60" s="437"/>
      <c r="AHZ60" s="437"/>
      <c r="AIA60" s="437"/>
      <c r="AIB60" s="437"/>
      <c r="AIC60" s="437"/>
      <c r="AID60" s="437"/>
      <c r="AIE60" s="437"/>
      <c r="AIF60" s="437"/>
      <c r="AIG60" s="437"/>
      <c r="AIH60" s="437"/>
      <c r="AII60" s="437"/>
      <c r="AIJ60" s="437"/>
      <c r="AIK60" s="437"/>
      <c r="AIL60" s="437"/>
      <c r="AIM60" s="437"/>
      <c r="AIN60" s="437"/>
      <c r="AIO60" s="437"/>
      <c r="AIP60" s="437"/>
      <c r="AIQ60" s="437"/>
      <c r="AIR60" s="437"/>
      <c r="AIS60" s="437"/>
      <c r="AIT60" s="437"/>
      <c r="AIU60" s="437"/>
      <c r="AIV60" s="437"/>
      <c r="AIW60" s="437"/>
      <c r="AIX60" s="437"/>
      <c r="AIY60" s="437"/>
      <c r="AIZ60" s="437"/>
      <c r="AJA60" s="437"/>
      <c r="AJB60" s="437"/>
      <c r="AJC60" s="437"/>
      <c r="AJD60" s="437"/>
      <c r="AJE60" s="437"/>
      <c r="AJF60" s="437"/>
      <c r="AJG60" s="437"/>
      <c r="AJH60" s="437"/>
      <c r="AJI60" s="437"/>
      <c r="AJJ60" s="437"/>
      <c r="AJK60" s="437"/>
      <c r="AJL60" s="437"/>
      <c r="AJM60" s="437"/>
      <c r="AJN60" s="437"/>
      <c r="AJO60" s="437"/>
      <c r="AJP60" s="437"/>
      <c r="AJQ60" s="437"/>
      <c r="AJR60" s="437"/>
      <c r="AJS60" s="437"/>
      <c r="AJT60" s="437"/>
      <c r="AJU60" s="437"/>
      <c r="AJV60" s="437"/>
      <c r="AJW60" s="437"/>
      <c r="AJX60" s="437"/>
      <c r="AJY60" s="437"/>
      <c r="AJZ60" s="437"/>
      <c r="AKA60" s="437"/>
      <c r="AKB60" s="437"/>
      <c r="AKC60" s="437"/>
      <c r="AKD60" s="437"/>
      <c r="AKE60" s="437"/>
      <c r="AKF60" s="437"/>
      <c r="AKG60" s="437"/>
      <c r="AKH60" s="437"/>
      <c r="AKI60" s="437"/>
      <c r="AKJ60" s="437"/>
      <c r="AKK60" s="437"/>
      <c r="AKL60" s="437"/>
      <c r="AKM60" s="437"/>
      <c r="AKN60" s="437"/>
      <c r="AKO60" s="437"/>
      <c r="AKP60" s="437"/>
      <c r="AKQ60" s="437"/>
      <c r="AKR60" s="437"/>
      <c r="AKS60" s="437"/>
      <c r="AKT60" s="437"/>
      <c r="AKU60" s="437"/>
      <c r="AKV60" s="437"/>
      <c r="AKW60" s="437"/>
      <c r="AKX60" s="437"/>
      <c r="AKY60" s="437"/>
      <c r="AKZ60" s="437"/>
      <c r="ALA60" s="437"/>
      <c r="ALB60" s="437"/>
      <c r="ALC60" s="437"/>
      <c r="ALD60" s="437"/>
      <c r="ALE60" s="437"/>
      <c r="ALF60" s="437"/>
      <c r="ALG60" s="437"/>
      <c r="ALH60" s="437"/>
      <c r="ALI60" s="437"/>
      <c r="ALJ60" s="437"/>
      <c r="ALK60" s="437"/>
      <c r="ALL60" s="437"/>
      <c r="ALM60" s="437"/>
      <c r="ALN60" s="437"/>
      <c r="ALO60" s="437"/>
      <c r="ALP60" s="437"/>
      <c r="ALQ60" s="437"/>
      <c r="ALR60" s="437"/>
      <c r="ALS60" s="437"/>
      <c r="ALT60" s="437"/>
      <c r="ALU60" s="437"/>
      <c r="ALV60" s="437"/>
      <c r="ALW60" s="437"/>
      <c r="ALX60" s="437"/>
      <c r="ALY60" s="437"/>
      <c r="ALZ60" s="437"/>
      <c r="AMA60" s="437"/>
      <c r="AMB60" s="437"/>
      <c r="AMC60" s="437"/>
      <c r="AMD60" s="437"/>
      <c r="AME60" s="437"/>
      <c r="AMF60" s="437"/>
      <c r="AMG60" s="437"/>
      <c r="AMH60" s="437"/>
      <c r="AMI60" s="437"/>
      <c r="AMJ60" s="437"/>
      <c r="AMK60" s="437"/>
      <c r="AML60" s="437"/>
      <c r="AMM60" s="437"/>
      <c r="AMN60" s="437"/>
      <c r="AMO60" s="437"/>
      <c r="AMP60" s="437"/>
      <c r="AMQ60" s="437"/>
      <c r="AMR60" s="437"/>
      <c r="AMS60" s="437"/>
      <c r="AMT60" s="437"/>
      <c r="AMU60" s="437"/>
      <c r="AMV60" s="437"/>
      <c r="AMW60" s="437"/>
      <c r="AMX60" s="437"/>
      <c r="AMY60" s="437"/>
      <c r="AMZ60" s="437"/>
      <c r="ANA60" s="437"/>
      <c r="ANB60" s="437"/>
      <c r="ANC60" s="437"/>
      <c r="AND60" s="437"/>
      <c r="ANE60" s="437"/>
      <c r="ANF60" s="437"/>
      <c r="ANG60" s="437"/>
      <c r="ANH60" s="437"/>
      <c r="ANI60" s="437"/>
      <c r="ANJ60" s="437"/>
      <c r="ANK60" s="437"/>
      <c r="ANL60" s="437"/>
      <c r="ANM60" s="437"/>
      <c r="ANN60" s="437"/>
      <c r="ANO60" s="437"/>
      <c r="ANP60" s="437"/>
      <c r="ANQ60" s="437"/>
      <c r="ANR60" s="437"/>
      <c r="ANS60" s="437"/>
      <c r="ANT60" s="437"/>
      <c r="ANU60" s="437"/>
      <c r="ANV60" s="437"/>
      <c r="ANW60" s="437"/>
      <c r="ANX60" s="437"/>
      <c r="ANY60" s="437"/>
      <c r="ANZ60" s="437"/>
      <c r="AOA60" s="437"/>
      <c r="AOB60" s="437"/>
      <c r="AOC60" s="437"/>
      <c r="AOD60" s="437"/>
      <c r="AOE60" s="437"/>
      <c r="AOF60" s="437"/>
      <c r="AOG60" s="437"/>
      <c r="AOH60" s="437"/>
      <c r="AOI60" s="437"/>
      <c r="AOJ60" s="437"/>
      <c r="AOK60" s="437"/>
      <c r="AOL60" s="437"/>
      <c r="AOM60" s="437"/>
      <c r="AON60" s="437"/>
      <c r="AOO60" s="437"/>
      <c r="AOP60" s="437"/>
      <c r="AOQ60" s="437"/>
      <c r="AOR60" s="437"/>
      <c r="AOS60" s="437"/>
      <c r="AOT60" s="437"/>
      <c r="AOU60" s="437"/>
      <c r="AOV60" s="437"/>
      <c r="AOW60" s="437"/>
      <c r="AOX60" s="437"/>
      <c r="AOY60" s="437"/>
      <c r="AOZ60" s="437"/>
      <c r="APA60" s="437"/>
      <c r="APB60" s="437"/>
      <c r="APC60" s="437"/>
      <c r="APD60" s="437"/>
      <c r="APE60" s="437"/>
      <c r="APF60" s="437"/>
      <c r="APG60" s="437"/>
      <c r="APH60" s="437"/>
      <c r="API60" s="437"/>
      <c r="APJ60" s="437"/>
      <c r="APK60" s="437"/>
      <c r="APL60" s="437"/>
      <c r="APM60" s="437"/>
      <c r="APN60" s="437"/>
      <c r="APO60" s="437"/>
      <c r="APP60" s="437"/>
      <c r="APQ60" s="437"/>
      <c r="APR60" s="437"/>
      <c r="APS60" s="437"/>
      <c r="APT60" s="437"/>
      <c r="APU60" s="437"/>
      <c r="APV60" s="437"/>
      <c r="APW60" s="437"/>
      <c r="APX60" s="437"/>
      <c r="APY60" s="437"/>
      <c r="APZ60" s="437"/>
      <c r="AQA60" s="437"/>
      <c r="AQB60" s="437"/>
      <c r="AQC60" s="437"/>
      <c r="AQD60" s="437"/>
      <c r="AQE60" s="437"/>
      <c r="AQF60" s="437"/>
      <c r="AQG60" s="437"/>
      <c r="AQH60" s="437"/>
      <c r="AQI60" s="437"/>
      <c r="AQJ60" s="437"/>
      <c r="AQK60" s="437"/>
      <c r="AQL60" s="437"/>
      <c r="AQM60" s="437"/>
      <c r="AQN60" s="437"/>
      <c r="AQO60" s="437"/>
      <c r="AQP60" s="437"/>
      <c r="AQQ60" s="437"/>
      <c r="AQR60" s="437"/>
      <c r="AQS60" s="437"/>
      <c r="AQT60" s="437"/>
      <c r="AQU60" s="437"/>
      <c r="AQV60" s="437"/>
      <c r="AQW60" s="437"/>
      <c r="AQX60" s="437"/>
      <c r="AQY60" s="437"/>
      <c r="AQZ60" s="437"/>
      <c r="ARA60" s="437"/>
      <c r="ARB60" s="437"/>
      <c r="ARC60" s="437"/>
      <c r="ARD60" s="437"/>
      <c r="ARE60" s="437"/>
      <c r="ARF60" s="437"/>
      <c r="ARG60" s="437"/>
      <c r="ARH60" s="437"/>
      <c r="ARI60" s="437"/>
      <c r="ARJ60" s="437"/>
      <c r="ARK60" s="437"/>
      <c r="ARL60" s="437"/>
      <c r="ARM60" s="437"/>
      <c r="ARN60" s="437"/>
      <c r="ARO60" s="437"/>
      <c r="ARP60" s="437"/>
      <c r="ARQ60" s="437"/>
      <c r="ARR60" s="437"/>
      <c r="ARS60" s="437"/>
      <c r="ART60" s="437"/>
      <c r="ARU60" s="437"/>
      <c r="ARV60" s="437"/>
      <c r="ARW60" s="437"/>
      <c r="ARX60" s="437"/>
      <c r="ARY60" s="437"/>
      <c r="ARZ60" s="437"/>
      <c r="ASA60" s="437"/>
      <c r="ASB60" s="437"/>
      <c r="ASC60" s="437"/>
      <c r="ASD60" s="437"/>
      <c r="ASE60" s="437"/>
      <c r="ASF60" s="437"/>
      <c r="ASG60" s="437"/>
      <c r="ASH60" s="437"/>
      <c r="ASI60" s="437"/>
      <c r="ASJ60" s="437"/>
      <c r="ASK60" s="437"/>
      <c r="ASL60" s="437"/>
      <c r="ASM60" s="437"/>
      <c r="ASN60" s="437"/>
      <c r="ASO60" s="437"/>
      <c r="ASP60" s="437"/>
      <c r="ASQ60" s="437"/>
      <c r="ASR60" s="437"/>
      <c r="ASS60" s="437"/>
      <c r="AST60" s="437"/>
      <c r="ASU60" s="437"/>
      <c r="ASV60" s="437"/>
      <c r="ASW60" s="437"/>
      <c r="ASX60" s="437"/>
      <c r="ASY60" s="437"/>
      <c r="ASZ60" s="437"/>
      <c r="ATA60" s="437"/>
      <c r="ATB60" s="437"/>
      <c r="ATC60" s="437"/>
      <c r="ATD60" s="437"/>
      <c r="ATE60" s="437"/>
      <c r="ATF60" s="437"/>
      <c r="ATG60" s="437"/>
      <c r="ATH60" s="437"/>
      <c r="ATI60" s="437"/>
      <c r="ATJ60" s="437"/>
      <c r="ATK60" s="437"/>
      <c r="ATL60" s="437"/>
      <c r="ATM60" s="437"/>
      <c r="ATN60" s="437"/>
      <c r="ATO60" s="437"/>
      <c r="ATP60" s="437"/>
      <c r="ATQ60" s="437"/>
      <c r="ATR60" s="437"/>
      <c r="ATS60" s="437"/>
      <c r="ATT60" s="437"/>
      <c r="ATU60" s="437"/>
      <c r="ATV60" s="437"/>
      <c r="ATW60" s="437"/>
      <c r="ATX60" s="437"/>
      <c r="ATY60" s="437"/>
      <c r="ATZ60" s="437"/>
      <c r="AUA60" s="437"/>
      <c r="AUB60" s="437"/>
      <c r="AUC60" s="437"/>
      <c r="AUD60" s="437"/>
      <c r="AUE60" s="437"/>
      <c r="AUF60" s="437"/>
      <c r="AUG60" s="437"/>
      <c r="AUH60" s="437"/>
      <c r="AUI60" s="437"/>
      <c r="AUJ60" s="437"/>
      <c r="AUK60" s="437"/>
      <c r="AUL60" s="437"/>
      <c r="AUM60" s="437"/>
      <c r="AUN60" s="437"/>
      <c r="AUO60" s="437"/>
      <c r="AUP60" s="437"/>
      <c r="AUQ60" s="437"/>
      <c r="AUR60" s="437"/>
      <c r="AUS60" s="437"/>
      <c r="AUT60" s="437"/>
      <c r="AUU60" s="437"/>
      <c r="AUV60" s="437"/>
      <c r="AUW60" s="437"/>
      <c r="AUX60" s="437"/>
      <c r="AUY60" s="437"/>
      <c r="AUZ60" s="437"/>
      <c r="AVA60" s="437"/>
      <c r="AVB60" s="437"/>
      <c r="AVC60" s="437"/>
      <c r="AVD60" s="437"/>
      <c r="AVE60" s="437"/>
      <c r="AVF60" s="437"/>
      <c r="AVG60" s="437"/>
      <c r="AVH60" s="437"/>
      <c r="AVI60" s="437"/>
      <c r="AVJ60" s="437"/>
      <c r="AVK60" s="437"/>
      <c r="AVL60" s="437"/>
      <c r="AVM60" s="437"/>
      <c r="AVN60" s="437"/>
      <c r="AVO60" s="437"/>
      <c r="AVP60" s="437"/>
      <c r="AVQ60" s="437"/>
      <c r="AVR60" s="437"/>
      <c r="AVS60" s="437"/>
      <c r="AVT60" s="437"/>
      <c r="AVU60" s="437"/>
      <c r="AVV60" s="437"/>
      <c r="AVW60" s="437"/>
      <c r="AVX60" s="437"/>
      <c r="AVY60" s="437"/>
      <c r="AVZ60" s="437"/>
      <c r="AWA60" s="437"/>
      <c r="AWB60" s="437"/>
      <c r="AWC60" s="437"/>
      <c r="AWD60" s="437"/>
      <c r="AWE60" s="437"/>
      <c r="AWF60" s="437"/>
      <c r="AWG60" s="437"/>
      <c r="AWH60" s="437"/>
      <c r="AWI60" s="437"/>
      <c r="AWJ60" s="437"/>
      <c r="AWK60" s="437"/>
      <c r="AWL60" s="437"/>
      <c r="AWM60" s="437"/>
      <c r="AWN60" s="437"/>
      <c r="AWO60" s="437"/>
      <c r="AWP60" s="437"/>
      <c r="AWQ60" s="437"/>
      <c r="AWR60" s="437"/>
      <c r="AWS60" s="437"/>
      <c r="AWT60" s="437"/>
      <c r="AWU60" s="437"/>
      <c r="AWV60" s="437"/>
      <c r="AWW60" s="437"/>
      <c r="AWX60" s="437"/>
      <c r="AWY60" s="437"/>
      <c r="AWZ60" s="437"/>
      <c r="AXA60" s="437"/>
      <c r="AXB60" s="437"/>
      <c r="AXC60" s="437"/>
      <c r="AXD60" s="437"/>
      <c r="AXE60" s="437"/>
      <c r="AXF60" s="437"/>
      <c r="AXG60" s="437"/>
      <c r="AXH60" s="437"/>
      <c r="AXI60" s="437"/>
      <c r="AXJ60" s="437"/>
      <c r="AXK60" s="437"/>
      <c r="AXL60" s="437"/>
      <c r="AXM60" s="437"/>
      <c r="AXN60" s="437"/>
      <c r="AXO60" s="437"/>
      <c r="AXP60" s="437"/>
      <c r="AXQ60" s="437"/>
      <c r="AXR60" s="437"/>
      <c r="AXS60" s="437"/>
      <c r="AXT60" s="437"/>
      <c r="AXU60" s="437"/>
      <c r="AXV60" s="437"/>
      <c r="AXW60" s="437"/>
      <c r="AXX60" s="437"/>
      <c r="AXY60" s="437"/>
      <c r="AXZ60" s="437"/>
      <c r="AYA60" s="437"/>
      <c r="AYB60" s="437"/>
      <c r="AYC60" s="437"/>
      <c r="AYD60" s="437"/>
      <c r="AYE60" s="437"/>
      <c r="AYF60" s="437"/>
      <c r="AYG60" s="437"/>
      <c r="AYH60" s="437"/>
      <c r="AYI60" s="437"/>
      <c r="AYJ60" s="437"/>
      <c r="AYK60" s="437"/>
      <c r="AYL60" s="437"/>
      <c r="AYM60" s="437"/>
      <c r="AYN60" s="437"/>
      <c r="AYO60" s="437"/>
      <c r="AYP60" s="437"/>
      <c r="AYQ60" s="437"/>
      <c r="AYR60" s="437"/>
      <c r="AYS60" s="437"/>
      <c r="AYT60" s="437"/>
      <c r="AYU60" s="437"/>
      <c r="AYV60" s="437"/>
      <c r="AYW60" s="437"/>
      <c r="AYX60" s="437"/>
      <c r="AYY60" s="437"/>
      <c r="AYZ60" s="437"/>
      <c r="AZA60" s="437"/>
      <c r="AZB60" s="437"/>
      <c r="AZC60" s="437"/>
      <c r="AZD60" s="437"/>
      <c r="AZE60" s="437"/>
      <c r="AZF60" s="437"/>
      <c r="AZG60" s="437"/>
      <c r="AZH60" s="437"/>
      <c r="AZI60" s="437"/>
      <c r="AZJ60" s="437"/>
      <c r="AZK60" s="437"/>
      <c r="AZL60" s="437"/>
      <c r="AZM60" s="437"/>
      <c r="AZN60" s="437"/>
      <c r="AZO60" s="437"/>
      <c r="AZP60" s="437"/>
      <c r="AZQ60" s="437"/>
      <c r="AZR60" s="437"/>
      <c r="AZS60" s="437"/>
      <c r="AZT60" s="437"/>
      <c r="AZU60" s="437"/>
      <c r="AZV60" s="437"/>
      <c r="AZW60" s="437"/>
      <c r="AZX60" s="437"/>
      <c r="AZY60" s="437"/>
      <c r="AZZ60" s="437"/>
      <c r="BAA60" s="437"/>
      <c r="BAB60" s="437"/>
      <c r="BAC60" s="437"/>
      <c r="BAD60" s="437"/>
      <c r="BAE60" s="437"/>
      <c r="BAF60" s="437"/>
      <c r="BAG60" s="437"/>
      <c r="BAH60" s="437"/>
      <c r="BAI60" s="437"/>
      <c r="BAJ60" s="437"/>
      <c r="BAK60" s="437"/>
      <c r="BAL60" s="437"/>
      <c r="BAM60" s="437"/>
      <c r="BAN60" s="437"/>
      <c r="BAO60" s="437"/>
      <c r="BAP60" s="437"/>
      <c r="BAQ60" s="437"/>
      <c r="BAR60" s="437"/>
      <c r="BAS60" s="437"/>
      <c r="BAT60" s="437"/>
      <c r="BAU60" s="437"/>
      <c r="BAV60" s="437"/>
      <c r="BAW60" s="437"/>
      <c r="BAX60" s="437"/>
      <c r="BAY60" s="437"/>
      <c r="BAZ60" s="437"/>
      <c r="BBA60" s="437"/>
      <c r="BBB60" s="437"/>
      <c r="BBC60" s="437"/>
      <c r="BBD60" s="437"/>
      <c r="BBE60" s="437"/>
      <c r="BBF60" s="437"/>
      <c r="BBG60" s="437"/>
      <c r="BBH60" s="437"/>
      <c r="BBI60" s="437"/>
      <c r="BBJ60" s="437"/>
      <c r="BBK60" s="437"/>
      <c r="BBL60" s="437"/>
      <c r="BBM60" s="437"/>
      <c r="BBN60" s="437"/>
      <c r="BBO60" s="437"/>
      <c r="BBP60" s="437"/>
      <c r="BBQ60" s="437"/>
      <c r="BBR60" s="437"/>
      <c r="BBS60" s="437"/>
      <c r="BBT60" s="437"/>
      <c r="BBU60" s="437"/>
      <c r="BBV60" s="437"/>
      <c r="BBW60" s="437"/>
      <c r="BBX60" s="437"/>
      <c r="BBY60" s="437"/>
      <c r="BBZ60" s="437"/>
      <c r="BCA60" s="437"/>
      <c r="BCB60" s="437"/>
      <c r="BCC60" s="437"/>
      <c r="BCD60" s="437"/>
      <c r="BCE60" s="437"/>
      <c r="BCF60" s="437"/>
      <c r="BCG60" s="437"/>
      <c r="BCH60" s="437"/>
      <c r="BCI60" s="437"/>
      <c r="BCJ60" s="437"/>
      <c r="BCK60" s="437"/>
      <c r="BCL60" s="437"/>
      <c r="BCM60" s="437"/>
      <c r="BCN60" s="437"/>
      <c r="BCO60" s="437"/>
      <c r="BCP60" s="437"/>
      <c r="BCQ60" s="437"/>
      <c r="BCR60" s="437"/>
      <c r="BCS60" s="437"/>
      <c r="BCT60" s="437"/>
      <c r="BCU60" s="437"/>
      <c r="BCV60" s="437"/>
      <c r="BCW60" s="437"/>
      <c r="BCX60" s="437"/>
      <c r="BCY60" s="437"/>
      <c r="BCZ60" s="437"/>
      <c r="BDA60" s="437"/>
      <c r="BDB60" s="437"/>
      <c r="BDC60" s="437"/>
      <c r="BDD60" s="437"/>
      <c r="BDE60" s="437"/>
      <c r="BDF60" s="437"/>
      <c r="BDG60" s="437"/>
      <c r="BDH60" s="437"/>
      <c r="BDI60" s="437"/>
      <c r="BDJ60" s="437"/>
      <c r="BDK60" s="437"/>
      <c r="BDL60" s="437"/>
      <c r="BDM60" s="437"/>
      <c r="BDN60" s="437"/>
      <c r="BDO60" s="437"/>
      <c r="BDP60" s="437"/>
      <c r="BDQ60" s="437"/>
      <c r="BDR60" s="437"/>
      <c r="BDS60" s="437"/>
      <c r="BDT60" s="437"/>
      <c r="BDU60" s="437"/>
      <c r="BDV60" s="437"/>
      <c r="BDW60" s="437"/>
      <c r="BDX60" s="437"/>
      <c r="BDY60" s="437"/>
      <c r="BDZ60" s="437"/>
      <c r="BEA60" s="437"/>
      <c r="BEB60" s="437"/>
      <c r="BEC60" s="437"/>
      <c r="BED60" s="437"/>
      <c r="BEE60" s="437"/>
      <c r="BEF60" s="437"/>
      <c r="BEG60" s="437"/>
      <c r="BEH60" s="437"/>
      <c r="BEI60" s="437"/>
      <c r="BEJ60" s="437"/>
      <c r="BEK60" s="437"/>
      <c r="BEL60" s="437"/>
      <c r="BEM60" s="437"/>
      <c r="BEN60" s="437"/>
      <c r="BEO60" s="437"/>
      <c r="BEP60" s="437"/>
      <c r="BEQ60" s="437"/>
      <c r="BER60" s="437"/>
      <c r="BES60" s="437"/>
      <c r="BET60" s="437"/>
      <c r="BEU60" s="437"/>
      <c r="BEV60" s="437"/>
      <c r="BEW60" s="437"/>
      <c r="BEX60" s="437"/>
      <c r="BEY60" s="437"/>
      <c r="BEZ60" s="437"/>
      <c r="BFA60" s="437"/>
      <c r="BFB60" s="437"/>
      <c r="BFC60" s="437"/>
      <c r="BFD60" s="437"/>
      <c r="BFE60" s="437"/>
      <c r="BFF60" s="437"/>
      <c r="BFG60" s="437"/>
      <c r="BFH60" s="437"/>
      <c r="BFI60" s="437"/>
      <c r="BFJ60" s="437"/>
      <c r="BFK60" s="437"/>
      <c r="BFL60" s="437"/>
      <c r="BFM60" s="437"/>
      <c r="BFN60" s="437"/>
      <c r="BFO60" s="437"/>
      <c r="BFP60" s="437"/>
      <c r="BFQ60" s="437"/>
      <c r="BFR60" s="437"/>
      <c r="BFS60" s="437"/>
      <c r="BFT60" s="437"/>
      <c r="BFU60" s="437"/>
      <c r="BFV60" s="437"/>
      <c r="BFW60" s="437"/>
      <c r="BFX60" s="437"/>
      <c r="BFY60" s="437"/>
      <c r="BFZ60" s="437"/>
      <c r="BGA60" s="437"/>
      <c r="BGB60" s="437"/>
      <c r="BGC60" s="437"/>
      <c r="BGD60" s="437"/>
      <c r="BGE60" s="437"/>
      <c r="BGF60" s="437"/>
      <c r="BGG60" s="437"/>
      <c r="BGH60" s="437"/>
      <c r="BGI60" s="437"/>
      <c r="BGJ60" s="437"/>
      <c r="BGK60" s="437"/>
      <c r="BGL60" s="437"/>
      <c r="BGM60" s="437"/>
      <c r="BGN60" s="437"/>
      <c r="BGO60" s="437"/>
      <c r="BGP60" s="437"/>
      <c r="BGQ60" s="437"/>
      <c r="BGR60" s="437"/>
      <c r="BGS60" s="437"/>
      <c r="BGT60" s="437"/>
      <c r="BGU60" s="437"/>
      <c r="BGV60" s="437"/>
      <c r="BGW60" s="437"/>
      <c r="BGX60" s="437"/>
      <c r="BGY60" s="437"/>
      <c r="BGZ60" s="437"/>
      <c r="BHA60" s="437"/>
      <c r="BHB60" s="437"/>
      <c r="BHC60" s="437"/>
      <c r="BHD60" s="437"/>
      <c r="BHE60" s="437"/>
      <c r="BHF60" s="437"/>
      <c r="BHG60" s="437"/>
      <c r="BHH60" s="437"/>
      <c r="BHI60" s="437"/>
      <c r="BHJ60" s="437"/>
      <c r="BHK60" s="437"/>
      <c r="BHL60" s="437"/>
      <c r="BHM60" s="437"/>
      <c r="BHN60" s="437"/>
      <c r="BHO60" s="437"/>
      <c r="BHP60" s="437"/>
      <c r="BHQ60" s="437"/>
      <c r="BHR60" s="437"/>
      <c r="BHS60" s="437"/>
      <c r="BHT60" s="437"/>
      <c r="BHU60" s="437"/>
      <c r="BHV60" s="437"/>
      <c r="BHW60" s="437"/>
      <c r="BHX60" s="437"/>
      <c r="BHY60" s="437"/>
      <c r="BHZ60" s="437"/>
      <c r="BIA60" s="437"/>
      <c r="BIB60" s="437"/>
      <c r="BIC60" s="437"/>
      <c r="BID60" s="437"/>
      <c r="BIE60" s="437"/>
      <c r="BIF60" s="437"/>
      <c r="BIG60" s="437"/>
      <c r="BIH60" s="437"/>
      <c r="BII60" s="437"/>
      <c r="BIJ60" s="437"/>
      <c r="BIK60" s="437"/>
      <c r="BIL60" s="437"/>
      <c r="BIM60" s="437"/>
      <c r="BIN60" s="437"/>
      <c r="BIO60" s="437"/>
      <c r="BIP60" s="437"/>
      <c r="BIQ60" s="437"/>
      <c r="BIR60" s="437"/>
      <c r="BIS60" s="437"/>
      <c r="BIT60" s="437"/>
      <c r="BIU60" s="437"/>
      <c r="BIV60" s="437"/>
      <c r="BIW60" s="437"/>
      <c r="BIX60" s="437"/>
      <c r="BIY60" s="437"/>
      <c r="BIZ60" s="437"/>
      <c r="BJA60" s="437"/>
      <c r="BJB60" s="437"/>
      <c r="BJC60" s="437"/>
      <c r="BJD60" s="437"/>
      <c r="BJE60" s="437"/>
      <c r="BJF60" s="437"/>
      <c r="BJG60" s="437"/>
      <c r="BJH60" s="437"/>
      <c r="BJI60" s="437"/>
      <c r="BJJ60" s="437"/>
      <c r="BJK60" s="437"/>
      <c r="BJL60" s="437"/>
      <c r="BJM60" s="437"/>
      <c r="BJN60" s="437"/>
      <c r="BJO60" s="437"/>
      <c r="BJP60" s="437"/>
      <c r="BJQ60" s="437"/>
      <c r="BJR60" s="437"/>
      <c r="BJS60" s="437"/>
      <c r="BJT60" s="437"/>
      <c r="BJU60" s="437"/>
      <c r="BJV60" s="437"/>
      <c r="BJW60" s="437"/>
      <c r="BJX60" s="437"/>
      <c r="BJY60" s="437"/>
      <c r="BJZ60" s="437"/>
      <c r="BKA60" s="437"/>
      <c r="BKB60" s="437"/>
      <c r="BKC60" s="437"/>
      <c r="BKD60" s="437"/>
      <c r="BKE60" s="437"/>
      <c r="BKF60" s="437"/>
      <c r="BKG60" s="437"/>
      <c r="BKH60" s="437"/>
      <c r="BKI60" s="437"/>
      <c r="BKJ60" s="437"/>
      <c r="BKK60" s="437"/>
      <c r="BKL60" s="437"/>
      <c r="BKM60" s="437"/>
      <c r="BKN60" s="437"/>
      <c r="BKO60" s="437"/>
      <c r="BKP60" s="437"/>
      <c r="BKQ60" s="437"/>
      <c r="BKR60" s="437"/>
      <c r="BKS60" s="437"/>
      <c r="BKT60" s="437"/>
      <c r="BKU60" s="437"/>
      <c r="BKV60" s="437"/>
      <c r="BKW60" s="437"/>
      <c r="BKX60" s="437"/>
      <c r="BKY60" s="437"/>
      <c r="BKZ60" s="437"/>
      <c r="BLA60" s="437"/>
      <c r="BLB60" s="437"/>
      <c r="BLC60" s="437"/>
      <c r="BLD60" s="437"/>
      <c r="BLE60" s="437"/>
      <c r="BLF60" s="437"/>
      <c r="BLG60" s="437"/>
      <c r="BLH60" s="437"/>
      <c r="BLI60" s="437"/>
      <c r="BLJ60" s="437"/>
      <c r="BLK60" s="437"/>
      <c r="BLL60" s="437"/>
      <c r="BLM60" s="437"/>
      <c r="BLN60" s="437"/>
      <c r="BLO60" s="437"/>
      <c r="BLP60" s="437"/>
      <c r="BLQ60" s="437"/>
      <c r="BLR60" s="437"/>
      <c r="BLS60" s="437"/>
      <c r="BLT60" s="437"/>
      <c r="BLU60" s="437"/>
      <c r="BLV60" s="437"/>
      <c r="BLW60" s="437"/>
      <c r="BLX60" s="437"/>
      <c r="BLY60" s="437"/>
      <c r="BLZ60" s="437"/>
      <c r="BMA60" s="437"/>
      <c r="BMB60" s="437"/>
      <c r="BMC60" s="437"/>
      <c r="BMD60" s="437"/>
      <c r="BME60" s="437"/>
      <c r="BMF60" s="437"/>
      <c r="BMG60" s="437"/>
      <c r="BMH60" s="437"/>
      <c r="BMI60" s="437"/>
      <c r="BMJ60" s="437"/>
      <c r="BMK60" s="437"/>
      <c r="BML60" s="437"/>
      <c r="BMM60" s="437"/>
      <c r="BMN60" s="437"/>
      <c r="BMO60" s="437"/>
      <c r="BMP60" s="437"/>
      <c r="BMQ60" s="437"/>
      <c r="BMR60" s="437"/>
      <c r="BMS60" s="437"/>
      <c r="BMT60" s="437"/>
      <c r="BMU60" s="437"/>
      <c r="BMV60" s="437"/>
      <c r="BMW60" s="437"/>
      <c r="BMX60" s="437"/>
      <c r="BMY60" s="437"/>
      <c r="BMZ60" s="437"/>
      <c r="BNA60" s="437"/>
      <c r="BNB60" s="437"/>
      <c r="BNC60" s="437"/>
      <c r="BND60" s="437"/>
      <c r="BNE60" s="437"/>
      <c r="BNF60" s="437"/>
      <c r="BNG60" s="437"/>
      <c r="BNH60" s="437"/>
      <c r="BNI60" s="437"/>
      <c r="BNJ60" s="437"/>
      <c r="BNK60" s="437"/>
      <c r="BNL60" s="437"/>
      <c r="BNM60" s="437"/>
      <c r="BNN60" s="437"/>
      <c r="BNO60" s="437"/>
      <c r="BNP60" s="437"/>
      <c r="BNQ60" s="437"/>
      <c r="BNR60" s="437"/>
      <c r="BNS60" s="437"/>
      <c r="BNT60" s="437"/>
      <c r="BNU60" s="437"/>
      <c r="BNV60" s="437"/>
      <c r="BNW60" s="437"/>
      <c r="BNX60" s="437"/>
      <c r="BNY60" s="437"/>
      <c r="BNZ60" s="437"/>
      <c r="BOA60" s="437"/>
      <c r="BOB60" s="437"/>
      <c r="BOC60" s="437"/>
      <c r="BOD60" s="437"/>
      <c r="BOE60" s="437"/>
      <c r="BOF60" s="437"/>
      <c r="BOG60" s="437"/>
      <c r="BOH60" s="437"/>
      <c r="BOI60" s="437"/>
      <c r="BOJ60" s="437"/>
      <c r="BOK60" s="437"/>
      <c r="BOL60" s="437"/>
      <c r="BOM60" s="437"/>
      <c r="BON60" s="437"/>
      <c r="BOO60" s="437"/>
      <c r="BOP60" s="437"/>
      <c r="BOQ60" s="437"/>
      <c r="BOR60" s="437"/>
      <c r="BOS60" s="437"/>
      <c r="BOT60" s="437"/>
      <c r="BOU60" s="437"/>
      <c r="BOV60" s="437"/>
      <c r="BOW60" s="437"/>
      <c r="BOX60" s="437"/>
      <c r="BOY60" s="437"/>
      <c r="BOZ60" s="437"/>
      <c r="BPA60" s="437"/>
      <c r="BPB60" s="437"/>
      <c r="BPC60" s="437"/>
      <c r="BPD60" s="437"/>
      <c r="BPE60" s="437"/>
      <c r="BPF60" s="437"/>
      <c r="BPG60" s="437"/>
      <c r="BPH60" s="437"/>
      <c r="BPI60" s="437"/>
      <c r="BPJ60" s="437"/>
      <c r="BPK60" s="437"/>
      <c r="BPL60" s="437"/>
      <c r="BPM60" s="437"/>
      <c r="BPN60" s="437"/>
      <c r="BPO60" s="437"/>
      <c r="BPP60" s="437"/>
      <c r="BPQ60" s="437"/>
      <c r="BPR60" s="437"/>
      <c r="BPS60" s="437"/>
      <c r="BPT60" s="437"/>
      <c r="BPU60" s="437"/>
      <c r="BPV60" s="437"/>
      <c r="BPW60" s="437"/>
      <c r="BPX60" s="437"/>
      <c r="BPY60" s="437"/>
      <c r="BPZ60" s="437"/>
      <c r="BQA60" s="437"/>
      <c r="BQB60" s="437"/>
      <c r="BQC60" s="437"/>
      <c r="BQD60" s="437"/>
      <c r="BQE60" s="437"/>
      <c r="BQF60" s="437"/>
      <c r="BQG60" s="437"/>
      <c r="BQH60" s="437"/>
      <c r="BQI60" s="437"/>
      <c r="BQJ60" s="437"/>
      <c r="BQK60" s="437"/>
      <c r="BQL60" s="437"/>
      <c r="BQM60" s="437"/>
      <c r="BQN60" s="437"/>
      <c r="BQO60" s="437"/>
      <c r="BQP60" s="437"/>
      <c r="BQQ60" s="437"/>
      <c r="BQR60" s="437"/>
      <c r="BQS60" s="437"/>
      <c r="BQT60" s="437"/>
      <c r="BQU60" s="437"/>
      <c r="BQV60" s="437"/>
      <c r="BQW60" s="437"/>
      <c r="BQX60" s="437"/>
      <c r="BQY60" s="437"/>
      <c r="BQZ60" s="437"/>
      <c r="BRA60" s="437"/>
      <c r="BRB60" s="437"/>
      <c r="BRC60" s="437"/>
      <c r="BRD60" s="437"/>
      <c r="BRE60" s="437"/>
      <c r="BRF60" s="437"/>
      <c r="BRG60" s="437"/>
      <c r="BRH60" s="437"/>
      <c r="BRI60" s="437"/>
      <c r="BRJ60" s="437"/>
      <c r="BRK60" s="437"/>
      <c r="BRL60" s="437"/>
      <c r="BRM60" s="437"/>
      <c r="BRN60" s="437"/>
      <c r="BRO60" s="437"/>
      <c r="BRP60" s="437"/>
      <c r="BRQ60" s="437"/>
      <c r="BRR60" s="437"/>
      <c r="BRS60" s="437"/>
      <c r="BRT60" s="437"/>
      <c r="BRU60" s="437"/>
      <c r="BRV60" s="437"/>
      <c r="BRW60" s="437"/>
      <c r="BRX60" s="437"/>
      <c r="BRY60" s="437"/>
      <c r="BRZ60" s="437"/>
      <c r="BSA60" s="437"/>
      <c r="BSB60" s="437"/>
      <c r="BSC60" s="437"/>
      <c r="BSD60" s="437"/>
      <c r="BSE60" s="437"/>
      <c r="BSF60" s="437"/>
      <c r="BSG60" s="437"/>
      <c r="BSH60" s="437"/>
      <c r="BSI60" s="437"/>
      <c r="BSJ60" s="437"/>
      <c r="BSK60" s="437"/>
      <c r="BSL60" s="437"/>
      <c r="BSM60" s="437"/>
      <c r="BSN60" s="437"/>
      <c r="BSO60" s="437"/>
      <c r="BSP60" s="437"/>
      <c r="BSQ60" s="437"/>
      <c r="BSR60" s="437"/>
      <c r="BSS60" s="437"/>
      <c r="BST60" s="437"/>
      <c r="BSU60" s="437"/>
      <c r="BSV60" s="437"/>
      <c r="BSW60" s="437"/>
      <c r="BSX60" s="437"/>
      <c r="BSY60" s="437"/>
      <c r="BSZ60" s="437"/>
      <c r="BTA60" s="437"/>
      <c r="BTB60" s="437"/>
      <c r="BTC60" s="437"/>
      <c r="BTD60" s="437"/>
      <c r="BTE60" s="437"/>
      <c r="BTF60" s="437"/>
      <c r="BTG60" s="437"/>
      <c r="BTH60" s="437"/>
      <c r="BTI60" s="437"/>
      <c r="BTJ60" s="437"/>
      <c r="BTK60" s="437"/>
      <c r="BTL60" s="437"/>
      <c r="BTM60" s="437"/>
      <c r="BTN60" s="437"/>
      <c r="BTO60" s="437"/>
      <c r="BTP60" s="437"/>
      <c r="BTQ60" s="437"/>
      <c r="BTR60" s="437"/>
      <c r="BTS60" s="437"/>
      <c r="BTT60" s="437"/>
      <c r="BTU60" s="437"/>
      <c r="BTV60" s="437"/>
      <c r="BTW60" s="437"/>
      <c r="BTX60" s="437"/>
      <c r="BTY60" s="437"/>
      <c r="BTZ60" s="437"/>
      <c r="BUA60" s="437"/>
      <c r="BUB60" s="437"/>
      <c r="BUC60" s="437"/>
      <c r="BUD60" s="437"/>
      <c r="BUE60" s="437"/>
      <c r="BUF60" s="437"/>
      <c r="BUG60" s="437"/>
      <c r="BUH60" s="437"/>
      <c r="BUI60" s="437"/>
      <c r="BUJ60" s="437"/>
      <c r="BUK60" s="437"/>
      <c r="BUL60" s="437"/>
      <c r="BUM60" s="437"/>
      <c r="BUN60" s="437"/>
      <c r="BUO60" s="437"/>
      <c r="BUP60" s="437"/>
      <c r="BUQ60" s="437"/>
      <c r="BUR60" s="437"/>
      <c r="BUS60" s="437"/>
      <c r="BUT60" s="437"/>
      <c r="BUU60" s="437"/>
      <c r="BUV60" s="437"/>
      <c r="BUW60" s="437"/>
      <c r="BUX60" s="437"/>
      <c r="BUY60" s="437"/>
      <c r="BUZ60" s="437"/>
      <c r="BVA60" s="437"/>
      <c r="BVB60" s="437"/>
      <c r="BVC60" s="437"/>
      <c r="BVD60" s="437"/>
      <c r="BVE60" s="437"/>
      <c r="BVF60" s="437"/>
      <c r="BVG60" s="437"/>
      <c r="BVH60" s="437"/>
      <c r="BVI60" s="437"/>
      <c r="BVJ60" s="437"/>
      <c r="BVK60" s="437"/>
      <c r="BVL60" s="437"/>
      <c r="BVM60" s="437"/>
      <c r="BVN60" s="437"/>
      <c r="BVO60" s="437"/>
      <c r="BVP60" s="437"/>
      <c r="BVQ60" s="437"/>
      <c r="BVR60" s="437"/>
      <c r="BVS60" s="437"/>
      <c r="BVT60" s="437"/>
      <c r="BVU60" s="437"/>
      <c r="BVV60" s="437"/>
      <c r="BVW60" s="437"/>
      <c r="BVX60" s="437"/>
      <c r="BVY60" s="437"/>
      <c r="BVZ60" s="437"/>
      <c r="BWA60" s="437"/>
      <c r="BWB60" s="437"/>
      <c r="BWC60" s="437"/>
      <c r="BWD60" s="437"/>
      <c r="BWE60" s="437"/>
      <c r="BWF60" s="437"/>
      <c r="BWG60" s="437"/>
      <c r="BWH60" s="437"/>
      <c r="BWI60" s="437"/>
      <c r="BWJ60" s="437"/>
      <c r="BWK60" s="437"/>
      <c r="BWL60" s="437"/>
      <c r="BWM60" s="437"/>
      <c r="BWN60" s="437"/>
      <c r="BWO60" s="437"/>
      <c r="BWP60" s="437"/>
      <c r="BWQ60" s="437"/>
      <c r="BWR60" s="437"/>
      <c r="BWS60" s="437"/>
      <c r="BWT60" s="437"/>
      <c r="BWU60" s="437"/>
      <c r="BWV60" s="437"/>
      <c r="BWW60" s="437"/>
      <c r="BWX60" s="437"/>
      <c r="BWY60" s="437"/>
      <c r="BWZ60" s="437"/>
      <c r="BXA60" s="437"/>
      <c r="BXB60" s="437"/>
      <c r="BXC60" s="437"/>
      <c r="BXD60" s="437"/>
      <c r="BXE60" s="437"/>
      <c r="BXF60" s="437"/>
      <c r="BXG60" s="437"/>
      <c r="BXH60" s="437"/>
      <c r="BXI60" s="437"/>
      <c r="BXJ60" s="437"/>
      <c r="BXK60" s="437"/>
      <c r="BXL60" s="437"/>
      <c r="BXM60" s="437"/>
      <c r="BXN60" s="437"/>
      <c r="BXO60" s="437"/>
      <c r="BXP60" s="437"/>
      <c r="BXQ60" s="437"/>
      <c r="BXR60" s="437"/>
      <c r="BXS60" s="437"/>
      <c r="BXT60" s="437"/>
      <c r="BXU60" s="437"/>
      <c r="BXV60" s="437"/>
      <c r="BXW60" s="437"/>
      <c r="BXX60" s="437"/>
      <c r="BXY60" s="437"/>
      <c r="BXZ60" s="437"/>
      <c r="BYA60" s="437"/>
      <c r="BYB60" s="437"/>
      <c r="BYC60" s="437"/>
      <c r="BYD60" s="437"/>
      <c r="BYE60" s="437"/>
      <c r="BYF60" s="437"/>
      <c r="BYG60" s="437"/>
      <c r="BYH60" s="437"/>
      <c r="BYI60" s="437"/>
      <c r="BYJ60" s="437"/>
      <c r="BYK60" s="437"/>
      <c r="BYL60" s="437"/>
      <c r="BYM60" s="437"/>
      <c r="BYN60" s="437"/>
      <c r="BYO60" s="437"/>
      <c r="BYP60" s="437"/>
      <c r="BYQ60" s="437"/>
      <c r="BYR60" s="437"/>
      <c r="BYS60" s="437"/>
      <c r="BYT60" s="437"/>
      <c r="BYU60" s="437"/>
      <c r="BYV60" s="437"/>
      <c r="BYW60" s="437"/>
      <c r="BYX60" s="437"/>
      <c r="BYY60" s="437"/>
      <c r="BYZ60" s="437"/>
      <c r="BZA60" s="437"/>
      <c r="BZB60" s="437"/>
      <c r="BZC60" s="437"/>
      <c r="BZD60" s="437"/>
      <c r="BZE60" s="437"/>
      <c r="BZF60" s="437"/>
      <c r="BZG60" s="437"/>
      <c r="BZH60" s="437"/>
      <c r="BZI60" s="437"/>
      <c r="BZJ60" s="437"/>
      <c r="BZK60" s="437"/>
      <c r="BZL60" s="437"/>
      <c r="BZM60" s="437"/>
      <c r="BZN60" s="437"/>
      <c r="BZO60" s="437"/>
      <c r="BZP60" s="437"/>
      <c r="BZQ60" s="437"/>
      <c r="BZR60" s="437"/>
      <c r="BZS60" s="437"/>
      <c r="BZT60" s="437"/>
      <c r="BZU60" s="437"/>
      <c r="BZV60" s="437"/>
      <c r="BZW60" s="437"/>
      <c r="BZX60" s="437"/>
      <c r="BZY60" s="437"/>
      <c r="BZZ60" s="437"/>
      <c r="CAA60" s="437"/>
      <c r="CAB60" s="437"/>
      <c r="CAC60" s="437"/>
      <c r="CAD60" s="437"/>
      <c r="CAE60" s="437"/>
      <c r="CAF60" s="437"/>
      <c r="CAG60" s="437"/>
      <c r="CAH60" s="437"/>
      <c r="CAI60" s="437"/>
      <c r="CAJ60" s="437"/>
      <c r="CAK60" s="437"/>
      <c r="CAL60" s="437"/>
      <c r="CAM60" s="437"/>
      <c r="CAN60" s="437"/>
      <c r="CAO60" s="437"/>
      <c r="CAP60" s="437"/>
      <c r="CAQ60" s="437"/>
      <c r="CAR60" s="437"/>
      <c r="CAS60" s="437"/>
      <c r="CAT60" s="437"/>
      <c r="CAU60" s="437"/>
      <c r="CAV60" s="437"/>
      <c r="CAW60" s="437"/>
      <c r="CAX60" s="437"/>
      <c r="CAY60" s="437"/>
      <c r="CAZ60" s="437"/>
      <c r="CBA60" s="437"/>
      <c r="CBB60" s="437"/>
      <c r="CBC60" s="437"/>
      <c r="CBD60" s="437"/>
      <c r="CBE60" s="437"/>
      <c r="CBF60" s="437"/>
      <c r="CBG60" s="437"/>
      <c r="CBH60" s="437"/>
      <c r="CBI60" s="437"/>
      <c r="CBJ60" s="437"/>
      <c r="CBK60" s="437"/>
      <c r="CBL60" s="437"/>
      <c r="CBM60" s="437"/>
      <c r="CBN60" s="437"/>
      <c r="CBO60" s="437"/>
      <c r="CBP60" s="437"/>
      <c r="CBQ60" s="437"/>
      <c r="CBR60" s="437"/>
      <c r="CBS60" s="437"/>
      <c r="CBT60" s="437"/>
      <c r="CBU60" s="437"/>
      <c r="CBV60" s="437"/>
      <c r="CBW60" s="437"/>
      <c r="CBX60" s="437"/>
      <c r="CBY60" s="437"/>
      <c r="CBZ60" s="437"/>
      <c r="CCA60" s="437"/>
      <c r="CCB60" s="437"/>
      <c r="CCC60" s="437"/>
      <c r="CCD60" s="437"/>
      <c r="CCE60" s="437"/>
      <c r="CCF60" s="437"/>
      <c r="CCG60" s="437"/>
      <c r="CCH60" s="437"/>
      <c r="CCI60" s="437"/>
      <c r="CCJ60" s="437"/>
      <c r="CCK60" s="437"/>
      <c r="CCL60" s="437"/>
      <c r="CCM60" s="437"/>
      <c r="CCN60" s="437"/>
      <c r="CCO60" s="437"/>
      <c r="CCP60" s="437"/>
      <c r="CCQ60" s="437"/>
      <c r="CCR60" s="437"/>
      <c r="CCS60" s="437"/>
      <c r="CCT60" s="437"/>
      <c r="CCU60" s="437"/>
      <c r="CCV60" s="437"/>
      <c r="CCW60" s="437"/>
      <c r="CCX60" s="437"/>
      <c r="CCY60" s="437"/>
      <c r="CCZ60" s="437"/>
      <c r="CDA60" s="437"/>
      <c r="CDB60" s="437"/>
      <c r="CDC60" s="437"/>
      <c r="CDD60" s="437"/>
      <c r="CDE60" s="437"/>
      <c r="CDF60" s="437"/>
      <c r="CDG60" s="437"/>
      <c r="CDH60" s="437"/>
      <c r="CDI60" s="437"/>
      <c r="CDJ60" s="437"/>
      <c r="CDK60" s="437"/>
      <c r="CDL60" s="437"/>
      <c r="CDM60" s="437"/>
      <c r="CDN60" s="437"/>
      <c r="CDO60" s="437"/>
      <c r="CDP60" s="437"/>
      <c r="CDQ60" s="437"/>
      <c r="CDR60" s="437"/>
      <c r="CDS60" s="437"/>
      <c r="CDT60" s="437"/>
      <c r="CDU60" s="437"/>
      <c r="CDV60" s="437"/>
      <c r="CDW60" s="437"/>
      <c r="CDX60" s="437"/>
      <c r="CDY60" s="437"/>
      <c r="CDZ60" s="437"/>
      <c r="CEA60" s="437"/>
      <c r="CEB60" s="437"/>
      <c r="CEC60" s="437"/>
      <c r="CED60" s="437"/>
      <c r="CEE60" s="437"/>
      <c r="CEF60" s="437"/>
      <c r="CEG60" s="437"/>
      <c r="CEH60" s="437"/>
      <c r="CEI60" s="437"/>
      <c r="CEJ60" s="437"/>
      <c r="CEK60" s="437"/>
      <c r="CEL60" s="437"/>
      <c r="CEM60" s="437"/>
      <c r="CEN60" s="437"/>
      <c r="CEO60" s="437"/>
      <c r="CEP60" s="437"/>
      <c r="CEQ60" s="437"/>
      <c r="CER60" s="437"/>
      <c r="CES60" s="437"/>
      <c r="CET60" s="437"/>
      <c r="CEU60" s="437"/>
      <c r="CEV60" s="437"/>
      <c r="CEW60" s="437"/>
      <c r="CEX60" s="437"/>
      <c r="CEY60" s="437"/>
      <c r="CEZ60" s="437"/>
      <c r="CFA60" s="437"/>
      <c r="CFB60" s="437"/>
      <c r="CFC60" s="437"/>
      <c r="CFD60" s="437"/>
      <c r="CFE60" s="437"/>
      <c r="CFF60" s="437"/>
      <c r="CFG60" s="437"/>
      <c r="CFH60" s="437"/>
      <c r="CFI60" s="437"/>
      <c r="CFJ60" s="437"/>
      <c r="CFK60" s="437"/>
      <c r="CFL60" s="437"/>
      <c r="CFM60" s="437"/>
      <c r="CFN60" s="437"/>
      <c r="CFO60" s="437"/>
      <c r="CFP60" s="437"/>
      <c r="CFQ60" s="437"/>
      <c r="CFR60" s="437"/>
      <c r="CFS60" s="437"/>
      <c r="CFT60" s="437"/>
      <c r="CFU60" s="437"/>
      <c r="CFV60" s="437"/>
      <c r="CFW60" s="437"/>
      <c r="CFX60" s="437"/>
      <c r="CFY60" s="437"/>
      <c r="CFZ60" s="437"/>
      <c r="CGA60" s="437"/>
      <c r="CGB60" s="437"/>
      <c r="CGC60" s="437"/>
      <c r="CGD60" s="437"/>
      <c r="CGE60" s="437"/>
      <c r="CGF60" s="437"/>
      <c r="CGG60" s="437"/>
      <c r="CGH60" s="437"/>
      <c r="CGI60" s="437"/>
      <c r="CGJ60" s="437"/>
      <c r="CGK60" s="437"/>
      <c r="CGL60" s="437"/>
      <c r="CGM60" s="437"/>
      <c r="CGN60" s="437"/>
      <c r="CGO60" s="437"/>
      <c r="CGP60" s="437"/>
      <c r="CGQ60" s="437"/>
      <c r="CGR60" s="437"/>
      <c r="CGS60" s="437"/>
      <c r="CGT60" s="437"/>
      <c r="CGU60" s="437"/>
      <c r="CGV60" s="437"/>
      <c r="CGW60" s="437"/>
      <c r="CGX60" s="437"/>
      <c r="CGY60" s="437"/>
      <c r="CGZ60" s="437"/>
      <c r="CHA60" s="437"/>
      <c r="CHB60" s="437"/>
      <c r="CHC60" s="437"/>
      <c r="CHD60" s="437"/>
      <c r="CHE60" s="437"/>
      <c r="CHF60" s="437"/>
      <c r="CHG60" s="437"/>
      <c r="CHH60" s="437"/>
      <c r="CHI60" s="437"/>
      <c r="CHJ60" s="437"/>
      <c r="CHK60" s="437"/>
      <c r="CHL60" s="437"/>
      <c r="CHM60" s="437"/>
      <c r="CHN60" s="437"/>
      <c r="CHO60" s="437"/>
      <c r="CHP60" s="437"/>
      <c r="CHQ60" s="437"/>
      <c r="CHR60" s="437"/>
      <c r="CHS60" s="437"/>
      <c r="CHT60" s="437"/>
      <c r="CHU60" s="437"/>
      <c r="CHV60" s="437"/>
      <c r="CHW60" s="437"/>
      <c r="CHX60" s="437"/>
      <c r="CHY60" s="437"/>
      <c r="CHZ60" s="437"/>
      <c r="CIA60" s="437"/>
      <c r="CIB60" s="437"/>
      <c r="CIC60" s="437"/>
      <c r="CID60" s="437"/>
      <c r="CIE60" s="437"/>
      <c r="CIF60" s="437"/>
      <c r="CIG60" s="437"/>
      <c r="CIH60" s="437"/>
      <c r="CII60" s="437"/>
      <c r="CIJ60" s="437"/>
      <c r="CIK60" s="437"/>
      <c r="CIL60" s="437"/>
      <c r="CIM60" s="437"/>
      <c r="CIN60" s="437"/>
      <c r="CIO60" s="437"/>
      <c r="CIP60" s="437"/>
      <c r="CIQ60" s="437"/>
      <c r="CIR60" s="437"/>
      <c r="CIS60" s="437"/>
      <c r="CIT60" s="437"/>
      <c r="CIU60" s="437"/>
      <c r="CIV60" s="437"/>
      <c r="CIW60" s="437"/>
      <c r="CIX60" s="437"/>
      <c r="CIY60" s="437"/>
      <c r="CIZ60" s="437"/>
      <c r="CJA60" s="437"/>
      <c r="CJB60" s="437"/>
      <c r="CJC60" s="437"/>
      <c r="CJD60" s="437"/>
      <c r="CJE60" s="437"/>
      <c r="CJF60" s="437"/>
      <c r="CJG60" s="437"/>
      <c r="CJH60" s="437"/>
      <c r="CJI60" s="437"/>
      <c r="CJJ60" s="437"/>
      <c r="CJK60" s="437"/>
      <c r="CJL60" s="437"/>
      <c r="CJM60" s="437"/>
      <c r="CJN60" s="437"/>
      <c r="CJO60" s="437"/>
      <c r="CJP60" s="437"/>
      <c r="CJQ60" s="437"/>
      <c r="CJR60" s="437"/>
      <c r="CJS60" s="437"/>
      <c r="CJT60" s="437"/>
      <c r="CJU60" s="437"/>
      <c r="CJV60" s="437"/>
      <c r="CJW60" s="437"/>
      <c r="CJX60" s="437"/>
      <c r="CJY60" s="437"/>
      <c r="CJZ60" s="437"/>
      <c r="CKA60" s="437"/>
      <c r="CKB60" s="437"/>
      <c r="CKC60" s="437"/>
      <c r="CKD60" s="437"/>
      <c r="CKE60" s="437"/>
      <c r="CKF60" s="437"/>
      <c r="CKG60" s="437"/>
      <c r="CKH60" s="437"/>
      <c r="CKI60" s="437"/>
      <c r="CKJ60" s="437"/>
      <c r="CKK60" s="437"/>
      <c r="CKL60" s="437"/>
      <c r="CKM60" s="437"/>
      <c r="CKN60" s="437"/>
      <c r="CKO60" s="437"/>
      <c r="CKP60" s="437"/>
      <c r="CKQ60" s="437"/>
      <c r="CKR60" s="437"/>
      <c r="CKS60" s="437"/>
      <c r="CKT60" s="437"/>
      <c r="CKU60" s="437"/>
      <c r="CKV60" s="437"/>
      <c r="CKW60" s="437"/>
      <c r="CKX60" s="437"/>
      <c r="CKY60" s="437"/>
      <c r="CKZ60" s="437"/>
      <c r="CLA60" s="437"/>
      <c r="CLB60" s="437"/>
      <c r="CLC60" s="437"/>
      <c r="CLD60" s="437"/>
      <c r="CLE60" s="437"/>
      <c r="CLF60" s="437"/>
      <c r="CLG60" s="437"/>
      <c r="CLH60" s="437"/>
      <c r="CLI60" s="437"/>
      <c r="CLJ60" s="437"/>
      <c r="CLK60" s="437"/>
      <c r="CLL60" s="437"/>
      <c r="CLM60" s="437"/>
      <c r="CLN60" s="437"/>
      <c r="CLO60" s="437"/>
      <c r="CLP60" s="437"/>
      <c r="CLQ60" s="437"/>
      <c r="CLR60" s="437"/>
      <c r="CLS60" s="437"/>
      <c r="CLT60" s="437"/>
      <c r="CLU60" s="437"/>
      <c r="CLV60" s="437"/>
      <c r="CLW60" s="437"/>
      <c r="CLX60" s="437"/>
      <c r="CLY60" s="437"/>
      <c r="CLZ60" s="437"/>
      <c r="CMA60" s="437"/>
      <c r="CMB60" s="437"/>
      <c r="CMC60" s="437"/>
      <c r="CMD60" s="437"/>
      <c r="CME60" s="437"/>
      <c r="CMF60" s="437"/>
      <c r="CMG60" s="437"/>
      <c r="CMH60" s="437"/>
      <c r="CMI60" s="437"/>
      <c r="CMJ60" s="437"/>
      <c r="CMK60" s="437"/>
      <c r="CML60" s="437"/>
      <c r="CMM60" s="437"/>
      <c r="CMN60" s="437"/>
      <c r="CMO60" s="437"/>
      <c r="CMP60" s="437"/>
      <c r="CMQ60" s="437"/>
      <c r="CMR60" s="437"/>
      <c r="CMS60" s="437"/>
      <c r="CMT60" s="437"/>
      <c r="CMU60" s="437"/>
      <c r="CMV60" s="437"/>
      <c r="CMW60" s="437"/>
      <c r="CMX60" s="437"/>
      <c r="CMY60" s="437"/>
      <c r="CMZ60" s="437"/>
      <c r="CNA60" s="437"/>
      <c r="CNB60" s="437"/>
      <c r="CNC60" s="437"/>
      <c r="CND60" s="437"/>
      <c r="CNE60" s="437"/>
      <c r="CNF60" s="437"/>
      <c r="CNG60" s="437"/>
      <c r="CNH60" s="437"/>
      <c r="CNI60" s="437"/>
      <c r="CNJ60" s="437"/>
      <c r="CNK60" s="437"/>
      <c r="CNL60" s="437"/>
      <c r="CNM60" s="437"/>
      <c r="CNN60" s="437"/>
      <c r="CNO60" s="437"/>
      <c r="CNP60" s="437"/>
      <c r="CNQ60" s="437"/>
      <c r="CNR60" s="437"/>
      <c r="CNS60" s="437"/>
      <c r="CNT60" s="437"/>
      <c r="CNU60" s="437"/>
      <c r="CNV60" s="437"/>
      <c r="CNW60" s="437"/>
      <c r="CNX60" s="437"/>
      <c r="CNY60" s="437"/>
      <c r="CNZ60" s="437"/>
      <c r="COA60" s="437"/>
      <c r="COB60" s="437"/>
      <c r="COC60" s="437"/>
      <c r="COD60" s="437"/>
      <c r="COE60" s="437"/>
      <c r="COF60" s="437"/>
      <c r="COG60" s="437"/>
      <c r="COH60" s="437"/>
      <c r="COI60" s="437"/>
      <c r="COJ60" s="437"/>
      <c r="COK60" s="437"/>
      <c r="COL60" s="437"/>
      <c r="COM60" s="437"/>
      <c r="CON60" s="437"/>
      <c r="COO60" s="437"/>
      <c r="COP60" s="437"/>
      <c r="COQ60" s="437"/>
      <c r="COR60" s="437"/>
      <c r="COS60" s="437"/>
      <c r="COT60" s="437"/>
      <c r="COU60" s="437"/>
      <c r="COV60" s="437"/>
      <c r="COW60" s="437"/>
      <c r="COX60" s="437"/>
      <c r="COY60" s="437"/>
      <c r="COZ60" s="437"/>
      <c r="CPA60" s="437"/>
      <c r="CPB60" s="437"/>
      <c r="CPC60" s="437"/>
      <c r="CPD60" s="437"/>
      <c r="CPE60" s="437"/>
      <c r="CPF60" s="437"/>
      <c r="CPG60" s="437"/>
      <c r="CPH60" s="437"/>
      <c r="CPI60" s="437"/>
      <c r="CPJ60" s="437"/>
      <c r="CPK60" s="437"/>
      <c r="CPL60" s="437"/>
      <c r="CPM60" s="437"/>
      <c r="CPN60" s="437"/>
      <c r="CPO60" s="437"/>
      <c r="CPP60" s="437"/>
      <c r="CPQ60" s="437"/>
      <c r="CPR60" s="437"/>
      <c r="CPS60" s="437"/>
      <c r="CPT60" s="437"/>
      <c r="CPU60" s="437"/>
      <c r="CPV60" s="437"/>
      <c r="CPW60" s="437"/>
      <c r="CPX60" s="437"/>
      <c r="CPY60" s="437"/>
      <c r="CPZ60" s="437"/>
      <c r="CQA60" s="437"/>
      <c r="CQB60" s="437"/>
      <c r="CQC60" s="437"/>
      <c r="CQD60" s="437"/>
      <c r="CQE60" s="437"/>
      <c r="CQF60" s="437"/>
      <c r="CQG60" s="437"/>
      <c r="CQH60" s="437"/>
      <c r="CQI60" s="437"/>
      <c r="CQJ60" s="437"/>
      <c r="CQK60" s="437"/>
      <c r="CQL60" s="437"/>
      <c r="CQM60" s="437"/>
      <c r="CQN60" s="437"/>
      <c r="CQO60" s="437"/>
      <c r="CQP60" s="437"/>
      <c r="CQQ60" s="437"/>
      <c r="CQR60" s="437"/>
      <c r="CQS60" s="437"/>
      <c r="CQT60" s="437"/>
      <c r="CQU60" s="437"/>
      <c r="CQV60" s="437"/>
      <c r="CQW60" s="437"/>
      <c r="CQX60" s="437"/>
      <c r="CQY60" s="437"/>
      <c r="CQZ60" s="437"/>
      <c r="CRA60" s="437"/>
      <c r="CRB60" s="437"/>
      <c r="CRC60" s="437"/>
      <c r="CRD60" s="437"/>
      <c r="CRE60" s="437"/>
      <c r="CRF60" s="437"/>
      <c r="CRG60" s="437"/>
      <c r="CRH60" s="437"/>
      <c r="CRI60" s="437"/>
      <c r="CRJ60" s="437"/>
      <c r="CRK60" s="437"/>
      <c r="CRL60" s="437"/>
      <c r="CRM60" s="437"/>
      <c r="CRN60" s="437"/>
      <c r="CRO60" s="437"/>
      <c r="CRP60" s="437"/>
      <c r="CRQ60" s="437"/>
      <c r="CRR60" s="437"/>
      <c r="CRS60" s="437"/>
      <c r="CRT60" s="437"/>
      <c r="CRU60" s="437"/>
      <c r="CRV60" s="437"/>
      <c r="CRW60" s="437"/>
      <c r="CRX60" s="437"/>
      <c r="CRY60" s="437"/>
      <c r="CRZ60" s="437"/>
      <c r="CSA60" s="437"/>
      <c r="CSB60" s="437"/>
      <c r="CSC60" s="437"/>
      <c r="CSD60" s="437"/>
      <c r="CSE60" s="437"/>
      <c r="CSF60" s="437"/>
      <c r="CSG60" s="437"/>
      <c r="CSH60" s="437"/>
      <c r="CSI60" s="437"/>
      <c r="CSJ60" s="437"/>
      <c r="CSK60" s="437"/>
      <c r="CSL60" s="437"/>
      <c r="CSM60" s="437"/>
      <c r="CSN60" s="437"/>
      <c r="CSO60" s="437"/>
      <c r="CSP60" s="437"/>
      <c r="CSQ60" s="437"/>
      <c r="CSR60" s="437"/>
      <c r="CSS60" s="437"/>
      <c r="CST60" s="437"/>
      <c r="CSU60" s="437"/>
      <c r="CSV60" s="437"/>
      <c r="CSW60" s="437"/>
      <c r="CSX60" s="437"/>
      <c r="CSY60" s="437"/>
      <c r="CSZ60" s="437"/>
      <c r="CTA60" s="437"/>
      <c r="CTB60" s="437"/>
      <c r="CTC60" s="437"/>
      <c r="CTD60" s="437"/>
      <c r="CTE60" s="437"/>
      <c r="CTF60" s="437"/>
      <c r="CTG60" s="437"/>
      <c r="CTH60" s="437"/>
      <c r="CTI60" s="437"/>
      <c r="CTJ60" s="437"/>
      <c r="CTK60" s="437"/>
      <c r="CTL60" s="437"/>
      <c r="CTM60" s="437"/>
      <c r="CTN60" s="437"/>
      <c r="CTO60" s="437"/>
      <c r="CTP60" s="437"/>
      <c r="CTQ60" s="437"/>
      <c r="CTR60" s="437"/>
      <c r="CTS60" s="437"/>
      <c r="CTT60" s="437"/>
      <c r="CTU60" s="437"/>
      <c r="CTV60" s="437"/>
      <c r="CTW60" s="437"/>
      <c r="CTX60" s="437"/>
      <c r="CTY60" s="437"/>
      <c r="CTZ60" s="437"/>
      <c r="CUA60" s="437"/>
      <c r="CUB60" s="437"/>
      <c r="CUC60" s="437"/>
      <c r="CUD60" s="437"/>
      <c r="CUE60" s="437"/>
      <c r="CUF60" s="437"/>
      <c r="CUG60" s="437"/>
      <c r="CUH60" s="437"/>
      <c r="CUI60" s="437"/>
      <c r="CUJ60" s="437"/>
      <c r="CUK60" s="437"/>
      <c r="CUL60" s="437"/>
      <c r="CUM60" s="437"/>
      <c r="CUN60" s="437"/>
      <c r="CUO60" s="437"/>
      <c r="CUP60" s="437"/>
      <c r="CUQ60" s="437"/>
      <c r="CUR60" s="437"/>
      <c r="CUS60" s="437"/>
      <c r="CUT60" s="437"/>
      <c r="CUU60" s="437"/>
      <c r="CUV60" s="437"/>
      <c r="CUW60" s="437"/>
      <c r="CUX60" s="437"/>
      <c r="CUY60" s="437"/>
      <c r="CUZ60" s="437"/>
      <c r="CVA60" s="437"/>
      <c r="CVB60" s="437"/>
      <c r="CVC60" s="437"/>
      <c r="CVD60" s="437"/>
      <c r="CVE60" s="437"/>
      <c r="CVF60" s="437"/>
      <c r="CVG60" s="437"/>
      <c r="CVH60" s="437"/>
      <c r="CVI60" s="437"/>
      <c r="CVJ60" s="437"/>
      <c r="CVK60" s="437"/>
      <c r="CVL60" s="437"/>
      <c r="CVM60" s="437"/>
      <c r="CVN60" s="437"/>
      <c r="CVO60" s="437"/>
      <c r="CVP60" s="437"/>
      <c r="CVQ60" s="437"/>
      <c r="CVR60" s="437"/>
      <c r="CVS60" s="437"/>
      <c r="CVT60" s="437"/>
      <c r="CVU60" s="437"/>
      <c r="CVV60" s="437"/>
      <c r="CVW60" s="437"/>
      <c r="CVX60" s="437"/>
      <c r="CVY60" s="437"/>
      <c r="CVZ60" s="437"/>
      <c r="CWA60" s="437"/>
      <c r="CWB60" s="437"/>
      <c r="CWC60" s="437"/>
      <c r="CWD60" s="437"/>
      <c r="CWE60" s="437"/>
      <c r="CWF60" s="437"/>
      <c r="CWG60" s="437"/>
      <c r="CWH60" s="437"/>
      <c r="CWI60" s="437"/>
      <c r="CWJ60" s="437"/>
      <c r="CWK60" s="437"/>
      <c r="CWL60" s="437"/>
      <c r="CWM60" s="437"/>
      <c r="CWN60" s="437"/>
      <c r="CWO60" s="437"/>
      <c r="CWP60" s="437"/>
      <c r="CWQ60" s="437"/>
      <c r="CWR60" s="437"/>
      <c r="CWS60" s="437"/>
      <c r="CWT60" s="437"/>
      <c r="CWU60" s="437"/>
      <c r="CWV60" s="437"/>
      <c r="CWW60" s="437"/>
      <c r="CWX60" s="437"/>
      <c r="CWY60" s="437"/>
      <c r="CWZ60" s="437"/>
      <c r="CXA60" s="437"/>
      <c r="CXB60" s="437"/>
      <c r="CXC60" s="437"/>
      <c r="CXD60" s="437"/>
      <c r="CXE60" s="437"/>
      <c r="CXF60" s="437"/>
      <c r="CXG60" s="437"/>
      <c r="CXH60" s="437"/>
      <c r="CXI60" s="437"/>
      <c r="CXJ60" s="437"/>
      <c r="CXK60" s="437"/>
      <c r="CXL60" s="437"/>
      <c r="CXM60" s="437"/>
      <c r="CXN60" s="437"/>
      <c r="CXO60" s="437"/>
      <c r="CXP60" s="437"/>
      <c r="CXQ60" s="437"/>
      <c r="CXR60" s="437"/>
      <c r="CXS60" s="437"/>
      <c r="CXT60" s="437"/>
      <c r="CXU60" s="437"/>
      <c r="CXV60" s="437"/>
      <c r="CXW60" s="437"/>
      <c r="CXX60" s="437"/>
      <c r="CXY60" s="437"/>
      <c r="CXZ60" s="437"/>
      <c r="CYA60" s="437"/>
      <c r="CYB60" s="437"/>
      <c r="CYC60" s="437"/>
      <c r="CYD60" s="437"/>
      <c r="CYE60" s="437"/>
      <c r="CYF60" s="437"/>
      <c r="CYG60" s="437"/>
      <c r="CYH60" s="437"/>
      <c r="CYI60" s="437"/>
      <c r="CYJ60" s="437"/>
      <c r="CYK60" s="437"/>
      <c r="CYL60" s="437"/>
      <c r="CYM60" s="437"/>
      <c r="CYN60" s="437"/>
      <c r="CYO60" s="437"/>
      <c r="CYP60" s="437"/>
      <c r="CYQ60" s="437"/>
      <c r="CYR60" s="437"/>
      <c r="CYS60" s="437"/>
      <c r="CYT60" s="437"/>
      <c r="CYU60" s="437"/>
      <c r="CYV60" s="437"/>
      <c r="CYW60" s="437"/>
      <c r="CYX60" s="437"/>
      <c r="CYY60" s="437"/>
      <c r="CYZ60" s="437"/>
      <c r="CZA60" s="437"/>
      <c r="CZB60" s="437"/>
      <c r="CZC60" s="437"/>
      <c r="CZD60" s="437"/>
      <c r="CZE60" s="437"/>
      <c r="CZF60" s="437"/>
      <c r="CZG60" s="437"/>
      <c r="CZH60" s="437"/>
      <c r="CZI60" s="437"/>
      <c r="CZJ60" s="437"/>
      <c r="CZK60" s="437"/>
      <c r="CZL60" s="437"/>
      <c r="CZM60" s="437"/>
      <c r="CZN60" s="437"/>
      <c r="CZO60" s="437"/>
      <c r="CZP60" s="437"/>
      <c r="CZQ60" s="437"/>
      <c r="CZR60" s="437"/>
      <c r="CZS60" s="437"/>
      <c r="CZT60" s="437"/>
      <c r="CZU60" s="437"/>
      <c r="CZV60" s="437"/>
      <c r="CZW60" s="437"/>
      <c r="CZX60" s="437"/>
      <c r="CZY60" s="437"/>
      <c r="CZZ60" s="437"/>
      <c r="DAA60" s="437"/>
      <c r="DAB60" s="437"/>
      <c r="DAC60" s="437"/>
      <c r="DAD60" s="437"/>
      <c r="DAE60" s="437"/>
      <c r="DAF60" s="437"/>
      <c r="DAG60" s="437"/>
      <c r="DAH60" s="437"/>
      <c r="DAI60" s="437"/>
      <c r="DAJ60" s="437"/>
      <c r="DAK60" s="437"/>
      <c r="DAL60" s="437"/>
      <c r="DAM60" s="437"/>
      <c r="DAN60" s="437"/>
      <c r="DAO60" s="437"/>
      <c r="DAP60" s="437"/>
      <c r="DAQ60" s="437"/>
      <c r="DAR60" s="437"/>
      <c r="DAS60" s="437"/>
      <c r="DAT60" s="437"/>
      <c r="DAU60" s="437"/>
      <c r="DAV60" s="437"/>
      <c r="DAW60" s="437"/>
      <c r="DAX60" s="437"/>
      <c r="DAY60" s="437"/>
      <c r="DAZ60" s="437"/>
      <c r="DBA60" s="437"/>
      <c r="DBB60" s="437"/>
      <c r="DBC60" s="437"/>
      <c r="DBD60" s="437"/>
      <c r="DBE60" s="437"/>
      <c r="DBF60" s="437"/>
      <c r="DBG60" s="437"/>
      <c r="DBH60" s="437"/>
      <c r="DBI60" s="437"/>
      <c r="DBJ60" s="437"/>
      <c r="DBK60" s="437"/>
      <c r="DBL60" s="437"/>
      <c r="DBM60" s="437"/>
      <c r="DBN60" s="437"/>
      <c r="DBO60" s="437"/>
      <c r="DBP60" s="437"/>
      <c r="DBQ60" s="437"/>
      <c r="DBR60" s="437"/>
      <c r="DBS60" s="437"/>
      <c r="DBT60" s="437"/>
      <c r="DBU60" s="437"/>
      <c r="DBV60" s="437"/>
      <c r="DBW60" s="437"/>
      <c r="DBX60" s="437"/>
      <c r="DBY60" s="437"/>
      <c r="DBZ60" s="437"/>
      <c r="DCA60" s="437"/>
      <c r="DCB60" s="437"/>
      <c r="DCC60" s="437"/>
      <c r="DCD60" s="437"/>
      <c r="DCE60" s="437"/>
      <c r="DCF60" s="437"/>
      <c r="DCG60" s="437"/>
      <c r="DCH60" s="437"/>
      <c r="DCI60" s="437"/>
      <c r="DCJ60" s="437"/>
      <c r="DCK60" s="437"/>
      <c r="DCL60" s="437"/>
      <c r="DCM60" s="437"/>
      <c r="DCN60" s="437"/>
      <c r="DCO60" s="437"/>
      <c r="DCP60" s="437"/>
      <c r="DCQ60" s="437"/>
      <c r="DCR60" s="437"/>
      <c r="DCS60" s="437"/>
      <c r="DCT60" s="437"/>
      <c r="DCU60" s="437"/>
      <c r="DCV60" s="437"/>
      <c r="DCW60" s="437"/>
      <c r="DCX60" s="437"/>
      <c r="DCY60" s="437"/>
      <c r="DCZ60" s="437"/>
      <c r="DDA60" s="437"/>
      <c r="DDB60" s="437"/>
      <c r="DDC60" s="437"/>
      <c r="DDD60" s="437"/>
      <c r="DDE60" s="437"/>
      <c r="DDF60" s="437"/>
      <c r="DDG60" s="437"/>
      <c r="DDH60" s="437"/>
      <c r="DDI60" s="437"/>
      <c r="DDJ60" s="437"/>
      <c r="DDK60" s="437"/>
      <c r="DDL60" s="437"/>
      <c r="DDM60" s="437"/>
      <c r="DDN60" s="437"/>
      <c r="DDO60" s="437"/>
      <c r="DDP60" s="437"/>
      <c r="DDQ60" s="437"/>
      <c r="DDR60" s="437"/>
      <c r="DDS60" s="437"/>
      <c r="DDT60" s="437"/>
      <c r="DDU60" s="437"/>
      <c r="DDV60" s="437"/>
      <c r="DDW60" s="437"/>
      <c r="DDX60" s="437"/>
      <c r="DDY60" s="437"/>
      <c r="DDZ60" s="437"/>
      <c r="DEA60" s="437"/>
      <c r="DEB60" s="437"/>
      <c r="DEC60" s="437"/>
      <c r="DED60" s="437"/>
      <c r="DEE60" s="437"/>
      <c r="DEF60" s="437"/>
      <c r="DEG60" s="437"/>
      <c r="DEH60" s="437"/>
      <c r="DEI60" s="437"/>
      <c r="DEJ60" s="437"/>
      <c r="DEK60" s="437"/>
      <c r="DEL60" s="437"/>
      <c r="DEM60" s="437"/>
      <c r="DEN60" s="437"/>
      <c r="DEO60" s="437"/>
      <c r="DEP60" s="437"/>
      <c r="DEQ60" s="437"/>
      <c r="DER60" s="437"/>
      <c r="DES60" s="437"/>
      <c r="DET60" s="437"/>
      <c r="DEU60" s="437"/>
      <c r="DEV60" s="437"/>
      <c r="DEW60" s="437"/>
      <c r="DEX60" s="437"/>
      <c r="DEY60" s="437"/>
      <c r="DEZ60" s="437"/>
      <c r="DFA60" s="437"/>
      <c r="DFB60" s="437"/>
      <c r="DFC60" s="437"/>
      <c r="DFD60" s="437"/>
      <c r="DFE60" s="437"/>
      <c r="DFF60" s="437"/>
      <c r="DFG60" s="437"/>
      <c r="DFH60" s="437"/>
      <c r="DFI60" s="437"/>
      <c r="DFJ60" s="437"/>
      <c r="DFK60" s="437"/>
      <c r="DFL60" s="437"/>
      <c r="DFM60" s="437"/>
      <c r="DFN60" s="437"/>
      <c r="DFO60" s="437"/>
      <c r="DFP60" s="437"/>
      <c r="DFQ60" s="437"/>
      <c r="DFR60" s="437"/>
      <c r="DFS60" s="437"/>
      <c r="DFT60" s="437"/>
      <c r="DFU60" s="437"/>
      <c r="DFV60" s="437"/>
      <c r="DFW60" s="437"/>
      <c r="DFX60" s="437"/>
      <c r="DFY60" s="437"/>
      <c r="DFZ60" s="437"/>
      <c r="DGA60" s="437"/>
      <c r="DGB60" s="437"/>
      <c r="DGC60" s="437"/>
      <c r="DGD60" s="437"/>
      <c r="DGE60" s="437"/>
      <c r="DGF60" s="437"/>
      <c r="DGG60" s="437"/>
      <c r="DGH60" s="437"/>
      <c r="DGI60" s="437"/>
      <c r="DGJ60" s="437"/>
      <c r="DGK60" s="437"/>
      <c r="DGL60" s="437"/>
      <c r="DGM60" s="437"/>
      <c r="DGN60" s="437"/>
      <c r="DGO60" s="437"/>
      <c r="DGP60" s="437"/>
      <c r="DGQ60" s="437"/>
      <c r="DGR60" s="437"/>
      <c r="DGS60" s="437"/>
      <c r="DGT60" s="437"/>
      <c r="DGU60" s="437"/>
      <c r="DGV60" s="437"/>
      <c r="DGW60" s="437"/>
      <c r="DGX60" s="437"/>
      <c r="DGY60" s="437"/>
      <c r="DGZ60" s="437"/>
      <c r="DHA60" s="437"/>
      <c r="DHB60" s="437"/>
      <c r="DHC60" s="437"/>
      <c r="DHD60" s="437"/>
      <c r="DHE60" s="437"/>
      <c r="DHF60" s="437"/>
      <c r="DHG60" s="437"/>
      <c r="DHH60" s="437"/>
      <c r="DHI60" s="437"/>
      <c r="DHJ60" s="437"/>
      <c r="DHK60" s="437"/>
      <c r="DHL60" s="437"/>
      <c r="DHM60" s="437"/>
      <c r="DHN60" s="437"/>
      <c r="DHO60" s="437"/>
      <c r="DHP60" s="437"/>
      <c r="DHQ60" s="437"/>
      <c r="DHR60" s="437"/>
      <c r="DHS60" s="437"/>
      <c r="DHT60" s="437"/>
      <c r="DHU60" s="437"/>
      <c r="DHV60" s="437"/>
      <c r="DHW60" s="437"/>
      <c r="DHX60" s="437"/>
      <c r="DHY60" s="437"/>
      <c r="DHZ60" s="437"/>
      <c r="DIA60" s="437"/>
      <c r="DIB60" s="437"/>
      <c r="DIC60" s="437"/>
      <c r="DID60" s="437"/>
      <c r="DIE60" s="437"/>
      <c r="DIF60" s="437"/>
      <c r="DIG60" s="437"/>
      <c r="DIH60" s="437"/>
      <c r="DII60" s="437"/>
      <c r="DIJ60" s="437"/>
      <c r="DIK60" s="437"/>
      <c r="DIL60" s="437"/>
      <c r="DIM60" s="437"/>
      <c r="DIN60" s="437"/>
      <c r="DIO60" s="437"/>
      <c r="DIP60" s="437"/>
      <c r="DIQ60" s="437"/>
      <c r="DIR60" s="437"/>
      <c r="DIS60" s="437"/>
      <c r="DIT60" s="437"/>
      <c r="DIU60" s="437"/>
      <c r="DIV60" s="437"/>
      <c r="DIW60" s="437"/>
      <c r="DIX60" s="437"/>
      <c r="DIY60" s="437"/>
      <c r="DIZ60" s="437"/>
      <c r="DJA60" s="437"/>
      <c r="DJB60" s="437"/>
      <c r="DJC60" s="437"/>
      <c r="DJD60" s="437"/>
      <c r="DJE60" s="437"/>
      <c r="DJF60" s="437"/>
      <c r="DJG60" s="437"/>
      <c r="DJH60" s="437"/>
      <c r="DJI60" s="437"/>
      <c r="DJJ60" s="437"/>
      <c r="DJK60" s="437"/>
      <c r="DJL60" s="437"/>
      <c r="DJM60" s="437"/>
      <c r="DJN60" s="437"/>
      <c r="DJO60" s="437"/>
      <c r="DJP60" s="437"/>
      <c r="DJQ60" s="437"/>
      <c r="DJR60" s="437"/>
      <c r="DJS60" s="437"/>
      <c r="DJT60" s="437"/>
      <c r="DJU60" s="437"/>
      <c r="DJV60" s="437"/>
      <c r="DJW60" s="437"/>
      <c r="DJX60" s="437"/>
      <c r="DJY60" s="437"/>
      <c r="DJZ60" s="437"/>
      <c r="DKA60" s="437"/>
      <c r="DKB60" s="437"/>
      <c r="DKC60" s="437"/>
      <c r="DKD60" s="437"/>
      <c r="DKE60" s="437"/>
      <c r="DKF60" s="437"/>
      <c r="DKG60" s="437"/>
      <c r="DKH60" s="437"/>
      <c r="DKI60" s="437"/>
      <c r="DKJ60" s="437"/>
      <c r="DKK60" s="437"/>
      <c r="DKL60" s="437"/>
      <c r="DKM60" s="437"/>
      <c r="DKN60" s="437"/>
      <c r="DKO60" s="437"/>
      <c r="DKP60" s="437"/>
      <c r="DKQ60" s="437"/>
      <c r="DKR60" s="437"/>
      <c r="DKS60" s="437"/>
      <c r="DKT60" s="437"/>
      <c r="DKU60" s="437"/>
      <c r="DKV60" s="437"/>
      <c r="DKW60" s="437"/>
      <c r="DKX60" s="437"/>
      <c r="DKY60" s="437"/>
      <c r="DKZ60" s="437"/>
      <c r="DLA60" s="437"/>
      <c r="DLB60" s="437"/>
      <c r="DLC60" s="437"/>
      <c r="DLD60" s="437"/>
      <c r="DLE60" s="437"/>
      <c r="DLF60" s="437"/>
      <c r="DLG60" s="437"/>
      <c r="DLH60" s="437"/>
      <c r="DLI60" s="437"/>
      <c r="DLJ60" s="437"/>
      <c r="DLK60" s="437"/>
      <c r="DLL60" s="437"/>
      <c r="DLM60" s="437"/>
      <c r="DLN60" s="437"/>
      <c r="DLO60" s="437"/>
      <c r="DLP60" s="437"/>
      <c r="DLQ60" s="437"/>
      <c r="DLR60" s="437"/>
      <c r="DLS60" s="437"/>
      <c r="DLT60" s="437"/>
      <c r="DLU60" s="437"/>
      <c r="DLV60" s="437"/>
      <c r="DLW60" s="437"/>
      <c r="DLX60" s="437"/>
      <c r="DLY60" s="437"/>
      <c r="DLZ60" s="437"/>
      <c r="DMA60" s="437"/>
      <c r="DMB60" s="437"/>
      <c r="DMC60" s="437"/>
      <c r="DMD60" s="437"/>
      <c r="DME60" s="437"/>
      <c r="DMF60" s="437"/>
      <c r="DMG60" s="437"/>
      <c r="DMH60" s="437"/>
      <c r="DMI60" s="437"/>
      <c r="DMJ60" s="437"/>
      <c r="DMK60" s="437"/>
      <c r="DML60" s="437"/>
      <c r="DMM60" s="437"/>
      <c r="DMN60" s="437"/>
      <c r="DMO60" s="437"/>
      <c r="DMP60" s="437"/>
      <c r="DMQ60" s="437"/>
      <c r="DMR60" s="437"/>
      <c r="DMS60" s="437"/>
      <c r="DMT60" s="437"/>
      <c r="DMU60" s="437"/>
      <c r="DMV60" s="437"/>
      <c r="DMW60" s="437"/>
      <c r="DMX60" s="437"/>
      <c r="DMY60" s="437"/>
      <c r="DMZ60" s="437"/>
      <c r="DNA60" s="437"/>
      <c r="DNB60" s="437"/>
      <c r="DNC60" s="437"/>
      <c r="DND60" s="437"/>
      <c r="DNE60" s="437"/>
      <c r="DNF60" s="437"/>
      <c r="DNG60" s="437"/>
      <c r="DNH60" s="437"/>
      <c r="DNI60" s="437"/>
      <c r="DNJ60" s="437"/>
      <c r="DNK60" s="437"/>
      <c r="DNL60" s="437"/>
      <c r="DNM60" s="437"/>
      <c r="DNN60" s="437"/>
      <c r="DNO60" s="437"/>
      <c r="DNP60" s="437"/>
      <c r="DNQ60" s="437"/>
      <c r="DNR60" s="437"/>
      <c r="DNS60" s="437"/>
      <c r="DNT60" s="437"/>
      <c r="DNU60" s="437"/>
      <c r="DNV60" s="437"/>
      <c r="DNW60" s="437"/>
      <c r="DNX60" s="437"/>
      <c r="DNY60" s="437"/>
      <c r="DNZ60" s="437"/>
      <c r="DOA60" s="437"/>
      <c r="DOB60" s="437"/>
      <c r="DOC60" s="437"/>
      <c r="DOD60" s="437"/>
      <c r="DOE60" s="437"/>
      <c r="DOF60" s="437"/>
      <c r="DOG60" s="437"/>
      <c r="DOH60" s="437"/>
      <c r="DOI60" s="437"/>
      <c r="DOJ60" s="437"/>
      <c r="DOK60" s="437"/>
      <c r="DOL60" s="437"/>
      <c r="DOM60" s="437"/>
      <c r="DON60" s="437"/>
      <c r="DOO60" s="437"/>
      <c r="DOP60" s="437"/>
      <c r="DOQ60" s="437"/>
      <c r="DOR60" s="437"/>
      <c r="DOS60" s="437"/>
      <c r="DOT60" s="437"/>
      <c r="DOU60" s="437"/>
      <c r="DOV60" s="437"/>
      <c r="DOW60" s="437"/>
      <c r="DOX60" s="437"/>
      <c r="DOY60" s="437"/>
      <c r="DOZ60" s="437"/>
      <c r="DPA60" s="437"/>
      <c r="DPB60" s="437"/>
      <c r="DPC60" s="437"/>
      <c r="DPD60" s="437"/>
      <c r="DPE60" s="437"/>
      <c r="DPF60" s="437"/>
      <c r="DPG60" s="437"/>
      <c r="DPH60" s="437"/>
      <c r="DPI60" s="437"/>
      <c r="DPJ60" s="437"/>
      <c r="DPK60" s="437"/>
      <c r="DPL60" s="437"/>
      <c r="DPM60" s="437"/>
      <c r="DPN60" s="437"/>
      <c r="DPO60" s="437"/>
      <c r="DPP60" s="437"/>
      <c r="DPQ60" s="437"/>
      <c r="DPR60" s="437"/>
      <c r="DPS60" s="437"/>
      <c r="DPT60" s="437"/>
      <c r="DPU60" s="437"/>
      <c r="DPV60" s="437"/>
      <c r="DPW60" s="437"/>
      <c r="DPX60" s="437"/>
      <c r="DPY60" s="437"/>
      <c r="DPZ60" s="437"/>
      <c r="DQA60" s="437"/>
      <c r="DQB60" s="437"/>
      <c r="DQC60" s="437"/>
      <c r="DQD60" s="437"/>
      <c r="DQE60" s="437"/>
      <c r="DQF60" s="437"/>
      <c r="DQG60" s="437"/>
      <c r="DQH60" s="437"/>
      <c r="DQI60" s="437"/>
      <c r="DQJ60" s="437"/>
      <c r="DQK60" s="437"/>
      <c r="DQL60" s="437"/>
      <c r="DQM60" s="437"/>
      <c r="DQN60" s="437"/>
      <c r="DQO60" s="437"/>
      <c r="DQP60" s="437"/>
      <c r="DQQ60" s="437"/>
      <c r="DQR60" s="437"/>
      <c r="DQS60" s="437"/>
      <c r="DQT60" s="437"/>
      <c r="DQU60" s="437"/>
      <c r="DQV60" s="437"/>
      <c r="DQW60" s="437"/>
      <c r="DQX60" s="437"/>
      <c r="DQY60" s="437"/>
      <c r="DQZ60" s="437"/>
      <c r="DRA60" s="437"/>
      <c r="DRB60" s="437"/>
      <c r="DRC60" s="437"/>
      <c r="DRD60" s="437"/>
      <c r="DRE60" s="437"/>
      <c r="DRF60" s="437"/>
      <c r="DRG60" s="437"/>
      <c r="DRH60" s="437"/>
      <c r="DRI60" s="437"/>
      <c r="DRJ60" s="437"/>
      <c r="DRK60" s="437"/>
      <c r="DRL60" s="437"/>
      <c r="DRM60" s="437"/>
      <c r="DRN60" s="437"/>
      <c r="DRO60" s="437"/>
      <c r="DRP60" s="437"/>
      <c r="DRQ60" s="437"/>
      <c r="DRR60" s="437"/>
      <c r="DRS60" s="437"/>
      <c r="DRT60" s="437"/>
      <c r="DRU60" s="437"/>
      <c r="DRV60" s="437"/>
      <c r="DRW60" s="437"/>
      <c r="DRX60" s="437"/>
      <c r="DRY60" s="437"/>
      <c r="DRZ60" s="437"/>
      <c r="DSA60" s="437"/>
      <c r="DSB60" s="437"/>
      <c r="DSC60" s="437"/>
      <c r="DSD60" s="437"/>
      <c r="DSE60" s="437"/>
      <c r="DSF60" s="437"/>
      <c r="DSG60" s="437"/>
      <c r="DSH60" s="437"/>
      <c r="DSI60" s="437"/>
      <c r="DSJ60" s="437"/>
      <c r="DSK60" s="437"/>
      <c r="DSL60" s="437"/>
      <c r="DSM60" s="437"/>
      <c r="DSN60" s="437"/>
      <c r="DSO60" s="437"/>
      <c r="DSP60" s="437"/>
      <c r="DSQ60" s="437"/>
      <c r="DSR60" s="437"/>
      <c r="DSS60" s="437"/>
      <c r="DST60" s="437"/>
      <c r="DSU60" s="437"/>
      <c r="DSV60" s="437"/>
      <c r="DSW60" s="437"/>
      <c r="DSX60" s="437"/>
      <c r="DSY60" s="437"/>
      <c r="DSZ60" s="437"/>
      <c r="DTA60" s="437"/>
      <c r="DTB60" s="437"/>
      <c r="DTC60" s="437"/>
      <c r="DTD60" s="437"/>
      <c r="DTE60" s="437"/>
      <c r="DTF60" s="437"/>
      <c r="DTG60" s="437"/>
      <c r="DTH60" s="437"/>
      <c r="DTI60" s="437"/>
      <c r="DTJ60" s="437"/>
      <c r="DTK60" s="437"/>
      <c r="DTL60" s="437"/>
      <c r="DTM60" s="437"/>
      <c r="DTN60" s="437"/>
      <c r="DTO60" s="437"/>
      <c r="DTP60" s="437"/>
      <c r="DTQ60" s="437"/>
      <c r="DTR60" s="437"/>
      <c r="DTS60" s="437"/>
      <c r="DTT60" s="437"/>
      <c r="DTU60" s="437"/>
      <c r="DTV60" s="437"/>
      <c r="DTW60" s="437"/>
      <c r="DTX60" s="437"/>
      <c r="DTY60" s="437"/>
      <c r="DTZ60" s="437"/>
      <c r="DUA60" s="437"/>
      <c r="DUB60" s="437"/>
      <c r="DUC60" s="437"/>
      <c r="DUD60" s="437"/>
      <c r="DUE60" s="437"/>
      <c r="DUF60" s="437"/>
      <c r="DUG60" s="437"/>
      <c r="DUH60" s="437"/>
      <c r="DUI60" s="437"/>
      <c r="DUJ60" s="437"/>
      <c r="DUK60" s="437"/>
      <c r="DUL60" s="437"/>
      <c r="DUM60" s="437"/>
      <c r="DUN60" s="437"/>
      <c r="DUO60" s="437"/>
      <c r="DUP60" s="437"/>
      <c r="DUQ60" s="437"/>
      <c r="DUR60" s="437"/>
      <c r="DUS60" s="437"/>
      <c r="DUT60" s="437"/>
      <c r="DUU60" s="437"/>
      <c r="DUV60" s="437"/>
      <c r="DUW60" s="437"/>
      <c r="DUX60" s="437"/>
      <c r="DUY60" s="437"/>
      <c r="DUZ60" s="437"/>
      <c r="DVA60" s="437"/>
      <c r="DVB60" s="437"/>
      <c r="DVC60" s="437"/>
      <c r="DVD60" s="437"/>
      <c r="DVE60" s="437"/>
      <c r="DVF60" s="437"/>
      <c r="DVG60" s="437"/>
      <c r="DVH60" s="437"/>
      <c r="DVI60" s="437"/>
      <c r="DVJ60" s="437"/>
      <c r="DVK60" s="437"/>
      <c r="DVL60" s="437"/>
      <c r="DVM60" s="437"/>
      <c r="DVN60" s="437"/>
      <c r="DVO60" s="437"/>
      <c r="DVP60" s="437"/>
      <c r="DVQ60" s="437"/>
      <c r="DVR60" s="437"/>
      <c r="DVS60" s="437"/>
      <c r="DVT60" s="437"/>
      <c r="DVU60" s="437"/>
      <c r="DVV60" s="437"/>
      <c r="DVW60" s="437"/>
      <c r="DVX60" s="437"/>
      <c r="DVY60" s="437"/>
      <c r="DVZ60" s="437"/>
      <c r="DWA60" s="437"/>
      <c r="DWB60" s="437"/>
      <c r="DWC60" s="437"/>
      <c r="DWD60" s="437"/>
      <c r="DWE60" s="437"/>
      <c r="DWF60" s="437"/>
      <c r="DWG60" s="437"/>
      <c r="DWH60" s="437"/>
      <c r="DWI60" s="437"/>
      <c r="DWJ60" s="437"/>
      <c r="DWK60" s="437"/>
      <c r="DWL60" s="437"/>
      <c r="DWM60" s="437"/>
      <c r="DWN60" s="437"/>
      <c r="DWO60" s="437"/>
      <c r="DWP60" s="437"/>
      <c r="DWQ60" s="437"/>
      <c r="DWR60" s="437"/>
      <c r="DWS60" s="437"/>
      <c r="DWT60" s="437"/>
      <c r="DWU60" s="437"/>
      <c r="DWV60" s="437"/>
      <c r="DWW60" s="437"/>
      <c r="DWX60" s="437"/>
      <c r="DWY60" s="437"/>
      <c r="DWZ60" s="437"/>
      <c r="DXA60" s="437"/>
      <c r="DXB60" s="437"/>
      <c r="DXC60" s="437"/>
      <c r="DXD60" s="437"/>
      <c r="DXE60" s="437"/>
      <c r="DXF60" s="437"/>
      <c r="DXG60" s="437"/>
      <c r="DXH60" s="437"/>
      <c r="DXI60" s="437"/>
      <c r="DXJ60" s="437"/>
      <c r="DXK60" s="437"/>
      <c r="DXL60" s="437"/>
      <c r="DXM60" s="437"/>
      <c r="DXN60" s="437"/>
      <c r="DXO60" s="437"/>
      <c r="DXP60" s="437"/>
      <c r="DXQ60" s="437"/>
      <c r="DXR60" s="437"/>
      <c r="DXS60" s="437"/>
      <c r="DXT60" s="437"/>
      <c r="DXU60" s="437"/>
      <c r="DXV60" s="437"/>
      <c r="DXW60" s="437"/>
      <c r="DXX60" s="437"/>
      <c r="DXY60" s="437"/>
      <c r="DXZ60" s="437"/>
      <c r="DYA60" s="437"/>
      <c r="DYB60" s="437"/>
      <c r="DYC60" s="437"/>
      <c r="DYD60" s="437"/>
      <c r="DYE60" s="437"/>
      <c r="DYF60" s="437"/>
      <c r="DYG60" s="437"/>
      <c r="DYH60" s="437"/>
      <c r="DYI60" s="437"/>
      <c r="DYJ60" s="437"/>
      <c r="DYK60" s="437"/>
      <c r="DYL60" s="437"/>
      <c r="DYM60" s="437"/>
      <c r="DYN60" s="437"/>
      <c r="DYO60" s="437"/>
      <c r="DYP60" s="437"/>
      <c r="DYQ60" s="437"/>
      <c r="DYR60" s="437"/>
      <c r="DYS60" s="437"/>
      <c r="DYT60" s="437"/>
      <c r="DYU60" s="437"/>
      <c r="DYV60" s="437"/>
      <c r="DYW60" s="437"/>
      <c r="DYX60" s="437"/>
      <c r="DYY60" s="437"/>
      <c r="DYZ60" s="437"/>
      <c r="DZA60" s="437"/>
      <c r="DZB60" s="437"/>
      <c r="DZC60" s="437"/>
      <c r="DZD60" s="437"/>
      <c r="DZE60" s="437"/>
      <c r="DZF60" s="437"/>
      <c r="DZG60" s="437"/>
      <c r="DZH60" s="437"/>
      <c r="DZI60" s="437"/>
      <c r="DZJ60" s="437"/>
      <c r="DZK60" s="437"/>
      <c r="DZL60" s="437"/>
      <c r="DZM60" s="437"/>
      <c r="DZN60" s="437"/>
      <c r="DZO60" s="437"/>
      <c r="DZP60" s="437"/>
      <c r="DZQ60" s="437"/>
      <c r="DZR60" s="437"/>
      <c r="DZS60" s="437"/>
      <c r="DZT60" s="437"/>
      <c r="DZU60" s="437"/>
      <c r="DZV60" s="437"/>
      <c r="DZW60" s="437"/>
      <c r="DZX60" s="437"/>
      <c r="DZY60" s="437"/>
      <c r="DZZ60" s="437"/>
      <c r="EAA60" s="437"/>
      <c r="EAB60" s="437"/>
      <c r="EAC60" s="437"/>
      <c r="EAD60" s="437"/>
      <c r="EAE60" s="437"/>
      <c r="EAF60" s="437"/>
      <c r="EAG60" s="437"/>
      <c r="EAH60" s="437"/>
      <c r="EAI60" s="437"/>
      <c r="EAJ60" s="437"/>
      <c r="EAK60" s="437"/>
      <c r="EAL60" s="437"/>
      <c r="EAM60" s="437"/>
      <c r="EAN60" s="437"/>
      <c r="EAO60" s="437"/>
      <c r="EAP60" s="437"/>
      <c r="EAQ60" s="437"/>
      <c r="EAR60" s="437"/>
      <c r="EAS60" s="437"/>
      <c r="EAT60" s="437"/>
      <c r="EAU60" s="437"/>
      <c r="EAV60" s="437"/>
      <c r="EAW60" s="437"/>
      <c r="EAX60" s="437"/>
      <c r="EAY60" s="437"/>
      <c r="EAZ60" s="437"/>
      <c r="EBA60" s="437"/>
      <c r="EBB60" s="437"/>
      <c r="EBC60" s="437"/>
      <c r="EBD60" s="437"/>
      <c r="EBE60" s="437"/>
      <c r="EBF60" s="437"/>
      <c r="EBG60" s="437"/>
      <c r="EBH60" s="437"/>
      <c r="EBI60" s="437"/>
      <c r="EBJ60" s="437"/>
      <c r="EBK60" s="437"/>
      <c r="EBL60" s="437"/>
      <c r="EBM60" s="437"/>
      <c r="EBN60" s="437"/>
      <c r="EBO60" s="437"/>
      <c r="EBP60" s="437"/>
      <c r="EBQ60" s="437"/>
      <c r="EBR60" s="437"/>
      <c r="EBS60" s="437"/>
      <c r="EBT60" s="437"/>
      <c r="EBU60" s="437"/>
      <c r="EBV60" s="437"/>
      <c r="EBW60" s="437"/>
      <c r="EBX60" s="437"/>
      <c r="EBY60" s="437"/>
      <c r="EBZ60" s="437"/>
      <c r="ECA60" s="437"/>
      <c r="ECB60" s="437"/>
      <c r="ECC60" s="437"/>
      <c r="ECD60" s="437"/>
      <c r="ECE60" s="437"/>
      <c r="ECF60" s="437"/>
      <c r="ECG60" s="437"/>
      <c r="ECH60" s="437"/>
      <c r="ECI60" s="437"/>
      <c r="ECJ60" s="437"/>
      <c r="ECK60" s="437"/>
      <c r="ECL60" s="437"/>
      <c r="ECM60" s="437"/>
      <c r="ECN60" s="437"/>
      <c r="ECO60" s="437"/>
      <c r="ECP60" s="437"/>
      <c r="ECQ60" s="437"/>
      <c r="ECR60" s="437"/>
      <c r="ECS60" s="437"/>
      <c r="ECT60" s="437"/>
      <c r="ECU60" s="437"/>
      <c r="ECV60" s="437"/>
      <c r="ECW60" s="437"/>
      <c r="ECX60" s="437"/>
      <c r="ECY60" s="437"/>
      <c r="ECZ60" s="437"/>
      <c r="EDA60" s="437"/>
      <c r="EDB60" s="437"/>
      <c r="EDC60" s="437"/>
      <c r="EDD60" s="437"/>
      <c r="EDE60" s="437"/>
      <c r="EDF60" s="437"/>
      <c r="EDG60" s="437"/>
      <c r="EDH60" s="437"/>
      <c r="EDI60" s="437"/>
      <c r="EDJ60" s="437"/>
      <c r="EDK60" s="437"/>
      <c r="EDL60" s="437"/>
      <c r="EDM60" s="437"/>
      <c r="EDN60" s="437"/>
      <c r="EDO60" s="437"/>
      <c r="EDP60" s="437"/>
      <c r="EDQ60" s="437"/>
      <c r="EDR60" s="437"/>
      <c r="EDS60" s="437"/>
      <c r="EDT60" s="437"/>
      <c r="EDU60" s="437"/>
      <c r="EDV60" s="437"/>
      <c r="EDW60" s="437"/>
      <c r="EDX60" s="437"/>
      <c r="EDY60" s="437"/>
      <c r="EDZ60" s="437"/>
      <c r="EEA60" s="437"/>
      <c r="EEB60" s="437"/>
      <c r="EEC60" s="437"/>
      <c r="EED60" s="437"/>
      <c r="EEE60" s="437"/>
      <c r="EEF60" s="437"/>
      <c r="EEG60" s="437"/>
      <c r="EEH60" s="437"/>
      <c r="EEI60" s="437"/>
      <c r="EEJ60" s="437"/>
      <c r="EEK60" s="437"/>
      <c r="EEL60" s="437"/>
      <c r="EEM60" s="437"/>
      <c r="EEN60" s="437"/>
      <c r="EEO60" s="437"/>
      <c r="EEP60" s="437"/>
      <c r="EEQ60" s="437"/>
      <c r="EER60" s="437"/>
      <c r="EES60" s="437"/>
      <c r="EET60" s="437"/>
      <c r="EEU60" s="437"/>
      <c r="EEV60" s="437"/>
      <c r="EEW60" s="437"/>
      <c r="EEX60" s="437"/>
      <c r="EEY60" s="437"/>
      <c r="EEZ60" s="437"/>
      <c r="EFA60" s="437"/>
      <c r="EFB60" s="437"/>
      <c r="EFC60" s="437"/>
      <c r="EFD60" s="437"/>
      <c r="EFE60" s="437"/>
      <c r="EFF60" s="437"/>
      <c r="EFG60" s="437"/>
      <c r="EFH60" s="437"/>
      <c r="EFI60" s="437"/>
      <c r="EFJ60" s="437"/>
      <c r="EFK60" s="437"/>
      <c r="EFL60" s="437"/>
      <c r="EFM60" s="437"/>
      <c r="EFN60" s="437"/>
      <c r="EFO60" s="437"/>
      <c r="EFP60" s="437"/>
      <c r="EFQ60" s="437"/>
      <c r="EFR60" s="437"/>
      <c r="EFS60" s="437"/>
      <c r="EFT60" s="437"/>
      <c r="EFU60" s="437"/>
      <c r="EFV60" s="437"/>
      <c r="EFW60" s="437"/>
      <c r="EFX60" s="437"/>
      <c r="EFY60" s="437"/>
      <c r="EFZ60" s="437"/>
      <c r="EGA60" s="437"/>
      <c r="EGB60" s="437"/>
      <c r="EGC60" s="437"/>
      <c r="EGD60" s="437"/>
      <c r="EGE60" s="437"/>
      <c r="EGF60" s="437"/>
      <c r="EGG60" s="437"/>
      <c r="EGH60" s="437"/>
      <c r="EGI60" s="437"/>
      <c r="EGJ60" s="437"/>
      <c r="EGK60" s="437"/>
      <c r="EGL60" s="437"/>
      <c r="EGM60" s="437"/>
      <c r="EGN60" s="437"/>
      <c r="EGO60" s="437"/>
      <c r="EGP60" s="437"/>
      <c r="EGQ60" s="437"/>
      <c r="EGR60" s="437"/>
      <c r="EGS60" s="437"/>
      <c r="EGT60" s="437"/>
      <c r="EGU60" s="437"/>
      <c r="EGV60" s="437"/>
      <c r="EGW60" s="437"/>
      <c r="EGX60" s="437"/>
      <c r="EGY60" s="437"/>
      <c r="EGZ60" s="437"/>
      <c r="EHA60" s="437"/>
      <c r="EHB60" s="437"/>
      <c r="EHC60" s="437"/>
      <c r="EHD60" s="437"/>
      <c r="EHE60" s="437"/>
      <c r="EHF60" s="437"/>
      <c r="EHG60" s="437"/>
      <c r="EHH60" s="437"/>
      <c r="EHI60" s="437"/>
      <c r="EHJ60" s="437"/>
      <c r="EHK60" s="437"/>
      <c r="EHL60" s="437"/>
      <c r="EHM60" s="437"/>
      <c r="EHN60" s="437"/>
      <c r="EHO60" s="437"/>
      <c r="EHP60" s="437"/>
      <c r="EHQ60" s="437"/>
      <c r="EHR60" s="437"/>
      <c r="EHS60" s="437"/>
      <c r="EHT60" s="437"/>
      <c r="EHU60" s="437"/>
      <c r="EHV60" s="437"/>
      <c r="EHW60" s="437"/>
      <c r="EHX60" s="437"/>
      <c r="EHY60" s="437"/>
      <c r="EHZ60" s="437"/>
      <c r="EIA60" s="437"/>
      <c r="EIB60" s="437"/>
      <c r="EIC60" s="437"/>
      <c r="EID60" s="437"/>
      <c r="EIE60" s="437"/>
      <c r="EIF60" s="437"/>
      <c r="EIG60" s="437"/>
      <c r="EIH60" s="437"/>
      <c r="EII60" s="437"/>
      <c r="EIJ60" s="437"/>
      <c r="EIK60" s="437"/>
      <c r="EIL60" s="437"/>
      <c r="EIM60" s="437"/>
      <c r="EIN60" s="437"/>
      <c r="EIO60" s="437"/>
      <c r="EIP60" s="437"/>
      <c r="EIQ60" s="437"/>
      <c r="EIR60" s="437"/>
      <c r="EIS60" s="437"/>
      <c r="EIT60" s="437"/>
      <c r="EIU60" s="437"/>
      <c r="EIV60" s="437"/>
      <c r="EIW60" s="437"/>
      <c r="EIX60" s="437"/>
      <c r="EIY60" s="437"/>
      <c r="EIZ60" s="437"/>
      <c r="EJA60" s="437"/>
      <c r="EJB60" s="437"/>
      <c r="EJC60" s="437"/>
      <c r="EJD60" s="437"/>
      <c r="EJE60" s="437"/>
      <c r="EJF60" s="437"/>
      <c r="EJG60" s="437"/>
      <c r="EJH60" s="437"/>
      <c r="EJI60" s="437"/>
      <c r="EJJ60" s="437"/>
      <c r="EJK60" s="437"/>
      <c r="EJL60" s="437"/>
      <c r="EJM60" s="437"/>
      <c r="EJN60" s="437"/>
      <c r="EJO60" s="437"/>
      <c r="EJP60" s="437"/>
      <c r="EJQ60" s="437"/>
      <c r="EJR60" s="437"/>
      <c r="EJS60" s="437"/>
      <c r="EJT60" s="437"/>
      <c r="EJU60" s="437"/>
      <c r="EJV60" s="437"/>
      <c r="EJW60" s="437"/>
      <c r="EJX60" s="437"/>
      <c r="EJY60" s="437"/>
      <c r="EJZ60" s="437"/>
      <c r="EKA60" s="437"/>
      <c r="EKB60" s="437"/>
      <c r="EKC60" s="437"/>
      <c r="EKD60" s="437"/>
      <c r="EKE60" s="437"/>
      <c r="EKF60" s="437"/>
      <c r="EKG60" s="437"/>
      <c r="EKH60" s="437"/>
      <c r="EKI60" s="437"/>
      <c r="EKJ60" s="437"/>
      <c r="EKK60" s="437"/>
      <c r="EKL60" s="437"/>
      <c r="EKM60" s="437"/>
      <c r="EKN60" s="437"/>
      <c r="EKO60" s="437"/>
      <c r="EKP60" s="437"/>
      <c r="EKQ60" s="437"/>
      <c r="EKR60" s="437"/>
      <c r="EKS60" s="437"/>
      <c r="EKT60" s="437"/>
      <c r="EKU60" s="437"/>
      <c r="EKV60" s="437"/>
      <c r="EKW60" s="437"/>
      <c r="EKX60" s="437"/>
      <c r="EKY60" s="437"/>
      <c r="EKZ60" s="437"/>
      <c r="ELA60" s="437"/>
      <c r="ELB60" s="437"/>
      <c r="ELC60" s="437"/>
      <c r="ELD60" s="437"/>
      <c r="ELE60" s="437"/>
      <c r="ELF60" s="437"/>
      <c r="ELG60" s="437"/>
      <c r="ELH60" s="437"/>
      <c r="ELI60" s="437"/>
      <c r="ELJ60" s="437"/>
      <c r="ELK60" s="437"/>
      <c r="ELL60" s="437"/>
      <c r="ELM60" s="437"/>
      <c r="ELN60" s="437"/>
      <c r="ELO60" s="437"/>
      <c r="ELP60" s="437"/>
      <c r="ELQ60" s="437"/>
      <c r="ELR60" s="437"/>
      <c r="ELS60" s="437"/>
      <c r="ELT60" s="437"/>
      <c r="ELU60" s="437"/>
      <c r="ELV60" s="437"/>
      <c r="ELW60" s="437"/>
      <c r="ELX60" s="437"/>
      <c r="ELY60" s="437"/>
      <c r="ELZ60" s="437"/>
      <c r="EMA60" s="437"/>
      <c r="EMB60" s="437"/>
      <c r="EMC60" s="437"/>
      <c r="EMD60" s="437"/>
      <c r="EME60" s="437"/>
      <c r="EMF60" s="437"/>
      <c r="EMG60" s="437"/>
      <c r="EMH60" s="437"/>
      <c r="EMI60" s="437"/>
      <c r="EMJ60" s="437"/>
      <c r="EMK60" s="437"/>
      <c r="EML60" s="437"/>
      <c r="EMM60" s="437"/>
      <c r="EMN60" s="437"/>
      <c r="EMO60" s="437"/>
      <c r="EMP60" s="437"/>
      <c r="EMQ60" s="437"/>
      <c r="EMR60" s="437"/>
      <c r="EMS60" s="437"/>
      <c r="EMT60" s="437"/>
      <c r="EMU60" s="437"/>
      <c r="EMV60" s="437"/>
      <c r="EMW60" s="437"/>
      <c r="EMX60" s="437"/>
      <c r="EMY60" s="437"/>
      <c r="EMZ60" s="437"/>
      <c r="ENA60" s="437"/>
      <c r="ENB60" s="437"/>
      <c r="ENC60" s="437"/>
      <c r="END60" s="437"/>
      <c r="ENE60" s="437"/>
      <c r="ENF60" s="437"/>
      <c r="ENG60" s="437"/>
      <c r="ENH60" s="437"/>
      <c r="ENI60" s="437"/>
      <c r="ENJ60" s="437"/>
      <c r="ENK60" s="437"/>
      <c r="ENL60" s="437"/>
      <c r="ENM60" s="437"/>
      <c r="ENN60" s="437"/>
      <c r="ENO60" s="437"/>
      <c r="ENP60" s="437"/>
      <c r="ENQ60" s="437"/>
      <c r="ENR60" s="437"/>
      <c r="ENS60" s="437"/>
      <c r="ENT60" s="437"/>
      <c r="ENU60" s="437"/>
      <c r="ENV60" s="437"/>
      <c r="ENW60" s="437"/>
      <c r="ENX60" s="437"/>
      <c r="ENY60" s="437"/>
      <c r="ENZ60" s="437"/>
      <c r="EOA60" s="437"/>
      <c r="EOB60" s="437"/>
      <c r="EOC60" s="437"/>
      <c r="EOD60" s="437"/>
      <c r="EOE60" s="437"/>
      <c r="EOF60" s="437"/>
      <c r="EOG60" s="437"/>
      <c r="EOH60" s="437"/>
      <c r="EOI60" s="437"/>
      <c r="EOJ60" s="437"/>
      <c r="EOK60" s="437"/>
      <c r="EOL60" s="437"/>
      <c r="EOM60" s="437"/>
      <c r="EON60" s="437"/>
      <c r="EOO60" s="437"/>
      <c r="EOP60" s="437"/>
      <c r="EOQ60" s="437"/>
      <c r="EOR60" s="437"/>
      <c r="EOS60" s="437"/>
      <c r="EOT60" s="437"/>
      <c r="EOU60" s="437"/>
      <c r="EOV60" s="437"/>
      <c r="EOW60" s="437"/>
      <c r="EOX60" s="437"/>
      <c r="EOY60" s="437"/>
      <c r="EOZ60" s="437"/>
      <c r="EPA60" s="437"/>
      <c r="EPB60" s="437"/>
      <c r="EPC60" s="437"/>
      <c r="EPD60" s="437"/>
      <c r="EPE60" s="437"/>
      <c r="EPF60" s="437"/>
      <c r="EPG60" s="437"/>
      <c r="EPH60" s="437"/>
      <c r="EPI60" s="437"/>
      <c r="EPJ60" s="437"/>
      <c r="EPK60" s="437"/>
      <c r="EPL60" s="437"/>
      <c r="EPM60" s="437"/>
      <c r="EPN60" s="437"/>
      <c r="EPO60" s="437"/>
      <c r="EPP60" s="437"/>
      <c r="EPQ60" s="437"/>
      <c r="EPR60" s="437"/>
      <c r="EPS60" s="437"/>
      <c r="EPT60" s="437"/>
      <c r="EPU60" s="437"/>
      <c r="EPV60" s="437"/>
      <c r="EPW60" s="437"/>
      <c r="EPX60" s="437"/>
      <c r="EPY60" s="437"/>
      <c r="EPZ60" s="437"/>
      <c r="EQA60" s="437"/>
      <c r="EQB60" s="437"/>
      <c r="EQC60" s="437"/>
      <c r="EQD60" s="437"/>
      <c r="EQE60" s="437"/>
      <c r="EQF60" s="437"/>
      <c r="EQG60" s="437"/>
      <c r="EQH60" s="437"/>
      <c r="EQI60" s="437"/>
      <c r="EQJ60" s="437"/>
      <c r="EQK60" s="437"/>
      <c r="EQL60" s="437"/>
      <c r="EQM60" s="437"/>
      <c r="EQN60" s="437"/>
      <c r="EQO60" s="437"/>
      <c r="EQP60" s="437"/>
      <c r="EQQ60" s="437"/>
      <c r="EQR60" s="437"/>
      <c r="EQS60" s="437"/>
      <c r="EQT60" s="437"/>
      <c r="EQU60" s="437"/>
      <c r="EQV60" s="437"/>
      <c r="EQW60" s="437"/>
      <c r="EQX60" s="437"/>
      <c r="EQY60" s="437"/>
      <c r="EQZ60" s="437"/>
      <c r="ERA60" s="437"/>
      <c r="ERB60" s="437"/>
      <c r="ERC60" s="437"/>
      <c r="ERD60" s="437"/>
      <c r="ERE60" s="437"/>
      <c r="ERF60" s="437"/>
      <c r="ERG60" s="437"/>
      <c r="ERH60" s="437"/>
      <c r="ERI60" s="437"/>
      <c r="ERJ60" s="437"/>
      <c r="ERK60" s="437"/>
      <c r="ERL60" s="437"/>
      <c r="ERM60" s="437"/>
      <c r="ERN60" s="437"/>
      <c r="ERO60" s="437"/>
      <c r="ERP60" s="437"/>
      <c r="ERQ60" s="437"/>
      <c r="ERR60" s="437"/>
      <c r="ERS60" s="437"/>
      <c r="ERT60" s="437"/>
      <c r="ERU60" s="437"/>
      <c r="ERV60" s="437"/>
      <c r="ERW60" s="437"/>
      <c r="ERX60" s="437"/>
      <c r="ERY60" s="437"/>
      <c r="ERZ60" s="437"/>
      <c r="ESA60" s="437"/>
      <c r="ESB60" s="437"/>
      <c r="ESC60" s="437"/>
      <c r="ESD60" s="437"/>
      <c r="ESE60" s="437"/>
      <c r="ESF60" s="437"/>
      <c r="ESG60" s="437"/>
      <c r="ESH60" s="437"/>
      <c r="ESI60" s="437"/>
      <c r="ESJ60" s="437"/>
      <c r="ESK60" s="437"/>
      <c r="ESL60" s="437"/>
      <c r="ESM60" s="437"/>
      <c r="ESN60" s="437"/>
      <c r="ESO60" s="437"/>
      <c r="ESP60" s="437"/>
      <c r="ESQ60" s="437"/>
      <c r="ESR60" s="437"/>
      <c r="ESS60" s="437"/>
      <c r="EST60" s="437"/>
      <c r="ESU60" s="437"/>
      <c r="ESV60" s="437"/>
      <c r="ESW60" s="437"/>
      <c r="ESX60" s="437"/>
      <c r="ESY60" s="437"/>
      <c r="ESZ60" s="437"/>
      <c r="ETA60" s="437"/>
      <c r="ETB60" s="437"/>
      <c r="ETC60" s="437"/>
      <c r="ETD60" s="437"/>
      <c r="ETE60" s="437"/>
      <c r="ETF60" s="437"/>
      <c r="ETG60" s="437"/>
      <c r="ETH60" s="437"/>
      <c r="ETI60" s="437"/>
      <c r="ETJ60" s="437"/>
      <c r="ETK60" s="437"/>
      <c r="ETL60" s="437"/>
      <c r="ETM60" s="437"/>
      <c r="ETN60" s="437"/>
      <c r="ETO60" s="437"/>
      <c r="ETP60" s="437"/>
      <c r="ETQ60" s="437"/>
      <c r="ETR60" s="437"/>
      <c r="ETS60" s="437"/>
      <c r="ETT60" s="437"/>
      <c r="ETU60" s="437"/>
      <c r="ETV60" s="437"/>
      <c r="ETW60" s="437"/>
      <c r="ETX60" s="437"/>
      <c r="ETY60" s="437"/>
      <c r="ETZ60" s="437"/>
      <c r="EUA60" s="437"/>
      <c r="EUB60" s="437"/>
      <c r="EUC60" s="437"/>
      <c r="EUD60" s="437"/>
      <c r="EUE60" s="437"/>
      <c r="EUF60" s="437"/>
      <c r="EUG60" s="437"/>
      <c r="EUH60" s="437"/>
      <c r="EUI60" s="437"/>
      <c r="EUJ60" s="437"/>
      <c r="EUK60" s="437"/>
      <c r="EUL60" s="437"/>
      <c r="EUM60" s="437"/>
      <c r="EUN60" s="437"/>
      <c r="EUO60" s="437"/>
      <c r="EUP60" s="437"/>
      <c r="EUQ60" s="437"/>
      <c r="EUR60" s="437"/>
      <c r="EUS60" s="437"/>
      <c r="EUT60" s="437"/>
      <c r="EUU60" s="437"/>
      <c r="EUV60" s="437"/>
      <c r="EUW60" s="437"/>
      <c r="EUX60" s="437"/>
      <c r="EUY60" s="437"/>
      <c r="EUZ60" s="437"/>
      <c r="EVA60" s="437"/>
      <c r="EVB60" s="437"/>
      <c r="EVC60" s="437"/>
      <c r="EVD60" s="437"/>
      <c r="EVE60" s="437"/>
      <c r="EVF60" s="437"/>
      <c r="EVG60" s="437"/>
      <c r="EVH60" s="437"/>
      <c r="EVI60" s="437"/>
      <c r="EVJ60" s="437"/>
      <c r="EVK60" s="437"/>
      <c r="EVL60" s="437"/>
      <c r="EVM60" s="437"/>
      <c r="EVN60" s="437"/>
      <c r="EVO60" s="437"/>
      <c r="EVP60" s="437"/>
      <c r="EVQ60" s="437"/>
      <c r="EVR60" s="437"/>
      <c r="EVS60" s="437"/>
      <c r="EVT60" s="437"/>
      <c r="EVU60" s="437"/>
      <c r="EVV60" s="437"/>
      <c r="EVW60" s="437"/>
      <c r="EVX60" s="437"/>
      <c r="EVY60" s="437"/>
      <c r="EVZ60" s="437"/>
      <c r="EWA60" s="437"/>
      <c r="EWB60" s="437"/>
      <c r="EWC60" s="437"/>
      <c r="EWD60" s="437"/>
      <c r="EWE60" s="437"/>
      <c r="EWF60" s="437"/>
      <c r="EWG60" s="437"/>
      <c r="EWH60" s="437"/>
      <c r="EWI60" s="437"/>
      <c r="EWJ60" s="437"/>
      <c r="EWK60" s="437"/>
      <c r="EWL60" s="437"/>
      <c r="EWM60" s="437"/>
      <c r="EWN60" s="437"/>
      <c r="EWO60" s="437"/>
      <c r="EWP60" s="437"/>
      <c r="EWQ60" s="437"/>
      <c r="EWR60" s="437"/>
      <c r="EWS60" s="437"/>
      <c r="EWT60" s="437"/>
      <c r="EWU60" s="437"/>
      <c r="EWV60" s="437"/>
      <c r="EWW60" s="437"/>
      <c r="EWX60" s="437"/>
      <c r="EWY60" s="437"/>
      <c r="EWZ60" s="437"/>
      <c r="EXA60" s="437"/>
      <c r="EXB60" s="437"/>
      <c r="EXC60" s="437"/>
      <c r="EXD60" s="437"/>
      <c r="EXE60" s="437"/>
      <c r="EXF60" s="437"/>
      <c r="EXG60" s="437"/>
      <c r="EXH60" s="437"/>
      <c r="EXI60" s="437"/>
      <c r="EXJ60" s="437"/>
      <c r="EXK60" s="437"/>
      <c r="EXL60" s="437"/>
      <c r="EXM60" s="437"/>
      <c r="EXN60" s="437"/>
      <c r="EXO60" s="437"/>
      <c r="EXP60" s="437"/>
      <c r="EXQ60" s="437"/>
      <c r="EXR60" s="437"/>
      <c r="EXS60" s="437"/>
      <c r="EXT60" s="437"/>
      <c r="EXU60" s="437"/>
      <c r="EXV60" s="437"/>
      <c r="EXW60" s="437"/>
      <c r="EXX60" s="437"/>
      <c r="EXY60" s="437"/>
      <c r="EXZ60" s="437"/>
      <c r="EYA60" s="437"/>
      <c r="EYB60" s="437"/>
      <c r="EYC60" s="437"/>
      <c r="EYD60" s="437"/>
      <c r="EYE60" s="437"/>
      <c r="EYF60" s="437"/>
      <c r="EYG60" s="437"/>
      <c r="EYH60" s="437"/>
      <c r="EYI60" s="437"/>
      <c r="EYJ60" s="437"/>
      <c r="EYK60" s="437"/>
      <c r="EYL60" s="437"/>
      <c r="EYM60" s="437"/>
      <c r="EYN60" s="437"/>
      <c r="EYO60" s="437"/>
      <c r="EYP60" s="437"/>
      <c r="EYQ60" s="437"/>
      <c r="EYR60" s="437"/>
      <c r="EYS60" s="437"/>
      <c r="EYT60" s="437"/>
      <c r="EYU60" s="437"/>
      <c r="EYV60" s="437"/>
      <c r="EYW60" s="437"/>
      <c r="EYX60" s="437"/>
      <c r="EYY60" s="437"/>
      <c r="EYZ60" s="437"/>
      <c r="EZA60" s="437"/>
      <c r="EZB60" s="437"/>
      <c r="EZC60" s="437"/>
      <c r="EZD60" s="437"/>
      <c r="EZE60" s="437"/>
      <c r="EZF60" s="437"/>
      <c r="EZG60" s="437"/>
      <c r="EZH60" s="437"/>
      <c r="EZI60" s="437"/>
      <c r="EZJ60" s="437"/>
      <c r="EZK60" s="437"/>
      <c r="EZL60" s="437"/>
      <c r="EZM60" s="437"/>
      <c r="EZN60" s="437"/>
      <c r="EZO60" s="437"/>
      <c r="EZP60" s="437"/>
      <c r="EZQ60" s="437"/>
      <c r="EZR60" s="437"/>
      <c r="EZS60" s="437"/>
      <c r="EZT60" s="437"/>
      <c r="EZU60" s="437"/>
      <c r="EZV60" s="437"/>
      <c r="EZW60" s="437"/>
      <c r="EZX60" s="437"/>
      <c r="EZY60" s="437"/>
      <c r="EZZ60" s="437"/>
      <c r="FAA60" s="437"/>
      <c r="FAB60" s="437"/>
      <c r="FAC60" s="437"/>
      <c r="FAD60" s="437"/>
      <c r="FAE60" s="437"/>
      <c r="FAF60" s="437"/>
      <c r="FAG60" s="437"/>
      <c r="FAH60" s="437"/>
      <c r="FAI60" s="437"/>
      <c r="FAJ60" s="437"/>
      <c r="FAK60" s="437"/>
      <c r="FAL60" s="437"/>
      <c r="FAM60" s="437"/>
      <c r="FAN60" s="437"/>
      <c r="FAO60" s="437"/>
      <c r="FAP60" s="437"/>
      <c r="FAQ60" s="437"/>
      <c r="FAR60" s="437"/>
      <c r="FAS60" s="437"/>
      <c r="FAT60" s="437"/>
      <c r="FAU60" s="437"/>
      <c r="FAV60" s="437"/>
      <c r="FAW60" s="437"/>
      <c r="FAX60" s="437"/>
      <c r="FAY60" s="437"/>
      <c r="FAZ60" s="437"/>
      <c r="FBA60" s="437"/>
      <c r="FBB60" s="437"/>
      <c r="FBC60" s="437"/>
      <c r="FBD60" s="437"/>
      <c r="FBE60" s="437"/>
      <c r="FBF60" s="437"/>
      <c r="FBG60" s="437"/>
      <c r="FBH60" s="437"/>
      <c r="FBI60" s="437"/>
      <c r="FBJ60" s="437"/>
      <c r="FBK60" s="437"/>
      <c r="FBL60" s="437"/>
      <c r="FBM60" s="437"/>
      <c r="FBN60" s="437"/>
      <c r="FBO60" s="437"/>
      <c r="FBP60" s="437"/>
      <c r="FBQ60" s="437"/>
      <c r="FBR60" s="437"/>
      <c r="FBS60" s="437"/>
      <c r="FBT60" s="437"/>
      <c r="FBU60" s="437"/>
      <c r="FBV60" s="437"/>
      <c r="FBW60" s="437"/>
      <c r="FBX60" s="437"/>
      <c r="FBY60" s="437"/>
      <c r="FBZ60" s="437"/>
      <c r="FCA60" s="437"/>
      <c r="FCB60" s="437"/>
      <c r="FCC60" s="437"/>
      <c r="FCD60" s="437"/>
      <c r="FCE60" s="437"/>
      <c r="FCF60" s="437"/>
      <c r="FCG60" s="437"/>
      <c r="FCH60" s="437"/>
      <c r="FCI60" s="437"/>
      <c r="FCJ60" s="437"/>
      <c r="FCK60" s="437"/>
      <c r="FCL60" s="437"/>
      <c r="FCM60" s="437"/>
      <c r="FCN60" s="437"/>
      <c r="FCO60" s="437"/>
      <c r="FCP60" s="437"/>
      <c r="FCQ60" s="437"/>
      <c r="FCR60" s="437"/>
      <c r="FCS60" s="437"/>
      <c r="FCT60" s="437"/>
      <c r="FCU60" s="437"/>
      <c r="FCV60" s="437"/>
      <c r="FCW60" s="437"/>
      <c r="FCX60" s="437"/>
      <c r="FCY60" s="437"/>
      <c r="FCZ60" s="437"/>
      <c r="FDA60" s="437"/>
      <c r="FDB60" s="437"/>
      <c r="FDC60" s="437"/>
      <c r="FDD60" s="437"/>
      <c r="FDE60" s="437"/>
      <c r="FDF60" s="437"/>
      <c r="FDG60" s="437"/>
      <c r="FDH60" s="437"/>
      <c r="FDI60" s="437"/>
      <c r="FDJ60" s="437"/>
      <c r="FDK60" s="437"/>
      <c r="FDL60" s="437"/>
      <c r="FDM60" s="437"/>
      <c r="FDN60" s="437"/>
      <c r="FDO60" s="437"/>
      <c r="FDP60" s="437"/>
      <c r="FDQ60" s="437"/>
      <c r="FDR60" s="437"/>
      <c r="FDS60" s="437"/>
      <c r="FDT60" s="437"/>
      <c r="FDU60" s="437"/>
      <c r="FDV60" s="437"/>
      <c r="FDW60" s="437"/>
      <c r="FDX60" s="437"/>
      <c r="FDY60" s="437"/>
      <c r="FDZ60" s="437"/>
      <c r="FEA60" s="437"/>
      <c r="FEB60" s="437"/>
      <c r="FEC60" s="437"/>
      <c r="FED60" s="437"/>
      <c r="FEE60" s="437"/>
      <c r="FEF60" s="437"/>
      <c r="FEG60" s="437"/>
      <c r="FEH60" s="437"/>
      <c r="FEI60" s="437"/>
      <c r="FEJ60" s="437"/>
      <c r="FEK60" s="437"/>
      <c r="FEL60" s="437"/>
      <c r="FEM60" s="437"/>
      <c r="FEN60" s="437"/>
      <c r="FEO60" s="437"/>
      <c r="FEP60" s="437"/>
      <c r="FEQ60" s="437"/>
      <c r="FER60" s="437"/>
      <c r="FES60" s="437"/>
      <c r="FET60" s="437"/>
      <c r="FEU60" s="437"/>
      <c r="FEV60" s="437"/>
      <c r="FEW60" s="437"/>
      <c r="FEX60" s="437"/>
      <c r="FEY60" s="437"/>
      <c r="FEZ60" s="437"/>
      <c r="FFA60" s="437"/>
      <c r="FFB60" s="437"/>
      <c r="FFC60" s="437"/>
      <c r="FFD60" s="437"/>
      <c r="FFE60" s="437"/>
      <c r="FFF60" s="437"/>
      <c r="FFG60" s="437"/>
      <c r="FFH60" s="437"/>
      <c r="FFI60" s="437"/>
      <c r="FFJ60" s="437"/>
      <c r="FFK60" s="437"/>
      <c r="FFL60" s="437"/>
      <c r="FFM60" s="437"/>
      <c r="FFN60" s="437"/>
      <c r="FFO60" s="437"/>
      <c r="FFP60" s="437"/>
      <c r="FFQ60" s="437"/>
      <c r="FFR60" s="437"/>
      <c r="FFS60" s="437"/>
      <c r="FFT60" s="437"/>
      <c r="FFU60" s="437"/>
      <c r="FFV60" s="437"/>
      <c r="FFW60" s="437"/>
      <c r="FFX60" s="437"/>
      <c r="FFY60" s="437"/>
      <c r="FFZ60" s="437"/>
      <c r="FGA60" s="437"/>
      <c r="FGB60" s="437"/>
      <c r="FGC60" s="437"/>
      <c r="FGD60" s="437"/>
      <c r="FGE60" s="437"/>
      <c r="FGF60" s="437"/>
      <c r="FGG60" s="437"/>
      <c r="FGH60" s="437"/>
      <c r="FGI60" s="437"/>
      <c r="FGJ60" s="437"/>
      <c r="FGK60" s="437"/>
      <c r="FGL60" s="437"/>
      <c r="FGM60" s="437"/>
      <c r="FGN60" s="437"/>
      <c r="FGO60" s="437"/>
      <c r="FGP60" s="437"/>
      <c r="FGQ60" s="437"/>
      <c r="FGR60" s="437"/>
      <c r="FGS60" s="437"/>
      <c r="FGT60" s="437"/>
      <c r="FGU60" s="437"/>
      <c r="FGV60" s="437"/>
      <c r="FGW60" s="437"/>
      <c r="FGX60" s="437"/>
      <c r="FGY60" s="437"/>
      <c r="FGZ60" s="437"/>
      <c r="FHA60" s="437"/>
    </row>
    <row r="61" spans="1:4265" s="399" customFormat="1" ht="12">
      <c r="A61" s="407"/>
      <c r="B61" s="407"/>
      <c r="C61" s="168" t="s">
        <v>257</v>
      </c>
      <c r="D61" s="168" t="s">
        <v>613</v>
      </c>
      <c r="E61" s="168" t="s">
        <v>614</v>
      </c>
      <c r="F61" s="168" t="s">
        <v>615</v>
      </c>
      <c r="G61" s="168" t="s">
        <v>616</v>
      </c>
      <c r="H61" s="168" t="s">
        <v>617</v>
      </c>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5"/>
      <c r="AY61" s="405"/>
      <c r="AZ61" s="405"/>
      <c r="BA61" s="405"/>
      <c r="BB61" s="405"/>
      <c r="BC61" s="405"/>
      <c r="BD61" s="405"/>
      <c r="BE61" s="405"/>
      <c r="BF61" s="405"/>
      <c r="BG61" s="405"/>
      <c r="BH61" s="405"/>
      <c r="BI61" s="405"/>
      <c r="BJ61" s="405"/>
      <c r="BK61" s="405"/>
      <c r="BL61" s="405"/>
      <c r="BM61" s="405"/>
      <c r="BN61" s="405"/>
      <c r="BO61" s="405"/>
      <c r="BP61" s="405"/>
      <c r="BQ61" s="405"/>
      <c r="BR61" s="405"/>
      <c r="BS61" s="405"/>
      <c r="BT61" s="405"/>
      <c r="BU61" s="405"/>
      <c r="BV61" s="405"/>
      <c r="BW61" s="405"/>
      <c r="BX61" s="405"/>
      <c r="BY61" s="405"/>
      <c r="BZ61" s="405"/>
      <c r="CA61" s="405"/>
      <c r="CB61" s="405"/>
      <c r="CC61" s="405"/>
      <c r="CD61" s="405"/>
      <c r="CE61" s="405"/>
      <c r="CF61" s="405"/>
      <c r="CG61" s="405"/>
      <c r="CH61" s="405"/>
      <c r="CI61" s="405"/>
      <c r="CJ61" s="405"/>
      <c r="CK61" s="405"/>
      <c r="CL61" s="405"/>
      <c r="CM61" s="405"/>
      <c r="CN61" s="405"/>
      <c r="CO61" s="405"/>
      <c r="CP61" s="405"/>
      <c r="CQ61" s="405"/>
      <c r="CR61" s="405"/>
      <c r="CS61" s="405"/>
      <c r="CT61" s="405"/>
      <c r="CU61" s="405"/>
      <c r="CV61" s="405"/>
      <c r="CW61" s="405"/>
      <c r="CX61" s="405"/>
      <c r="CY61" s="405"/>
      <c r="CZ61" s="405"/>
      <c r="DA61" s="405"/>
      <c r="DB61" s="405"/>
      <c r="DC61" s="405"/>
      <c r="DD61" s="405"/>
      <c r="DE61" s="405"/>
      <c r="DF61" s="405"/>
      <c r="DG61" s="405"/>
      <c r="DH61" s="405"/>
      <c r="DI61" s="405"/>
      <c r="DJ61" s="405"/>
      <c r="DK61" s="405"/>
      <c r="DL61" s="405"/>
      <c r="DM61" s="405"/>
      <c r="DN61" s="405"/>
      <c r="DO61" s="405"/>
      <c r="DP61" s="405"/>
      <c r="DQ61" s="405"/>
      <c r="DR61" s="405"/>
      <c r="DS61" s="405"/>
      <c r="DT61" s="405"/>
      <c r="DU61" s="405"/>
      <c r="DV61" s="405"/>
      <c r="DW61" s="405"/>
      <c r="DX61" s="405"/>
      <c r="DY61" s="405"/>
      <c r="DZ61" s="405"/>
      <c r="EA61" s="405"/>
      <c r="EB61" s="405"/>
      <c r="EC61" s="405"/>
      <c r="ED61" s="405"/>
      <c r="EE61" s="405"/>
      <c r="EF61" s="405"/>
      <c r="EG61" s="405"/>
      <c r="EH61" s="405"/>
      <c r="EI61" s="405"/>
      <c r="EJ61" s="405"/>
      <c r="EK61" s="405"/>
      <c r="EL61" s="405"/>
      <c r="EM61" s="405"/>
      <c r="EN61" s="405"/>
      <c r="EO61" s="405"/>
      <c r="EP61" s="405"/>
      <c r="EQ61" s="405"/>
      <c r="ER61" s="405"/>
      <c r="ES61" s="405"/>
      <c r="ET61" s="405"/>
      <c r="EU61" s="405"/>
      <c r="EV61" s="405"/>
      <c r="EW61" s="405"/>
      <c r="EX61" s="405"/>
      <c r="EY61" s="405"/>
      <c r="EZ61" s="405"/>
      <c r="FA61" s="405"/>
      <c r="FB61" s="405"/>
      <c r="FC61" s="405"/>
      <c r="FD61" s="405"/>
      <c r="FE61" s="405"/>
      <c r="FF61" s="405"/>
      <c r="FG61" s="405"/>
      <c r="FH61" s="405"/>
      <c r="FI61" s="405"/>
      <c r="FJ61" s="405"/>
      <c r="FK61" s="405"/>
      <c r="FL61" s="405"/>
      <c r="FM61" s="405"/>
      <c r="FN61" s="405"/>
      <c r="FO61" s="405"/>
      <c r="FP61" s="405"/>
      <c r="FQ61" s="405"/>
      <c r="FR61" s="405"/>
      <c r="FS61" s="405"/>
      <c r="FT61" s="405"/>
      <c r="FU61" s="405"/>
      <c r="FV61" s="405"/>
      <c r="FW61" s="405"/>
      <c r="FX61" s="405"/>
      <c r="FY61" s="405"/>
      <c r="FZ61" s="405"/>
      <c r="GA61" s="405"/>
      <c r="GB61" s="405"/>
      <c r="GC61" s="405"/>
      <c r="GD61" s="405"/>
      <c r="GE61" s="405"/>
      <c r="GF61" s="405"/>
      <c r="GG61" s="405"/>
      <c r="GH61" s="405"/>
      <c r="GI61" s="405"/>
      <c r="GJ61" s="405"/>
      <c r="GK61" s="405"/>
      <c r="GL61" s="405"/>
      <c r="GM61" s="405"/>
      <c r="GN61" s="405"/>
      <c r="GO61" s="405"/>
      <c r="GP61" s="405"/>
      <c r="GQ61" s="405"/>
      <c r="GR61" s="405"/>
      <c r="GS61" s="405"/>
      <c r="GT61" s="405"/>
      <c r="GU61" s="405"/>
      <c r="GV61" s="405"/>
      <c r="GW61" s="405"/>
      <c r="GX61" s="405"/>
      <c r="GY61" s="405"/>
      <c r="GZ61" s="405"/>
      <c r="HA61" s="405"/>
      <c r="HB61" s="405"/>
      <c r="HC61" s="405"/>
      <c r="HD61" s="405"/>
      <c r="HE61" s="405"/>
      <c r="HF61" s="405"/>
      <c r="HG61" s="405"/>
      <c r="HH61" s="405"/>
      <c r="HI61" s="405"/>
      <c r="HJ61" s="405"/>
      <c r="HK61" s="405"/>
      <c r="HL61" s="405"/>
      <c r="HM61" s="405"/>
      <c r="HN61" s="405"/>
      <c r="HO61" s="405"/>
      <c r="HP61" s="405"/>
      <c r="HQ61" s="405"/>
      <c r="HR61" s="405"/>
      <c r="HS61" s="405"/>
      <c r="HT61" s="405"/>
      <c r="HU61" s="405"/>
      <c r="HV61" s="405"/>
      <c r="HW61" s="405"/>
      <c r="HX61" s="405"/>
      <c r="HY61" s="405"/>
      <c r="HZ61" s="405"/>
      <c r="IA61" s="405"/>
      <c r="IB61" s="405"/>
      <c r="IC61" s="405"/>
      <c r="ID61" s="405"/>
      <c r="IE61" s="405"/>
      <c r="IF61" s="405"/>
      <c r="IG61" s="405"/>
      <c r="IH61" s="405"/>
      <c r="II61" s="405"/>
      <c r="IJ61" s="405"/>
      <c r="IK61" s="405"/>
      <c r="IL61" s="405"/>
      <c r="IM61" s="405"/>
      <c r="IN61" s="405"/>
      <c r="IO61" s="405"/>
      <c r="IP61" s="405"/>
      <c r="IQ61" s="405"/>
      <c r="IR61" s="405"/>
      <c r="IS61" s="405"/>
      <c r="IT61" s="405"/>
      <c r="IU61" s="405"/>
      <c r="IV61" s="405"/>
      <c r="IW61" s="405"/>
      <c r="IX61" s="405"/>
      <c r="IY61" s="405"/>
      <c r="IZ61" s="405"/>
      <c r="JA61" s="405"/>
      <c r="JB61" s="405"/>
      <c r="JC61" s="405"/>
      <c r="JD61" s="405"/>
      <c r="JE61" s="405"/>
      <c r="JF61" s="405"/>
      <c r="JG61" s="405"/>
      <c r="JH61" s="405"/>
      <c r="JI61" s="405"/>
      <c r="JJ61" s="405"/>
      <c r="JK61" s="405"/>
      <c r="JL61" s="405"/>
      <c r="JM61" s="405"/>
      <c r="JN61" s="405"/>
      <c r="JO61" s="405"/>
      <c r="JP61" s="405"/>
      <c r="JQ61" s="405"/>
      <c r="JR61" s="405"/>
      <c r="JS61" s="405"/>
      <c r="JT61" s="405"/>
      <c r="JU61" s="405"/>
      <c r="JV61" s="405"/>
      <c r="JW61" s="405"/>
      <c r="JX61" s="405"/>
      <c r="JY61" s="405"/>
      <c r="JZ61" s="405"/>
      <c r="KA61" s="405"/>
      <c r="KB61" s="405"/>
      <c r="KC61" s="405"/>
      <c r="KD61" s="405"/>
      <c r="KE61" s="405"/>
      <c r="KF61" s="405"/>
      <c r="KG61" s="405"/>
      <c r="KH61" s="405"/>
      <c r="KI61" s="405"/>
      <c r="KJ61" s="405"/>
      <c r="KK61" s="405"/>
      <c r="KL61" s="405"/>
      <c r="KM61" s="405"/>
      <c r="KN61" s="405"/>
      <c r="KO61" s="405"/>
      <c r="KP61" s="405"/>
      <c r="KQ61" s="405"/>
      <c r="KR61" s="405"/>
      <c r="KS61" s="405"/>
      <c r="KT61" s="405"/>
      <c r="KU61" s="405"/>
      <c r="KV61" s="405"/>
      <c r="KW61" s="405"/>
      <c r="KX61" s="405"/>
      <c r="KY61" s="405"/>
      <c r="KZ61" s="405"/>
      <c r="LA61" s="405"/>
      <c r="LB61" s="405"/>
      <c r="LC61" s="405"/>
      <c r="LD61" s="405"/>
      <c r="LE61" s="405"/>
      <c r="LF61" s="405"/>
      <c r="LG61" s="405"/>
      <c r="LH61" s="405"/>
      <c r="LI61" s="405"/>
      <c r="LJ61" s="405"/>
      <c r="LK61" s="405"/>
      <c r="LL61" s="405"/>
      <c r="LM61" s="405"/>
      <c r="LN61" s="405"/>
      <c r="LO61" s="405"/>
      <c r="LP61" s="405"/>
      <c r="LQ61" s="405"/>
      <c r="LR61" s="405"/>
      <c r="LS61" s="405"/>
      <c r="LT61" s="405"/>
      <c r="LU61" s="405"/>
      <c r="LV61" s="405"/>
      <c r="LW61" s="405"/>
      <c r="LX61" s="405"/>
      <c r="LY61" s="405"/>
      <c r="LZ61" s="405"/>
      <c r="MA61" s="405"/>
      <c r="MB61" s="405"/>
      <c r="MC61" s="405"/>
      <c r="MD61" s="405"/>
      <c r="ME61" s="405"/>
      <c r="MF61" s="405"/>
      <c r="MG61" s="405"/>
      <c r="MH61" s="405"/>
      <c r="MI61" s="405"/>
      <c r="MJ61" s="405"/>
      <c r="MK61" s="405"/>
      <c r="ML61" s="405"/>
      <c r="MM61" s="405"/>
      <c r="MN61" s="405"/>
      <c r="MO61" s="405"/>
      <c r="MP61" s="405"/>
      <c r="MQ61" s="405"/>
      <c r="MR61" s="405"/>
      <c r="MS61" s="405"/>
      <c r="MT61" s="405"/>
      <c r="MU61" s="405"/>
      <c r="MV61" s="405"/>
      <c r="MW61" s="405"/>
      <c r="MX61" s="405"/>
      <c r="MY61" s="405"/>
      <c r="MZ61" s="405"/>
      <c r="NA61" s="405"/>
      <c r="NB61" s="405"/>
      <c r="NC61" s="405"/>
      <c r="ND61" s="405"/>
      <c r="NE61" s="405"/>
      <c r="NF61" s="405"/>
      <c r="NG61" s="405"/>
      <c r="NH61" s="405"/>
      <c r="NI61" s="405"/>
      <c r="NJ61" s="405"/>
      <c r="NK61" s="405"/>
      <c r="NL61" s="405"/>
      <c r="NM61" s="405"/>
      <c r="NN61" s="405"/>
      <c r="NO61" s="405"/>
      <c r="NP61" s="405"/>
      <c r="NQ61" s="405"/>
      <c r="NR61" s="405"/>
      <c r="NS61" s="405"/>
      <c r="NT61" s="405"/>
      <c r="NU61" s="405"/>
      <c r="NV61" s="405"/>
      <c r="NW61" s="405"/>
      <c r="NX61" s="405"/>
      <c r="NY61" s="405"/>
      <c r="NZ61" s="405"/>
      <c r="OA61" s="405"/>
      <c r="OB61" s="405"/>
      <c r="OC61" s="405"/>
      <c r="OD61" s="405"/>
      <c r="OE61" s="405"/>
      <c r="OF61" s="405"/>
      <c r="OG61" s="405"/>
      <c r="OH61" s="405"/>
      <c r="OI61" s="405"/>
      <c r="OJ61" s="405"/>
      <c r="OK61" s="405"/>
      <c r="OL61" s="405"/>
      <c r="OM61" s="405"/>
      <c r="ON61" s="405"/>
      <c r="OO61" s="405"/>
      <c r="OP61" s="405"/>
      <c r="OQ61" s="405"/>
      <c r="OR61" s="405"/>
      <c r="OS61" s="405"/>
      <c r="OT61" s="405"/>
      <c r="OU61" s="405"/>
      <c r="OV61" s="405"/>
      <c r="OW61" s="405"/>
      <c r="OX61" s="405"/>
      <c r="OY61" s="405"/>
      <c r="OZ61" s="405"/>
      <c r="PA61" s="405"/>
      <c r="PB61" s="405"/>
      <c r="PC61" s="405"/>
      <c r="PD61" s="405"/>
      <c r="PE61" s="405"/>
      <c r="PF61" s="405"/>
      <c r="PG61" s="405"/>
      <c r="PH61" s="405"/>
      <c r="PI61" s="405"/>
      <c r="PJ61" s="405"/>
      <c r="PK61" s="405"/>
      <c r="PL61" s="405"/>
      <c r="PM61" s="405"/>
      <c r="PN61" s="405"/>
      <c r="PO61" s="405"/>
      <c r="PP61" s="405"/>
      <c r="PQ61" s="405"/>
      <c r="PR61" s="405"/>
      <c r="PS61" s="405"/>
      <c r="PT61" s="405"/>
      <c r="PU61" s="405"/>
      <c r="PV61" s="405"/>
      <c r="PW61" s="405"/>
      <c r="PX61" s="405"/>
      <c r="PY61" s="405"/>
      <c r="PZ61" s="405"/>
      <c r="QA61" s="405"/>
      <c r="QB61" s="405"/>
      <c r="QC61" s="405"/>
      <c r="QD61" s="405"/>
      <c r="QE61" s="405"/>
      <c r="QF61" s="405"/>
      <c r="QG61" s="405"/>
      <c r="QH61" s="405"/>
      <c r="QI61" s="405"/>
      <c r="QJ61" s="405"/>
      <c r="QK61" s="405"/>
      <c r="QL61" s="405"/>
      <c r="QM61" s="405"/>
      <c r="QN61" s="405"/>
      <c r="QO61" s="405"/>
      <c r="QP61" s="405"/>
      <c r="QQ61" s="405"/>
      <c r="QR61" s="405"/>
      <c r="QS61" s="405"/>
      <c r="QT61" s="405"/>
      <c r="QU61" s="405"/>
      <c r="QV61" s="405"/>
      <c r="QW61" s="405"/>
      <c r="QX61" s="405"/>
      <c r="QY61" s="405"/>
      <c r="QZ61" s="405"/>
      <c r="RA61" s="405"/>
      <c r="RB61" s="405"/>
      <c r="RC61" s="405"/>
      <c r="RD61" s="405"/>
      <c r="RE61" s="405"/>
      <c r="RF61" s="405"/>
      <c r="RG61" s="405"/>
      <c r="RH61" s="405"/>
      <c r="RI61" s="405"/>
      <c r="RJ61" s="405"/>
      <c r="RK61" s="405"/>
      <c r="RL61" s="405"/>
      <c r="RM61" s="405"/>
      <c r="RN61" s="405"/>
      <c r="RO61" s="405"/>
      <c r="RP61" s="405"/>
      <c r="RQ61" s="405"/>
      <c r="RR61" s="405"/>
      <c r="RS61" s="405"/>
      <c r="RT61" s="405"/>
      <c r="RU61" s="405"/>
      <c r="RV61" s="405"/>
      <c r="RW61" s="405"/>
      <c r="RX61" s="405"/>
      <c r="RY61" s="405"/>
      <c r="RZ61" s="405"/>
      <c r="SA61" s="405"/>
      <c r="SB61" s="405"/>
      <c r="SC61" s="405"/>
      <c r="SD61" s="405"/>
      <c r="SE61" s="405"/>
      <c r="SF61" s="405"/>
      <c r="SG61" s="405"/>
      <c r="SH61" s="405"/>
      <c r="SI61" s="405"/>
      <c r="SJ61" s="405"/>
      <c r="SK61" s="405"/>
      <c r="SL61" s="405"/>
      <c r="SM61" s="405"/>
      <c r="SN61" s="405"/>
      <c r="SO61" s="405"/>
      <c r="SP61" s="405"/>
      <c r="SQ61" s="405"/>
      <c r="SR61" s="405"/>
      <c r="SS61" s="405"/>
      <c r="ST61" s="405"/>
      <c r="SU61" s="405"/>
      <c r="SV61" s="405"/>
      <c r="SW61" s="405"/>
      <c r="SX61" s="405"/>
      <c r="SY61" s="405"/>
      <c r="SZ61" s="405"/>
      <c r="TA61" s="405"/>
      <c r="TB61" s="405"/>
      <c r="TC61" s="405"/>
      <c r="TD61" s="405"/>
      <c r="TE61" s="405"/>
      <c r="TF61" s="405"/>
      <c r="TG61" s="405"/>
      <c r="TH61" s="405"/>
      <c r="TI61" s="405"/>
      <c r="TJ61" s="405"/>
      <c r="TK61" s="405"/>
      <c r="TL61" s="405"/>
      <c r="TM61" s="405"/>
      <c r="TN61" s="405"/>
      <c r="TO61" s="405"/>
      <c r="TP61" s="405"/>
      <c r="TQ61" s="405"/>
      <c r="TR61" s="405"/>
      <c r="TS61" s="405"/>
      <c r="TT61" s="405"/>
      <c r="TU61" s="405"/>
      <c r="TV61" s="405"/>
      <c r="TW61" s="405"/>
      <c r="TX61" s="405"/>
      <c r="TY61" s="405"/>
      <c r="TZ61" s="405"/>
      <c r="UA61" s="405"/>
      <c r="UB61" s="405"/>
      <c r="UC61" s="405"/>
      <c r="UD61" s="405"/>
      <c r="UE61" s="405"/>
      <c r="UF61" s="405"/>
      <c r="UG61" s="405"/>
      <c r="UH61" s="405"/>
      <c r="UI61" s="405"/>
      <c r="UJ61" s="405"/>
      <c r="UK61" s="405"/>
      <c r="UL61" s="405"/>
      <c r="UM61" s="405"/>
      <c r="UN61" s="405"/>
      <c r="UO61" s="405"/>
      <c r="UP61" s="405"/>
      <c r="UQ61" s="405"/>
      <c r="UR61" s="405"/>
      <c r="US61" s="405"/>
      <c r="UT61" s="405"/>
      <c r="UU61" s="405"/>
      <c r="UV61" s="405"/>
      <c r="UW61" s="405"/>
      <c r="UX61" s="405"/>
      <c r="UY61" s="405"/>
      <c r="UZ61" s="405"/>
      <c r="VA61" s="405"/>
      <c r="VB61" s="405"/>
      <c r="VC61" s="405"/>
      <c r="VD61" s="405"/>
      <c r="VE61" s="405"/>
      <c r="VF61" s="405"/>
      <c r="VG61" s="405"/>
      <c r="VH61" s="405"/>
      <c r="VI61" s="405"/>
      <c r="VJ61" s="405"/>
      <c r="VK61" s="405"/>
      <c r="VL61" s="405"/>
      <c r="VM61" s="405"/>
      <c r="VN61" s="405"/>
      <c r="VO61" s="405"/>
      <c r="VP61" s="405"/>
      <c r="VQ61" s="405"/>
      <c r="VR61" s="405"/>
      <c r="VS61" s="405"/>
      <c r="VT61" s="405"/>
      <c r="VU61" s="405"/>
      <c r="VV61" s="405"/>
      <c r="VW61" s="405"/>
      <c r="VX61" s="405"/>
      <c r="VY61" s="405"/>
      <c r="VZ61" s="405"/>
      <c r="WA61" s="405"/>
      <c r="WB61" s="405"/>
      <c r="WC61" s="405"/>
      <c r="WD61" s="405"/>
      <c r="WE61" s="405"/>
      <c r="WF61" s="405"/>
      <c r="WG61" s="405"/>
      <c r="WH61" s="405"/>
      <c r="WI61" s="405"/>
      <c r="WJ61" s="405"/>
      <c r="WK61" s="405"/>
      <c r="WL61" s="405"/>
      <c r="WM61" s="405"/>
      <c r="WN61" s="405"/>
      <c r="WO61" s="405"/>
      <c r="WP61" s="405"/>
      <c r="WQ61" s="405"/>
      <c r="WR61" s="405"/>
      <c r="WS61" s="405"/>
      <c r="WT61" s="405"/>
      <c r="WU61" s="405"/>
      <c r="WV61" s="405"/>
      <c r="WW61" s="405"/>
      <c r="WX61" s="405"/>
      <c r="WY61" s="405"/>
      <c r="WZ61" s="405"/>
      <c r="XA61" s="405"/>
      <c r="XB61" s="405"/>
      <c r="XC61" s="405"/>
      <c r="XD61" s="405"/>
      <c r="XE61" s="405"/>
      <c r="XF61" s="405"/>
      <c r="XG61" s="405"/>
      <c r="XH61" s="405"/>
      <c r="XI61" s="405"/>
      <c r="XJ61" s="405"/>
      <c r="XK61" s="405"/>
      <c r="XL61" s="405"/>
      <c r="XM61" s="405"/>
      <c r="XN61" s="405"/>
      <c r="XO61" s="405"/>
      <c r="XP61" s="405"/>
      <c r="XQ61" s="405"/>
      <c r="XR61" s="405"/>
      <c r="XS61" s="405"/>
      <c r="XT61" s="405"/>
      <c r="XU61" s="405"/>
      <c r="XV61" s="405"/>
      <c r="XW61" s="405"/>
      <c r="XX61" s="405"/>
      <c r="XY61" s="405"/>
      <c r="XZ61" s="405"/>
      <c r="YA61" s="405"/>
      <c r="YB61" s="405"/>
      <c r="YC61" s="405"/>
      <c r="YD61" s="405"/>
      <c r="YE61" s="405"/>
      <c r="YF61" s="405"/>
      <c r="YG61" s="405"/>
      <c r="YH61" s="405"/>
      <c r="YI61" s="405"/>
      <c r="YJ61" s="405"/>
      <c r="YK61" s="405"/>
      <c r="YL61" s="405"/>
      <c r="YM61" s="405"/>
      <c r="YN61" s="405"/>
      <c r="YO61" s="405"/>
      <c r="YP61" s="405"/>
      <c r="YQ61" s="405"/>
      <c r="YR61" s="405"/>
      <c r="YS61" s="405"/>
      <c r="YT61" s="405"/>
      <c r="YU61" s="405"/>
      <c r="YV61" s="405"/>
      <c r="YW61" s="405"/>
      <c r="YX61" s="405"/>
      <c r="YY61" s="405"/>
      <c r="YZ61" s="405"/>
      <c r="ZA61" s="405"/>
      <c r="ZB61" s="405"/>
      <c r="ZC61" s="405"/>
      <c r="ZD61" s="405"/>
      <c r="ZE61" s="405"/>
      <c r="ZF61" s="405"/>
      <c r="ZG61" s="405"/>
      <c r="ZH61" s="405"/>
      <c r="ZI61" s="405"/>
      <c r="ZJ61" s="405"/>
      <c r="ZK61" s="405"/>
      <c r="ZL61" s="405"/>
      <c r="ZM61" s="405"/>
      <c r="ZN61" s="405"/>
      <c r="ZO61" s="405"/>
      <c r="ZP61" s="405"/>
      <c r="ZQ61" s="405"/>
      <c r="ZR61" s="405"/>
      <c r="ZS61" s="405"/>
      <c r="ZT61" s="405"/>
      <c r="ZU61" s="405"/>
      <c r="ZV61" s="405"/>
      <c r="ZW61" s="405"/>
      <c r="ZX61" s="405"/>
      <c r="ZY61" s="405"/>
      <c r="ZZ61" s="405"/>
      <c r="AAA61" s="405"/>
      <c r="AAB61" s="405"/>
      <c r="AAC61" s="405"/>
      <c r="AAD61" s="405"/>
      <c r="AAE61" s="405"/>
      <c r="AAF61" s="405"/>
      <c r="AAG61" s="405"/>
      <c r="AAH61" s="405"/>
      <c r="AAI61" s="405"/>
      <c r="AAJ61" s="405"/>
      <c r="AAK61" s="405"/>
      <c r="AAL61" s="405"/>
      <c r="AAM61" s="405"/>
      <c r="AAN61" s="405"/>
      <c r="AAO61" s="405"/>
      <c r="AAP61" s="405"/>
      <c r="AAQ61" s="405"/>
      <c r="AAR61" s="405"/>
      <c r="AAS61" s="405"/>
      <c r="AAT61" s="405"/>
      <c r="AAU61" s="405"/>
      <c r="AAV61" s="405"/>
      <c r="AAW61" s="405"/>
      <c r="AAX61" s="405"/>
      <c r="AAY61" s="405"/>
      <c r="AAZ61" s="405"/>
      <c r="ABA61" s="405"/>
      <c r="ABB61" s="405"/>
      <c r="ABC61" s="405"/>
      <c r="ABD61" s="405"/>
      <c r="ABE61" s="405"/>
      <c r="ABF61" s="405"/>
      <c r="ABG61" s="405"/>
      <c r="ABH61" s="405"/>
      <c r="ABI61" s="405"/>
      <c r="ABJ61" s="405"/>
      <c r="ABK61" s="405"/>
      <c r="ABL61" s="405"/>
      <c r="ABM61" s="405"/>
      <c r="ABN61" s="405"/>
      <c r="ABO61" s="405"/>
      <c r="ABP61" s="405"/>
      <c r="ABQ61" s="405"/>
      <c r="ABR61" s="405"/>
      <c r="ABS61" s="405"/>
      <c r="ABT61" s="405"/>
      <c r="ABU61" s="405"/>
      <c r="ABV61" s="405"/>
      <c r="ABW61" s="405"/>
      <c r="ABX61" s="405"/>
      <c r="ABY61" s="405"/>
      <c r="ABZ61" s="405"/>
      <c r="ACA61" s="405"/>
      <c r="ACB61" s="405"/>
      <c r="ACC61" s="405"/>
      <c r="ACD61" s="405"/>
      <c r="ACE61" s="405"/>
      <c r="ACF61" s="405"/>
      <c r="ACG61" s="405"/>
      <c r="ACH61" s="405"/>
      <c r="ACI61" s="405"/>
      <c r="ACJ61" s="405"/>
      <c r="ACK61" s="405"/>
      <c r="ACL61" s="405"/>
      <c r="ACM61" s="405"/>
      <c r="ACN61" s="405"/>
      <c r="ACO61" s="405"/>
      <c r="ACP61" s="405"/>
      <c r="ACQ61" s="405"/>
      <c r="ACR61" s="405"/>
      <c r="ACS61" s="405"/>
      <c r="ACT61" s="405"/>
      <c r="ACU61" s="405"/>
      <c r="ACV61" s="405"/>
      <c r="ACW61" s="405"/>
      <c r="ACX61" s="405"/>
      <c r="ACY61" s="405"/>
      <c r="ACZ61" s="405"/>
      <c r="ADA61" s="405"/>
      <c r="ADB61" s="405"/>
      <c r="ADC61" s="405"/>
      <c r="ADD61" s="405"/>
      <c r="ADE61" s="405"/>
      <c r="ADF61" s="405"/>
      <c r="ADG61" s="405"/>
      <c r="ADH61" s="405"/>
      <c r="ADI61" s="405"/>
      <c r="ADJ61" s="405"/>
      <c r="ADK61" s="405"/>
      <c r="ADL61" s="405"/>
      <c r="ADM61" s="405"/>
      <c r="ADN61" s="405"/>
      <c r="ADO61" s="405"/>
      <c r="ADP61" s="405"/>
      <c r="ADQ61" s="405"/>
      <c r="ADR61" s="405"/>
      <c r="ADS61" s="405"/>
      <c r="ADT61" s="405"/>
      <c r="ADU61" s="405"/>
      <c r="ADV61" s="405"/>
      <c r="ADW61" s="405"/>
      <c r="ADX61" s="405"/>
      <c r="ADY61" s="405"/>
      <c r="ADZ61" s="405"/>
      <c r="AEA61" s="405"/>
      <c r="AEB61" s="405"/>
      <c r="AEC61" s="405"/>
      <c r="AED61" s="405"/>
      <c r="AEE61" s="405"/>
      <c r="AEF61" s="405"/>
      <c r="AEG61" s="405"/>
      <c r="AEH61" s="405"/>
      <c r="AEI61" s="405"/>
      <c r="AEJ61" s="405"/>
      <c r="AEK61" s="405"/>
      <c r="AEL61" s="405"/>
      <c r="AEM61" s="405"/>
      <c r="AEN61" s="405"/>
      <c r="AEO61" s="405"/>
      <c r="AEP61" s="405"/>
      <c r="AEQ61" s="405"/>
      <c r="AER61" s="405"/>
      <c r="AES61" s="405"/>
      <c r="AET61" s="405"/>
      <c r="AEU61" s="405"/>
      <c r="AEV61" s="405"/>
      <c r="AEW61" s="405"/>
      <c r="AEX61" s="405"/>
      <c r="AEY61" s="405"/>
      <c r="AEZ61" s="405"/>
      <c r="AFA61" s="405"/>
      <c r="AFB61" s="405"/>
      <c r="AFC61" s="405"/>
      <c r="AFD61" s="405"/>
      <c r="AFE61" s="405"/>
      <c r="AFF61" s="405"/>
      <c r="AFG61" s="405"/>
      <c r="AFH61" s="405"/>
      <c r="AFI61" s="405"/>
      <c r="AFJ61" s="405"/>
      <c r="AFK61" s="405"/>
      <c r="AFL61" s="405"/>
      <c r="AFM61" s="405"/>
      <c r="AFN61" s="405"/>
      <c r="AFO61" s="405"/>
      <c r="AFP61" s="405"/>
      <c r="AFQ61" s="405"/>
      <c r="AFR61" s="405"/>
      <c r="AFS61" s="405"/>
      <c r="AFT61" s="405"/>
      <c r="AFU61" s="405"/>
      <c r="AFV61" s="405"/>
      <c r="AFW61" s="405"/>
      <c r="AFX61" s="405"/>
      <c r="AFY61" s="405"/>
      <c r="AFZ61" s="405"/>
      <c r="AGA61" s="405"/>
      <c r="AGB61" s="405"/>
      <c r="AGC61" s="405"/>
      <c r="AGD61" s="405"/>
      <c r="AGE61" s="405"/>
      <c r="AGF61" s="405"/>
      <c r="AGG61" s="405"/>
      <c r="AGH61" s="405"/>
      <c r="AGI61" s="405"/>
      <c r="AGJ61" s="405"/>
      <c r="AGK61" s="405"/>
      <c r="AGL61" s="405"/>
      <c r="AGM61" s="405"/>
      <c r="AGN61" s="405"/>
      <c r="AGO61" s="405"/>
      <c r="AGP61" s="405"/>
      <c r="AGQ61" s="405"/>
      <c r="AGR61" s="405"/>
      <c r="AGS61" s="405"/>
      <c r="AGT61" s="405"/>
      <c r="AGU61" s="405"/>
      <c r="AGV61" s="405"/>
      <c r="AGW61" s="405"/>
      <c r="AGX61" s="405"/>
      <c r="AGY61" s="405"/>
      <c r="AGZ61" s="405"/>
      <c r="AHA61" s="405"/>
      <c r="AHB61" s="405"/>
      <c r="AHC61" s="405"/>
      <c r="AHD61" s="405"/>
      <c r="AHE61" s="405"/>
      <c r="AHF61" s="405"/>
      <c r="AHG61" s="405"/>
      <c r="AHH61" s="405"/>
      <c r="AHI61" s="405"/>
      <c r="AHJ61" s="405"/>
      <c r="AHK61" s="405"/>
      <c r="AHL61" s="405"/>
      <c r="AHM61" s="405"/>
      <c r="AHN61" s="405"/>
      <c r="AHO61" s="405"/>
      <c r="AHP61" s="405"/>
      <c r="AHQ61" s="405"/>
      <c r="AHR61" s="405"/>
      <c r="AHS61" s="405"/>
      <c r="AHT61" s="405"/>
      <c r="AHU61" s="405"/>
      <c r="AHV61" s="405"/>
      <c r="AHW61" s="405"/>
      <c r="AHX61" s="405"/>
      <c r="AHY61" s="405"/>
      <c r="AHZ61" s="405"/>
      <c r="AIA61" s="405"/>
      <c r="AIB61" s="405"/>
      <c r="AIC61" s="405"/>
      <c r="AID61" s="405"/>
      <c r="AIE61" s="405"/>
      <c r="AIF61" s="405"/>
      <c r="AIG61" s="405"/>
      <c r="AIH61" s="405"/>
      <c r="AII61" s="405"/>
      <c r="AIJ61" s="405"/>
      <c r="AIK61" s="405"/>
      <c r="AIL61" s="405"/>
      <c r="AIM61" s="405"/>
      <c r="AIN61" s="405"/>
      <c r="AIO61" s="405"/>
      <c r="AIP61" s="405"/>
      <c r="AIQ61" s="405"/>
      <c r="AIR61" s="405"/>
      <c r="AIS61" s="405"/>
      <c r="AIT61" s="405"/>
      <c r="AIU61" s="405"/>
      <c r="AIV61" s="405"/>
      <c r="AIW61" s="405"/>
      <c r="AIX61" s="405"/>
      <c r="AIY61" s="405"/>
      <c r="AIZ61" s="405"/>
      <c r="AJA61" s="405"/>
      <c r="AJB61" s="405"/>
      <c r="AJC61" s="405"/>
      <c r="AJD61" s="405"/>
      <c r="AJE61" s="405"/>
      <c r="AJF61" s="405"/>
      <c r="AJG61" s="405"/>
      <c r="AJH61" s="405"/>
      <c r="AJI61" s="405"/>
      <c r="AJJ61" s="405"/>
      <c r="AJK61" s="405"/>
      <c r="AJL61" s="405"/>
      <c r="AJM61" s="405"/>
      <c r="AJN61" s="405"/>
      <c r="AJO61" s="405"/>
      <c r="AJP61" s="405"/>
      <c r="AJQ61" s="405"/>
      <c r="AJR61" s="405"/>
      <c r="AJS61" s="405"/>
      <c r="AJT61" s="405"/>
      <c r="AJU61" s="405"/>
      <c r="AJV61" s="405"/>
      <c r="AJW61" s="405"/>
      <c r="AJX61" s="405"/>
      <c r="AJY61" s="405"/>
      <c r="AJZ61" s="405"/>
      <c r="AKA61" s="405"/>
      <c r="AKB61" s="405"/>
      <c r="AKC61" s="405"/>
      <c r="AKD61" s="405"/>
      <c r="AKE61" s="405"/>
      <c r="AKF61" s="405"/>
      <c r="AKG61" s="405"/>
      <c r="AKH61" s="405"/>
      <c r="AKI61" s="405"/>
      <c r="AKJ61" s="405"/>
      <c r="AKK61" s="405"/>
      <c r="AKL61" s="405"/>
      <c r="AKM61" s="405"/>
      <c r="AKN61" s="405"/>
      <c r="AKO61" s="405"/>
      <c r="AKP61" s="405"/>
      <c r="AKQ61" s="405"/>
      <c r="AKR61" s="405"/>
      <c r="AKS61" s="405"/>
      <c r="AKT61" s="405"/>
      <c r="AKU61" s="405"/>
      <c r="AKV61" s="405"/>
      <c r="AKW61" s="405"/>
      <c r="AKX61" s="405"/>
      <c r="AKY61" s="405"/>
      <c r="AKZ61" s="405"/>
      <c r="ALA61" s="405"/>
      <c r="ALB61" s="405"/>
      <c r="ALC61" s="405"/>
      <c r="ALD61" s="405"/>
      <c r="ALE61" s="405"/>
      <c r="ALF61" s="405"/>
      <c r="ALG61" s="405"/>
      <c r="ALH61" s="405"/>
      <c r="ALI61" s="405"/>
      <c r="ALJ61" s="405"/>
      <c r="ALK61" s="405"/>
      <c r="ALL61" s="405"/>
      <c r="ALM61" s="405"/>
      <c r="ALN61" s="405"/>
      <c r="ALO61" s="405"/>
      <c r="ALP61" s="405"/>
      <c r="ALQ61" s="405"/>
      <c r="ALR61" s="405"/>
      <c r="ALS61" s="405"/>
      <c r="ALT61" s="405"/>
      <c r="ALU61" s="405"/>
      <c r="ALV61" s="405"/>
      <c r="ALW61" s="405"/>
      <c r="ALX61" s="405"/>
      <c r="ALY61" s="405"/>
      <c r="ALZ61" s="405"/>
      <c r="AMA61" s="405"/>
      <c r="AMB61" s="405"/>
      <c r="AMC61" s="405"/>
      <c r="AMD61" s="405"/>
      <c r="AME61" s="405"/>
      <c r="AMF61" s="405"/>
      <c r="AMG61" s="405"/>
      <c r="AMH61" s="405"/>
      <c r="AMI61" s="405"/>
      <c r="AMJ61" s="405"/>
      <c r="AMK61" s="405"/>
      <c r="AML61" s="405"/>
      <c r="AMM61" s="405"/>
      <c r="AMN61" s="405"/>
      <c r="AMO61" s="405"/>
      <c r="AMP61" s="405"/>
      <c r="AMQ61" s="405"/>
      <c r="AMR61" s="405"/>
      <c r="AMS61" s="405"/>
      <c r="AMT61" s="405"/>
      <c r="AMU61" s="405"/>
      <c r="AMV61" s="405"/>
      <c r="AMW61" s="405"/>
      <c r="AMX61" s="405"/>
      <c r="AMY61" s="405"/>
      <c r="AMZ61" s="405"/>
      <c r="ANA61" s="405"/>
      <c r="ANB61" s="405"/>
      <c r="ANC61" s="405"/>
      <c r="AND61" s="405"/>
      <c r="ANE61" s="405"/>
      <c r="ANF61" s="405"/>
      <c r="ANG61" s="405"/>
      <c r="ANH61" s="405"/>
      <c r="ANI61" s="405"/>
      <c r="ANJ61" s="405"/>
      <c r="ANK61" s="405"/>
      <c r="ANL61" s="405"/>
      <c r="ANM61" s="405"/>
      <c r="ANN61" s="405"/>
      <c r="ANO61" s="405"/>
      <c r="ANP61" s="405"/>
      <c r="ANQ61" s="405"/>
      <c r="ANR61" s="405"/>
      <c r="ANS61" s="405"/>
      <c r="ANT61" s="405"/>
      <c r="ANU61" s="405"/>
      <c r="ANV61" s="405"/>
      <c r="ANW61" s="405"/>
      <c r="ANX61" s="405"/>
      <c r="ANY61" s="405"/>
      <c r="ANZ61" s="405"/>
      <c r="AOA61" s="405"/>
      <c r="AOB61" s="405"/>
      <c r="AOC61" s="405"/>
      <c r="AOD61" s="405"/>
      <c r="AOE61" s="405"/>
      <c r="AOF61" s="405"/>
      <c r="AOG61" s="405"/>
      <c r="AOH61" s="405"/>
      <c r="AOI61" s="405"/>
      <c r="AOJ61" s="405"/>
      <c r="AOK61" s="405"/>
      <c r="AOL61" s="405"/>
      <c r="AOM61" s="405"/>
      <c r="AON61" s="405"/>
      <c r="AOO61" s="405"/>
      <c r="AOP61" s="405"/>
      <c r="AOQ61" s="405"/>
      <c r="AOR61" s="405"/>
      <c r="AOS61" s="405"/>
      <c r="AOT61" s="405"/>
      <c r="AOU61" s="405"/>
      <c r="AOV61" s="405"/>
      <c r="AOW61" s="405"/>
      <c r="AOX61" s="405"/>
      <c r="AOY61" s="405"/>
      <c r="AOZ61" s="405"/>
      <c r="APA61" s="405"/>
      <c r="APB61" s="405"/>
      <c r="APC61" s="405"/>
      <c r="APD61" s="405"/>
      <c r="APE61" s="405"/>
      <c r="APF61" s="405"/>
      <c r="APG61" s="405"/>
      <c r="APH61" s="405"/>
      <c r="API61" s="405"/>
      <c r="APJ61" s="405"/>
      <c r="APK61" s="405"/>
      <c r="APL61" s="405"/>
      <c r="APM61" s="405"/>
      <c r="APN61" s="405"/>
      <c r="APO61" s="405"/>
      <c r="APP61" s="405"/>
      <c r="APQ61" s="405"/>
      <c r="APR61" s="405"/>
      <c r="APS61" s="405"/>
      <c r="APT61" s="405"/>
      <c r="APU61" s="405"/>
      <c r="APV61" s="405"/>
      <c r="APW61" s="405"/>
      <c r="APX61" s="405"/>
      <c r="APY61" s="405"/>
      <c r="APZ61" s="405"/>
      <c r="AQA61" s="405"/>
      <c r="AQB61" s="405"/>
      <c r="AQC61" s="405"/>
      <c r="AQD61" s="405"/>
      <c r="AQE61" s="405"/>
      <c r="AQF61" s="405"/>
      <c r="AQG61" s="405"/>
      <c r="AQH61" s="405"/>
      <c r="AQI61" s="405"/>
      <c r="AQJ61" s="405"/>
      <c r="AQK61" s="405"/>
      <c r="AQL61" s="405"/>
      <c r="AQM61" s="405"/>
      <c r="AQN61" s="405"/>
      <c r="AQO61" s="405"/>
      <c r="AQP61" s="405"/>
      <c r="AQQ61" s="405"/>
      <c r="AQR61" s="405"/>
      <c r="AQS61" s="405"/>
      <c r="AQT61" s="405"/>
      <c r="AQU61" s="405"/>
      <c r="AQV61" s="405"/>
      <c r="AQW61" s="405"/>
      <c r="AQX61" s="405"/>
      <c r="AQY61" s="405"/>
      <c r="AQZ61" s="405"/>
      <c r="ARA61" s="405"/>
      <c r="ARB61" s="405"/>
      <c r="ARC61" s="405"/>
      <c r="ARD61" s="405"/>
      <c r="ARE61" s="405"/>
      <c r="ARF61" s="405"/>
      <c r="ARG61" s="405"/>
      <c r="ARH61" s="405"/>
      <c r="ARI61" s="405"/>
      <c r="ARJ61" s="405"/>
      <c r="ARK61" s="405"/>
      <c r="ARL61" s="405"/>
      <c r="ARM61" s="405"/>
      <c r="ARN61" s="405"/>
      <c r="ARO61" s="405"/>
      <c r="ARP61" s="405"/>
      <c r="ARQ61" s="405"/>
      <c r="ARR61" s="405"/>
      <c r="ARS61" s="405"/>
      <c r="ART61" s="405"/>
      <c r="ARU61" s="405"/>
      <c r="ARV61" s="405"/>
      <c r="ARW61" s="405"/>
      <c r="ARX61" s="405"/>
      <c r="ARY61" s="405"/>
      <c r="ARZ61" s="405"/>
      <c r="ASA61" s="405"/>
      <c r="ASB61" s="405"/>
      <c r="ASC61" s="405"/>
      <c r="ASD61" s="405"/>
      <c r="ASE61" s="405"/>
      <c r="ASF61" s="405"/>
      <c r="ASG61" s="405"/>
      <c r="ASH61" s="405"/>
      <c r="ASI61" s="405"/>
      <c r="ASJ61" s="405"/>
      <c r="ASK61" s="405"/>
      <c r="ASL61" s="405"/>
      <c r="ASM61" s="405"/>
      <c r="ASN61" s="405"/>
      <c r="ASO61" s="405"/>
      <c r="ASP61" s="405"/>
      <c r="ASQ61" s="405"/>
      <c r="ASR61" s="405"/>
      <c r="ASS61" s="405"/>
      <c r="AST61" s="405"/>
      <c r="ASU61" s="405"/>
      <c r="ASV61" s="405"/>
      <c r="ASW61" s="405"/>
      <c r="ASX61" s="405"/>
      <c r="ASY61" s="405"/>
      <c r="ASZ61" s="405"/>
      <c r="ATA61" s="405"/>
      <c r="ATB61" s="405"/>
      <c r="ATC61" s="405"/>
      <c r="ATD61" s="405"/>
      <c r="ATE61" s="405"/>
      <c r="ATF61" s="405"/>
      <c r="ATG61" s="405"/>
      <c r="ATH61" s="405"/>
      <c r="ATI61" s="405"/>
      <c r="ATJ61" s="405"/>
      <c r="ATK61" s="405"/>
      <c r="ATL61" s="405"/>
      <c r="ATM61" s="405"/>
      <c r="ATN61" s="405"/>
      <c r="ATO61" s="405"/>
      <c r="ATP61" s="405"/>
      <c r="ATQ61" s="405"/>
      <c r="ATR61" s="405"/>
      <c r="ATS61" s="405"/>
      <c r="ATT61" s="405"/>
      <c r="ATU61" s="405"/>
      <c r="ATV61" s="405"/>
      <c r="ATW61" s="405"/>
      <c r="ATX61" s="405"/>
      <c r="ATY61" s="405"/>
      <c r="ATZ61" s="405"/>
      <c r="AUA61" s="405"/>
      <c r="AUB61" s="405"/>
      <c r="AUC61" s="405"/>
      <c r="AUD61" s="405"/>
      <c r="AUE61" s="405"/>
      <c r="AUF61" s="405"/>
      <c r="AUG61" s="405"/>
      <c r="AUH61" s="405"/>
      <c r="AUI61" s="405"/>
      <c r="AUJ61" s="405"/>
      <c r="AUK61" s="405"/>
      <c r="AUL61" s="405"/>
      <c r="AUM61" s="405"/>
      <c r="AUN61" s="405"/>
      <c r="AUO61" s="405"/>
      <c r="AUP61" s="405"/>
      <c r="AUQ61" s="405"/>
      <c r="AUR61" s="405"/>
      <c r="AUS61" s="405"/>
      <c r="AUT61" s="405"/>
      <c r="AUU61" s="405"/>
      <c r="AUV61" s="405"/>
      <c r="AUW61" s="405"/>
      <c r="AUX61" s="405"/>
      <c r="AUY61" s="405"/>
      <c r="AUZ61" s="405"/>
      <c r="AVA61" s="405"/>
      <c r="AVB61" s="405"/>
      <c r="AVC61" s="405"/>
      <c r="AVD61" s="405"/>
      <c r="AVE61" s="405"/>
      <c r="AVF61" s="405"/>
      <c r="AVG61" s="405"/>
      <c r="AVH61" s="405"/>
      <c r="AVI61" s="405"/>
      <c r="AVJ61" s="405"/>
      <c r="AVK61" s="405"/>
      <c r="AVL61" s="405"/>
      <c r="AVM61" s="405"/>
      <c r="AVN61" s="405"/>
      <c r="AVO61" s="405"/>
      <c r="AVP61" s="405"/>
      <c r="AVQ61" s="405"/>
      <c r="AVR61" s="405"/>
      <c r="AVS61" s="405"/>
      <c r="AVT61" s="405"/>
      <c r="AVU61" s="405"/>
      <c r="AVV61" s="405"/>
      <c r="AVW61" s="405"/>
      <c r="AVX61" s="405"/>
      <c r="AVY61" s="405"/>
      <c r="AVZ61" s="405"/>
      <c r="AWA61" s="405"/>
      <c r="AWB61" s="405"/>
      <c r="AWC61" s="405"/>
      <c r="AWD61" s="405"/>
      <c r="AWE61" s="405"/>
      <c r="AWF61" s="405"/>
      <c r="AWG61" s="405"/>
      <c r="AWH61" s="405"/>
      <c r="AWI61" s="405"/>
      <c r="AWJ61" s="405"/>
      <c r="AWK61" s="405"/>
      <c r="AWL61" s="405"/>
      <c r="AWM61" s="405"/>
      <c r="AWN61" s="405"/>
      <c r="AWO61" s="405"/>
      <c r="AWP61" s="405"/>
      <c r="AWQ61" s="405"/>
      <c r="AWR61" s="405"/>
      <c r="AWS61" s="405"/>
      <c r="AWT61" s="405"/>
      <c r="AWU61" s="405"/>
      <c r="AWV61" s="405"/>
      <c r="AWW61" s="405"/>
      <c r="AWX61" s="405"/>
      <c r="AWY61" s="405"/>
      <c r="AWZ61" s="405"/>
      <c r="AXA61" s="405"/>
      <c r="AXB61" s="405"/>
      <c r="AXC61" s="405"/>
      <c r="AXD61" s="405"/>
      <c r="AXE61" s="405"/>
      <c r="AXF61" s="405"/>
      <c r="AXG61" s="405"/>
      <c r="AXH61" s="405"/>
      <c r="AXI61" s="405"/>
      <c r="AXJ61" s="405"/>
      <c r="AXK61" s="405"/>
      <c r="AXL61" s="405"/>
      <c r="AXM61" s="405"/>
      <c r="AXN61" s="405"/>
      <c r="AXO61" s="405"/>
      <c r="AXP61" s="405"/>
      <c r="AXQ61" s="405"/>
      <c r="AXR61" s="405"/>
      <c r="AXS61" s="405"/>
      <c r="AXT61" s="405"/>
      <c r="AXU61" s="405"/>
      <c r="AXV61" s="405"/>
      <c r="AXW61" s="405"/>
      <c r="AXX61" s="405"/>
      <c r="AXY61" s="405"/>
      <c r="AXZ61" s="405"/>
      <c r="AYA61" s="405"/>
      <c r="AYB61" s="405"/>
      <c r="AYC61" s="405"/>
      <c r="AYD61" s="405"/>
      <c r="AYE61" s="405"/>
      <c r="AYF61" s="405"/>
      <c r="AYG61" s="405"/>
      <c r="AYH61" s="405"/>
      <c r="AYI61" s="405"/>
      <c r="AYJ61" s="405"/>
      <c r="AYK61" s="405"/>
      <c r="AYL61" s="405"/>
      <c r="AYM61" s="405"/>
      <c r="AYN61" s="405"/>
      <c r="AYO61" s="405"/>
      <c r="AYP61" s="405"/>
      <c r="AYQ61" s="405"/>
      <c r="AYR61" s="405"/>
      <c r="AYS61" s="405"/>
      <c r="AYT61" s="405"/>
      <c r="AYU61" s="405"/>
      <c r="AYV61" s="405"/>
      <c r="AYW61" s="405"/>
      <c r="AYX61" s="405"/>
      <c r="AYY61" s="405"/>
      <c r="AYZ61" s="405"/>
      <c r="AZA61" s="405"/>
      <c r="AZB61" s="405"/>
      <c r="AZC61" s="405"/>
      <c r="AZD61" s="405"/>
      <c r="AZE61" s="405"/>
      <c r="AZF61" s="405"/>
      <c r="AZG61" s="405"/>
      <c r="AZH61" s="405"/>
      <c r="AZI61" s="405"/>
      <c r="AZJ61" s="405"/>
      <c r="AZK61" s="405"/>
      <c r="AZL61" s="405"/>
      <c r="AZM61" s="405"/>
      <c r="AZN61" s="405"/>
      <c r="AZO61" s="405"/>
      <c r="AZP61" s="405"/>
      <c r="AZQ61" s="405"/>
      <c r="AZR61" s="405"/>
      <c r="AZS61" s="405"/>
      <c r="AZT61" s="405"/>
      <c r="AZU61" s="405"/>
      <c r="AZV61" s="405"/>
      <c r="AZW61" s="405"/>
      <c r="AZX61" s="405"/>
      <c r="AZY61" s="405"/>
      <c r="AZZ61" s="405"/>
      <c r="BAA61" s="405"/>
      <c r="BAB61" s="405"/>
      <c r="BAC61" s="405"/>
      <c r="BAD61" s="405"/>
      <c r="BAE61" s="405"/>
      <c r="BAF61" s="405"/>
      <c r="BAG61" s="405"/>
      <c r="BAH61" s="405"/>
      <c r="BAI61" s="405"/>
      <c r="BAJ61" s="405"/>
      <c r="BAK61" s="405"/>
      <c r="BAL61" s="405"/>
      <c r="BAM61" s="405"/>
      <c r="BAN61" s="405"/>
      <c r="BAO61" s="405"/>
      <c r="BAP61" s="405"/>
      <c r="BAQ61" s="405"/>
      <c r="BAR61" s="405"/>
      <c r="BAS61" s="405"/>
      <c r="BAT61" s="405"/>
      <c r="BAU61" s="405"/>
      <c r="BAV61" s="405"/>
      <c r="BAW61" s="405"/>
      <c r="BAX61" s="405"/>
      <c r="BAY61" s="405"/>
      <c r="BAZ61" s="405"/>
      <c r="BBA61" s="405"/>
      <c r="BBB61" s="405"/>
      <c r="BBC61" s="405"/>
      <c r="BBD61" s="405"/>
      <c r="BBE61" s="405"/>
      <c r="BBF61" s="405"/>
      <c r="BBG61" s="405"/>
      <c r="BBH61" s="405"/>
      <c r="BBI61" s="405"/>
      <c r="BBJ61" s="405"/>
      <c r="BBK61" s="405"/>
      <c r="BBL61" s="405"/>
      <c r="BBM61" s="405"/>
      <c r="BBN61" s="405"/>
      <c r="BBO61" s="405"/>
      <c r="BBP61" s="405"/>
      <c r="BBQ61" s="405"/>
      <c r="BBR61" s="405"/>
      <c r="BBS61" s="405"/>
      <c r="BBT61" s="405"/>
      <c r="BBU61" s="405"/>
      <c r="BBV61" s="405"/>
      <c r="BBW61" s="405"/>
      <c r="BBX61" s="405"/>
      <c r="BBY61" s="405"/>
      <c r="BBZ61" s="405"/>
      <c r="BCA61" s="405"/>
      <c r="BCB61" s="405"/>
      <c r="BCC61" s="405"/>
      <c r="BCD61" s="405"/>
      <c r="BCE61" s="405"/>
      <c r="BCF61" s="405"/>
      <c r="BCG61" s="405"/>
      <c r="BCH61" s="405"/>
      <c r="BCI61" s="405"/>
      <c r="BCJ61" s="405"/>
      <c r="BCK61" s="405"/>
      <c r="BCL61" s="405"/>
      <c r="BCM61" s="405"/>
      <c r="BCN61" s="405"/>
      <c r="BCO61" s="405"/>
      <c r="BCP61" s="405"/>
      <c r="BCQ61" s="405"/>
      <c r="BCR61" s="405"/>
      <c r="BCS61" s="405"/>
      <c r="BCT61" s="405"/>
      <c r="BCU61" s="405"/>
      <c r="BCV61" s="405"/>
      <c r="BCW61" s="405"/>
      <c r="BCX61" s="405"/>
      <c r="BCY61" s="405"/>
      <c r="BCZ61" s="405"/>
      <c r="BDA61" s="405"/>
      <c r="BDB61" s="405"/>
      <c r="BDC61" s="405"/>
      <c r="BDD61" s="405"/>
      <c r="BDE61" s="405"/>
      <c r="BDF61" s="405"/>
      <c r="BDG61" s="405"/>
      <c r="BDH61" s="405"/>
      <c r="BDI61" s="405"/>
      <c r="BDJ61" s="405"/>
      <c r="BDK61" s="405"/>
      <c r="BDL61" s="405"/>
      <c r="BDM61" s="405"/>
      <c r="BDN61" s="405"/>
      <c r="BDO61" s="405"/>
      <c r="BDP61" s="405"/>
      <c r="BDQ61" s="405"/>
      <c r="BDR61" s="405"/>
      <c r="BDS61" s="405"/>
      <c r="BDT61" s="405"/>
      <c r="BDU61" s="405"/>
      <c r="BDV61" s="405"/>
      <c r="BDW61" s="405"/>
      <c r="BDX61" s="405"/>
      <c r="BDY61" s="405"/>
      <c r="BDZ61" s="405"/>
      <c r="BEA61" s="405"/>
      <c r="BEB61" s="405"/>
      <c r="BEC61" s="405"/>
      <c r="BED61" s="405"/>
      <c r="BEE61" s="405"/>
      <c r="BEF61" s="405"/>
      <c r="BEG61" s="405"/>
      <c r="BEH61" s="405"/>
      <c r="BEI61" s="405"/>
      <c r="BEJ61" s="405"/>
      <c r="BEK61" s="405"/>
      <c r="BEL61" s="405"/>
      <c r="BEM61" s="405"/>
      <c r="BEN61" s="405"/>
      <c r="BEO61" s="405"/>
      <c r="BEP61" s="405"/>
      <c r="BEQ61" s="405"/>
      <c r="BER61" s="405"/>
      <c r="BES61" s="405"/>
      <c r="BET61" s="405"/>
      <c r="BEU61" s="405"/>
      <c r="BEV61" s="405"/>
      <c r="BEW61" s="405"/>
      <c r="BEX61" s="405"/>
      <c r="BEY61" s="405"/>
      <c r="BEZ61" s="405"/>
      <c r="BFA61" s="405"/>
      <c r="BFB61" s="405"/>
      <c r="BFC61" s="405"/>
      <c r="BFD61" s="405"/>
      <c r="BFE61" s="405"/>
      <c r="BFF61" s="405"/>
      <c r="BFG61" s="405"/>
      <c r="BFH61" s="405"/>
      <c r="BFI61" s="405"/>
      <c r="BFJ61" s="405"/>
      <c r="BFK61" s="405"/>
      <c r="BFL61" s="405"/>
      <c r="BFM61" s="405"/>
      <c r="BFN61" s="405"/>
      <c r="BFO61" s="405"/>
      <c r="BFP61" s="405"/>
      <c r="BFQ61" s="405"/>
      <c r="BFR61" s="405"/>
      <c r="BFS61" s="405"/>
      <c r="BFT61" s="405"/>
      <c r="BFU61" s="405"/>
      <c r="BFV61" s="405"/>
      <c r="BFW61" s="405"/>
      <c r="BFX61" s="405"/>
      <c r="BFY61" s="405"/>
      <c r="BFZ61" s="405"/>
      <c r="BGA61" s="405"/>
      <c r="BGB61" s="405"/>
      <c r="BGC61" s="405"/>
      <c r="BGD61" s="405"/>
      <c r="BGE61" s="405"/>
      <c r="BGF61" s="405"/>
      <c r="BGG61" s="405"/>
      <c r="BGH61" s="405"/>
      <c r="BGI61" s="405"/>
      <c r="BGJ61" s="405"/>
      <c r="BGK61" s="405"/>
      <c r="BGL61" s="405"/>
      <c r="BGM61" s="405"/>
      <c r="BGN61" s="405"/>
      <c r="BGO61" s="405"/>
      <c r="BGP61" s="405"/>
      <c r="BGQ61" s="405"/>
      <c r="BGR61" s="405"/>
      <c r="BGS61" s="405"/>
      <c r="BGT61" s="405"/>
      <c r="BGU61" s="405"/>
      <c r="BGV61" s="405"/>
      <c r="BGW61" s="405"/>
      <c r="BGX61" s="405"/>
      <c r="BGY61" s="405"/>
      <c r="BGZ61" s="405"/>
      <c r="BHA61" s="405"/>
      <c r="BHB61" s="405"/>
      <c r="BHC61" s="405"/>
      <c r="BHD61" s="405"/>
      <c r="BHE61" s="405"/>
      <c r="BHF61" s="405"/>
      <c r="BHG61" s="405"/>
      <c r="BHH61" s="405"/>
      <c r="BHI61" s="405"/>
      <c r="BHJ61" s="405"/>
      <c r="BHK61" s="405"/>
      <c r="BHL61" s="405"/>
      <c r="BHM61" s="405"/>
      <c r="BHN61" s="405"/>
      <c r="BHO61" s="405"/>
      <c r="BHP61" s="405"/>
      <c r="BHQ61" s="405"/>
      <c r="BHR61" s="405"/>
      <c r="BHS61" s="405"/>
      <c r="BHT61" s="405"/>
      <c r="BHU61" s="405"/>
      <c r="BHV61" s="405"/>
      <c r="BHW61" s="405"/>
      <c r="BHX61" s="405"/>
      <c r="BHY61" s="405"/>
      <c r="BHZ61" s="405"/>
      <c r="BIA61" s="405"/>
      <c r="BIB61" s="405"/>
      <c r="BIC61" s="405"/>
      <c r="BID61" s="405"/>
      <c r="BIE61" s="405"/>
      <c r="BIF61" s="405"/>
      <c r="BIG61" s="405"/>
      <c r="BIH61" s="405"/>
      <c r="BII61" s="405"/>
      <c r="BIJ61" s="405"/>
      <c r="BIK61" s="405"/>
      <c r="BIL61" s="405"/>
      <c r="BIM61" s="405"/>
      <c r="BIN61" s="405"/>
      <c r="BIO61" s="405"/>
      <c r="BIP61" s="405"/>
      <c r="BIQ61" s="405"/>
      <c r="BIR61" s="405"/>
      <c r="BIS61" s="405"/>
      <c r="BIT61" s="405"/>
      <c r="BIU61" s="405"/>
      <c r="BIV61" s="405"/>
      <c r="BIW61" s="405"/>
      <c r="BIX61" s="405"/>
      <c r="BIY61" s="405"/>
      <c r="BIZ61" s="405"/>
      <c r="BJA61" s="405"/>
      <c r="BJB61" s="405"/>
      <c r="BJC61" s="405"/>
      <c r="BJD61" s="405"/>
      <c r="BJE61" s="405"/>
      <c r="BJF61" s="405"/>
      <c r="BJG61" s="405"/>
      <c r="BJH61" s="405"/>
      <c r="BJI61" s="405"/>
      <c r="BJJ61" s="405"/>
      <c r="BJK61" s="405"/>
      <c r="BJL61" s="405"/>
      <c r="BJM61" s="405"/>
      <c r="BJN61" s="405"/>
      <c r="BJO61" s="405"/>
      <c r="BJP61" s="405"/>
      <c r="BJQ61" s="405"/>
      <c r="BJR61" s="405"/>
      <c r="BJS61" s="405"/>
      <c r="BJT61" s="405"/>
      <c r="BJU61" s="405"/>
      <c r="BJV61" s="405"/>
      <c r="BJW61" s="405"/>
      <c r="BJX61" s="405"/>
      <c r="BJY61" s="405"/>
      <c r="BJZ61" s="405"/>
      <c r="BKA61" s="405"/>
      <c r="BKB61" s="405"/>
      <c r="BKC61" s="405"/>
      <c r="BKD61" s="405"/>
      <c r="BKE61" s="405"/>
      <c r="BKF61" s="405"/>
      <c r="BKG61" s="405"/>
      <c r="BKH61" s="405"/>
      <c r="BKI61" s="405"/>
      <c r="BKJ61" s="405"/>
      <c r="BKK61" s="405"/>
      <c r="BKL61" s="405"/>
      <c r="BKM61" s="405"/>
      <c r="BKN61" s="405"/>
      <c r="BKO61" s="405"/>
      <c r="BKP61" s="405"/>
      <c r="BKQ61" s="405"/>
      <c r="BKR61" s="405"/>
      <c r="BKS61" s="405"/>
      <c r="BKT61" s="405"/>
      <c r="BKU61" s="405"/>
      <c r="BKV61" s="405"/>
      <c r="BKW61" s="405"/>
      <c r="BKX61" s="405"/>
      <c r="BKY61" s="405"/>
      <c r="BKZ61" s="405"/>
      <c r="BLA61" s="405"/>
      <c r="BLB61" s="405"/>
      <c r="BLC61" s="405"/>
      <c r="BLD61" s="405"/>
      <c r="BLE61" s="405"/>
      <c r="BLF61" s="405"/>
      <c r="BLG61" s="405"/>
      <c r="BLH61" s="405"/>
      <c r="BLI61" s="405"/>
      <c r="BLJ61" s="405"/>
      <c r="BLK61" s="405"/>
      <c r="BLL61" s="405"/>
      <c r="BLM61" s="405"/>
      <c r="BLN61" s="405"/>
      <c r="BLO61" s="405"/>
      <c r="BLP61" s="405"/>
      <c r="BLQ61" s="405"/>
      <c r="BLR61" s="405"/>
      <c r="BLS61" s="405"/>
      <c r="BLT61" s="405"/>
      <c r="BLU61" s="405"/>
      <c r="BLV61" s="405"/>
      <c r="BLW61" s="405"/>
      <c r="BLX61" s="405"/>
      <c r="BLY61" s="405"/>
      <c r="BLZ61" s="405"/>
      <c r="BMA61" s="405"/>
      <c r="BMB61" s="405"/>
      <c r="BMC61" s="405"/>
      <c r="BMD61" s="405"/>
      <c r="BME61" s="405"/>
      <c r="BMF61" s="405"/>
      <c r="BMG61" s="405"/>
      <c r="BMH61" s="405"/>
      <c r="BMI61" s="405"/>
      <c r="BMJ61" s="405"/>
      <c r="BMK61" s="405"/>
      <c r="BML61" s="405"/>
      <c r="BMM61" s="405"/>
      <c r="BMN61" s="405"/>
      <c r="BMO61" s="405"/>
      <c r="BMP61" s="405"/>
      <c r="BMQ61" s="405"/>
      <c r="BMR61" s="405"/>
      <c r="BMS61" s="405"/>
      <c r="BMT61" s="405"/>
      <c r="BMU61" s="405"/>
      <c r="BMV61" s="405"/>
      <c r="BMW61" s="405"/>
      <c r="BMX61" s="405"/>
      <c r="BMY61" s="405"/>
      <c r="BMZ61" s="405"/>
      <c r="BNA61" s="405"/>
      <c r="BNB61" s="405"/>
      <c r="BNC61" s="405"/>
      <c r="BND61" s="405"/>
      <c r="BNE61" s="405"/>
      <c r="BNF61" s="405"/>
      <c r="BNG61" s="405"/>
      <c r="BNH61" s="405"/>
      <c r="BNI61" s="405"/>
      <c r="BNJ61" s="405"/>
      <c r="BNK61" s="405"/>
      <c r="BNL61" s="405"/>
      <c r="BNM61" s="405"/>
      <c r="BNN61" s="405"/>
      <c r="BNO61" s="405"/>
      <c r="BNP61" s="405"/>
      <c r="BNQ61" s="405"/>
      <c r="BNR61" s="405"/>
      <c r="BNS61" s="405"/>
      <c r="BNT61" s="405"/>
      <c r="BNU61" s="405"/>
      <c r="BNV61" s="405"/>
      <c r="BNW61" s="405"/>
      <c r="BNX61" s="405"/>
      <c r="BNY61" s="405"/>
      <c r="BNZ61" s="405"/>
      <c r="BOA61" s="405"/>
      <c r="BOB61" s="405"/>
      <c r="BOC61" s="405"/>
      <c r="BOD61" s="405"/>
      <c r="BOE61" s="405"/>
      <c r="BOF61" s="405"/>
      <c r="BOG61" s="405"/>
      <c r="BOH61" s="405"/>
      <c r="BOI61" s="405"/>
      <c r="BOJ61" s="405"/>
      <c r="BOK61" s="405"/>
      <c r="BOL61" s="405"/>
      <c r="BOM61" s="405"/>
      <c r="BON61" s="405"/>
      <c r="BOO61" s="405"/>
      <c r="BOP61" s="405"/>
      <c r="BOQ61" s="405"/>
      <c r="BOR61" s="405"/>
      <c r="BOS61" s="405"/>
      <c r="BOT61" s="405"/>
      <c r="BOU61" s="405"/>
      <c r="BOV61" s="405"/>
      <c r="BOW61" s="405"/>
      <c r="BOX61" s="405"/>
      <c r="BOY61" s="405"/>
      <c r="BOZ61" s="405"/>
      <c r="BPA61" s="405"/>
      <c r="BPB61" s="405"/>
      <c r="BPC61" s="405"/>
      <c r="BPD61" s="405"/>
      <c r="BPE61" s="405"/>
      <c r="BPF61" s="405"/>
      <c r="BPG61" s="405"/>
      <c r="BPH61" s="405"/>
      <c r="BPI61" s="405"/>
      <c r="BPJ61" s="405"/>
      <c r="BPK61" s="405"/>
      <c r="BPL61" s="405"/>
      <c r="BPM61" s="405"/>
      <c r="BPN61" s="405"/>
      <c r="BPO61" s="405"/>
      <c r="BPP61" s="405"/>
      <c r="BPQ61" s="405"/>
      <c r="BPR61" s="405"/>
      <c r="BPS61" s="405"/>
      <c r="BPT61" s="405"/>
      <c r="BPU61" s="405"/>
      <c r="BPV61" s="405"/>
      <c r="BPW61" s="405"/>
      <c r="BPX61" s="405"/>
      <c r="BPY61" s="405"/>
      <c r="BPZ61" s="405"/>
      <c r="BQA61" s="405"/>
      <c r="BQB61" s="405"/>
      <c r="BQC61" s="405"/>
      <c r="BQD61" s="405"/>
      <c r="BQE61" s="405"/>
      <c r="BQF61" s="405"/>
      <c r="BQG61" s="405"/>
      <c r="BQH61" s="405"/>
      <c r="BQI61" s="405"/>
      <c r="BQJ61" s="405"/>
      <c r="BQK61" s="405"/>
      <c r="BQL61" s="405"/>
      <c r="BQM61" s="405"/>
      <c r="BQN61" s="405"/>
      <c r="BQO61" s="405"/>
      <c r="BQP61" s="405"/>
      <c r="BQQ61" s="405"/>
      <c r="BQR61" s="405"/>
      <c r="BQS61" s="405"/>
      <c r="BQT61" s="405"/>
      <c r="BQU61" s="405"/>
      <c r="BQV61" s="405"/>
      <c r="BQW61" s="405"/>
      <c r="BQX61" s="405"/>
      <c r="BQY61" s="405"/>
      <c r="BQZ61" s="405"/>
      <c r="BRA61" s="405"/>
      <c r="BRB61" s="405"/>
      <c r="BRC61" s="405"/>
      <c r="BRD61" s="405"/>
      <c r="BRE61" s="405"/>
      <c r="BRF61" s="405"/>
      <c r="BRG61" s="405"/>
      <c r="BRH61" s="405"/>
      <c r="BRI61" s="405"/>
      <c r="BRJ61" s="405"/>
      <c r="BRK61" s="405"/>
      <c r="BRL61" s="405"/>
      <c r="BRM61" s="405"/>
      <c r="BRN61" s="405"/>
      <c r="BRO61" s="405"/>
      <c r="BRP61" s="405"/>
      <c r="BRQ61" s="405"/>
      <c r="BRR61" s="405"/>
      <c r="BRS61" s="405"/>
      <c r="BRT61" s="405"/>
      <c r="BRU61" s="405"/>
      <c r="BRV61" s="405"/>
      <c r="BRW61" s="405"/>
      <c r="BRX61" s="405"/>
      <c r="BRY61" s="405"/>
      <c r="BRZ61" s="405"/>
      <c r="BSA61" s="405"/>
      <c r="BSB61" s="405"/>
      <c r="BSC61" s="405"/>
      <c r="BSD61" s="405"/>
      <c r="BSE61" s="405"/>
      <c r="BSF61" s="405"/>
      <c r="BSG61" s="405"/>
      <c r="BSH61" s="405"/>
      <c r="BSI61" s="405"/>
      <c r="BSJ61" s="405"/>
      <c r="BSK61" s="405"/>
      <c r="BSL61" s="405"/>
      <c r="BSM61" s="405"/>
      <c r="BSN61" s="405"/>
      <c r="BSO61" s="405"/>
      <c r="BSP61" s="405"/>
      <c r="BSQ61" s="405"/>
      <c r="BSR61" s="405"/>
      <c r="BSS61" s="405"/>
      <c r="BST61" s="405"/>
      <c r="BSU61" s="405"/>
      <c r="BSV61" s="405"/>
      <c r="BSW61" s="405"/>
      <c r="BSX61" s="405"/>
      <c r="BSY61" s="405"/>
      <c r="BSZ61" s="405"/>
      <c r="BTA61" s="405"/>
      <c r="BTB61" s="405"/>
      <c r="BTC61" s="405"/>
      <c r="BTD61" s="405"/>
      <c r="BTE61" s="405"/>
      <c r="BTF61" s="405"/>
      <c r="BTG61" s="405"/>
      <c r="BTH61" s="405"/>
      <c r="BTI61" s="405"/>
      <c r="BTJ61" s="405"/>
      <c r="BTK61" s="405"/>
      <c r="BTL61" s="405"/>
      <c r="BTM61" s="405"/>
      <c r="BTN61" s="405"/>
      <c r="BTO61" s="405"/>
      <c r="BTP61" s="405"/>
      <c r="BTQ61" s="405"/>
      <c r="BTR61" s="405"/>
      <c r="BTS61" s="405"/>
      <c r="BTT61" s="405"/>
      <c r="BTU61" s="405"/>
      <c r="BTV61" s="405"/>
      <c r="BTW61" s="405"/>
      <c r="BTX61" s="405"/>
      <c r="BTY61" s="405"/>
      <c r="BTZ61" s="405"/>
      <c r="BUA61" s="405"/>
      <c r="BUB61" s="405"/>
      <c r="BUC61" s="405"/>
      <c r="BUD61" s="405"/>
      <c r="BUE61" s="405"/>
      <c r="BUF61" s="405"/>
      <c r="BUG61" s="405"/>
      <c r="BUH61" s="405"/>
      <c r="BUI61" s="405"/>
      <c r="BUJ61" s="405"/>
      <c r="BUK61" s="405"/>
      <c r="BUL61" s="405"/>
      <c r="BUM61" s="405"/>
      <c r="BUN61" s="405"/>
      <c r="BUO61" s="405"/>
      <c r="BUP61" s="405"/>
      <c r="BUQ61" s="405"/>
      <c r="BUR61" s="405"/>
      <c r="BUS61" s="405"/>
      <c r="BUT61" s="405"/>
      <c r="BUU61" s="405"/>
      <c r="BUV61" s="405"/>
      <c r="BUW61" s="405"/>
      <c r="BUX61" s="405"/>
      <c r="BUY61" s="405"/>
      <c r="BUZ61" s="405"/>
      <c r="BVA61" s="405"/>
      <c r="BVB61" s="405"/>
      <c r="BVC61" s="405"/>
      <c r="BVD61" s="405"/>
      <c r="BVE61" s="405"/>
      <c r="BVF61" s="405"/>
      <c r="BVG61" s="405"/>
      <c r="BVH61" s="405"/>
      <c r="BVI61" s="405"/>
      <c r="BVJ61" s="405"/>
      <c r="BVK61" s="405"/>
      <c r="BVL61" s="405"/>
      <c r="BVM61" s="405"/>
      <c r="BVN61" s="405"/>
      <c r="BVO61" s="405"/>
      <c r="BVP61" s="405"/>
      <c r="BVQ61" s="405"/>
      <c r="BVR61" s="405"/>
      <c r="BVS61" s="405"/>
      <c r="BVT61" s="405"/>
      <c r="BVU61" s="405"/>
      <c r="BVV61" s="405"/>
      <c r="BVW61" s="405"/>
      <c r="BVX61" s="405"/>
      <c r="BVY61" s="405"/>
      <c r="BVZ61" s="405"/>
      <c r="BWA61" s="405"/>
      <c r="BWB61" s="405"/>
      <c r="BWC61" s="405"/>
      <c r="BWD61" s="405"/>
      <c r="BWE61" s="405"/>
      <c r="BWF61" s="405"/>
      <c r="BWG61" s="405"/>
      <c r="BWH61" s="405"/>
      <c r="BWI61" s="405"/>
      <c r="BWJ61" s="405"/>
      <c r="BWK61" s="405"/>
      <c r="BWL61" s="405"/>
      <c r="BWM61" s="405"/>
      <c r="BWN61" s="405"/>
      <c r="BWO61" s="405"/>
      <c r="BWP61" s="405"/>
      <c r="BWQ61" s="405"/>
      <c r="BWR61" s="405"/>
      <c r="BWS61" s="405"/>
      <c r="BWT61" s="405"/>
      <c r="BWU61" s="405"/>
      <c r="BWV61" s="405"/>
      <c r="BWW61" s="405"/>
      <c r="BWX61" s="405"/>
      <c r="BWY61" s="405"/>
      <c r="BWZ61" s="405"/>
      <c r="BXA61" s="405"/>
      <c r="BXB61" s="405"/>
      <c r="BXC61" s="405"/>
      <c r="BXD61" s="405"/>
      <c r="BXE61" s="405"/>
      <c r="BXF61" s="405"/>
      <c r="BXG61" s="405"/>
      <c r="BXH61" s="405"/>
      <c r="BXI61" s="405"/>
      <c r="BXJ61" s="405"/>
      <c r="BXK61" s="405"/>
      <c r="BXL61" s="405"/>
      <c r="BXM61" s="405"/>
      <c r="BXN61" s="405"/>
      <c r="BXO61" s="405"/>
      <c r="BXP61" s="405"/>
      <c r="BXQ61" s="405"/>
      <c r="BXR61" s="405"/>
      <c r="BXS61" s="405"/>
      <c r="BXT61" s="405"/>
      <c r="BXU61" s="405"/>
      <c r="BXV61" s="405"/>
      <c r="BXW61" s="405"/>
      <c r="BXX61" s="405"/>
      <c r="BXY61" s="405"/>
      <c r="BXZ61" s="405"/>
      <c r="BYA61" s="405"/>
      <c r="BYB61" s="405"/>
      <c r="BYC61" s="405"/>
      <c r="BYD61" s="405"/>
      <c r="BYE61" s="405"/>
      <c r="BYF61" s="405"/>
      <c r="BYG61" s="405"/>
      <c r="BYH61" s="405"/>
      <c r="BYI61" s="405"/>
      <c r="BYJ61" s="405"/>
      <c r="BYK61" s="405"/>
      <c r="BYL61" s="405"/>
      <c r="BYM61" s="405"/>
      <c r="BYN61" s="405"/>
      <c r="BYO61" s="405"/>
      <c r="BYP61" s="405"/>
      <c r="BYQ61" s="405"/>
      <c r="BYR61" s="405"/>
      <c r="BYS61" s="405"/>
      <c r="BYT61" s="405"/>
      <c r="BYU61" s="405"/>
      <c r="BYV61" s="405"/>
      <c r="BYW61" s="405"/>
      <c r="BYX61" s="405"/>
      <c r="BYY61" s="405"/>
      <c r="BYZ61" s="405"/>
      <c r="BZA61" s="405"/>
      <c r="BZB61" s="405"/>
      <c r="BZC61" s="405"/>
      <c r="BZD61" s="405"/>
      <c r="BZE61" s="405"/>
      <c r="BZF61" s="405"/>
      <c r="BZG61" s="405"/>
      <c r="BZH61" s="405"/>
      <c r="BZI61" s="405"/>
      <c r="BZJ61" s="405"/>
      <c r="BZK61" s="405"/>
      <c r="BZL61" s="405"/>
      <c r="BZM61" s="405"/>
      <c r="BZN61" s="405"/>
      <c r="BZO61" s="405"/>
      <c r="BZP61" s="405"/>
      <c r="BZQ61" s="405"/>
      <c r="BZR61" s="405"/>
      <c r="BZS61" s="405"/>
      <c r="BZT61" s="405"/>
      <c r="BZU61" s="405"/>
      <c r="BZV61" s="405"/>
      <c r="BZW61" s="405"/>
      <c r="BZX61" s="405"/>
      <c r="BZY61" s="405"/>
      <c r="BZZ61" s="405"/>
      <c r="CAA61" s="405"/>
      <c r="CAB61" s="405"/>
      <c r="CAC61" s="405"/>
      <c r="CAD61" s="405"/>
      <c r="CAE61" s="405"/>
      <c r="CAF61" s="405"/>
      <c r="CAG61" s="405"/>
      <c r="CAH61" s="405"/>
      <c r="CAI61" s="405"/>
      <c r="CAJ61" s="405"/>
      <c r="CAK61" s="405"/>
      <c r="CAL61" s="405"/>
      <c r="CAM61" s="405"/>
      <c r="CAN61" s="405"/>
      <c r="CAO61" s="405"/>
      <c r="CAP61" s="405"/>
      <c r="CAQ61" s="405"/>
      <c r="CAR61" s="405"/>
      <c r="CAS61" s="405"/>
      <c r="CAT61" s="405"/>
      <c r="CAU61" s="405"/>
      <c r="CAV61" s="405"/>
      <c r="CAW61" s="405"/>
      <c r="CAX61" s="405"/>
      <c r="CAY61" s="405"/>
      <c r="CAZ61" s="405"/>
      <c r="CBA61" s="405"/>
      <c r="CBB61" s="405"/>
      <c r="CBC61" s="405"/>
      <c r="CBD61" s="405"/>
      <c r="CBE61" s="405"/>
      <c r="CBF61" s="405"/>
      <c r="CBG61" s="405"/>
      <c r="CBH61" s="405"/>
      <c r="CBI61" s="405"/>
      <c r="CBJ61" s="405"/>
      <c r="CBK61" s="405"/>
      <c r="CBL61" s="405"/>
      <c r="CBM61" s="405"/>
      <c r="CBN61" s="405"/>
      <c r="CBO61" s="405"/>
      <c r="CBP61" s="405"/>
      <c r="CBQ61" s="405"/>
      <c r="CBR61" s="405"/>
      <c r="CBS61" s="405"/>
      <c r="CBT61" s="405"/>
      <c r="CBU61" s="405"/>
      <c r="CBV61" s="405"/>
      <c r="CBW61" s="405"/>
      <c r="CBX61" s="405"/>
      <c r="CBY61" s="405"/>
      <c r="CBZ61" s="405"/>
      <c r="CCA61" s="405"/>
      <c r="CCB61" s="405"/>
      <c r="CCC61" s="405"/>
      <c r="CCD61" s="405"/>
      <c r="CCE61" s="405"/>
      <c r="CCF61" s="405"/>
      <c r="CCG61" s="405"/>
      <c r="CCH61" s="405"/>
      <c r="CCI61" s="405"/>
      <c r="CCJ61" s="405"/>
      <c r="CCK61" s="405"/>
      <c r="CCL61" s="405"/>
      <c r="CCM61" s="405"/>
      <c r="CCN61" s="405"/>
      <c r="CCO61" s="405"/>
      <c r="CCP61" s="405"/>
      <c r="CCQ61" s="405"/>
      <c r="CCR61" s="405"/>
      <c r="CCS61" s="405"/>
      <c r="CCT61" s="405"/>
      <c r="CCU61" s="405"/>
      <c r="CCV61" s="405"/>
      <c r="CCW61" s="405"/>
      <c r="CCX61" s="405"/>
      <c r="CCY61" s="405"/>
      <c r="CCZ61" s="405"/>
      <c r="CDA61" s="405"/>
      <c r="CDB61" s="405"/>
      <c r="CDC61" s="405"/>
      <c r="CDD61" s="405"/>
      <c r="CDE61" s="405"/>
      <c r="CDF61" s="405"/>
      <c r="CDG61" s="405"/>
      <c r="CDH61" s="405"/>
      <c r="CDI61" s="405"/>
      <c r="CDJ61" s="405"/>
      <c r="CDK61" s="405"/>
      <c r="CDL61" s="405"/>
      <c r="CDM61" s="405"/>
      <c r="CDN61" s="405"/>
      <c r="CDO61" s="405"/>
      <c r="CDP61" s="405"/>
      <c r="CDQ61" s="405"/>
      <c r="CDR61" s="405"/>
      <c r="CDS61" s="405"/>
      <c r="CDT61" s="405"/>
      <c r="CDU61" s="405"/>
      <c r="CDV61" s="405"/>
      <c r="CDW61" s="405"/>
      <c r="CDX61" s="405"/>
      <c r="CDY61" s="405"/>
      <c r="CDZ61" s="405"/>
      <c r="CEA61" s="405"/>
      <c r="CEB61" s="405"/>
      <c r="CEC61" s="405"/>
      <c r="CED61" s="405"/>
      <c r="CEE61" s="405"/>
      <c r="CEF61" s="405"/>
      <c r="CEG61" s="405"/>
      <c r="CEH61" s="405"/>
      <c r="CEI61" s="405"/>
      <c r="CEJ61" s="405"/>
      <c r="CEK61" s="405"/>
      <c r="CEL61" s="405"/>
      <c r="CEM61" s="405"/>
      <c r="CEN61" s="405"/>
      <c r="CEO61" s="405"/>
      <c r="CEP61" s="405"/>
      <c r="CEQ61" s="405"/>
      <c r="CER61" s="405"/>
      <c r="CES61" s="405"/>
      <c r="CET61" s="405"/>
      <c r="CEU61" s="405"/>
      <c r="CEV61" s="405"/>
      <c r="CEW61" s="405"/>
      <c r="CEX61" s="405"/>
      <c r="CEY61" s="405"/>
      <c r="CEZ61" s="405"/>
      <c r="CFA61" s="405"/>
      <c r="CFB61" s="405"/>
      <c r="CFC61" s="405"/>
      <c r="CFD61" s="405"/>
      <c r="CFE61" s="405"/>
      <c r="CFF61" s="405"/>
      <c r="CFG61" s="405"/>
      <c r="CFH61" s="405"/>
      <c r="CFI61" s="405"/>
      <c r="CFJ61" s="405"/>
      <c r="CFK61" s="405"/>
      <c r="CFL61" s="405"/>
      <c r="CFM61" s="405"/>
      <c r="CFN61" s="405"/>
      <c r="CFO61" s="405"/>
      <c r="CFP61" s="405"/>
      <c r="CFQ61" s="405"/>
      <c r="CFR61" s="405"/>
      <c r="CFS61" s="405"/>
      <c r="CFT61" s="405"/>
      <c r="CFU61" s="405"/>
      <c r="CFV61" s="405"/>
      <c r="CFW61" s="405"/>
      <c r="CFX61" s="405"/>
      <c r="CFY61" s="405"/>
      <c r="CFZ61" s="405"/>
      <c r="CGA61" s="405"/>
      <c r="CGB61" s="405"/>
      <c r="CGC61" s="405"/>
      <c r="CGD61" s="405"/>
      <c r="CGE61" s="405"/>
      <c r="CGF61" s="405"/>
      <c r="CGG61" s="405"/>
      <c r="CGH61" s="405"/>
      <c r="CGI61" s="405"/>
      <c r="CGJ61" s="405"/>
      <c r="CGK61" s="405"/>
      <c r="CGL61" s="405"/>
      <c r="CGM61" s="405"/>
      <c r="CGN61" s="405"/>
      <c r="CGO61" s="405"/>
      <c r="CGP61" s="405"/>
      <c r="CGQ61" s="405"/>
      <c r="CGR61" s="405"/>
      <c r="CGS61" s="405"/>
      <c r="CGT61" s="405"/>
      <c r="CGU61" s="405"/>
      <c r="CGV61" s="405"/>
      <c r="CGW61" s="405"/>
      <c r="CGX61" s="405"/>
      <c r="CGY61" s="405"/>
      <c r="CGZ61" s="405"/>
      <c r="CHA61" s="405"/>
      <c r="CHB61" s="405"/>
      <c r="CHC61" s="405"/>
      <c r="CHD61" s="405"/>
      <c r="CHE61" s="405"/>
      <c r="CHF61" s="405"/>
      <c r="CHG61" s="405"/>
      <c r="CHH61" s="405"/>
      <c r="CHI61" s="405"/>
      <c r="CHJ61" s="405"/>
      <c r="CHK61" s="405"/>
      <c r="CHL61" s="405"/>
      <c r="CHM61" s="405"/>
      <c r="CHN61" s="405"/>
      <c r="CHO61" s="405"/>
      <c r="CHP61" s="405"/>
      <c r="CHQ61" s="405"/>
      <c r="CHR61" s="405"/>
      <c r="CHS61" s="405"/>
      <c r="CHT61" s="405"/>
      <c r="CHU61" s="405"/>
      <c r="CHV61" s="405"/>
      <c r="CHW61" s="405"/>
      <c r="CHX61" s="405"/>
      <c r="CHY61" s="405"/>
      <c r="CHZ61" s="405"/>
      <c r="CIA61" s="405"/>
      <c r="CIB61" s="405"/>
      <c r="CIC61" s="405"/>
      <c r="CID61" s="405"/>
      <c r="CIE61" s="405"/>
      <c r="CIF61" s="405"/>
      <c r="CIG61" s="405"/>
      <c r="CIH61" s="405"/>
      <c r="CII61" s="405"/>
      <c r="CIJ61" s="405"/>
      <c r="CIK61" s="405"/>
      <c r="CIL61" s="405"/>
      <c r="CIM61" s="405"/>
      <c r="CIN61" s="405"/>
      <c r="CIO61" s="405"/>
      <c r="CIP61" s="405"/>
      <c r="CIQ61" s="405"/>
      <c r="CIR61" s="405"/>
      <c r="CIS61" s="405"/>
      <c r="CIT61" s="405"/>
      <c r="CIU61" s="405"/>
      <c r="CIV61" s="405"/>
      <c r="CIW61" s="405"/>
      <c r="CIX61" s="405"/>
      <c r="CIY61" s="405"/>
      <c r="CIZ61" s="405"/>
      <c r="CJA61" s="405"/>
      <c r="CJB61" s="405"/>
      <c r="CJC61" s="405"/>
      <c r="CJD61" s="405"/>
      <c r="CJE61" s="405"/>
      <c r="CJF61" s="405"/>
      <c r="CJG61" s="405"/>
      <c r="CJH61" s="405"/>
      <c r="CJI61" s="405"/>
      <c r="CJJ61" s="405"/>
      <c r="CJK61" s="405"/>
      <c r="CJL61" s="405"/>
      <c r="CJM61" s="405"/>
      <c r="CJN61" s="405"/>
      <c r="CJO61" s="405"/>
      <c r="CJP61" s="405"/>
      <c r="CJQ61" s="405"/>
      <c r="CJR61" s="405"/>
      <c r="CJS61" s="405"/>
      <c r="CJT61" s="405"/>
      <c r="CJU61" s="405"/>
      <c r="CJV61" s="405"/>
      <c r="CJW61" s="405"/>
      <c r="CJX61" s="405"/>
      <c r="CJY61" s="405"/>
      <c r="CJZ61" s="405"/>
      <c r="CKA61" s="405"/>
      <c r="CKB61" s="405"/>
      <c r="CKC61" s="405"/>
      <c r="CKD61" s="405"/>
      <c r="CKE61" s="405"/>
      <c r="CKF61" s="405"/>
      <c r="CKG61" s="405"/>
      <c r="CKH61" s="405"/>
      <c r="CKI61" s="405"/>
      <c r="CKJ61" s="405"/>
      <c r="CKK61" s="405"/>
      <c r="CKL61" s="405"/>
      <c r="CKM61" s="405"/>
      <c r="CKN61" s="405"/>
      <c r="CKO61" s="405"/>
      <c r="CKP61" s="405"/>
      <c r="CKQ61" s="405"/>
      <c r="CKR61" s="405"/>
      <c r="CKS61" s="405"/>
      <c r="CKT61" s="405"/>
      <c r="CKU61" s="405"/>
      <c r="CKV61" s="405"/>
      <c r="CKW61" s="405"/>
      <c r="CKX61" s="405"/>
      <c r="CKY61" s="405"/>
      <c r="CKZ61" s="405"/>
      <c r="CLA61" s="405"/>
      <c r="CLB61" s="405"/>
      <c r="CLC61" s="405"/>
      <c r="CLD61" s="405"/>
      <c r="CLE61" s="405"/>
      <c r="CLF61" s="405"/>
      <c r="CLG61" s="405"/>
      <c r="CLH61" s="405"/>
      <c r="CLI61" s="405"/>
      <c r="CLJ61" s="405"/>
      <c r="CLK61" s="405"/>
      <c r="CLL61" s="405"/>
      <c r="CLM61" s="405"/>
      <c r="CLN61" s="405"/>
      <c r="CLO61" s="405"/>
      <c r="CLP61" s="405"/>
      <c r="CLQ61" s="405"/>
      <c r="CLR61" s="405"/>
      <c r="CLS61" s="405"/>
      <c r="CLT61" s="405"/>
      <c r="CLU61" s="405"/>
      <c r="CLV61" s="405"/>
      <c r="CLW61" s="405"/>
      <c r="CLX61" s="405"/>
      <c r="CLY61" s="405"/>
      <c r="CLZ61" s="405"/>
      <c r="CMA61" s="405"/>
      <c r="CMB61" s="405"/>
      <c r="CMC61" s="405"/>
      <c r="CMD61" s="405"/>
      <c r="CME61" s="405"/>
      <c r="CMF61" s="405"/>
      <c r="CMG61" s="405"/>
      <c r="CMH61" s="405"/>
      <c r="CMI61" s="405"/>
      <c r="CMJ61" s="405"/>
      <c r="CMK61" s="405"/>
      <c r="CML61" s="405"/>
      <c r="CMM61" s="405"/>
      <c r="CMN61" s="405"/>
      <c r="CMO61" s="405"/>
      <c r="CMP61" s="405"/>
      <c r="CMQ61" s="405"/>
      <c r="CMR61" s="405"/>
      <c r="CMS61" s="405"/>
      <c r="CMT61" s="405"/>
      <c r="CMU61" s="405"/>
      <c r="CMV61" s="405"/>
      <c r="CMW61" s="405"/>
      <c r="CMX61" s="405"/>
      <c r="CMY61" s="405"/>
      <c r="CMZ61" s="405"/>
      <c r="CNA61" s="405"/>
      <c r="CNB61" s="405"/>
      <c r="CNC61" s="405"/>
      <c r="CND61" s="405"/>
      <c r="CNE61" s="405"/>
      <c r="CNF61" s="405"/>
      <c r="CNG61" s="405"/>
      <c r="CNH61" s="405"/>
      <c r="CNI61" s="405"/>
      <c r="CNJ61" s="405"/>
      <c r="CNK61" s="405"/>
      <c r="CNL61" s="405"/>
      <c r="CNM61" s="405"/>
      <c r="CNN61" s="405"/>
      <c r="CNO61" s="405"/>
      <c r="CNP61" s="405"/>
      <c r="CNQ61" s="405"/>
      <c r="CNR61" s="405"/>
      <c r="CNS61" s="405"/>
      <c r="CNT61" s="405"/>
      <c r="CNU61" s="405"/>
      <c r="CNV61" s="405"/>
      <c r="CNW61" s="405"/>
      <c r="CNX61" s="405"/>
      <c r="CNY61" s="405"/>
      <c r="CNZ61" s="405"/>
      <c r="COA61" s="405"/>
      <c r="COB61" s="405"/>
      <c r="COC61" s="405"/>
      <c r="COD61" s="405"/>
      <c r="COE61" s="405"/>
      <c r="COF61" s="405"/>
      <c r="COG61" s="405"/>
      <c r="COH61" s="405"/>
      <c r="COI61" s="405"/>
      <c r="COJ61" s="405"/>
      <c r="COK61" s="405"/>
      <c r="COL61" s="405"/>
      <c r="COM61" s="405"/>
      <c r="CON61" s="405"/>
      <c r="COO61" s="405"/>
      <c r="COP61" s="405"/>
      <c r="COQ61" s="405"/>
      <c r="COR61" s="405"/>
      <c r="COS61" s="405"/>
      <c r="COT61" s="405"/>
      <c r="COU61" s="405"/>
      <c r="COV61" s="405"/>
      <c r="COW61" s="405"/>
      <c r="COX61" s="405"/>
      <c r="COY61" s="405"/>
      <c r="COZ61" s="405"/>
      <c r="CPA61" s="405"/>
      <c r="CPB61" s="405"/>
      <c r="CPC61" s="405"/>
      <c r="CPD61" s="405"/>
      <c r="CPE61" s="405"/>
      <c r="CPF61" s="405"/>
      <c r="CPG61" s="405"/>
      <c r="CPH61" s="405"/>
      <c r="CPI61" s="405"/>
      <c r="CPJ61" s="405"/>
      <c r="CPK61" s="405"/>
      <c r="CPL61" s="405"/>
      <c r="CPM61" s="405"/>
      <c r="CPN61" s="405"/>
      <c r="CPO61" s="405"/>
      <c r="CPP61" s="405"/>
      <c r="CPQ61" s="405"/>
      <c r="CPR61" s="405"/>
      <c r="CPS61" s="405"/>
      <c r="CPT61" s="405"/>
      <c r="CPU61" s="405"/>
      <c r="CPV61" s="405"/>
      <c r="CPW61" s="405"/>
      <c r="CPX61" s="405"/>
      <c r="CPY61" s="405"/>
      <c r="CPZ61" s="405"/>
      <c r="CQA61" s="405"/>
      <c r="CQB61" s="405"/>
      <c r="CQC61" s="405"/>
      <c r="CQD61" s="405"/>
      <c r="CQE61" s="405"/>
      <c r="CQF61" s="405"/>
      <c r="CQG61" s="405"/>
      <c r="CQH61" s="405"/>
      <c r="CQI61" s="405"/>
      <c r="CQJ61" s="405"/>
      <c r="CQK61" s="405"/>
      <c r="CQL61" s="405"/>
      <c r="CQM61" s="405"/>
      <c r="CQN61" s="405"/>
      <c r="CQO61" s="405"/>
      <c r="CQP61" s="405"/>
      <c r="CQQ61" s="405"/>
      <c r="CQR61" s="405"/>
      <c r="CQS61" s="405"/>
      <c r="CQT61" s="405"/>
      <c r="CQU61" s="405"/>
      <c r="CQV61" s="405"/>
      <c r="CQW61" s="405"/>
      <c r="CQX61" s="405"/>
      <c r="CQY61" s="405"/>
      <c r="CQZ61" s="405"/>
      <c r="CRA61" s="405"/>
      <c r="CRB61" s="405"/>
      <c r="CRC61" s="405"/>
      <c r="CRD61" s="405"/>
      <c r="CRE61" s="405"/>
      <c r="CRF61" s="405"/>
      <c r="CRG61" s="405"/>
      <c r="CRH61" s="405"/>
      <c r="CRI61" s="405"/>
      <c r="CRJ61" s="405"/>
      <c r="CRK61" s="405"/>
      <c r="CRL61" s="405"/>
      <c r="CRM61" s="405"/>
      <c r="CRN61" s="405"/>
      <c r="CRO61" s="405"/>
      <c r="CRP61" s="405"/>
      <c r="CRQ61" s="405"/>
      <c r="CRR61" s="405"/>
      <c r="CRS61" s="405"/>
      <c r="CRT61" s="405"/>
      <c r="CRU61" s="405"/>
      <c r="CRV61" s="405"/>
      <c r="CRW61" s="405"/>
      <c r="CRX61" s="405"/>
      <c r="CRY61" s="405"/>
      <c r="CRZ61" s="405"/>
      <c r="CSA61" s="405"/>
      <c r="CSB61" s="405"/>
      <c r="CSC61" s="405"/>
      <c r="CSD61" s="405"/>
      <c r="CSE61" s="405"/>
      <c r="CSF61" s="405"/>
      <c r="CSG61" s="405"/>
      <c r="CSH61" s="405"/>
      <c r="CSI61" s="405"/>
      <c r="CSJ61" s="405"/>
      <c r="CSK61" s="405"/>
      <c r="CSL61" s="405"/>
      <c r="CSM61" s="405"/>
      <c r="CSN61" s="405"/>
      <c r="CSO61" s="405"/>
      <c r="CSP61" s="405"/>
      <c r="CSQ61" s="405"/>
      <c r="CSR61" s="405"/>
      <c r="CSS61" s="405"/>
      <c r="CST61" s="405"/>
      <c r="CSU61" s="405"/>
      <c r="CSV61" s="405"/>
      <c r="CSW61" s="405"/>
      <c r="CSX61" s="405"/>
      <c r="CSY61" s="405"/>
      <c r="CSZ61" s="405"/>
      <c r="CTA61" s="405"/>
      <c r="CTB61" s="405"/>
      <c r="CTC61" s="405"/>
      <c r="CTD61" s="405"/>
      <c r="CTE61" s="405"/>
      <c r="CTF61" s="405"/>
      <c r="CTG61" s="405"/>
      <c r="CTH61" s="405"/>
      <c r="CTI61" s="405"/>
      <c r="CTJ61" s="405"/>
      <c r="CTK61" s="405"/>
      <c r="CTL61" s="405"/>
      <c r="CTM61" s="405"/>
      <c r="CTN61" s="405"/>
      <c r="CTO61" s="405"/>
      <c r="CTP61" s="405"/>
      <c r="CTQ61" s="405"/>
      <c r="CTR61" s="405"/>
      <c r="CTS61" s="405"/>
      <c r="CTT61" s="405"/>
      <c r="CTU61" s="405"/>
      <c r="CTV61" s="405"/>
      <c r="CTW61" s="405"/>
      <c r="CTX61" s="405"/>
      <c r="CTY61" s="405"/>
      <c r="CTZ61" s="405"/>
      <c r="CUA61" s="405"/>
      <c r="CUB61" s="405"/>
      <c r="CUC61" s="405"/>
      <c r="CUD61" s="405"/>
      <c r="CUE61" s="405"/>
      <c r="CUF61" s="405"/>
      <c r="CUG61" s="405"/>
      <c r="CUH61" s="405"/>
      <c r="CUI61" s="405"/>
      <c r="CUJ61" s="405"/>
      <c r="CUK61" s="405"/>
      <c r="CUL61" s="405"/>
      <c r="CUM61" s="405"/>
      <c r="CUN61" s="405"/>
      <c r="CUO61" s="405"/>
      <c r="CUP61" s="405"/>
      <c r="CUQ61" s="405"/>
      <c r="CUR61" s="405"/>
      <c r="CUS61" s="405"/>
      <c r="CUT61" s="405"/>
      <c r="CUU61" s="405"/>
      <c r="CUV61" s="405"/>
      <c r="CUW61" s="405"/>
      <c r="CUX61" s="405"/>
      <c r="CUY61" s="405"/>
      <c r="CUZ61" s="405"/>
      <c r="CVA61" s="405"/>
      <c r="CVB61" s="405"/>
      <c r="CVC61" s="405"/>
      <c r="CVD61" s="405"/>
      <c r="CVE61" s="405"/>
      <c r="CVF61" s="405"/>
      <c r="CVG61" s="405"/>
      <c r="CVH61" s="405"/>
      <c r="CVI61" s="405"/>
      <c r="CVJ61" s="405"/>
      <c r="CVK61" s="405"/>
      <c r="CVL61" s="405"/>
      <c r="CVM61" s="405"/>
      <c r="CVN61" s="405"/>
      <c r="CVO61" s="405"/>
      <c r="CVP61" s="405"/>
      <c r="CVQ61" s="405"/>
      <c r="CVR61" s="405"/>
      <c r="CVS61" s="405"/>
      <c r="CVT61" s="405"/>
      <c r="CVU61" s="405"/>
      <c r="CVV61" s="405"/>
      <c r="CVW61" s="405"/>
      <c r="CVX61" s="405"/>
      <c r="CVY61" s="405"/>
      <c r="CVZ61" s="405"/>
      <c r="CWA61" s="405"/>
      <c r="CWB61" s="405"/>
      <c r="CWC61" s="405"/>
      <c r="CWD61" s="405"/>
      <c r="CWE61" s="405"/>
      <c r="CWF61" s="405"/>
      <c r="CWG61" s="405"/>
      <c r="CWH61" s="405"/>
      <c r="CWI61" s="405"/>
      <c r="CWJ61" s="405"/>
      <c r="CWK61" s="405"/>
      <c r="CWL61" s="405"/>
      <c r="CWM61" s="405"/>
      <c r="CWN61" s="405"/>
      <c r="CWO61" s="405"/>
      <c r="CWP61" s="405"/>
      <c r="CWQ61" s="405"/>
      <c r="CWR61" s="405"/>
      <c r="CWS61" s="405"/>
      <c r="CWT61" s="405"/>
      <c r="CWU61" s="405"/>
      <c r="CWV61" s="405"/>
      <c r="CWW61" s="405"/>
      <c r="CWX61" s="405"/>
      <c r="CWY61" s="405"/>
      <c r="CWZ61" s="405"/>
      <c r="CXA61" s="405"/>
      <c r="CXB61" s="405"/>
      <c r="CXC61" s="405"/>
      <c r="CXD61" s="405"/>
      <c r="CXE61" s="405"/>
      <c r="CXF61" s="405"/>
      <c r="CXG61" s="405"/>
      <c r="CXH61" s="405"/>
      <c r="CXI61" s="405"/>
      <c r="CXJ61" s="405"/>
      <c r="CXK61" s="405"/>
      <c r="CXL61" s="405"/>
      <c r="CXM61" s="405"/>
      <c r="CXN61" s="405"/>
      <c r="CXO61" s="405"/>
      <c r="CXP61" s="405"/>
      <c r="CXQ61" s="405"/>
      <c r="CXR61" s="405"/>
      <c r="CXS61" s="405"/>
      <c r="CXT61" s="405"/>
      <c r="CXU61" s="405"/>
      <c r="CXV61" s="405"/>
      <c r="CXW61" s="405"/>
      <c r="CXX61" s="405"/>
      <c r="CXY61" s="405"/>
      <c r="CXZ61" s="405"/>
      <c r="CYA61" s="405"/>
      <c r="CYB61" s="405"/>
      <c r="CYC61" s="405"/>
      <c r="CYD61" s="405"/>
      <c r="CYE61" s="405"/>
      <c r="CYF61" s="405"/>
      <c r="CYG61" s="405"/>
      <c r="CYH61" s="405"/>
      <c r="CYI61" s="405"/>
      <c r="CYJ61" s="405"/>
      <c r="CYK61" s="405"/>
      <c r="CYL61" s="405"/>
      <c r="CYM61" s="405"/>
      <c r="CYN61" s="405"/>
      <c r="CYO61" s="405"/>
      <c r="CYP61" s="405"/>
      <c r="CYQ61" s="405"/>
      <c r="CYR61" s="405"/>
      <c r="CYS61" s="405"/>
      <c r="CYT61" s="405"/>
      <c r="CYU61" s="405"/>
      <c r="CYV61" s="405"/>
      <c r="CYW61" s="405"/>
      <c r="CYX61" s="405"/>
      <c r="CYY61" s="405"/>
      <c r="CYZ61" s="405"/>
      <c r="CZA61" s="405"/>
      <c r="CZB61" s="405"/>
      <c r="CZC61" s="405"/>
      <c r="CZD61" s="405"/>
      <c r="CZE61" s="405"/>
      <c r="CZF61" s="405"/>
      <c r="CZG61" s="405"/>
      <c r="CZH61" s="405"/>
      <c r="CZI61" s="405"/>
      <c r="CZJ61" s="405"/>
      <c r="CZK61" s="405"/>
      <c r="CZL61" s="405"/>
      <c r="CZM61" s="405"/>
      <c r="CZN61" s="405"/>
      <c r="CZO61" s="405"/>
      <c r="CZP61" s="405"/>
      <c r="CZQ61" s="405"/>
      <c r="CZR61" s="405"/>
      <c r="CZS61" s="405"/>
      <c r="CZT61" s="405"/>
      <c r="CZU61" s="405"/>
      <c r="CZV61" s="405"/>
      <c r="CZW61" s="405"/>
      <c r="CZX61" s="405"/>
      <c r="CZY61" s="405"/>
      <c r="CZZ61" s="405"/>
      <c r="DAA61" s="405"/>
      <c r="DAB61" s="405"/>
      <c r="DAC61" s="405"/>
      <c r="DAD61" s="405"/>
      <c r="DAE61" s="405"/>
      <c r="DAF61" s="405"/>
      <c r="DAG61" s="405"/>
      <c r="DAH61" s="405"/>
      <c r="DAI61" s="405"/>
      <c r="DAJ61" s="405"/>
      <c r="DAK61" s="405"/>
      <c r="DAL61" s="405"/>
      <c r="DAM61" s="405"/>
      <c r="DAN61" s="405"/>
      <c r="DAO61" s="405"/>
      <c r="DAP61" s="405"/>
      <c r="DAQ61" s="405"/>
      <c r="DAR61" s="405"/>
      <c r="DAS61" s="405"/>
      <c r="DAT61" s="405"/>
      <c r="DAU61" s="405"/>
      <c r="DAV61" s="405"/>
      <c r="DAW61" s="405"/>
      <c r="DAX61" s="405"/>
      <c r="DAY61" s="405"/>
      <c r="DAZ61" s="405"/>
      <c r="DBA61" s="405"/>
      <c r="DBB61" s="405"/>
      <c r="DBC61" s="405"/>
      <c r="DBD61" s="405"/>
      <c r="DBE61" s="405"/>
      <c r="DBF61" s="405"/>
      <c r="DBG61" s="405"/>
      <c r="DBH61" s="405"/>
      <c r="DBI61" s="405"/>
      <c r="DBJ61" s="405"/>
      <c r="DBK61" s="405"/>
      <c r="DBL61" s="405"/>
      <c r="DBM61" s="405"/>
      <c r="DBN61" s="405"/>
      <c r="DBO61" s="405"/>
      <c r="DBP61" s="405"/>
      <c r="DBQ61" s="405"/>
      <c r="DBR61" s="405"/>
      <c r="DBS61" s="405"/>
      <c r="DBT61" s="405"/>
      <c r="DBU61" s="405"/>
      <c r="DBV61" s="405"/>
      <c r="DBW61" s="405"/>
      <c r="DBX61" s="405"/>
      <c r="DBY61" s="405"/>
      <c r="DBZ61" s="405"/>
      <c r="DCA61" s="405"/>
      <c r="DCB61" s="405"/>
      <c r="DCC61" s="405"/>
      <c r="DCD61" s="405"/>
      <c r="DCE61" s="405"/>
      <c r="DCF61" s="405"/>
      <c r="DCG61" s="405"/>
      <c r="DCH61" s="405"/>
      <c r="DCI61" s="405"/>
      <c r="DCJ61" s="405"/>
      <c r="DCK61" s="405"/>
      <c r="DCL61" s="405"/>
      <c r="DCM61" s="405"/>
      <c r="DCN61" s="405"/>
      <c r="DCO61" s="405"/>
      <c r="DCP61" s="405"/>
      <c r="DCQ61" s="405"/>
      <c r="DCR61" s="405"/>
      <c r="DCS61" s="405"/>
      <c r="DCT61" s="405"/>
      <c r="DCU61" s="405"/>
      <c r="DCV61" s="405"/>
      <c r="DCW61" s="405"/>
      <c r="DCX61" s="405"/>
      <c r="DCY61" s="405"/>
      <c r="DCZ61" s="405"/>
      <c r="DDA61" s="405"/>
      <c r="DDB61" s="405"/>
      <c r="DDC61" s="405"/>
      <c r="DDD61" s="405"/>
      <c r="DDE61" s="405"/>
      <c r="DDF61" s="405"/>
      <c r="DDG61" s="405"/>
      <c r="DDH61" s="405"/>
      <c r="DDI61" s="405"/>
      <c r="DDJ61" s="405"/>
      <c r="DDK61" s="405"/>
      <c r="DDL61" s="405"/>
      <c r="DDM61" s="405"/>
      <c r="DDN61" s="405"/>
      <c r="DDO61" s="405"/>
      <c r="DDP61" s="405"/>
      <c r="DDQ61" s="405"/>
      <c r="DDR61" s="405"/>
      <c r="DDS61" s="405"/>
      <c r="DDT61" s="405"/>
      <c r="DDU61" s="405"/>
      <c r="DDV61" s="405"/>
      <c r="DDW61" s="405"/>
      <c r="DDX61" s="405"/>
      <c r="DDY61" s="405"/>
      <c r="DDZ61" s="405"/>
      <c r="DEA61" s="405"/>
      <c r="DEB61" s="405"/>
      <c r="DEC61" s="405"/>
      <c r="DED61" s="405"/>
      <c r="DEE61" s="405"/>
      <c r="DEF61" s="405"/>
      <c r="DEG61" s="405"/>
      <c r="DEH61" s="405"/>
      <c r="DEI61" s="405"/>
      <c r="DEJ61" s="405"/>
      <c r="DEK61" s="405"/>
      <c r="DEL61" s="405"/>
      <c r="DEM61" s="405"/>
      <c r="DEN61" s="405"/>
      <c r="DEO61" s="405"/>
      <c r="DEP61" s="405"/>
      <c r="DEQ61" s="405"/>
      <c r="DER61" s="405"/>
      <c r="DES61" s="405"/>
      <c r="DET61" s="405"/>
      <c r="DEU61" s="405"/>
      <c r="DEV61" s="405"/>
      <c r="DEW61" s="405"/>
      <c r="DEX61" s="405"/>
      <c r="DEY61" s="405"/>
      <c r="DEZ61" s="405"/>
      <c r="DFA61" s="405"/>
      <c r="DFB61" s="405"/>
      <c r="DFC61" s="405"/>
      <c r="DFD61" s="405"/>
      <c r="DFE61" s="405"/>
      <c r="DFF61" s="405"/>
      <c r="DFG61" s="405"/>
      <c r="DFH61" s="405"/>
      <c r="DFI61" s="405"/>
      <c r="DFJ61" s="405"/>
      <c r="DFK61" s="405"/>
      <c r="DFL61" s="405"/>
      <c r="DFM61" s="405"/>
      <c r="DFN61" s="405"/>
      <c r="DFO61" s="405"/>
      <c r="DFP61" s="405"/>
      <c r="DFQ61" s="405"/>
      <c r="DFR61" s="405"/>
      <c r="DFS61" s="405"/>
      <c r="DFT61" s="405"/>
      <c r="DFU61" s="405"/>
      <c r="DFV61" s="405"/>
      <c r="DFW61" s="405"/>
      <c r="DFX61" s="405"/>
      <c r="DFY61" s="405"/>
      <c r="DFZ61" s="405"/>
      <c r="DGA61" s="405"/>
      <c r="DGB61" s="405"/>
      <c r="DGC61" s="405"/>
      <c r="DGD61" s="405"/>
      <c r="DGE61" s="405"/>
      <c r="DGF61" s="405"/>
      <c r="DGG61" s="405"/>
      <c r="DGH61" s="405"/>
      <c r="DGI61" s="405"/>
      <c r="DGJ61" s="405"/>
      <c r="DGK61" s="405"/>
      <c r="DGL61" s="405"/>
      <c r="DGM61" s="405"/>
      <c r="DGN61" s="405"/>
      <c r="DGO61" s="405"/>
      <c r="DGP61" s="405"/>
      <c r="DGQ61" s="405"/>
      <c r="DGR61" s="405"/>
      <c r="DGS61" s="405"/>
      <c r="DGT61" s="405"/>
      <c r="DGU61" s="405"/>
      <c r="DGV61" s="405"/>
      <c r="DGW61" s="405"/>
      <c r="DGX61" s="405"/>
      <c r="DGY61" s="405"/>
      <c r="DGZ61" s="405"/>
      <c r="DHA61" s="405"/>
      <c r="DHB61" s="405"/>
      <c r="DHC61" s="405"/>
      <c r="DHD61" s="405"/>
      <c r="DHE61" s="405"/>
      <c r="DHF61" s="405"/>
      <c r="DHG61" s="405"/>
      <c r="DHH61" s="405"/>
      <c r="DHI61" s="405"/>
      <c r="DHJ61" s="405"/>
      <c r="DHK61" s="405"/>
      <c r="DHL61" s="405"/>
      <c r="DHM61" s="405"/>
      <c r="DHN61" s="405"/>
      <c r="DHO61" s="405"/>
      <c r="DHP61" s="405"/>
      <c r="DHQ61" s="405"/>
      <c r="DHR61" s="405"/>
      <c r="DHS61" s="405"/>
      <c r="DHT61" s="405"/>
      <c r="DHU61" s="405"/>
      <c r="DHV61" s="405"/>
      <c r="DHW61" s="405"/>
      <c r="DHX61" s="405"/>
      <c r="DHY61" s="405"/>
      <c r="DHZ61" s="405"/>
      <c r="DIA61" s="405"/>
      <c r="DIB61" s="405"/>
      <c r="DIC61" s="405"/>
      <c r="DID61" s="405"/>
      <c r="DIE61" s="405"/>
      <c r="DIF61" s="405"/>
      <c r="DIG61" s="405"/>
      <c r="DIH61" s="405"/>
      <c r="DII61" s="405"/>
      <c r="DIJ61" s="405"/>
      <c r="DIK61" s="405"/>
      <c r="DIL61" s="405"/>
      <c r="DIM61" s="405"/>
      <c r="DIN61" s="405"/>
      <c r="DIO61" s="405"/>
      <c r="DIP61" s="405"/>
      <c r="DIQ61" s="405"/>
      <c r="DIR61" s="405"/>
      <c r="DIS61" s="405"/>
      <c r="DIT61" s="405"/>
      <c r="DIU61" s="405"/>
      <c r="DIV61" s="405"/>
      <c r="DIW61" s="405"/>
      <c r="DIX61" s="405"/>
      <c r="DIY61" s="405"/>
      <c r="DIZ61" s="405"/>
      <c r="DJA61" s="405"/>
      <c r="DJB61" s="405"/>
      <c r="DJC61" s="405"/>
      <c r="DJD61" s="405"/>
      <c r="DJE61" s="405"/>
      <c r="DJF61" s="405"/>
      <c r="DJG61" s="405"/>
      <c r="DJH61" s="405"/>
      <c r="DJI61" s="405"/>
      <c r="DJJ61" s="405"/>
      <c r="DJK61" s="405"/>
      <c r="DJL61" s="405"/>
      <c r="DJM61" s="405"/>
      <c r="DJN61" s="405"/>
      <c r="DJO61" s="405"/>
      <c r="DJP61" s="405"/>
      <c r="DJQ61" s="405"/>
      <c r="DJR61" s="405"/>
      <c r="DJS61" s="405"/>
      <c r="DJT61" s="405"/>
      <c r="DJU61" s="405"/>
      <c r="DJV61" s="405"/>
      <c r="DJW61" s="405"/>
      <c r="DJX61" s="405"/>
      <c r="DJY61" s="405"/>
      <c r="DJZ61" s="405"/>
      <c r="DKA61" s="405"/>
      <c r="DKB61" s="405"/>
      <c r="DKC61" s="405"/>
      <c r="DKD61" s="405"/>
      <c r="DKE61" s="405"/>
      <c r="DKF61" s="405"/>
      <c r="DKG61" s="405"/>
      <c r="DKH61" s="405"/>
      <c r="DKI61" s="405"/>
      <c r="DKJ61" s="405"/>
      <c r="DKK61" s="405"/>
      <c r="DKL61" s="405"/>
      <c r="DKM61" s="405"/>
      <c r="DKN61" s="405"/>
      <c r="DKO61" s="405"/>
      <c r="DKP61" s="405"/>
      <c r="DKQ61" s="405"/>
      <c r="DKR61" s="405"/>
      <c r="DKS61" s="405"/>
      <c r="DKT61" s="405"/>
      <c r="DKU61" s="405"/>
      <c r="DKV61" s="405"/>
      <c r="DKW61" s="405"/>
      <c r="DKX61" s="405"/>
      <c r="DKY61" s="405"/>
      <c r="DKZ61" s="405"/>
      <c r="DLA61" s="405"/>
      <c r="DLB61" s="405"/>
      <c r="DLC61" s="405"/>
      <c r="DLD61" s="405"/>
      <c r="DLE61" s="405"/>
      <c r="DLF61" s="405"/>
      <c r="DLG61" s="405"/>
      <c r="DLH61" s="405"/>
      <c r="DLI61" s="405"/>
      <c r="DLJ61" s="405"/>
      <c r="DLK61" s="405"/>
      <c r="DLL61" s="405"/>
      <c r="DLM61" s="405"/>
      <c r="DLN61" s="405"/>
      <c r="DLO61" s="405"/>
      <c r="DLP61" s="405"/>
      <c r="DLQ61" s="405"/>
      <c r="DLR61" s="405"/>
      <c r="DLS61" s="405"/>
      <c r="DLT61" s="405"/>
      <c r="DLU61" s="405"/>
      <c r="DLV61" s="405"/>
      <c r="DLW61" s="405"/>
      <c r="DLX61" s="405"/>
      <c r="DLY61" s="405"/>
      <c r="DLZ61" s="405"/>
      <c r="DMA61" s="405"/>
      <c r="DMB61" s="405"/>
      <c r="DMC61" s="405"/>
      <c r="DMD61" s="405"/>
      <c r="DME61" s="405"/>
      <c r="DMF61" s="405"/>
      <c r="DMG61" s="405"/>
      <c r="DMH61" s="405"/>
      <c r="DMI61" s="405"/>
      <c r="DMJ61" s="405"/>
      <c r="DMK61" s="405"/>
      <c r="DML61" s="405"/>
      <c r="DMM61" s="405"/>
      <c r="DMN61" s="405"/>
      <c r="DMO61" s="405"/>
      <c r="DMP61" s="405"/>
      <c r="DMQ61" s="405"/>
      <c r="DMR61" s="405"/>
      <c r="DMS61" s="405"/>
      <c r="DMT61" s="405"/>
      <c r="DMU61" s="405"/>
      <c r="DMV61" s="405"/>
      <c r="DMW61" s="405"/>
      <c r="DMX61" s="405"/>
      <c r="DMY61" s="405"/>
      <c r="DMZ61" s="405"/>
      <c r="DNA61" s="405"/>
      <c r="DNB61" s="405"/>
      <c r="DNC61" s="405"/>
      <c r="DND61" s="405"/>
      <c r="DNE61" s="405"/>
      <c r="DNF61" s="405"/>
      <c r="DNG61" s="405"/>
      <c r="DNH61" s="405"/>
      <c r="DNI61" s="405"/>
      <c r="DNJ61" s="405"/>
      <c r="DNK61" s="405"/>
      <c r="DNL61" s="405"/>
      <c r="DNM61" s="405"/>
      <c r="DNN61" s="405"/>
      <c r="DNO61" s="405"/>
      <c r="DNP61" s="405"/>
      <c r="DNQ61" s="405"/>
      <c r="DNR61" s="405"/>
      <c r="DNS61" s="405"/>
      <c r="DNT61" s="405"/>
      <c r="DNU61" s="405"/>
      <c r="DNV61" s="405"/>
      <c r="DNW61" s="405"/>
      <c r="DNX61" s="405"/>
      <c r="DNY61" s="405"/>
      <c r="DNZ61" s="405"/>
      <c r="DOA61" s="405"/>
      <c r="DOB61" s="405"/>
      <c r="DOC61" s="405"/>
      <c r="DOD61" s="405"/>
      <c r="DOE61" s="405"/>
      <c r="DOF61" s="405"/>
      <c r="DOG61" s="405"/>
      <c r="DOH61" s="405"/>
      <c r="DOI61" s="405"/>
      <c r="DOJ61" s="405"/>
      <c r="DOK61" s="405"/>
      <c r="DOL61" s="405"/>
      <c r="DOM61" s="405"/>
      <c r="DON61" s="405"/>
      <c r="DOO61" s="405"/>
      <c r="DOP61" s="405"/>
      <c r="DOQ61" s="405"/>
      <c r="DOR61" s="405"/>
      <c r="DOS61" s="405"/>
      <c r="DOT61" s="405"/>
      <c r="DOU61" s="405"/>
      <c r="DOV61" s="405"/>
      <c r="DOW61" s="405"/>
      <c r="DOX61" s="405"/>
      <c r="DOY61" s="405"/>
      <c r="DOZ61" s="405"/>
      <c r="DPA61" s="405"/>
      <c r="DPB61" s="405"/>
      <c r="DPC61" s="405"/>
      <c r="DPD61" s="405"/>
      <c r="DPE61" s="405"/>
      <c r="DPF61" s="405"/>
      <c r="DPG61" s="405"/>
      <c r="DPH61" s="405"/>
      <c r="DPI61" s="405"/>
      <c r="DPJ61" s="405"/>
      <c r="DPK61" s="405"/>
      <c r="DPL61" s="405"/>
      <c r="DPM61" s="405"/>
      <c r="DPN61" s="405"/>
      <c r="DPO61" s="405"/>
      <c r="DPP61" s="405"/>
      <c r="DPQ61" s="405"/>
      <c r="DPR61" s="405"/>
      <c r="DPS61" s="405"/>
      <c r="DPT61" s="405"/>
      <c r="DPU61" s="405"/>
      <c r="DPV61" s="405"/>
      <c r="DPW61" s="405"/>
      <c r="DPX61" s="405"/>
      <c r="DPY61" s="405"/>
      <c r="DPZ61" s="405"/>
      <c r="DQA61" s="405"/>
      <c r="DQB61" s="405"/>
      <c r="DQC61" s="405"/>
      <c r="DQD61" s="405"/>
      <c r="DQE61" s="405"/>
      <c r="DQF61" s="405"/>
      <c r="DQG61" s="405"/>
      <c r="DQH61" s="405"/>
      <c r="DQI61" s="405"/>
      <c r="DQJ61" s="405"/>
      <c r="DQK61" s="405"/>
      <c r="DQL61" s="405"/>
      <c r="DQM61" s="405"/>
      <c r="DQN61" s="405"/>
      <c r="DQO61" s="405"/>
      <c r="DQP61" s="405"/>
      <c r="DQQ61" s="405"/>
      <c r="DQR61" s="405"/>
      <c r="DQS61" s="405"/>
      <c r="DQT61" s="405"/>
      <c r="DQU61" s="405"/>
      <c r="DQV61" s="405"/>
      <c r="DQW61" s="405"/>
      <c r="DQX61" s="405"/>
      <c r="DQY61" s="405"/>
      <c r="DQZ61" s="405"/>
      <c r="DRA61" s="405"/>
      <c r="DRB61" s="405"/>
      <c r="DRC61" s="405"/>
      <c r="DRD61" s="405"/>
      <c r="DRE61" s="405"/>
      <c r="DRF61" s="405"/>
      <c r="DRG61" s="405"/>
      <c r="DRH61" s="405"/>
      <c r="DRI61" s="405"/>
      <c r="DRJ61" s="405"/>
      <c r="DRK61" s="405"/>
      <c r="DRL61" s="405"/>
      <c r="DRM61" s="405"/>
      <c r="DRN61" s="405"/>
      <c r="DRO61" s="405"/>
      <c r="DRP61" s="405"/>
      <c r="DRQ61" s="405"/>
      <c r="DRR61" s="405"/>
      <c r="DRS61" s="405"/>
      <c r="DRT61" s="405"/>
      <c r="DRU61" s="405"/>
      <c r="DRV61" s="405"/>
      <c r="DRW61" s="405"/>
      <c r="DRX61" s="405"/>
      <c r="DRY61" s="405"/>
      <c r="DRZ61" s="405"/>
      <c r="DSA61" s="405"/>
      <c r="DSB61" s="405"/>
      <c r="DSC61" s="405"/>
      <c r="DSD61" s="405"/>
      <c r="DSE61" s="405"/>
      <c r="DSF61" s="405"/>
      <c r="DSG61" s="405"/>
      <c r="DSH61" s="405"/>
      <c r="DSI61" s="405"/>
      <c r="DSJ61" s="405"/>
      <c r="DSK61" s="405"/>
      <c r="DSL61" s="405"/>
      <c r="DSM61" s="405"/>
      <c r="DSN61" s="405"/>
      <c r="DSO61" s="405"/>
      <c r="DSP61" s="405"/>
      <c r="DSQ61" s="405"/>
      <c r="DSR61" s="405"/>
      <c r="DSS61" s="405"/>
      <c r="DST61" s="405"/>
      <c r="DSU61" s="405"/>
      <c r="DSV61" s="405"/>
      <c r="DSW61" s="405"/>
      <c r="DSX61" s="405"/>
      <c r="DSY61" s="405"/>
      <c r="DSZ61" s="405"/>
      <c r="DTA61" s="405"/>
      <c r="DTB61" s="405"/>
      <c r="DTC61" s="405"/>
      <c r="DTD61" s="405"/>
      <c r="DTE61" s="405"/>
      <c r="DTF61" s="405"/>
      <c r="DTG61" s="405"/>
      <c r="DTH61" s="405"/>
      <c r="DTI61" s="405"/>
      <c r="DTJ61" s="405"/>
      <c r="DTK61" s="405"/>
      <c r="DTL61" s="405"/>
      <c r="DTM61" s="405"/>
      <c r="DTN61" s="405"/>
      <c r="DTO61" s="405"/>
      <c r="DTP61" s="405"/>
      <c r="DTQ61" s="405"/>
      <c r="DTR61" s="405"/>
      <c r="DTS61" s="405"/>
      <c r="DTT61" s="405"/>
      <c r="DTU61" s="405"/>
      <c r="DTV61" s="405"/>
      <c r="DTW61" s="405"/>
      <c r="DTX61" s="405"/>
      <c r="DTY61" s="405"/>
      <c r="DTZ61" s="405"/>
      <c r="DUA61" s="405"/>
      <c r="DUB61" s="405"/>
      <c r="DUC61" s="405"/>
      <c r="DUD61" s="405"/>
      <c r="DUE61" s="405"/>
      <c r="DUF61" s="405"/>
      <c r="DUG61" s="405"/>
      <c r="DUH61" s="405"/>
      <c r="DUI61" s="405"/>
      <c r="DUJ61" s="405"/>
      <c r="DUK61" s="405"/>
      <c r="DUL61" s="405"/>
      <c r="DUM61" s="405"/>
      <c r="DUN61" s="405"/>
      <c r="DUO61" s="405"/>
      <c r="DUP61" s="405"/>
      <c r="DUQ61" s="405"/>
      <c r="DUR61" s="405"/>
      <c r="DUS61" s="405"/>
      <c r="DUT61" s="405"/>
      <c r="DUU61" s="405"/>
      <c r="DUV61" s="405"/>
      <c r="DUW61" s="405"/>
      <c r="DUX61" s="405"/>
      <c r="DUY61" s="405"/>
      <c r="DUZ61" s="405"/>
      <c r="DVA61" s="405"/>
      <c r="DVB61" s="405"/>
      <c r="DVC61" s="405"/>
      <c r="DVD61" s="405"/>
      <c r="DVE61" s="405"/>
      <c r="DVF61" s="405"/>
      <c r="DVG61" s="405"/>
      <c r="DVH61" s="405"/>
      <c r="DVI61" s="405"/>
      <c r="DVJ61" s="405"/>
      <c r="DVK61" s="405"/>
      <c r="DVL61" s="405"/>
      <c r="DVM61" s="405"/>
      <c r="DVN61" s="405"/>
      <c r="DVO61" s="405"/>
      <c r="DVP61" s="405"/>
      <c r="DVQ61" s="405"/>
      <c r="DVR61" s="405"/>
      <c r="DVS61" s="405"/>
      <c r="DVT61" s="405"/>
      <c r="DVU61" s="405"/>
      <c r="DVV61" s="405"/>
      <c r="DVW61" s="405"/>
      <c r="DVX61" s="405"/>
      <c r="DVY61" s="405"/>
      <c r="DVZ61" s="405"/>
      <c r="DWA61" s="405"/>
      <c r="DWB61" s="405"/>
      <c r="DWC61" s="405"/>
      <c r="DWD61" s="405"/>
      <c r="DWE61" s="405"/>
      <c r="DWF61" s="405"/>
      <c r="DWG61" s="405"/>
      <c r="DWH61" s="405"/>
      <c r="DWI61" s="405"/>
      <c r="DWJ61" s="405"/>
      <c r="DWK61" s="405"/>
      <c r="DWL61" s="405"/>
      <c r="DWM61" s="405"/>
      <c r="DWN61" s="405"/>
      <c r="DWO61" s="405"/>
      <c r="DWP61" s="405"/>
      <c r="DWQ61" s="405"/>
      <c r="DWR61" s="405"/>
      <c r="DWS61" s="405"/>
      <c r="DWT61" s="405"/>
      <c r="DWU61" s="405"/>
      <c r="DWV61" s="405"/>
      <c r="DWW61" s="405"/>
      <c r="DWX61" s="405"/>
      <c r="DWY61" s="405"/>
      <c r="DWZ61" s="405"/>
      <c r="DXA61" s="405"/>
      <c r="DXB61" s="405"/>
      <c r="DXC61" s="405"/>
      <c r="DXD61" s="405"/>
      <c r="DXE61" s="405"/>
      <c r="DXF61" s="405"/>
      <c r="DXG61" s="405"/>
      <c r="DXH61" s="405"/>
      <c r="DXI61" s="405"/>
      <c r="DXJ61" s="405"/>
      <c r="DXK61" s="405"/>
      <c r="DXL61" s="405"/>
      <c r="DXM61" s="405"/>
      <c r="DXN61" s="405"/>
      <c r="DXO61" s="405"/>
      <c r="DXP61" s="405"/>
      <c r="DXQ61" s="405"/>
      <c r="DXR61" s="405"/>
      <c r="DXS61" s="405"/>
      <c r="DXT61" s="405"/>
      <c r="DXU61" s="405"/>
      <c r="DXV61" s="405"/>
      <c r="DXW61" s="405"/>
      <c r="DXX61" s="405"/>
      <c r="DXY61" s="405"/>
      <c r="DXZ61" s="405"/>
      <c r="DYA61" s="405"/>
      <c r="DYB61" s="405"/>
      <c r="DYC61" s="405"/>
      <c r="DYD61" s="405"/>
      <c r="DYE61" s="405"/>
      <c r="DYF61" s="405"/>
      <c r="DYG61" s="405"/>
      <c r="DYH61" s="405"/>
      <c r="DYI61" s="405"/>
      <c r="DYJ61" s="405"/>
      <c r="DYK61" s="405"/>
      <c r="DYL61" s="405"/>
      <c r="DYM61" s="405"/>
      <c r="DYN61" s="405"/>
      <c r="DYO61" s="405"/>
      <c r="DYP61" s="405"/>
      <c r="DYQ61" s="405"/>
      <c r="DYR61" s="405"/>
      <c r="DYS61" s="405"/>
      <c r="DYT61" s="405"/>
      <c r="DYU61" s="405"/>
      <c r="DYV61" s="405"/>
      <c r="DYW61" s="405"/>
      <c r="DYX61" s="405"/>
      <c r="DYY61" s="405"/>
      <c r="DYZ61" s="405"/>
      <c r="DZA61" s="405"/>
      <c r="DZB61" s="405"/>
      <c r="DZC61" s="405"/>
      <c r="DZD61" s="405"/>
      <c r="DZE61" s="405"/>
      <c r="DZF61" s="405"/>
      <c r="DZG61" s="405"/>
      <c r="DZH61" s="405"/>
      <c r="DZI61" s="405"/>
      <c r="DZJ61" s="405"/>
      <c r="DZK61" s="405"/>
      <c r="DZL61" s="405"/>
      <c r="DZM61" s="405"/>
      <c r="DZN61" s="405"/>
      <c r="DZO61" s="405"/>
      <c r="DZP61" s="405"/>
      <c r="DZQ61" s="405"/>
      <c r="DZR61" s="405"/>
      <c r="DZS61" s="405"/>
      <c r="DZT61" s="405"/>
      <c r="DZU61" s="405"/>
      <c r="DZV61" s="405"/>
      <c r="DZW61" s="405"/>
      <c r="DZX61" s="405"/>
      <c r="DZY61" s="405"/>
      <c r="DZZ61" s="405"/>
      <c r="EAA61" s="405"/>
      <c r="EAB61" s="405"/>
      <c r="EAC61" s="405"/>
      <c r="EAD61" s="405"/>
      <c r="EAE61" s="405"/>
      <c r="EAF61" s="405"/>
      <c r="EAG61" s="405"/>
      <c r="EAH61" s="405"/>
      <c r="EAI61" s="405"/>
      <c r="EAJ61" s="405"/>
      <c r="EAK61" s="405"/>
      <c r="EAL61" s="405"/>
      <c r="EAM61" s="405"/>
      <c r="EAN61" s="405"/>
      <c r="EAO61" s="405"/>
      <c r="EAP61" s="405"/>
      <c r="EAQ61" s="405"/>
      <c r="EAR61" s="405"/>
      <c r="EAS61" s="405"/>
      <c r="EAT61" s="405"/>
      <c r="EAU61" s="405"/>
      <c r="EAV61" s="405"/>
      <c r="EAW61" s="405"/>
      <c r="EAX61" s="405"/>
      <c r="EAY61" s="405"/>
      <c r="EAZ61" s="405"/>
      <c r="EBA61" s="405"/>
      <c r="EBB61" s="405"/>
      <c r="EBC61" s="405"/>
      <c r="EBD61" s="405"/>
      <c r="EBE61" s="405"/>
      <c r="EBF61" s="405"/>
      <c r="EBG61" s="405"/>
      <c r="EBH61" s="405"/>
      <c r="EBI61" s="405"/>
      <c r="EBJ61" s="405"/>
      <c r="EBK61" s="405"/>
      <c r="EBL61" s="405"/>
      <c r="EBM61" s="405"/>
      <c r="EBN61" s="405"/>
      <c r="EBO61" s="405"/>
      <c r="EBP61" s="405"/>
      <c r="EBQ61" s="405"/>
      <c r="EBR61" s="405"/>
      <c r="EBS61" s="405"/>
      <c r="EBT61" s="405"/>
      <c r="EBU61" s="405"/>
      <c r="EBV61" s="405"/>
      <c r="EBW61" s="405"/>
      <c r="EBX61" s="405"/>
      <c r="EBY61" s="405"/>
      <c r="EBZ61" s="405"/>
      <c r="ECA61" s="405"/>
      <c r="ECB61" s="405"/>
      <c r="ECC61" s="405"/>
      <c r="ECD61" s="405"/>
      <c r="ECE61" s="405"/>
      <c r="ECF61" s="405"/>
      <c r="ECG61" s="405"/>
      <c r="ECH61" s="405"/>
      <c r="ECI61" s="405"/>
      <c r="ECJ61" s="405"/>
      <c r="ECK61" s="405"/>
      <c r="ECL61" s="405"/>
      <c r="ECM61" s="405"/>
      <c r="ECN61" s="405"/>
      <c r="ECO61" s="405"/>
      <c r="ECP61" s="405"/>
      <c r="ECQ61" s="405"/>
      <c r="ECR61" s="405"/>
      <c r="ECS61" s="405"/>
      <c r="ECT61" s="405"/>
      <c r="ECU61" s="405"/>
      <c r="ECV61" s="405"/>
      <c r="ECW61" s="405"/>
      <c r="ECX61" s="405"/>
      <c r="ECY61" s="405"/>
      <c r="ECZ61" s="405"/>
      <c r="EDA61" s="405"/>
      <c r="EDB61" s="405"/>
      <c r="EDC61" s="405"/>
      <c r="EDD61" s="405"/>
      <c r="EDE61" s="405"/>
      <c r="EDF61" s="405"/>
      <c r="EDG61" s="405"/>
      <c r="EDH61" s="405"/>
      <c r="EDI61" s="405"/>
      <c r="EDJ61" s="405"/>
      <c r="EDK61" s="405"/>
      <c r="EDL61" s="405"/>
      <c r="EDM61" s="405"/>
      <c r="EDN61" s="405"/>
      <c r="EDO61" s="405"/>
      <c r="EDP61" s="405"/>
      <c r="EDQ61" s="405"/>
      <c r="EDR61" s="405"/>
      <c r="EDS61" s="405"/>
      <c r="EDT61" s="405"/>
      <c r="EDU61" s="405"/>
      <c r="EDV61" s="405"/>
      <c r="EDW61" s="405"/>
      <c r="EDX61" s="405"/>
      <c r="EDY61" s="405"/>
      <c r="EDZ61" s="405"/>
      <c r="EEA61" s="405"/>
      <c r="EEB61" s="405"/>
      <c r="EEC61" s="405"/>
      <c r="EED61" s="405"/>
      <c r="EEE61" s="405"/>
      <c r="EEF61" s="405"/>
      <c r="EEG61" s="405"/>
      <c r="EEH61" s="405"/>
      <c r="EEI61" s="405"/>
      <c r="EEJ61" s="405"/>
      <c r="EEK61" s="405"/>
      <c r="EEL61" s="405"/>
      <c r="EEM61" s="405"/>
      <c r="EEN61" s="405"/>
      <c r="EEO61" s="405"/>
      <c r="EEP61" s="405"/>
      <c r="EEQ61" s="405"/>
      <c r="EER61" s="405"/>
      <c r="EES61" s="405"/>
      <c r="EET61" s="405"/>
      <c r="EEU61" s="405"/>
      <c r="EEV61" s="405"/>
      <c r="EEW61" s="405"/>
      <c r="EEX61" s="405"/>
      <c r="EEY61" s="405"/>
      <c r="EEZ61" s="405"/>
      <c r="EFA61" s="405"/>
      <c r="EFB61" s="405"/>
      <c r="EFC61" s="405"/>
      <c r="EFD61" s="405"/>
      <c r="EFE61" s="405"/>
      <c r="EFF61" s="405"/>
      <c r="EFG61" s="405"/>
      <c r="EFH61" s="405"/>
      <c r="EFI61" s="405"/>
      <c r="EFJ61" s="405"/>
      <c r="EFK61" s="405"/>
      <c r="EFL61" s="405"/>
      <c r="EFM61" s="405"/>
      <c r="EFN61" s="405"/>
      <c r="EFO61" s="405"/>
      <c r="EFP61" s="405"/>
      <c r="EFQ61" s="405"/>
      <c r="EFR61" s="405"/>
      <c r="EFS61" s="405"/>
      <c r="EFT61" s="405"/>
      <c r="EFU61" s="405"/>
      <c r="EFV61" s="405"/>
      <c r="EFW61" s="405"/>
      <c r="EFX61" s="405"/>
      <c r="EFY61" s="405"/>
      <c r="EFZ61" s="405"/>
      <c r="EGA61" s="405"/>
      <c r="EGB61" s="405"/>
      <c r="EGC61" s="405"/>
      <c r="EGD61" s="405"/>
      <c r="EGE61" s="405"/>
      <c r="EGF61" s="405"/>
      <c r="EGG61" s="405"/>
      <c r="EGH61" s="405"/>
      <c r="EGI61" s="405"/>
      <c r="EGJ61" s="405"/>
      <c r="EGK61" s="405"/>
      <c r="EGL61" s="405"/>
      <c r="EGM61" s="405"/>
      <c r="EGN61" s="405"/>
      <c r="EGO61" s="405"/>
      <c r="EGP61" s="405"/>
      <c r="EGQ61" s="405"/>
      <c r="EGR61" s="405"/>
      <c r="EGS61" s="405"/>
      <c r="EGT61" s="405"/>
      <c r="EGU61" s="405"/>
      <c r="EGV61" s="405"/>
      <c r="EGW61" s="405"/>
      <c r="EGX61" s="405"/>
      <c r="EGY61" s="405"/>
      <c r="EGZ61" s="405"/>
      <c r="EHA61" s="405"/>
      <c r="EHB61" s="405"/>
      <c r="EHC61" s="405"/>
      <c r="EHD61" s="405"/>
      <c r="EHE61" s="405"/>
      <c r="EHF61" s="405"/>
      <c r="EHG61" s="405"/>
      <c r="EHH61" s="405"/>
      <c r="EHI61" s="405"/>
      <c r="EHJ61" s="405"/>
      <c r="EHK61" s="405"/>
      <c r="EHL61" s="405"/>
      <c r="EHM61" s="405"/>
      <c r="EHN61" s="405"/>
      <c r="EHO61" s="405"/>
      <c r="EHP61" s="405"/>
      <c r="EHQ61" s="405"/>
      <c r="EHR61" s="405"/>
      <c r="EHS61" s="405"/>
      <c r="EHT61" s="405"/>
      <c r="EHU61" s="405"/>
      <c r="EHV61" s="405"/>
      <c r="EHW61" s="405"/>
      <c r="EHX61" s="405"/>
      <c r="EHY61" s="405"/>
      <c r="EHZ61" s="405"/>
      <c r="EIA61" s="405"/>
      <c r="EIB61" s="405"/>
      <c r="EIC61" s="405"/>
      <c r="EID61" s="405"/>
      <c r="EIE61" s="405"/>
      <c r="EIF61" s="405"/>
      <c r="EIG61" s="405"/>
      <c r="EIH61" s="405"/>
      <c r="EII61" s="405"/>
      <c r="EIJ61" s="405"/>
      <c r="EIK61" s="405"/>
      <c r="EIL61" s="405"/>
      <c r="EIM61" s="405"/>
      <c r="EIN61" s="405"/>
      <c r="EIO61" s="405"/>
      <c r="EIP61" s="405"/>
      <c r="EIQ61" s="405"/>
      <c r="EIR61" s="405"/>
      <c r="EIS61" s="405"/>
      <c r="EIT61" s="405"/>
      <c r="EIU61" s="405"/>
      <c r="EIV61" s="405"/>
      <c r="EIW61" s="405"/>
      <c r="EIX61" s="405"/>
      <c r="EIY61" s="405"/>
      <c r="EIZ61" s="405"/>
      <c r="EJA61" s="405"/>
      <c r="EJB61" s="405"/>
      <c r="EJC61" s="405"/>
      <c r="EJD61" s="405"/>
      <c r="EJE61" s="405"/>
      <c r="EJF61" s="405"/>
      <c r="EJG61" s="405"/>
      <c r="EJH61" s="405"/>
      <c r="EJI61" s="405"/>
      <c r="EJJ61" s="405"/>
      <c r="EJK61" s="405"/>
      <c r="EJL61" s="405"/>
      <c r="EJM61" s="405"/>
      <c r="EJN61" s="405"/>
      <c r="EJO61" s="405"/>
      <c r="EJP61" s="405"/>
      <c r="EJQ61" s="405"/>
      <c r="EJR61" s="405"/>
      <c r="EJS61" s="405"/>
      <c r="EJT61" s="405"/>
      <c r="EJU61" s="405"/>
      <c r="EJV61" s="405"/>
      <c r="EJW61" s="405"/>
      <c r="EJX61" s="405"/>
      <c r="EJY61" s="405"/>
      <c r="EJZ61" s="405"/>
      <c r="EKA61" s="405"/>
      <c r="EKB61" s="405"/>
      <c r="EKC61" s="405"/>
      <c r="EKD61" s="405"/>
      <c r="EKE61" s="405"/>
      <c r="EKF61" s="405"/>
      <c r="EKG61" s="405"/>
      <c r="EKH61" s="405"/>
      <c r="EKI61" s="405"/>
      <c r="EKJ61" s="405"/>
      <c r="EKK61" s="405"/>
      <c r="EKL61" s="405"/>
      <c r="EKM61" s="405"/>
      <c r="EKN61" s="405"/>
      <c r="EKO61" s="405"/>
      <c r="EKP61" s="405"/>
      <c r="EKQ61" s="405"/>
      <c r="EKR61" s="405"/>
      <c r="EKS61" s="405"/>
      <c r="EKT61" s="405"/>
      <c r="EKU61" s="405"/>
      <c r="EKV61" s="405"/>
      <c r="EKW61" s="405"/>
      <c r="EKX61" s="405"/>
      <c r="EKY61" s="405"/>
      <c r="EKZ61" s="405"/>
      <c r="ELA61" s="405"/>
      <c r="ELB61" s="405"/>
      <c r="ELC61" s="405"/>
      <c r="ELD61" s="405"/>
      <c r="ELE61" s="405"/>
      <c r="ELF61" s="405"/>
      <c r="ELG61" s="405"/>
      <c r="ELH61" s="405"/>
      <c r="ELI61" s="405"/>
      <c r="ELJ61" s="405"/>
      <c r="ELK61" s="405"/>
      <c r="ELL61" s="405"/>
      <c r="ELM61" s="405"/>
      <c r="ELN61" s="405"/>
      <c r="ELO61" s="405"/>
      <c r="ELP61" s="405"/>
      <c r="ELQ61" s="405"/>
      <c r="ELR61" s="405"/>
      <c r="ELS61" s="405"/>
      <c r="ELT61" s="405"/>
      <c r="ELU61" s="405"/>
      <c r="ELV61" s="405"/>
      <c r="ELW61" s="405"/>
      <c r="ELX61" s="405"/>
      <c r="ELY61" s="405"/>
      <c r="ELZ61" s="405"/>
      <c r="EMA61" s="405"/>
      <c r="EMB61" s="405"/>
      <c r="EMC61" s="405"/>
      <c r="EMD61" s="405"/>
      <c r="EME61" s="405"/>
      <c r="EMF61" s="405"/>
      <c r="EMG61" s="405"/>
      <c r="EMH61" s="405"/>
      <c r="EMI61" s="405"/>
      <c r="EMJ61" s="405"/>
      <c r="EMK61" s="405"/>
      <c r="EML61" s="405"/>
      <c r="EMM61" s="405"/>
      <c r="EMN61" s="405"/>
      <c r="EMO61" s="405"/>
      <c r="EMP61" s="405"/>
      <c r="EMQ61" s="405"/>
      <c r="EMR61" s="405"/>
      <c r="EMS61" s="405"/>
      <c r="EMT61" s="405"/>
      <c r="EMU61" s="405"/>
      <c r="EMV61" s="405"/>
      <c r="EMW61" s="405"/>
      <c r="EMX61" s="405"/>
      <c r="EMY61" s="405"/>
      <c r="EMZ61" s="405"/>
      <c r="ENA61" s="405"/>
      <c r="ENB61" s="405"/>
      <c r="ENC61" s="405"/>
      <c r="END61" s="405"/>
      <c r="ENE61" s="405"/>
      <c r="ENF61" s="405"/>
      <c r="ENG61" s="405"/>
      <c r="ENH61" s="405"/>
      <c r="ENI61" s="405"/>
      <c r="ENJ61" s="405"/>
      <c r="ENK61" s="405"/>
      <c r="ENL61" s="405"/>
      <c r="ENM61" s="405"/>
      <c r="ENN61" s="405"/>
      <c r="ENO61" s="405"/>
      <c r="ENP61" s="405"/>
      <c r="ENQ61" s="405"/>
      <c r="ENR61" s="405"/>
      <c r="ENS61" s="405"/>
      <c r="ENT61" s="405"/>
      <c r="ENU61" s="405"/>
      <c r="ENV61" s="405"/>
      <c r="ENW61" s="405"/>
      <c r="ENX61" s="405"/>
      <c r="ENY61" s="405"/>
      <c r="ENZ61" s="405"/>
      <c r="EOA61" s="405"/>
      <c r="EOB61" s="405"/>
      <c r="EOC61" s="405"/>
      <c r="EOD61" s="405"/>
      <c r="EOE61" s="405"/>
      <c r="EOF61" s="405"/>
      <c r="EOG61" s="405"/>
      <c r="EOH61" s="405"/>
      <c r="EOI61" s="405"/>
      <c r="EOJ61" s="405"/>
      <c r="EOK61" s="405"/>
      <c r="EOL61" s="405"/>
      <c r="EOM61" s="405"/>
      <c r="EON61" s="405"/>
      <c r="EOO61" s="405"/>
      <c r="EOP61" s="405"/>
      <c r="EOQ61" s="405"/>
      <c r="EOR61" s="405"/>
      <c r="EOS61" s="405"/>
      <c r="EOT61" s="405"/>
      <c r="EOU61" s="405"/>
      <c r="EOV61" s="405"/>
      <c r="EOW61" s="405"/>
      <c r="EOX61" s="405"/>
      <c r="EOY61" s="405"/>
      <c r="EOZ61" s="405"/>
      <c r="EPA61" s="405"/>
      <c r="EPB61" s="405"/>
      <c r="EPC61" s="405"/>
      <c r="EPD61" s="405"/>
      <c r="EPE61" s="405"/>
      <c r="EPF61" s="405"/>
      <c r="EPG61" s="405"/>
      <c r="EPH61" s="405"/>
      <c r="EPI61" s="405"/>
      <c r="EPJ61" s="405"/>
      <c r="EPK61" s="405"/>
      <c r="EPL61" s="405"/>
      <c r="EPM61" s="405"/>
      <c r="EPN61" s="405"/>
      <c r="EPO61" s="405"/>
      <c r="EPP61" s="405"/>
      <c r="EPQ61" s="405"/>
      <c r="EPR61" s="405"/>
      <c r="EPS61" s="405"/>
      <c r="EPT61" s="405"/>
      <c r="EPU61" s="405"/>
      <c r="EPV61" s="405"/>
      <c r="EPW61" s="405"/>
      <c r="EPX61" s="405"/>
      <c r="EPY61" s="405"/>
      <c r="EPZ61" s="405"/>
      <c r="EQA61" s="405"/>
      <c r="EQB61" s="405"/>
      <c r="EQC61" s="405"/>
      <c r="EQD61" s="405"/>
      <c r="EQE61" s="405"/>
      <c r="EQF61" s="405"/>
      <c r="EQG61" s="405"/>
      <c r="EQH61" s="405"/>
      <c r="EQI61" s="405"/>
      <c r="EQJ61" s="405"/>
      <c r="EQK61" s="405"/>
      <c r="EQL61" s="405"/>
      <c r="EQM61" s="405"/>
      <c r="EQN61" s="405"/>
      <c r="EQO61" s="405"/>
      <c r="EQP61" s="405"/>
      <c r="EQQ61" s="405"/>
      <c r="EQR61" s="405"/>
      <c r="EQS61" s="405"/>
      <c r="EQT61" s="405"/>
      <c r="EQU61" s="405"/>
      <c r="EQV61" s="405"/>
      <c r="EQW61" s="405"/>
      <c r="EQX61" s="405"/>
      <c r="EQY61" s="405"/>
      <c r="EQZ61" s="405"/>
      <c r="ERA61" s="405"/>
      <c r="ERB61" s="405"/>
      <c r="ERC61" s="405"/>
      <c r="ERD61" s="405"/>
      <c r="ERE61" s="405"/>
      <c r="ERF61" s="405"/>
      <c r="ERG61" s="405"/>
      <c r="ERH61" s="405"/>
      <c r="ERI61" s="405"/>
      <c r="ERJ61" s="405"/>
      <c r="ERK61" s="405"/>
      <c r="ERL61" s="405"/>
      <c r="ERM61" s="405"/>
      <c r="ERN61" s="405"/>
      <c r="ERO61" s="405"/>
      <c r="ERP61" s="405"/>
      <c r="ERQ61" s="405"/>
      <c r="ERR61" s="405"/>
      <c r="ERS61" s="405"/>
      <c r="ERT61" s="405"/>
      <c r="ERU61" s="405"/>
      <c r="ERV61" s="405"/>
      <c r="ERW61" s="405"/>
      <c r="ERX61" s="405"/>
      <c r="ERY61" s="405"/>
      <c r="ERZ61" s="405"/>
      <c r="ESA61" s="405"/>
      <c r="ESB61" s="405"/>
      <c r="ESC61" s="405"/>
      <c r="ESD61" s="405"/>
      <c r="ESE61" s="405"/>
      <c r="ESF61" s="405"/>
      <c r="ESG61" s="405"/>
      <c r="ESH61" s="405"/>
      <c r="ESI61" s="405"/>
      <c r="ESJ61" s="405"/>
      <c r="ESK61" s="405"/>
      <c r="ESL61" s="405"/>
      <c r="ESM61" s="405"/>
      <c r="ESN61" s="405"/>
      <c r="ESO61" s="405"/>
      <c r="ESP61" s="405"/>
      <c r="ESQ61" s="405"/>
      <c r="ESR61" s="405"/>
      <c r="ESS61" s="405"/>
      <c r="EST61" s="405"/>
      <c r="ESU61" s="405"/>
      <c r="ESV61" s="405"/>
      <c r="ESW61" s="405"/>
      <c r="ESX61" s="405"/>
      <c r="ESY61" s="405"/>
      <c r="ESZ61" s="405"/>
      <c r="ETA61" s="405"/>
      <c r="ETB61" s="405"/>
      <c r="ETC61" s="405"/>
      <c r="ETD61" s="405"/>
      <c r="ETE61" s="405"/>
      <c r="ETF61" s="405"/>
      <c r="ETG61" s="405"/>
      <c r="ETH61" s="405"/>
      <c r="ETI61" s="405"/>
      <c r="ETJ61" s="405"/>
      <c r="ETK61" s="405"/>
      <c r="ETL61" s="405"/>
      <c r="ETM61" s="405"/>
      <c r="ETN61" s="405"/>
      <c r="ETO61" s="405"/>
      <c r="ETP61" s="405"/>
      <c r="ETQ61" s="405"/>
      <c r="ETR61" s="405"/>
      <c r="ETS61" s="405"/>
      <c r="ETT61" s="405"/>
      <c r="ETU61" s="405"/>
      <c r="ETV61" s="405"/>
      <c r="ETW61" s="405"/>
      <c r="ETX61" s="405"/>
      <c r="ETY61" s="405"/>
      <c r="ETZ61" s="405"/>
      <c r="EUA61" s="405"/>
      <c r="EUB61" s="405"/>
      <c r="EUC61" s="405"/>
      <c r="EUD61" s="405"/>
      <c r="EUE61" s="405"/>
      <c r="EUF61" s="405"/>
      <c r="EUG61" s="405"/>
      <c r="EUH61" s="405"/>
      <c r="EUI61" s="405"/>
      <c r="EUJ61" s="405"/>
      <c r="EUK61" s="405"/>
      <c r="EUL61" s="405"/>
      <c r="EUM61" s="405"/>
      <c r="EUN61" s="405"/>
      <c r="EUO61" s="405"/>
      <c r="EUP61" s="405"/>
      <c r="EUQ61" s="405"/>
      <c r="EUR61" s="405"/>
      <c r="EUS61" s="405"/>
      <c r="EUT61" s="405"/>
      <c r="EUU61" s="405"/>
      <c r="EUV61" s="405"/>
      <c r="EUW61" s="405"/>
      <c r="EUX61" s="405"/>
      <c r="EUY61" s="405"/>
      <c r="EUZ61" s="405"/>
      <c r="EVA61" s="405"/>
      <c r="EVB61" s="405"/>
      <c r="EVC61" s="405"/>
      <c r="EVD61" s="405"/>
      <c r="EVE61" s="405"/>
      <c r="EVF61" s="405"/>
      <c r="EVG61" s="405"/>
      <c r="EVH61" s="405"/>
      <c r="EVI61" s="405"/>
      <c r="EVJ61" s="405"/>
      <c r="EVK61" s="405"/>
      <c r="EVL61" s="405"/>
      <c r="EVM61" s="405"/>
      <c r="EVN61" s="405"/>
      <c r="EVO61" s="405"/>
      <c r="EVP61" s="405"/>
      <c r="EVQ61" s="405"/>
      <c r="EVR61" s="405"/>
      <c r="EVS61" s="405"/>
      <c r="EVT61" s="405"/>
      <c r="EVU61" s="405"/>
      <c r="EVV61" s="405"/>
      <c r="EVW61" s="405"/>
      <c r="EVX61" s="405"/>
      <c r="EVY61" s="405"/>
      <c r="EVZ61" s="405"/>
      <c r="EWA61" s="405"/>
      <c r="EWB61" s="405"/>
      <c r="EWC61" s="405"/>
      <c r="EWD61" s="405"/>
      <c r="EWE61" s="405"/>
      <c r="EWF61" s="405"/>
      <c r="EWG61" s="405"/>
      <c r="EWH61" s="405"/>
      <c r="EWI61" s="405"/>
      <c r="EWJ61" s="405"/>
      <c r="EWK61" s="405"/>
      <c r="EWL61" s="405"/>
      <c r="EWM61" s="405"/>
      <c r="EWN61" s="405"/>
      <c r="EWO61" s="405"/>
      <c r="EWP61" s="405"/>
      <c r="EWQ61" s="405"/>
      <c r="EWR61" s="405"/>
      <c r="EWS61" s="405"/>
      <c r="EWT61" s="405"/>
      <c r="EWU61" s="405"/>
      <c r="EWV61" s="405"/>
      <c r="EWW61" s="405"/>
      <c r="EWX61" s="405"/>
      <c r="EWY61" s="405"/>
      <c r="EWZ61" s="405"/>
      <c r="EXA61" s="405"/>
      <c r="EXB61" s="405"/>
      <c r="EXC61" s="405"/>
      <c r="EXD61" s="405"/>
      <c r="EXE61" s="405"/>
      <c r="EXF61" s="405"/>
      <c r="EXG61" s="405"/>
      <c r="EXH61" s="405"/>
      <c r="EXI61" s="405"/>
      <c r="EXJ61" s="405"/>
      <c r="EXK61" s="405"/>
      <c r="EXL61" s="405"/>
      <c r="EXM61" s="405"/>
      <c r="EXN61" s="405"/>
      <c r="EXO61" s="405"/>
      <c r="EXP61" s="405"/>
      <c r="EXQ61" s="405"/>
      <c r="EXR61" s="405"/>
      <c r="EXS61" s="405"/>
      <c r="EXT61" s="405"/>
      <c r="EXU61" s="405"/>
      <c r="EXV61" s="405"/>
      <c r="EXW61" s="405"/>
      <c r="EXX61" s="405"/>
      <c r="EXY61" s="405"/>
      <c r="EXZ61" s="405"/>
      <c r="EYA61" s="405"/>
      <c r="EYB61" s="405"/>
      <c r="EYC61" s="405"/>
      <c r="EYD61" s="405"/>
      <c r="EYE61" s="405"/>
      <c r="EYF61" s="405"/>
      <c r="EYG61" s="405"/>
      <c r="EYH61" s="405"/>
      <c r="EYI61" s="405"/>
      <c r="EYJ61" s="405"/>
      <c r="EYK61" s="405"/>
      <c r="EYL61" s="405"/>
      <c r="EYM61" s="405"/>
      <c r="EYN61" s="405"/>
      <c r="EYO61" s="405"/>
      <c r="EYP61" s="405"/>
      <c r="EYQ61" s="405"/>
      <c r="EYR61" s="405"/>
      <c r="EYS61" s="405"/>
      <c r="EYT61" s="405"/>
      <c r="EYU61" s="405"/>
      <c r="EYV61" s="405"/>
      <c r="EYW61" s="405"/>
      <c r="EYX61" s="405"/>
      <c r="EYY61" s="405"/>
      <c r="EYZ61" s="405"/>
      <c r="EZA61" s="405"/>
      <c r="EZB61" s="405"/>
      <c r="EZC61" s="405"/>
      <c r="EZD61" s="405"/>
      <c r="EZE61" s="405"/>
      <c r="EZF61" s="405"/>
      <c r="EZG61" s="405"/>
      <c r="EZH61" s="405"/>
      <c r="EZI61" s="405"/>
      <c r="EZJ61" s="405"/>
      <c r="EZK61" s="405"/>
      <c r="EZL61" s="405"/>
      <c r="EZM61" s="405"/>
      <c r="EZN61" s="405"/>
      <c r="EZO61" s="405"/>
      <c r="EZP61" s="405"/>
      <c r="EZQ61" s="405"/>
      <c r="EZR61" s="405"/>
      <c r="EZS61" s="405"/>
      <c r="EZT61" s="405"/>
      <c r="EZU61" s="405"/>
      <c r="EZV61" s="405"/>
      <c r="EZW61" s="405"/>
      <c r="EZX61" s="405"/>
      <c r="EZY61" s="405"/>
      <c r="EZZ61" s="405"/>
      <c r="FAA61" s="405"/>
      <c r="FAB61" s="405"/>
      <c r="FAC61" s="405"/>
      <c r="FAD61" s="405"/>
      <c r="FAE61" s="405"/>
      <c r="FAF61" s="405"/>
      <c r="FAG61" s="405"/>
      <c r="FAH61" s="405"/>
      <c r="FAI61" s="405"/>
      <c r="FAJ61" s="405"/>
      <c r="FAK61" s="405"/>
      <c r="FAL61" s="405"/>
      <c r="FAM61" s="405"/>
      <c r="FAN61" s="405"/>
      <c r="FAO61" s="405"/>
      <c r="FAP61" s="405"/>
      <c r="FAQ61" s="405"/>
      <c r="FAR61" s="405"/>
      <c r="FAS61" s="405"/>
      <c r="FAT61" s="405"/>
      <c r="FAU61" s="405"/>
      <c r="FAV61" s="405"/>
      <c r="FAW61" s="405"/>
      <c r="FAX61" s="405"/>
      <c r="FAY61" s="405"/>
      <c r="FAZ61" s="405"/>
      <c r="FBA61" s="405"/>
      <c r="FBB61" s="405"/>
      <c r="FBC61" s="405"/>
      <c r="FBD61" s="405"/>
      <c r="FBE61" s="405"/>
      <c r="FBF61" s="405"/>
      <c r="FBG61" s="405"/>
      <c r="FBH61" s="405"/>
      <c r="FBI61" s="405"/>
      <c r="FBJ61" s="405"/>
      <c r="FBK61" s="405"/>
      <c r="FBL61" s="405"/>
      <c r="FBM61" s="405"/>
      <c r="FBN61" s="405"/>
      <c r="FBO61" s="405"/>
      <c r="FBP61" s="405"/>
      <c r="FBQ61" s="405"/>
      <c r="FBR61" s="405"/>
      <c r="FBS61" s="405"/>
      <c r="FBT61" s="405"/>
      <c r="FBU61" s="405"/>
      <c r="FBV61" s="405"/>
      <c r="FBW61" s="405"/>
      <c r="FBX61" s="405"/>
      <c r="FBY61" s="405"/>
      <c r="FBZ61" s="405"/>
      <c r="FCA61" s="405"/>
      <c r="FCB61" s="405"/>
      <c r="FCC61" s="405"/>
      <c r="FCD61" s="405"/>
      <c r="FCE61" s="405"/>
      <c r="FCF61" s="405"/>
      <c r="FCG61" s="405"/>
      <c r="FCH61" s="405"/>
      <c r="FCI61" s="405"/>
      <c r="FCJ61" s="405"/>
      <c r="FCK61" s="405"/>
      <c r="FCL61" s="405"/>
      <c r="FCM61" s="405"/>
      <c r="FCN61" s="405"/>
      <c r="FCO61" s="405"/>
      <c r="FCP61" s="405"/>
      <c r="FCQ61" s="405"/>
      <c r="FCR61" s="405"/>
      <c r="FCS61" s="405"/>
      <c r="FCT61" s="405"/>
      <c r="FCU61" s="405"/>
      <c r="FCV61" s="405"/>
      <c r="FCW61" s="405"/>
      <c r="FCX61" s="405"/>
      <c r="FCY61" s="405"/>
      <c r="FCZ61" s="405"/>
      <c r="FDA61" s="405"/>
      <c r="FDB61" s="405"/>
      <c r="FDC61" s="405"/>
      <c r="FDD61" s="405"/>
      <c r="FDE61" s="405"/>
      <c r="FDF61" s="405"/>
      <c r="FDG61" s="405"/>
      <c r="FDH61" s="405"/>
      <c r="FDI61" s="405"/>
      <c r="FDJ61" s="405"/>
      <c r="FDK61" s="405"/>
      <c r="FDL61" s="405"/>
      <c r="FDM61" s="405"/>
      <c r="FDN61" s="405"/>
      <c r="FDO61" s="405"/>
      <c r="FDP61" s="405"/>
      <c r="FDQ61" s="405"/>
      <c r="FDR61" s="405"/>
      <c r="FDS61" s="405"/>
      <c r="FDT61" s="405"/>
      <c r="FDU61" s="405"/>
      <c r="FDV61" s="405"/>
      <c r="FDW61" s="405"/>
      <c r="FDX61" s="405"/>
      <c r="FDY61" s="405"/>
      <c r="FDZ61" s="405"/>
      <c r="FEA61" s="405"/>
      <c r="FEB61" s="405"/>
      <c r="FEC61" s="405"/>
      <c r="FED61" s="405"/>
      <c r="FEE61" s="405"/>
      <c r="FEF61" s="405"/>
      <c r="FEG61" s="405"/>
      <c r="FEH61" s="405"/>
      <c r="FEI61" s="405"/>
      <c r="FEJ61" s="405"/>
      <c r="FEK61" s="405"/>
      <c r="FEL61" s="405"/>
      <c r="FEM61" s="405"/>
      <c r="FEN61" s="405"/>
      <c r="FEO61" s="405"/>
      <c r="FEP61" s="405"/>
      <c r="FEQ61" s="405"/>
      <c r="FER61" s="405"/>
      <c r="FES61" s="405"/>
      <c r="FET61" s="405"/>
      <c r="FEU61" s="405"/>
      <c r="FEV61" s="405"/>
      <c r="FEW61" s="405"/>
      <c r="FEX61" s="405"/>
      <c r="FEY61" s="405"/>
      <c r="FEZ61" s="405"/>
      <c r="FFA61" s="405"/>
      <c r="FFB61" s="405"/>
      <c r="FFC61" s="405"/>
      <c r="FFD61" s="405"/>
      <c r="FFE61" s="405"/>
      <c r="FFF61" s="405"/>
      <c r="FFG61" s="405"/>
      <c r="FFH61" s="405"/>
      <c r="FFI61" s="405"/>
      <c r="FFJ61" s="405"/>
      <c r="FFK61" s="405"/>
      <c r="FFL61" s="405"/>
      <c r="FFM61" s="405"/>
      <c r="FFN61" s="405"/>
      <c r="FFO61" s="405"/>
      <c r="FFP61" s="405"/>
      <c r="FFQ61" s="405"/>
      <c r="FFR61" s="405"/>
      <c r="FFS61" s="405"/>
      <c r="FFT61" s="405"/>
      <c r="FFU61" s="405"/>
      <c r="FFV61" s="405"/>
      <c r="FFW61" s="405"/>
      <c r="FFX61" s="405"/>
      <c r="FFY61" s="405"/>
      <c r="FFZ61" s="405"/>
      <c r="FGA61" s="405"/>
      <c r="FGB61" s="405"/>
      <c r="FGC61" s="405"/>
      <c r="FGD61" s="405"/>
      <c r="FGE61" s="405"/>
      <c r="FGF61" s="405"/>
      <c r="FGG61" s="405"/>
      <c r="FGH61" s="405"/>
      <c r="FGI61" s="405"/>
      <c r="FGJ61" s="405"/>
      <c r="FGK61" s="405"/>
      <c r="FGL61" s="405"/>
      <c r="FGM61" s="405"/>
      <c r="FGN61" s="405"/>
      <c r="FGO61" s="405"/>
      <c r="FGP61" s="405"/>
      <c r="FGQ61" s="405"/>
      <c r="FGR61" s="405"/>
      <c r="FGS61" s="405"/>
      <c r="FGT61" s="405"/>
      <c r="FGU61" s="405"/>
      <c r="FGV61" s="405"/>
      <c r="FGW61" s="405"/>
      <c r="FGX61" s="405"/>
      <c r="FGY61" s="405"/>
      <c r="FGZ61" s="405"/>
      <c r="FHA61" s="405"/>
    </row>
    <row r="62" spans="1:4265" ht="12">
      <c r="A62" s="459" t="s">
        <v>402</v>
      </c>
      <c r="B62" s="168" t="s">
        <v>272</v>
      </c>
      <c r="C62" s="440"/>
      <c r="D62" s="440"/>
      <c r="E62" s="440"/>
      <c r="F62" s="440"/>
      <c r="G62" s="457"/>
      <c r="H62" s="45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7"/>
      <c r="AY62" s="437"/>
      <c r="AZ62" s="437"/>
      <c r="BA62" s="437"/>
      <c r="BB62" s="437"/>
      <c r="BC62" s="437"/>
      <c r="BD62" s="437"/>
      <c r="BE62" s="437"/>
      <c r="BF62" s="437"/>
      <c r="BG62" s="437"/>
      <c r="BH62" s="437"/>
      <c r="BI62" s="437"/>
      <c r="BJ62" s="437"/>
      <c r="BK62" s="437"/>
      <c r="BL62" s="437"/>
      <c r="BM62" s="437"/>
      <c r="BN62" s="437"/>
      <c r="BO62" s="437"/>
      <c r="BP62" s="437"/>
      <c r="BQ62" s="437"/>
      <c r="BR62" s="437"/>
      <c r="BS62" s="437"/>
      <c r="BT62" s="437"/>
      <c r="BU62" s="437"/>
      <c r="BV62" s="437"/>
      <c r="BW62" s="437"/>
      <c r="BX62" s="437"/>
      <c r="BY62" s="437"/>
      <c r="BZ62" s="437"/>
      <c r="CA62" s="437"/>
      <c r="CB62" s="437"/>
      <c r="CC62" s="437"/>
      <c r="CD62" s="437"/>
      <c r="CE62" s="437"/>
      <c r="CF62" s="437"/>
      <c r="CG62" s="437"/>
      <c r="CH62" s="437"/>
      <c r="CI62" s="437"/>
      <c r="CJ62" s="437"/>
      <c r="CK62" s="437"/>
      <c r="CL62" s="437"/>
      <c r="CM62" s="437"/>
      <c r="CN62" s="437"/>
      <c r="CO62" s="437"/>
      <c r="CP62" s="437"/>
      <c r="CQ62" s="437"/>
      <c r="CR62" s="437"/>
      <c r="CS62" s="437"/>
      <c r="CT62" s="437"/>
      <c r="CU62" s="437"/>
      <c r="CV62" s="437"/>
      <c r="CW62" s="437"/>
      <c r="CX62" s="437"/>
      <c r="CY62" s="437"/>
      <c r="CZ62" s="437"/>
      <c r="DA62" s="437"/>
      <c r="DB62" s="437"/>
      <c r="DC62" s="437"/>
      <c r="DD62" s="437"/>
      <c r="DE62" s="437"/>
      <c r="DF62" s="437"/>
      <c r="DG62" s="437"/>
      <c r="DH62" s="437"/>
      <c r="DI62" s="437"/>
      <c r="DJ62" s="437"/>
      <c r="DK62" s="437"/>
      <c r="DL62" s="437"/>
      <c r="DM62" s="437"/>
      <c r="DN62" s="437"/>
      <c r="DO62" s="437"/>
      <c r="DP62" s="437"/>
      <c r="DQ62" s="437"/>
      <c r="DR62" s="437"/>
      <c r="DS62" s="437"/>
      <c r="DT62" s="437"/>
      <c r="DU62" s="437"/>
      <c r="DV62" s="437"/>
      <c r="DW62" s="437"/>
      <c r="DX62" s="437"/>
      <c r="DY62" s="437"/>
      <c r="DZ62" s="437"/>
      <c r="EA62" s="437"/>
      <c r="EB62" s="437"/>
      <c r="EC62" s="437"/>
      <c r="ED62" s="437"/>
      <c r="EE62" s="437"/>
      <c r="EF62" s="437"/>
      <c r="EG62" s="437"/>
      <c r="EH62" s="437"/>
      <c r="EI62" s="437"/>
      <c r="EJ62" s="437"/>
      <c r="EK62" s="437"/>
      <c r="EL62" s="437"/>
      <c r="EM62" s="437"/>
      <c r="EN62" s="437"/>
      <c r="EO62" s="437"/>
      <c r="EP62" s="437"/>
      <c r="EQ62" s="437"/>
      <c r="ER62" s="437"/>
      <c r="ES62" s="437"/>
      <c r="ET62" s="437"/>
      <c r="EU62" s="437"/>
      <c r="EV62" s="437"/>
      <c r="EW62" s="437"/>
      <c r="EX62" s="437"/>
      <c r="EY62" s="437"/>
      <c r="EZ62" s="437"/>
      <c r="FA62" s="437"/>
      <c r="FB62" s="437"/>
      <c r="FC62" s="437"/>
      <c r="FD62" s="437"/>
      <c r="FE62" s="437"/>
      <c r="FF62" s="437"/>
      <c r="FG62" s="437"/>
      <c r="FH62" s="437"/>
      <c r="FI62" s="437"/>
      <c r="FJ62" s="437"/>
      <c r="FK62" s="437"/>
      <c r="FL62" s="437"/>
      <c r="FM62" s="437"/>
      <c r="FN62" s="437"/>
      <c r="FO62" s="437"/>
      <c r="FP62" s="437"/>
      <c r="FQ62" s="437"/>
      <c r="FR62" s="437"/>
      <c r="FS62" s="437"/>
      <c r="FT62" s="437"/>
      <c r="FU62" s="437"/>
      <c r="FV62" s="437"/>
      <c r="FW62" s="437"/>
      <c r="FX62" s="437"/>
      <c r="FY62" s="437"/>
      <c r="FZ62" s="437"/>
      <c r="GA62" s="437"/>
      <c r="GB62" s="437"/>
      <c r="GC62" s="437"/>
      <c r="GD62" s="437"/>
      <c r="GE62" s="437"/>
      <c r="GF62" s="437"/>
      <c r="GG62" s="437"/>
      <c r="GH62" s="437"/>
      <c r="GI62" s="437"/>
      <c r="GJ62" s="437"/>
      <c r="GK62" s="437"/>
      <c r="GL62" s="437"/>
      <c r="GM62" s="437"/>
      <c r="GN62" s="437"/>
      <c r="GO62" s="437"/>
      <c r="GP62" s="437"/>
      <c r="GQ62" s="437"/>
      <c r="GR62" s="437"/>
      <c r="GS62" s="437"/>
      <c r="GT62" s="437"/>
      <c r="GU62" s="437"/>
      <c r="GV62" s="437"/>
      <c r="GW62" s="437"/>
      <c r="GX62" s="437"/>
      <c r="GY62" s="437"/>
      <c r="GZ62" s="437"/>
      <c r="HA62" s="437"/>
      <c r="HB62" s="437"/>
      <c r="HC62" s="437"/>
      <c r="HD62" s="437"/>
      <c r="HE62" s="437"/>
      <c r="HF62" s="437"/>
      <c r="HG62" s="437"/>
      <c r="HH62" s="437"/>
      <c r="HI62" s="437"/>
      <c r="HJ62" s="437"/>
      <c r="HK62" s="437"/>
      <c r="HL62" s="437"/>
      <c r="HM62" s="437"/>
      <c r="HN62" s="437"/>
      <c r="HO62" s="437"/>
      <c r="HP62" s="437"/>
      <c r="HQ62" s="437"/>
      <c r="HR62" s="437"/>
      <c r="HS62" s="437"/>
      <c r="HT62" s="437"/>
      <c r="HU62" s="437"/>
      <c r="HV62" s="437"/>
      <c r="HW62" s="437"/>
      <c r="HX62" s="437"/>
      <c r="HY62" s="437"/>
      <c r="HZ62" s="437"/>
      <c r="IA62" s="437"/>
      <c r="IB62" s="437"/>
      <c r="IC62" s="437"/>
      <c r="ID62" s="437"/>
      <c r="IE62" s="437"/>
      <c r="IF62" s="437"/>
      <c r="IG62" s="437"/>
      <c r="IH62" s="437"/>
      <c r="II62" s="437"/>
      <c r="IJ62" s="437"/>
      <c r="IK62" s="437"/>
      <c r="IL62" s="437"/>
      <c r="IM62" s="437"/>
      <c r="IN62" s="437"/>
      <c r="IO62" s="437"/>
      <c r="IP62" s="437"/>
      <c r="IQ62" s="437"/>
      <c r="IR62" s="437"/>
      <c r="IS62" s="437"/>
      <c r="IT62" s="437"/>
      <c r="IU62" s="437"/>
      <c r="IV62" s="437"/>
      <c r="IW62" s="437"/>
      <c r="IX62" s="437"/>
      <c r="IY62" s="437"/>
      <c r="IZ62" s="437"/>
      <c r="JA62" s="437"/>
      <c r="JB62" s="437"/>
      <c r="JC62" s="437"/>
      <c r="JD62" s="437"/>
      <c r="JE62" s="437"/>
      <c r="JF62" s="437"/>
      <c r="JG62" s="437"/>
      <c r="JH62" s="437"/>
      <c r="JI62" s="437"/>
      <c r="JJ62" s="437"/>
      <c r="JK62" s="437"/>
      <c r="JL62" s="437"/>
      <c r="JM62" s="437"/>
      <c r="JN62" s="437"/>
      <c r="JO62" s="437"/>
      <c r="JP62" s="437"/>
      <c r="JQ62" s="437"/>
      <c r="JR62" s="437"/>
      <c r="JS62" s="437"/>
      <c r="JT62" s="437"/>
      <c r="JU62" s="437"/>
      <c r="JV62" s="437"/>
      <c r="JW62" s="437"/>
      <c r="JX62" s="437"/>
      <c r="JY62" s="437"/>
      <c r="JZ62" s="437"/>
      <c r="KA62" s="437"/>
      <c r="KB62" s="437"/>
      <c r="KC62" s="437"/>
      <c r="KD62" s="437"/>
      <c r="KE62" s="437"/>
      <c r="KF62" s="437"/>
      <c r="KG62" s="437"/>
      <c r="KH62" s="437"/>
      <c r="KI62" s="437"/>
      <c r="KJ62" s="437"/>
      <c r="KK62" s="437"/>
      <c r="KL62" s="437"/>
      <c r="KM62" s="437"/>
      <c r="KN62" s="437"/>
      <c r="KO62" s="437"/>
      <c r="KP62" s="437"/>
      <c r="KQ62" s="437"/>
      <c r="KR62" s="437"/>
      <c r="KS62" s="437"/>
      <c r="KT62" s="437"/>
      <c r="KU62" s="437"/>
      <c r="KV62" s="437"/>
      <c r="KW62" s="437"/>
      <c r="KX62" s="437"/>
      <c r="KY62" s="437"/>
      <c r="KZ62" s="437"/>
      <c r="LA62" s="437"/>
      <c r="LB62" s="437"/>
      <c r="LC62" s="437"/>
      <c r="LD62" s="437"/>
      <c r="LE62" s="437"/>
      <c r="LF62" s="437"/>
      <c r="LG62" s="437"/>
      <c r="LH62" s="437"/>
      <c r="LI62" s="437"/>
      <c r="LJ62" s="437"/>
      <c r="LK62" s="437"/>
      <c r="LL62" s="437"/>
      <c r="LM62" s="437"/>
      <c r="LN62" s="437"/>
      <c r="LO62" s="437"/>
      <c r="LP62" s="437"/>
      <c r="LQ62" s="437"/>
      <c r="LR62" s="437"/>
      <c r="LS62" s="437"/>
      <c r="LT62" s="437"/>
      <c r="LU62" s="437"/>
      <c r="LV62" s="437"/>
      <c r="LW62" s="437"/>
      <c r="LX62" s="437"/>
      <c r="LY62" s="437"/>
      <c r="LZ62" s="437"/>
      <c r="MA62" s="437"/>
      <c r="MB62" s="437"/>
      <c r="MC62" s="437"/>
      <c r="MD62" s="437"/>
      <c r="ME62" s="437"/>
      <c r="MF62" s="437"/>
      <c r="MG62" s="437"/>
      <c r="MH62" s="437"/>
      <c r="MI62" s="437"/>
      <c r="MJ62" s="437"/>
      <c r="MK62" s="437"/>
      <c r="ML62" s="437"/>
      <c r="MM62" s="437"/>
      <c r="MN62" s="437"/>
      <c r="MO62" s="437"/>
      <c r="MP62" s="437"/>
      <c r="MQ62" s="437"/>
      <c r="MR62" s="437"/>
      <c r="MS62" s="437"/>
      <c r="MT62" s="437"/>
      <c r="MU62" s="437"/>
      <c r="MV62" s="437"/>
      <c r="MW62" s="437"/>
      <c r="MX62" s="437"/>
      <c r="MY62" s="437"/>
      <c r="MZ62" s="437"/>
      <c r="NA62" s="437"/>
      <c r="NB62" s="437"/>
      <c r="NC62" s="437"/>
      <c r="ND62" s="437"/>
      <c r="NE62" s="437"/>
      <c r="NF62" s="437"/>
      <c r="NG62" s="437"/>
      <c r="NH62" s="437"/>
      <c r="NI62" s="437"/>
      <c r="NJ62" s="437"/>
      <c r="NK62" s="437"/>
      <c r="NL62" s="437"/>
      <c r="NM62" s="437"/>
      <c r="NN62" s="437"/>
      <c r="NO62" s="437"/>
      <c r="NP62" s="437"/>
      <c r="NQ62" s="437"/>
      <c r="NR62" s="437"/>
      <c r="NS62" s="437"/>
      <c r="NT62" s="437"/>
      <c r="NU62" s="437"/>
      <c r="NV62" s="437"/>
      <c r="NW62" s="437"/>
      <c r="NX62" s="437"/>
      <c r="NY62" s="437"/>
      <c r="NZ62" s="437"/>
      <c r="OA62" s="437"/>
      <c r="OB62" s="437"/>
      <c r="OC62" s="437"/>
      <c r="OD62" s="437"/>
      <c r="OE62" s="437"/>
      <c r="OF62" s="437"/>
      <c r="OG62" s="437"/>
      <c r="OH62" s="437"/>
      <c r="OI62" s="437"/>
      <c r="OJ62" s="437"/>
      <c r="OK62" s="437"/>
      <c r="OL62" s="437"/>
      <c r="OM62" s="437"/>
      <c r="ON62" s="437"/>
      <c r="OO62" s="437"/>
      <c r="OP62" s="437"/>
      <c r="OQ62" s="437"/>
      <c r="OR62" s="437"/>
      <c r="OS62" s="437"/>
      <c r="OT62" s="437"/>
      <c r="OU62" s="437"/>
      <c r="OV62" s="437"/>
      <c r="OW62" s="437"/>
      <c r="OX62" s="437"/>
      <c r="OY62" s="437"/>
      <c r="OZ62" s="437"/>
      <c r="PA62" s="437"/>
      <c r="PB62" s="437"/>
      <c r="PC62" s="437"/>
      <c r="PD62" s="437"/>
      <c r="PE62" s="437"/>
      <c r="PF62" s="437"/>
      <c r="PG62" s="437"/>
      <c r="PH62" s="437"/>
      <c r="PI62" s="437"/>
      <c r="PJ62" s="437"/>
      <c r="PK62" s="437"/>
      <c r="PL62" s="437"/>
      <c r="PM62" s="437"/>
      <c r="PN62" s="437"/>
      <c r="PO62" s="437"/>
      <c r="PP62" s="437"/>
      <c r="PQ62" s="437"/>
      <c r="PR62" s="437"/>
      <c r="PS62" s="437"/>
      <c r="PT62" s="437"/>
      <c r="PU62" s="437"/>
      <c r="PV62" s="437"/>
      <c r="PW62" s="437"/>
      <c r="PX62" s="437"/>
      <c r="PY62" s="437"/>
      <c r="PZ62" s="437"/>
      <c r="QA62" s="437"/>
      <c r="QB62" s="437"/>
      <c r="QC62" s="437"/>
      <c r="QD62" s="437"/>
      <c r="QE62" s="437"/>
      <c r="QF62" s="437"/>
      <c r="QG62" s="437"/>
      <c r="QH62" s="437"/>
      <c r="QI62" s="437"/>
      <c r="QJ62" s="437"/>
      <c r="QK62" s="437"/>
      <c r="QL62" s="437"/>
      <c r="QM62" s="437"/>
      <c r="QN62" s="437"/>
      <c r="QO62" s="437"/>
      <c r="QP62" s="437"/>
      <c r="QQ62" s="437"/>
      <c r="QR62" s="437"/>
      <c r="QS62" s="437"/>
      <c r="QT62" s="437"/>
      <c r="QU62" s="437"/>
      <c r="QV62" s="437"/>
      <c r="QW62" s="437"/>
      <c r="QX62" s="437"/>
      <c r="QY62" s="437"/>
      <c r="QZ62" s="437"/>
      <c r="RA62" s="437"/>
      <c r="RB62" s="437"/>
      <c r="RC62" s="437"/>
      <c r="RD62" s="437"/>
      <c r="RE62" s="437"/>
      <c r="RF62" s="437"/>
      <c r="RG62" s="437"/>
      <c r="RH62" s="437"/>
      <c r="RI62" s="437"/>
      <c r="RJ62" s="437"/>
      <c r="RK62" s="437"/>
      <c r="RL62" s="437"/>
      <c r="RM62" s="437"/>
      <c r="RN62" s="437"/>
      <c r="RO62" s="437"/>
      <c r="RP62" s="437"/>
      <c r="RQ62" s="437"/>
      <c r="RR62" s="437"/>
      <c r="RS62" s="437"/>
      <c r="RT62" s="437"/>
      <c r="RU62" s="437"/>
      <c r="RV62" s="437"/>
      <c r="RW62" s="437"/>
      <c r="RX62" s="437"/>
      <c r="RY62" s="437"/>
      <c r="RZ62" s="437"/>
      <c r="SA62" s="437"/>
      <c r="SB62" s="437"/>
      <c r="SC62" s="437"/>
      <c r="SD62" s="437"/>
      <c r="SE62" s="437"/>
      <c r="SF62" s="437"/>
      <c r="SG62" s="437"/>
      <c r="SH62" s="437"/>
      <c r="SI62" s="437"/>
      <c r="SJ62" s="437"/>
      <c r="SK62" s="437"/>
      <c r="SL62" s="437"/>
      <c r="SM62" s="437"/>
      <c r="SN62" s="437"/>
      <c r="SO62" s="437"/>
      <c r="SP62" s="437"/>
      <c r="SQ62" s="437"/>
      <c r="SR62" s="437"/>
      <c r="SS62" s="437"/>
      <c r="ST62" s="437"/>
      <c r="SU62" s="437"/>
      <c r="SV62" s="437"/>
      <c r="SW62" s="437"/>
      <c r="SX62" s="437"/>
      <c r="SY62" s="437"/>
      <c r="SZ62" s="437"/>
      <c r="TA62" s="437"/>
      <c r="TB62" s="437"/>
      <c r="TC62" s="437"/>
      <c r="TD62" s="437"/>
      <c r="TE62" s="437"/>
      <c r="TF62" s="437"/>
      <c r="TG62" s="437"/>
      <c r="TH62" s="437"/>
      <c r="TI62" s="437"/>
      <c r="TJ62" s="437"/>
      <c r="TK62" s="437"/>
      <c r="TL62" s="437"/>
      <c r="TM62" s="437"/>
      <c r="TN62" s="437"/>
      <c r="TO62" s="437"/>
      <c r="TP62" s="437"/>
      <c r="TQ62" s="437"/>
      <c r="TR62" s="437"/>
      <c r="TS62" s="437"/>
      <c r="TT62" s="437"/>
      <c r="TU62" s="437"/>
      <c r="TV62" s="437"/>
      <c r="TW62" s="437"/>
      <c r="TX62" s="437"/>
      <c r="TY62" s="437"/>
      <c r="TZ62" s="437"/>
      <c r="UA62" s="437"/>
      <c r="UB62" s="437"/>
      <c r="UC62" s="437"/>
      <c r="UD62" s="437"/>
      <c r="UE62" s="437"/>
      <c r="UF62" s="437"/>
      <c r="UG62" s="437"/>
      <c r="UH62" s="437"/>
      <c r="UI62" s="437"/>
      <c r="UJ62" s="437"/>
      <c r="UK62" s="437"/>
      <c r="UL62" s="437"/>
      <c r="UM62" s="437"/>
      <c r="UN62" s="437"/>
      <c r="UO62" s="437"/>
      <c r="UP62" s="437"/>
      <c r="UQ62" s="437"/>
      <c r="UR62" s="437"/>
      <c r="US62" s="437"/>
      <c r="UT62" s="437"/>
      <c r="UU62" s="437"/>
      <c r="UV62" s="437"/>
      <c r="UW62" s="437"/>
      <c r="UX62" s="437"/>
      <c r="UY62" s="437"/>
      <c r="UZ62" s="437"/>
      <c r="VA62" s="437"/>
      <c r="VB62" s="437"/>
      <c r="VC62" s="437"/>
      <c r="VD62" s="437"/>
      <c r="VE62" s="437"/>
      <c r="VF62" s="437"/>
      <c r="VG62" s="437"/>
      <c r="VH62" s="437"/>
      <c r="VI62" s="437"/>
      <c r="VJ62" s="437"/>
      <c r="VK62" s="437"/>
      <c r="VL62" s="437"/>
      <c r="VM62" s="437"/>
      <c r="VN62" s="437"/>
      <c r="VO62" s="437"/>
      <c r="VP62" s="437"/>
      <c r="VQ62" s="437"/>
      <c r="VR62" s="437"/>
      <c r="VS62" s="437"/>
      <c r="VT62" s="437"/>
      <c r="VU62" s="437"/>
      <c r="VV62" s="437"/>
      <c r="VW62" s="437"/>
      <c r="VX62" s="437"/>
      <c r="VY62" s="437"/>
      <c r="VZ62" s="437"/>
      <c r="WA62" s="437"/>
      <c r="WB62" s="437"/>
      <c r="WC62" s="437"/>
      <c r="WD62" s="437"/>
      <c r="WE62" s="437"/>
      <c r="WF62" s="437"/>
      <c r="WG62" s="437"/>
      <c r="WH62" s="437"/>
      <c r="WI62" s="437"/>
      <c r="WJ62" s="437"/>
      <c r="WK62" s="437"/>
      <c r="WL62" s="437"/>
      <c r="WM62" s="437"/>
      <c r="WN62" s="437"/>
      <c r="WO62" s="437"/>
      <c r="WP62" s="437"/>
      <c r="WQ62" s="437"/>
      <c r="WR62" s="437"/>
      <c r="WS62" s="437"/>
      <c r="WT62" s="437"/>
      <c r="WU62" s="437"/>
      <c r="WV62" s="437"/>
      <c r="WW62" s="437"/>
      <c r="WX62" s="437"/>
      <c r="WY62" s="437"/>
      <c r="WZ62" s="437"/>
      <c r="XA62" s="437"/>
      <c r="XB62" s="437"/>
      <c r="XC62" s="437"/>
      <c r="XD62" s="437"/>
      <c r="XE62" s="437"/>
      <c r="XF62" s="437"/>
      <c r="XG62" s="437"/>
      <c r="XH62" s="437"/>
      <c r="XI62" s="437"/>
      <c r="XJ62" s="437"/>
      <c r="XK62" s="437"/>
      <c r="XL62" s="437"/>
      <c r="XM62" s="437"/>
      <c r="XN62" s="437"/>
      <c r="XO62" s="437"/>
      <c r="XP62" s="437"/>
      <c r="XQ62" s="437"/>
      <c r="XR62" s="437"/>
      <c r="XS62" s="437"/>
      <c r="XT62" s="437"/>
      <c r="XU62" s="437"/>
      <c r="XV62" s="437"/>
      <c r="XW62" s="437"/>
      <c r="XX62" s="437"/>
      <c r="XY62" s="437"/>
      <c r="XZ62" s="437"/>
      <c r="YA62" s="437"/>
      <c r="YB62" s="437"/>
      <c r="YC62" s="437"/>
      <c r="YD62" s="437"/>
      <c r="YE62" s="437"/>
      <c r="YF62" s="437"/>
      <c r="YG62" s="437"/>
      <c r="YH62" s="437"/>
      <c r="YI62" s="437"/>
      <c r="YJ62" s="437"/>
      <c r="YK62" s="437"/>
      <c r="YL62" s="437"/>
      <c r="YM62" s="437"/>
      <c r="YN62" s="437"/>
      <c r="YO62" s="437"/>
      <c r="YP62" s="437"/>
      <c r="YQ62" s="437"/>
      <c r="YR62" s="437"/>
      <c r="YS62" s="437"/>
      <c r="YT62" s="437"/>
      <c r="YU62" s="437"/>
      <c r="YV62" s="437"/>
      <c r="YW62" s="437"/>
      <c r="YX62" s="437"/>
      <c r="YY62" s="437"/>
      <c r="YZ62" s="437"/>
      <c r="ZA62" s="437"/>
      <c r="ZB62" s="437"/>
      <c r="ZC62" s="437"/>
      <c r="ZD62" s="437"/>
      <c r="ZE62" s="437"/>
      <c r="ZF62" s="437"/>
      <c r="ZG62" s="437"/>
      <c r="ZH62" s="437"/>
      <c r="ZI62" s="437"/>
      <c r="ZJ62" s="437"/>
      <c r="ZK62" s="437"/>
      <c r="ZL62" s="437"/>
      <c r="ZM62" s="437"/>
      <c r="ZN62" s="437"/>
      <c r="ZO62" s="437"/>
      <c r="ZP62" s="437"/>
      <c r="ZQ62" s="437"/>
      <c r="ZR62" s="437"/>
      <c r="ZS62" s="437"/>
      <c r="ZT62" s="437"/>
      <c r="ZU62" s="437"/>
      <c r="ZV62" s="437"/>
      <c r="ZW62" s="437"/>
      <c r="ZX62" s="437"/>
      <c r="ZY62" s="437"/>
      <c r="ZZ62" s="437"/>
      <c r="AAA62" s="437"/>
      <c r="AAB62" s="437"/>
      <c r="AAC62" s="437"/>
      <c r="AAD62" s="437"/>
      <c r="AAE62" s="437"/>
      <c r="AAF62" s="437"/>
      <c r="AAG62" s="437"/>
      <c r="AAH62" s="437"/>
      <c r="AAI62" s="437"/>
      <c r="AAJ62" s="437"/>
      <c r="AAK62" s="437"/>
      <c r="AAL62" s="437"/>
      <c r="AAM62" s="437"/>
      <c r="AAN62" s="437"/>
      <c r="AAO62" s="437"/>
      <c r="AAP62" s="437"/>
      <c r="AAQ62" s="437"/>
      <c r="AAR62" s="437"/>
      <c r="AAS62" s="437"/>
      <c r="AAT62" s="437"/>
      <c r="AAU62" s="437"/>
      <c r="AAV62" s="437"/>
      <c r="AAW62" s="437"/>
      <c r="AAX62" s="437"/>
      <c r="AAY62" s="437"/>
      <c r="AAZ62" s="437"/>
      <c r="ABA62" s="437"/>
      <c r="ABB62" s="437"/>
      <c r="ABC62" s="437"/>
      <c r="ABD62" s="437"/>
      <c r="ABE62" s="437"/>
      <c r="ABF62" s="437"/>
      <c r="ABG62" s="437"/>
      <c r="ABH62" s="437"/>
      <c r="ABI62" s="437"/>
      <c r="ABJ62" s="437"/>
      <c r="ABK62" s="437"/>
      <c r="ABL62" s="437"/>
      <c r="ABM62" s="437"/>
      <c r="ABN62" s="437"/>
      <c r="ABO62" s="437"/>
      <c r="ABP62" s="437"/>
      <c r="ABQ62" s="437"/>
      <c r="ABR62" s="437"/>
      <c r="ABS62" s="437"/>
      <c r="ABT62" s="437"/>
      <c r="ABU62" s="437"/>
      <c r="ABV62" s="437"/>
      <c r="ABW62" s="437"/>
      <c r="ABX62" s="437"/>
      <c r="ABY62" s="437"/>
      <c r="ABZ62" s="437"/>
      <c r="ACA62" s="437"/>
      <c r="ACB62" s="437"/>
      <c r="ACC62" s="437"/>
      <c r="ACD62" s="437"/>
      <c r="ACE62" s="437"/>
      <c r="ACF62" s="437"/>
      <c r="ACG62" s="437"/>
      <c r="ACH62" s="437"/>
      <c r="ACI62" s="437"/>
      <c r="ACJ62" s="437"/>
      <c r="ACK62" s="437"/>
      <c r="ACL62" s="437"/>
      <c r="ACM62" s="437"/>
      <c r="ACN62" s="437"/>
      <c r="ACO62" s="437"/>
      <c r="ACP62" s="437"/>
      <c r="ACQ62" s="437"/>
      <c r="ACR62" s="437"/>
      <c r="ACS62" s="437"/>
      <c r="ACT62" s="437"/>
      <c r="ACU62" s="437"/>
      <c r="ACV62" s="437"/>
      <c r="ACW62" s="437"/>
      <c r="ACX62" s="437"/>
      <c r="ACY62" s="437"/>
      <c r="ACZ62" s="437"/>
      <c r="ADA62" s="437"/>
      <c r="ADB62" s="437"/>
      <c r="ADC62" s="437"/>
      <c r="ADD62" s="437"/>
      <c r="ADE62" s="437"/>
      <c r="ADF62" s="437"/>
      <c r="ADG62" s="437"/>
      <c r="ADH62" s="437"/>
      <c r="ADI62" s="437"/>
      <c r="ADJ62" s="437"/>
      <c r="ADK62" s="437"/>
      <c r="ADL62" s="437"/>
      <c r="ADM62" s="437"/>
      <c r="ADN62" s="437"/>
      <c r="ADO62" s="437"/>
      <c r="ADP62" s="437"/>
      <c r="ADQ62" s="437"/>
      <c r="ADR62" s="437"/>
      <c r="ADS62" s="437"/>
      <c r="ADT62" s="437"/>
      <c r="ADU62" s="437"/>
      <c r="ADV62" s="437"/>
      <c r="ADW62" s="437"/>
      <c r="ADX62" s="437"/>
      <c r="ADY62" s="437"/>
      <c r="ADZ62" s="437"/>
      <c r="AEA62" s="437"/>
      <c r="AEB62" s="437"/>
      <c r="AEC62" s="437"/>
      <c r="AED62" s="437"/>
      <c r="AEE62" s="437"/>
      <c r="AEF62" s="437"/>
      <c r="AEG62" s="437"/>
      <c r="AEH62" s="437"/>
      <c r="AEI62" s="437"/>
      <c r="AEJ62" s="437"/>
      <c r="AEK62" s="437"/>
      <c r="AEL62" s="437"/>
      <c r="AEM62" s="437"/>
      <c r="AEN62" s="437"/>
      <c r="AEO62" s="437"/>
      <c r="AEP62" s="437"/>
      <c r="AEQ62" s="437"/>
      <c r="AER62" s="437"/>
      <c r="AES62" s="437"/>
      <c r="AET62" s="437"/>
      <c r="AEU62" s="437"/>
      <c r="AEV62" s="437"/>
      <c r="AEW62" s="437"/>
      <c r="AEX62" s="437"/>
      <c r="AEY62" s="437"/>
      <c r="AEZ62" s="437"/>
      <c r="AFA62" s="437"/>
      <c r="AFB62" s="437"/>
      <c r="AFC62" s="437"/>
      <c r="AFD62" s="437"/>
      <c r="AFE62" s="437"/>
      <c r="AFF62" s="437"/>
      <c r="AFG62" s="437"/>
      <c r="AFH62" s="437"/>
      <c r="AFI62" s="437"/>
      <c r="AFJ62" s="437"/>
      <c r="AFK62" s="437"/>
      <c r="AFL62" s="437"/>
      <c r="AFM62" s="437"/>
      <c r="AFN62" s="437"/>
      <c r="AFO62" s="437"/>
      <c r="AFP62" s="437"/>
      <c r="AFQ62" s="437"/>
      <c r="AFR62" s="437"/>
      <c r="AFS62" s="437"/>
      <c r="AFT62" s="437"/>
      <c r="AFU62" s="437"/>
      <c r="AFV62" s="437"/>
      <c r="AFW62" s="437"/>
      <c r="AFX62" s="437"/>
      <c r="AFY62" s="437"/>
      <c r="AFZ62" s="437"/>
      <c r="AGA62" s="437"/>
      <c r="AGB62" s="437"/>
      <c r="AGC62" s="437"/>
      <c r="AGD62" s="437"/>
      <c r="AGE62" s="437"/>
      <c r="AGF62" s="437"/>
      <c r="AGG62" s="437"/>
      <c r="AGH62" s="437"/>
      <c r="AGI62" s="437"/>
      <c r="AGJ62" s="437"/>
      <c r="AGK62" s="437"/>
      <c r="AGL62" s="437"/>
      <c r="AGM62" s="437"/>
      <c r="AGN62" s="437"/>
      <c r="AGO62" s="437"/>
      <c r="AGP62" s="437"/>
      <c r="AGQ62" s="437"/>
      <c r="AGR62" s="437"/>
      <c r="AGS62" s="437"/>
      <c r="AGT62" s="437"/>
      <c r="AGU62" s="437"/>
      <c r="AGV62" s="437"/>
      <c r="AGW62" s="437"/>
      <c r="AGX62" s="437"/>
      <c r="AGY62" s="437"/>
      <c r="AGZ62" s="437"/>
      <c r="AHA62" s="437"/>
      <c r="AHB62" s="437"/>
      <c r="AHC62" s="437"/>
      <c r="AHD62" s="437"/>
      <c r="AHE62" s="437"/>
      <c r="AHF62" s="437"/>
      <c r="AHG62" s="437"/>
      <c r="AHH62" s="437"/>
      <c r="AHI62" s="437"/>
      <c r="AHJ62" s="437"/>
      <c r="AHK62" s="437"/>
      <c r="AHL62" s="437"/>
      <c r="AHM62" s="437"/>
      <c r="AHN62" s="437"/>
      <c r="AHO62" s="437"/>
      <c r="AHP62" s="437"/>
      <c r="AHQ62" s="437"/>
      <c r="AHR62" s="437"/>
      <c r="AHS62" s="437"/>
      <c r="AHT62" s="437"/>
      <c r="AHU62" s="437"/>
      <c r="AHV62" s="437"/>
      <c r="AHW62" s="437"/>
      <c r="AHX62" s="437"/>
      <c r="AHY62" s="437"/>
      <c r="AHZ62" s="437"/>
      <c r="AIA62" s="437"/>
      <c r="AIB62" s="437"/>
      <c r="AIC62" s="437"/>
      <c r="AID62" s="437"/>
      <c r="AIE62" s="437"/>
      <c r="AIF62" s="437"/>
      <c r="AIG62" s="437"/>
      <c r="AIH62" s="437"/>
      <c r="AII62" s="437"/>
      <c r="AIJ62" s="437"/>
      <c r="AIK62" s="437"/>
      <c r="AIL62" s="437"/>
      <c r="AIM62" s="437"/>
      <c r="AIN62" s="437"/>
      <c r="AIO62" s="437"/>
      <c r="AIP62" s="437"/>
      <c r="AIQ62" s="437"/>
      <c r="AIR62" s="437"/>
      <c r="AIS62" s="437"/>
      <c r="AIT62" s="437"/>
      <c r="AIU62" s="437"/>
      <c r="AIV62" s="437"/>
      <c r="AIW62" s="437"/>
      <c r="AIX62" s="437"/>
      <c r="AIY62" s="437"/>
      <c r="AIZ62" s="437"/>
      <c r="AJA62" s="437"/>
      <c r="AJB62" s="437"/>
      <c r="AJC62" s="437"/>
      <c r="AJD62" s="437"/>
      <c r="AJE62" s="437"/>
      <c r="AJF62" s="437"/>
      <c r="AJG62" s="437"/>
      <c r="AJH62" s="437"/>
      <c r="AJI62" s="437"/>
      <c r="AJJ62" s="437"/>
      <c r="AJK62" s="437"/>
      <c r="AJL62" s="437"/>
      <c r="AJM62" s="437"/>
      <c r="AJN62" s="437"/>
      <c r="AJO62" s="437"/>
      <c r="AJP62" s="437"/>
      <c r="AJQ62" s="437"/>
      <c r="AJR62" s="437"/>
      <c r="AJS62" s="437"/>
      <c r="AJT62" s="437"/>
      <c r="AJU62" s="437"/>
      <c r="AJV62" s="437"/>
      <c r="AJW62" s="437"/>
      <c r="AJX62" s="437"/>
      <c r="AJY62" s="437"/>
      <c r="AJZ62" s="437"/>
      <c r="AKA62" s="437"/>
      <c r="AKB62" s="437"/>
      <c r="AKC62" s="437"/>
      <c r="AKD62" s="437"/>
      <c r="AKE62" s="437"/>
      <c r="AKF62" s="437"/>
      <c r="AKG62" s="437"/>
      <c r="AKH62" s="437"/>
      <c r="AKI62" s="437"/>
      <c r="AKJ62" s="437"/>
      <c r="AKK62" s="437"/>
      <c r="AKL62" s="437"/>
      <c r="AKM62" s="437"/>
      <c r="AKN62" s="437"/>
      <c r="AKO62" s="437"/>
      <c r="AKP62" s="437"/>
      <c r="AKQ62" s="437"/>
      <c r="AKR62" s="437"/>
      <c r="AKS62" s="437"/>
      <c r="AKT62" s="437"/>
      <c r="AKU62" s="437"/>
      <c r="AKV62" s="437"/>
      <c r="AKW62" s="437"/>
      <c r="AKX62" s="437"/>
      <c r="AKY62" s="437"/>
      <c r="AKZ62" s="437"/>
      <c r="ALA62" s="437"/>
      <c r="ALB62" s="437"/>
      <c r="ALC62" s="437"/>
      <c r="ALD62" s="437"/>
      <c r="ALE62" s="437"/>
      <c r="ALF62" s="437"/>
      <c r="ALG62" s="437"/>
      <c r="ALH62" s="437"/>
      <c r="ALI62" s="437"/>
      <c r="ALJ62" s="437"/>
      <c r="ALK62" s="437"/>
      <c r="ALL62" s="437"/>
      <c r="ALM62" s="437"/>
      <c r="ALN62" s="437"/>
      <c r="ALO62" s="437"/>
      <c r="ALP62" s="437"/>
      <c r="ALQ62" s="437"/>
      <c r="ALR62" s="437"/>
      <c r="ALS62" s="437"/>
      <c r="ALT62" s="437"/>
      <c r="ALU62" s="437"/>
      <c r="ALV62" s="437"/>
      <c r="ALW62" s="437"/>
      <c r="ALX62" s="437"/>
      <c r="ALY62" s="437"/>
      <c r="ALZ62" s="437"/>
      <c r="AMA62" s="437"/>
      <c r="AMB62" s="437"/>
      <c r="AMC62" s="437"/>
      <c r="AMD62" s="437"/>
      <c r="AME62" s="437"/>
      <c r="AMF62" s="437"/>
      <c r="AMG62" s="437"/>
      <c r="AMH62" s="437"/>
      <c r="AMI62" s="437"/>
      <c r="AMJ62" s="437"/>
      <c r="AMK62" s="437"/>
      <c r="AML62" s="437"/>
      <c r="AMM62" s="437"/>
      <c r="AMN62" s="437"/>
      <c r="AMO62" s="437"/>
      <c r="AMP62" s="437"/>
      <c r="AMQ62" s="437"/>
      <c r="AMR62" s="437"/>
      <c r="AMS62" s="437"/>
      <c r="AMT62" s="437"/>
      <c r="AMU62" s="437"/>
      <c r="AMV62" s="437"/>
      <c r="AMW62" s="437"/>
      <c r="AMX62" s="437"/>
      <c r="AMY62" s="437"/>
      <c r="AMZ62" s="437"/>
      <c r="ANA62" s="437"/>
      <c r="ANB62" s="437"/>
      <c r="ANC62" s="437"/>
      <c r="AND62" s="437"/>
      <c r="ANE62" s="437"/>
      <c r="ANF62" s="437"/>
      <c r="ANG62" s="437"/>
      <c r="ANH62" s="437"/>
      <c r="ANI62" s="437"/>
      <c r="ANJ62" s="437"/>
      <c r="ANK62" s="437"/>
      <c r="ANL62" s="437"/>
      <c r="ANM62" s="437"/>
      <c r="ANN62" s="437"/>
      <c r="ANO62" s="437"/>
      <c r="ANP62" s="437"/>
      <c r="ANQ62" s="437"/>
      <c r="ANR62" s="437"/>
      <c r="ANS62" s="437"/>
      <c r="ANT62" s="437"/>
      <c r="ANU62" s="437"/>
      <c r="ANV62" s="437"/>
      <c r="ANW62" s="437"/>
      <c r="ANX62" s="437"/>
      <c r="ANY62" s="437"/>
      <c r="ANZ62" s="437"/>
      <c r="AOA62" s="437"/>
      <c r="AOB62" s="437"/>
      <c r="AOC62" s="437"/>
      <c r="AOD62" s="437"/>
      <c r="AOE62" s="437"/>
      <c r="AOF62" s="437"/>
      <c r="AOG62" s="437"/>
      <c r="AOH62" s="437"/>
      <c r="AOI62" s="437"/>
      <c r="AOJ62" s="437"/>
      <c r="AOK62" s="437"/>
      <c r="AOL62" s="437"/>
      <c r="AOM62" s="437"/>
      <c r="AON62" s="437"/>
      <c r="AOO62" s="437"/>
      <c r="AOP62" s="437"/>
      <c r="AOQ62" s="437"/>
      <c r="AOR62" s="437"/>
      <c r="AOS62" s="437"/>
      <c r="AOT62" s="437"/>
      <c r="AOU62" s="437"/>
      <c r="AOV62" s="437"/>
      <c r="AOW62" s="437"/>
      <c r="AOX62" s="437"/>
      <c r="AOY62" s="437"/>
      <c r="AOZ62" s="437"/>
      <c r="APA62" s="437"/>
      <c r="APB62" s="437"/>
      <c r="APC62" s="437"/>
      <c r="APD62" s="437"/>
      <c r="APE62" s="437"/>
      <c r="APF62" s="437"/>
      <c r="APG62" s="437"/>
      <c r="APH62" s="437"/>
      <c r="API62" s="437"/>
      <c r="APJ62" s="437"/>
      <c r="APK62" s="437"/>
      <c r="APL62" s="437"/>
      <c r="APM62" s="437"/>
      <c r="APN62" s="437"/>
      <c r="APO62" s="437"/>
      <c r="APP62" s="437"/>
      <c r="APQ62" s="437"/>
      <c r="APR62" s="437"/>
      <c r="APS62" s="437"/>
      <c r="APT62" s="437"/>
      <c r="APU62" s="437"/>
      <c r="APV62" s="437"/>
      <c r="APW62" s="437"/>
      <c r="APX62" s="437"/>
      <c r="APY62" s="437"/>
      <c r="APZ62" s="437"/>
      <c r="AQA62" s="437"/>
      <c r="AQB62" s="437"/>
      <c r="AQC62" s="437"/>
      <c r="AQD62" s="437"/>
      <c r="AQE62" s="437"/>
      <c r="AQF62" s="437"/>
      <c r="AQG62" s="437"/>
      <c r="AQH62" s="437"/>
      <c r="AQI62" s="437"/>
      <c r="AQJ62" s="437"/>
      <c r="AQK62" s="437"/>
      <c r="AQL62" s="437"/>
      <c r="AQM62" s="437"/>
      <c r="AQN62" s="437"/>
      <c r="AQO62" s="437"/>
      <c r="AQP62" s="437"/>
      <c r="AQQ62" s="437"/>
      <c r="AQR62" s="437"/>
      <c r="AQS62" s="437"/>
      <c r="AQT62" s="437"/>
      <c r="AQU62" s="437"/>
      <c r="AQV62" s="437"/>
      <c r="AQW62" s="437"/>
      <c r="AQX62" s="437"/>
      <c r="AQY62" s="437"/>
      <c r="AQZ62" s="437"/>
      <c r="ARA62" s="437"/>
      <c r="ARB62" s="437"/>
      <c r="ARC62" s="437"/>
      <c r="ARD62" s="437"/>
      <c r="ARE62" s="437"/>
      <c r="ARF62" s="437"/>
      <c r="ARG62" s="437"/>
      <c r="ARH62" s="437"/>
      <c r="ARI62" s="437"/>
      <c r="ARJ62" s="437"/>
      <c r="ARK62" s="437"/>
      <c r="ARL62" s="437"/>
      <c r="ARM62" s="437"/>
      <c r="ARN62" s="437"/>
      <c r="ARO62" s="437"/>
      <c r="ARP62" s="437"/>
      <c r="ARQ62" s="437"/>
      <c r="ARR62" s="437"/>
      <c r="ARS62" s="437"/>
      <c r="ART62" s="437"/>
      <c r="ARU62" s="437"/>
      <c r="ARV62" s="437"/>
      <c r="ARW62" s="437"/>
      <c r="ARX62" s="437"/>
      <c r="ARY62" s="437"/>
      <c r="ARZ62" s="437"/>
      <c r="ASA62" s="437"/>
      <c r="ASB62" s="437"/>
      <c r="ASC62" s="437"/>
      <c r="ASD62" s="437"/>
      <c r="ASE62" s="437"/>
      <c r="ASF62" s="437"/>
      <c r="ASG62" s="437"/>
      <c r="ASH62" s="437"/>
      <c r="ASI62" s="437"/>
      <c r="ASJ62" s="437"/>
      <c r="ASK62" s="437"/>
      <c r="ASL62" s="437"/>
      <c r="ASM62" s="437"/>
      <c r="ASN62" s="437"/>
      <c r="ASO62" s="437"/>
      <c r="ASP62" s="437"/>
      <c r="ASQ62" s="437"/>
      <c r="ASR62" s="437"/>
      <c r="ASS62" s="437"/>
      <c r="AST62" s="437"/>
      <c r="ASU62" s="437"/>
      <c r="ASV62" s="437"/>
      <c r="ASW62" s="437"/>
      <c r="ASX62" s="437"/>
      <c r="ASY62" s="437"/>
      <c r="ASZ62" s="437"/>
      <c r="ATA62" s="437"/>
      <c r="ATB62" s="437"/>
      <c r="ATC62" s="437"/>
      <c r="ATD62" s="437"/>
      <c r="ATE62" s="437"/>
      <c r="ATF62" s="437"/>
      <c r="ATG62" s="437"/>
      <c r="ATH62" s="437"/>
      <c r="ATI62" s="437"/>
      <c r="ATJ62" s="437"/>
      <c r="ATK62" s="437"/>
      <c r="ATL62" s="437"/>
      <c r="ATM62" s="437"/>
      <c r="ATN62" s="437"/>
      <c r="ATO62" s="437"/>
      <c r="ATP62" s="437"/>
      <c r="ATQ62" s="437"/>
      <c r="ATR62" s="437"/>
      <c r="ATS62" s="437"/>
      <c r="ATT62" s="437"/>
      <c r="ATU62" s="437"/>
      <c r="ATV62" s="437"/>
      <c r="ATW62" s="437"/>
      <c r="ATX62" s="437"/>
      <c r="ATY62" s="437"/>
      <c r="ATZ62" s="437"/>
      <c r="AUA62" s="437"/>
      <c r="AUB62" s="437"/>
      <c r="AUC62" s="437"/>
      <c r="AUD62" s="437"/>
      <c r="AUE62" s="437"/>
      <c r="AUF62" s="437"/>
      <c r="AUG62" s="437"/>
      <c r="AUH62" s="437"/>
      <c r="AUI62" s="437"/>
      <c r="AUJ62" s="437"/>
      <c r="AUK62" s="437"/>
      <c r="AUL62" s="437"/>
      <c r="AUM62" s="437"/>
      <c r="AUN62" s="437"/>
      <c r="AUO62" s="437"/>
      <c r="AUP62" s="437"/>
      <c r="AUQ62" s="437"/>
      <c r="AUR62" s="437"/>
      <c r="AUS62" s="437"/>
      <c r="AUT62" s="437"/>
      <c r="AUU62" s="437"/>
      <c r="AUV62" s="437"/>
      <c r="AUW62" s="437"/>
      <c r="AUX62" s="437"/>
      <c r="AUY62" s="437"/>
      <c r="AUZ62" s="437"/>
      <c r="AVA62" s="437"/>
      <c r="AVB62" s="437"/>
      <c r="AVC62" s="437"/>
      <c r="AVD62" s="437"/>
      <c r="AVE62" s="437"/>
      <c r="AVF62" s="437"/>
      <c r="AVG62" s="437"/>
      <c r="AVH62" s="437"/>
      <c r="AVI62" s="437"/>
      <c r="AVJ62" s="437"/>
      <c r="AVK62" s="437"/>
      <c r="AVL62" s="437"/>
      <c r="AVM62" s="437"/>
      <c r="AVN62" s="437"/>
      <c r="AVO62" s="437"/>
      <c r="AVP62" s="437"/>
      <c r="AVQ62" s="437"/>
      <c r="AVR62" s="437"/>
      <c r="AVS62" s="437"/>
      <c r="AVT62" s="437"/>
      <c r="AVU62" s="437"/>
      <c r="AVV62" s="437"/>
      <c r="AVW62" s="437"/>
      <c r="AVX62" s="437"/>
      <c r="AVY62" s="437"/>
      <c r="AVZ62" s="437"/>
      <c r="AWA62" s="437"/>
      <c r="AWB62" s="437"/>
      <c r="AWC62" s="437"/>
      <c r="AWD62" s="437"/>
      <c r="AWE62" s="437"/>
      <c r="AWF62" s="437"/>
      <c r="AWG62" s="437"/>
      <c r="AWH62" s="437"/>
      <c r="AWI62" s="437"/>
      <c r="AWJ62" s="437"/>
      <c r="AWK62" s="437"/>
      <c r="AWL62" s="437"/>
      <c r="AWM62" s="437"/>
      <c r="AWN62" s="437"/>
      <c r="AWO62" s="437"/>
      <c r="AWP62" s="437"/>
      <c r="AWQ62" s="437"/>
      <c r="AWR62" s="437"/>
      <c r="AWS62" s="437"/>
      <c r="AWT62" s="437"/>
      <c r="AWU62" s="437"/>
      <c r="AWV62" s="437"/>
      <c r="AWW62" s="437"/>
      <c r="AWX62" s="437"/>
      <c r="AWY62" s="437"/>
      <c r="AWZ62" s="437"/>
      <c r="AXA62" s="437"/>
      <c r="AXB62" s="437"/>
      <c r="AXC62" s="437"/>
      <c r="AXD62" s="437"/>
      <c r="AXE62" s="437"/>
      <c r="AXF62" s="437"/>
      <c r="AXG62" s="437"/>
      <c r="AXH62" s="437"/>
      <c r="AXI62" s="437"/>
      <c r="AXJ62" s="437"/>
      <c r="AXK62" s="437"/>
      <c r="AXL62" s="437"/>
      <c r="AXM62" s="437"/>
      <c r="AXN62" s="437"/>
      <c r="AXO62" s="437"/>
      <c r="AXP62" s="437"/>
      <c r="AXQ62" s="437"/>
      <c r="AXR62" s="437"/>
      <c r="AXS62" s="437"/>
      <c r="AXT62" s="437"/>
      <c r="AXU62" s="437"/>
      <c r="AXV62" s="437"/>
      <c r="AXW62" s="437"/>
      <c r="AXX62" s="437"/>
      <c r="AXY62" s="437"/>
      <c r="AXZ62" s="437"/>
      <c r="AYA62" s="437"/>
      <c r="AYB62" s="437"/>
      <c r="AYC62" s="437"/>
      <c r="AYD62" s="437"/>
      <c r="AYE62" s="437"/>
      <c r="AYF62" s="437"/>
      <c r="AYG62" s="437"/>
      <c r="AYH62" s="437"/>
      <c r="AYI62" s="437"/>
      <c r="AYJ62" s="437"/>
      <c r="AYK62" s="437"/>
      <c r="AYL62" s="437"/>
      <c r="AYM62" s="437"/>
      <c r="AYN62" s="437"/>
      <c r="AYO62" s="437"/>
      <c r="AYP62" s="437"/>
      <c r="AYQ62" s="437"/>
      <c r="AYR62" s="437"/>
      <c r="AYS62" s="437"/>
      <c r="AYT62" s="437"/>
      <c r="AYU62" s="437"/>
      <c r="AYV62" s="437"/>
      <c r="AYW62" s="437"/>
      <c r="AYX62" s="437"/>
      <c r="AYY62" s="437"/>
      <c r="AYZ62" s="437"/>
      <c r="AZA62" s="437"/>
      <c r="AZB62" s="437"/>
      <c r="AZC62" s="437"/>
      <c r="AZD62" s="437"/>
      <c r="AZE62" s="437"/>
      <c r="AZF62" s="437"/>
      <c r="AZG62" s="437"/>
      <c r="AZH62" s="437"/>
      <c r="AZI62" s="437"/>
      <c r="AZJ62" s="437"/>
      <c r="AZK62" s="437"/>
      <c r="AZL62" s="437"/>
      <c r="AZM62" s="437"/>
      <c r="AZN62" s="437"/>
      <c r="AZO62" s="437"/>
      <c r="AZP62" s="437"/>
      <c r="AZQ62" s="437"/>
      <c r="AZR62" s="437"/>
      <c r="AZS62" s="437"/>
      <c r="AZT62" s="437"/>
      <c r="AZU62" s="437"/>
      <c r="AZV62" s="437"/>
      <c r="AZW62" s="437"/>
      <c r="AZX62" s="437"/>
      <c r="AZY62" s="437"/>
      <c r="AZZ62" s="437"/>
      <c r="BAA62" s="437"/>
      <c r="BAB62" s="437"/>
      <c r="BAC62" s="437"/>
      <c r="BAD62" s="437"/>
      <c r="BAE62" s="437"/>
      <c r="BAF62" s="437"/>
      <c r="BAG62" s="437"/>
      <c r="BAH62" s="437"/>
      <c r="BAI62" s="437"/>
      <c r="BAJ62" s="437"/>
      <c r="BAK62" s="437"/>
      <c r="BAL62" s="437"/>
      <c r="BAM62" s="437"/>
      <c r="BAN62" s="437"/>
      <c r="BAO62" s="437"/>
      <c r="BAP62" s="437"/>
      <c r="BAQ62" s="437"/>
      <c r="BAR62" s="437"/>
      <c r="BAS62" s="437"/>
      <c r="BAT62" s="437"/>
      <c r="BAU62" s="437"/>
      <c r="BAV62" s="437"/>
      <c r="BAW62" s="437"/>
      <c r="BAX62" s="437"/>
      <c r="BAY62" s="437"/>
      <c r="BAZ62" s="437"/>
      <c r="BBA62" s="437"/>
      <c r="BBB62" s="437"/>
      <c r="BBC62" s="437"/>
      <c r="BBD62" s="437"/>
      <c r="BBE62" s="437"/>
      <c r="BBF62" s="437"/>
      <c r="BBG62" s="437"/>
      <c r="BBH62" s="437"/>
      <c r="BBI62" s="437"/>
      <c r="BBJ62" s="437"/>
      <c r="BBK62" s="437"/>
      <c r="BBL62" s="437"/>
      <c r="BBM62" s="437"/>
      <c r="BBN62" s="437"/>
      <c r="BBO62" s="437"/>
      <c r="BBP62" s="437"/>
      <c r="BBQ62" s="437"/>
      <c r="BBR62" s="437"/>
      <c r="BBS62" s="437"/>
      <c r="BBT62" s="437"/>
      <c r="BBU62" s="437"/>
      <c r="BBV62" s="437"/>
      <c r="BBW62" s="437"/>
      <c r="BBX62" s="437"/>
      <c r="BBY62" s="437"/>
      <c r="BBZ62" s="437"/>
      <c r="BCA62" s="437"/>
      <c r="BCB62" s="437"/>
      <c r="BCC62" s="437"/>
      <c r="BCD62" s="437"/>
      <c r="BCE62" s="437"/>
      <c r="BCF62" s="437"/>
      <c r="BCG62" s="437"/>
      <c r="BCH62" s="437"/>
      <c r="BCI62" s="437"/>
      <c r="BCJ62" s="437"/>
      <c r="BCK62" s="437"/>
      <c r="BCL62" s="437"/>
      <c r="BCM62" s="437"/>
      <c r="BCN62" s="437"/>
      <c r="BCO62" s="437"/>
      <c r="BCP62" s="437"/>
      <c r="BCQ62" s="437"/>
      <c r="BCR62" s="437"/>
      <c r="BCS62" s="437"/>
      <c r="BCT62" s="437"/>
      <c r="BCU62" s="437"/>
      <c r="BCV62" s="437"/>
      <c r="BCW62" s="437"/>
      <c r="BCX62" s="437"/>
      <c r="BCY62" s="437"/>
      <c r="BCZ62" s="437"/>
      <c r="BDA62" s="437"/>
      <c r="BDB62" s="437"/>
      <c r="BDC62" s="437"/>
      <c r="BDD62" s="437"/>
      <c r="BDE62" s="437"/>
      <c r="BDF62" s="437"/>
      <c r="BDG62" s="437"/>
      <c r="BDH62" s="437"/>
      <c r="BDI62" s="437"/>
      <c r="BDJ62" s="437"/>
      <c r="BDK62" s="437"/>
      <c r="BDL62" s="437"/>
      <c r="BDM62" s="437"/>
      <c r="BDN62" s="437"/>
      <c r="BDO62" s="437"/>
      <c r="BDP62" s="437"/>
      <c r="BDQ62" s="437"/>
      <c r="BDR62" s="437"/>
      <c r="BDS62" s="437"/>
      <c r="BDT62" s="437"/>
      <c r="BDU62" s="437"/>
      <c r="BDV62" s="437"/>
      <c r="BDW62" s="437"/>
      <c r="BDX62" s="437"/>
      <c r="BDY62" s="437"/>
      <c r="BDZ62" s="437"/>
      <c r="BEA62" s="437"/>
      <c r="BEB62" s="437"/>
      <c r="BEC62" s="437"/>
      <c r="BED62" s="437"/>
      <c r="BEE62" s="437"/>
      <c r="BEF62" s="437"/>
      <c r="BEG62" s="437"/>
      <c r="BEH62" s="437"/>
      <c r="BEI62" s="437"/>
      <c r="BEJ62" s="437"/>
      <c r="BEK62" s="437"/>
      <c r="BEL62" s="437"/>
      <c r="BEM62" s="437"/>
      <c r="BEN62" s="437"/>
      <c r="BEO62" s="437"/>
      <c r="BEP62" s="437"/>
      <c r="BEQ62" s="437"/>
      <c r="BER62" s="437"/>
      <c r="BES62" s="437"/>
      <c r="BET62" s="437"/>
      <c r="BEU62" s="437"/>
      <c r="BEV62" s="437"/>
      <c r="BEW62" s="437"/>
      <c r="BEX62" s="437"/>
      <c r="BEY62" s="437"/>
      <c r="BEZ62" s="437"/>
      <c r="BFA62" s="437"/>
      <c r="BFB62" s="437"/>
      <c r="BFC62" s="437"/>
      <c r="BFD62" s="437"/>
      <c r="BFE62" s="437"/>
      <c r="BFF62" s="437"/>
      <c r="BFG62" s="437"/>
      <c r="BFH62" s="437"/>
      <c r="BFI62" s="437"/>
      <c r="BFJ62" s="437"/>
      <c r="BFK62" s="437"/>
      <c r="BFL62" s="437"/>
      <c r="BFM62" s="437"/>
      <c r="BFN62" s="437"/>
      <c r="BFO62" s="437"/>
      <c r="BFP62" s="437"/>
      <c r="BFQ62" s="437"/>
      <c r="BFR62" s="437"/>
      <c r="BFS62" s="437"/>
      <c r="BFT62" s="437"/>
      <c r="BFU62" s="437"/>
      <c r="BFV62" s="437"/>
      <c r="BFW62" s="437"/>
      <c r="BFX62" s="437"/>
      <c r="BFY62" s="437"/>
      <c r="BFZ62" s="437"/>
      <c r="BGA62" s="437"/>
      <c r="BGB62" s="437"/>
      <c r="BGC62" s="437"/>
      <c r="BGD62" s="437"/>
      <c r="BGE62" s="437"/>
      <c r="BGF62" s="437"/>
      <c r="BGG62" s="437"/>
      <c r="BGH62" s="437"/>
      <c r="BGI62" s="437"/>
      <c r="BGJ62" s="437"/>
      <c r="BGK62" s="437"/>
      <c r="BGL62" s="437"/>
      <c r="BGM62" s="437"/>
      <c r="BGN62" s="437"/>
      <c r="BGO62" s="437"/>
      <c r="BGP62" s="437"/>
      <c r="BGQ62" s="437"/>
      <c r="BGR62" s="437"/>
      <c r="BGS62" s="437"/>
      <c r="BGT62" s="437"/>
      <c r="BGU62" s="437"/>
      <c r="BGV62" s="437"/>
      <c r="BGW62" s="437"/>
      <c r="BGX62" s="437"/>
      <c r="BGY62" s="437"/>
      <c r="BGZ62" s="437"/>
      <c r="BHA62" s="437"/>
      <c r="BHB62" s="437"/>
      <c r="BHC62" s="437"/>
      <c r="BHD62" s="437"/>
      <c r="BHE62" s="437"/>
      <c r="BHF62" s="437"/>
      <c r="BHG62" s="437"/>
      <c r="BHH62" s="437"/>
      <c r="BHI62" s="437"/>
      <c r="BHJ62" s="437"/>
      <c r="BHK62" s="437"/>
      <c r="BHL62" s="437"/>
      <c r="BHM62" s="437"/>
      <c r="BHN62" s="437"/>
      <c r="BHO62" s="437"/>
      <c r="BHP62" s="437"/>
      <c r="BHQ62" s="437"/>
      <c r="BHR62" s="437"/>
      <c r="BHS62" s="437"/>
      <c r="BHT62" s="437"/>
      <c r="BHU62" s="437"/>
      <c r="BHV62" s="437"/>
      <c r="BHW62" s="437"/>
      <c r="BHX62" s="437"/>
      <c r="BHY62" s="437"/>
      <c r="BHZ62" s="437"/>
      <c r="BIA62" s="437"/>
      <c r="BIB62" s="437"/>
      <c r="BIC62" s="437"/>
      <c r="BID62" s="437"/>
      <c r="BIE62" s="437"/>
      <c r="BIF62" s="437"/>
      <c r="BIG62" s="437"/>
      <c r="BIH62" s="437"/>
      <c r="BII62" s="437"/>
      <c r="BIJ62" s="437"/>
      <c r="BIK62" s="437"/>
      <c r="BIL62" s="437"/>
      <c r="BIM62" s="437"/>
      <c r="BIN62" s="437"/>
      <c r="BIO62" s="437"/>
      <c r="BIP62" s="437"/>
      <c r="BIQ62" s="437"/>
      <c r="BIR62" s="437"/>
      <c r="BIS62" s="437"/>
      <c r="BIT62" s="437"/>
      <c r="BIU62" s="437"/>
      <c r="BIV62" s="437"/>
      <c r="BIW62" s="437"/>
      <c r="BIX62" s="437"/>
      <c r="BIY62" s="437"/>
      <c r="BIZ62" s="437"/>
      <c r="BJA62" s="437"/>
      <c r="BJB62" s="437"/>
      <c r="BJC62" s="437"/>
      <c r="BJD62" s="437"/>
      <c r="BJE62" s="437"/>
      <c r="BJF62" s="437"/>
      <c r="BJG62" s="437"/>
      <c r="BJH62" s="437"/>
      <c r="BJI62" s="437"/>
      <c r="BJJ62" s="437"/>
      <c r="BJK62" s="437"/>
      <c r="BJL62" s="437"/>
      <c r="BJM62" s="437"/>
      <c r="BJN62" s="437"/>
      <c r="BJO62" s="437"/>
      <c r="BJP62" s="437"/>
      <c r="BJQ62" s="437"/>
      <c r="BJR62" s="437"/>
      <c r="BJS62" s="437"/>
      <c r="BJT62" s="437"/>
      <c r="BJU62" s="437"/>
      <c r="BJV62" s="437"/>
      <c r="BJW62" s="437"/>
      <c r="BJX62" s="437"/>
      <c r="BJY62" s="437"/>
      <c r="BJZ62" s="437"/>
      <c r="BKA62" s="437"/>
      <c r="BKB62" s="437"/>
      <c r="BKC62" s="437"/>
      <c r="BKD62" s="437"/>
      <c r="BKE62" s="437"/>
      <c r="BKF62" s="437"/>
      <c r="BKG62" s="437"/>
      <c r="BKH62" s="437"/>
      <c r="BKI62" s="437"/>
      <c r="BKJ62" s="437"/>
      <c r="BKK62" s="437"/>
      <c r="BKL62" s="437"/>
      <c r="BKM62" s="437"/>
      <c r="BKN62" s="437"/>
      <c r="BKO62" s="437"/>
      <c r="BKP62" s="437"/>
      <c r="BKQ62" s="437"/>
      <c r="BKR62" s="437"/>
      <c r="BKS62" s="437"/>
      <c r="BKT62" s="437"/>
      <c r="BKU62" s="437"/>
      <c r="BKV62" s="437"/>
      <c r="BKW62" s="437"/>
      <c r="BKX62" s="437"/>
      <c r="BKY62" s="437"/>
      <c r="BKZ62" s="437"/>
      <c r="BLA62" s="437"/>
      <c r="BLB62" s="437"/>
      <c r="BLC62" s="437"/>
      <c r="BLD62" s="437"/>
      <c r="BLE62" s="437"/>
      <c r="BLF62" s="437"/>
      <c r="BLG62" s="437"/>
      <c r="BLH62" s="437"/>
      <c r="BLI62" s="437"/>
      <c r="BLJ62" s="437"/>
      <c r="BLK62" s="437"/>
      <c r="BLL62" s="437"/>
      <c r="BLM62" s="437"/>
      <c r="BLN62" s="437"/>
      <c r="BLO62" s="437"/>
      <c r="BLP62" s="437"/>
      <c r="BLQ62" s="437"/>
      <c r="BLR62" s="437"/>
      <c r="BLS62" s="437"/>
      <c r="BLT62" s="437"/>
      <c r="BLU62" s="437"/>
      <c r="BLV62" s="437"/>
      <c r="BLW62" s="437"/>
      <c r="BLX62" s="437"/>
      <c r="BLY62" s="437"/>
      <c r="BLZ62" s="437"/>
      <c r="BMA62" s="437"/>
      <c r="BMB62" s="437"/>
      <c r="BMC62" s="437"/>
      <c r="BMD62" s="437"/>
      <c r="BME62" s="437"/>
      <c r="BMF62" s="437"/>
      <c r="BMG62" s="437"/>
      <c r="BMH62" s="437"/>
      <c r="BMI62" s="437"/>
      <c r="BMJ62" s="437"/>
      <c r="BMK62" s="437"/>
      <c r="BML62" s="437"/>
      <c r="BMM62" s="437"/>
      <c r="BMN62" s="437"/>
      <c r="BMO62" s="437"/>
      <c r="BMP62" s="437"/>
      <c r="BMQ62" s="437"/>
      <c r="BMR62" s="437"/>
      <c r="BMS62" s="437"/>
      <c r="BMT62" s="437"/>
      <c r="BMU62" s="437"/>
      <c r="BMV62" s="437"/>
      <c r="BMW62" s="437"/>
      <c r="BMX62" s="437"/>
      <c r="BMY62" s="437"/>
      <c r="BMZ62" s="437"/>
      <c r="BNA62" s="437"/>
      <c r="BNB62" s="437"/>
      <c r="BNC62" s="437"/>
      <c r="BND62" s="437"/>
      <c r="BNE62" s="437"/>
      <c r="BNF62" s="437"/>
      <c r="BNG62" s="437"/>
      <c r="BNH62" s="437"/>
      <c r="BNI62" s="437"/>
      <c r="BNJ62" s="437"/>
      <c r="BNK62" s="437"/>
      <c r="BNL62" s="437"/>
      <c r="BNM62" s="437"/>
      <c r="BNN62" s="437"/>
      <c r="BNO62" s="437"/>
      <c r="BNP62" s="437"/>
      <c r="BNQ62" s="437"/>
      <c r="BNR62" s="437"/>
      <c r="BNS62" s="437"/>
      <c r="BNT62" s="437"/>
      <c r="BNU62" s="437"/>
      <c r="BNV62" s="437"/>
      <c r="BNW62" s="437"/>
      <c r="BNX62" s="437"/>
      <c r="BNY62" s="437"/>
      <c r="BNZ62" s="437"/>
      <c r="BOA62" s="437"/>
      <c r="BOB62" s="437"/>
      <c r="BOC62" s="437"/>
      <c r="BOD62" s="437"/>
      <c r="BOE62" s="437"/>
      <c r="BOF62" s="437"/>
      <c r="BOG62" s="437"/>
      <c r="BOH62" s="437"/>
      <c r="BOI62" s="437"/>
      <c r="BOJ62" s="437"/>
      <c r="BOK62" s="437"/>
      <c r="BOL62" s="437"/>
      <c r="BOM62" s="437"/>
      <c r="BON62" s="437"/>
      <c r="BOO62" s="437"/>
      <c r="BOP62" s="437"/>
      <c r="BOQ62" s="437"/>
      <c r="BOR62" s="437"/>
      <c r="BOS62" s="437"/>
      <c r="BOT62" s="437"/>
      <c r="BOU62" s="437"/>
      <c r="BOV62" s="437"/>
      <c r="BOW62" s="437"/>
      <c r="BOX62" s="437"/>
      <c r="BOY62" s="437"/>
      <c r="BOZ62" s="437"/>
      <c r="BPA62" s="437"/>
      <c r="BPB62" s="437"/>
      <c r="BPC62" s="437"/>
      <c r="BPD62" s="437"/>
      <c r="BPE62" s="437"/>
      <c r="BPF62" s="437"/>
      <c r="BPG62" s="437"/>
      <c r="BPH62" s="437"/>
      <c r="BPI62" s="437"/>
      <c r="BPJ62" s="437"/>
      <c r="BPK62" s="437"/>
      <c r="BPL62" s="437"/>
      <c r="BPM62" s="437"/>
      <c r="BPN62" s="437"/>
      <c r="BPO62" s="437"/>
      <c r="BPP62" s="437"/>
      <c r="BPQ62" s="437"/>
      <c r="BPR62" s="437"/>
      <c r="BPS62" s="437"/>
      <c r="BPT62" s="437"/>
      <c r="BPU62" s="437"/>
      <c r="BPV62" s="437"/>
      <c r="BPW62" s="437"/>
      <c r="BPX62" s="437"/>
      <c r="BPY62" s="437"/>
      <c r="BPZ62" s="437"/>
      <c r="BQA62" s="437"/>
      <c r="BQB62" s="437"/>
      <c r="BQC62" s="437"/>
      <c r="BQD62" s="437"/>
      <c r="BQE62" s="437"/>
      <c r="BQF62" s="437"/>
      <c r="BQG62" s="437"/>
      <c r="BQH62" s="437"/>
      <c r="BQI62" s="437"/>
      <c r="BQJ62" s="437"/>
      <c r="BQK62" s="437"/>
      <c r="BQL62" s="437"/>
      <c r="BQM62" s="437"/>
      <c r="BQN62" s="437"/>
      <c r="BQO62" s="437"/>
      <c r="BQP62" s="437"/>
      <c r="BQQ62" s="437"/>
      <c r="BQR62" s="437"/>
      <c r="BQS62" s="437"/>
      <c r="BQT62" s="437"/>
      <c r="BQU62" s="437"/>
      <c r="BQV62" s="437"/>
      <c r="BQW62" s="437"/>
      <c r="BQX62" s="437"/>
      <c r="BQY62" s="437"/>
      <c r="BQZ62" s="437"/>
      <c r="BRA62" s="437"/>
      <c r="BRB62" s="437"/>
      <c r="BRC62" s="437"/>
      <c r="BRD62" s="437"/>
      <c r="BRE62" s="437"/>
      <c r="BRF62" s="437"/>
      <c r="BRG62" s="437"/>
      <c r="BRH62" s="437"/>
      <c r="BRI62" s="437"/>
      <c r="BRJ62" s="437"/>
      <c r="BRK62" s="437"/>
      <c r="BRL62" s="437"/>
      <c r="BRM62" s="437"/>
      <c r="BRN62" s="437"/>
      <c r="BRO62" s="437"/>
      <c r="BRP62" s="437"/>
      <c r="BRQ62" s="437"/>
      <c r="BRR62" s="437"/>
      <c r="BRS62" s="437"/>
      <c r="BRT62" s="437"/>
      <c r="BRU62" s="437"/>
      <c r="BRV62" s="437"/>
      <c r="BRW62" s="437"/>
      <c r="BRX62" s="437"/>
      <c r="BRY62" s="437"/>
      <c r="BRZ62" s="437"/>
      <c r="BSA62" s="437"/>
      <c r="BSB62" s="437"/>
      <c r="BSC62" s="437"/>
      <c r="BSD62" s="437"/>
      <c r="BSE62" s="437"/>
      <c r="BSF62" s="437"/>
      <c r="BSG62" s="437"/>
      <c r="BSH62" s="437"/>
      <c r="BSI62" s="437"/>
      <c r="BSJ62" s="437"/>
      <c r="BSK62" s="437"/>
      <c r="BSL62" s="437"/>
      <c r="BSM62" s="437"/>
      <c r="BSN62" s="437"/>
      <c r="BSO62" s="437"/>
      <c r="BSP62" s="437"/>
      <c r="BSQ62" s="437"/>
      <c r="BSR62" s="437"/>
      <c r="BSS62" s="437"/>
      <c r="BST62" s="437"/>
      <c r="BSU62" s="437"/>
      <c r="BSV62" s="437"/>
      <c r="BSW62" s="437"/>
      <c r="BSX62" s="437"/>
      <c r="BSY62" s="437"/>
      <c r="BSZ62" s="437"/>
      <c r="BTA62" s="437"/>
      <c r="BTB62" s="437"/>
      <c r="BTC62" s="437"/>
      <c r="BTD62" s="437"/>
      <c r="BTE62" s="437"/>
      <c r="BTF62" s="437"/>
      <c r="BTG62" s="437"/>
      <c r="BTH62" s="437"/>
      <c r="BTI62" s="437"/>
      <c r="BTJ62" s="437"/>
      <c r="BTK62" s="437"/>
      <c r="BTL62" s="437"/>
      <c r="BTM62" s="437"/>
      <c r="BTN62" s="437"/>
      <c r="BTO62" s="437"/>
      <c r="BTP62" s="437"/>
      <c r="BTQ62" s="437"/>
      <c r="BTR62" s="437"/>
      <c r="BTS62" s="437"/>
      <c r="BTT62" s="437"/>
      <c r="BTU62" s="437"/>
      <c r="BTV62" s="437"/>
      <c r="BTW62" s="437"/>
      <c r="BTX62" s="437"/>
      <c r="BTY62" s="437"/>
      <c r="BTZ62" s="437"/>
      <c r="BUA62" s="437"/>
      <c r="BUB62" s="437"/>
      <c r="BUC62" s="437"/>
      <c r="BUD62" s="437"/>
      <c r="BUE62" s="437"/>
      <c r="BUF62" s="437"/>
      <c r="BUG62" s="437"/>
      <c r="BUH62" s="437"/>
      <c r="BUI62" s="437"/>
      <c r="BUJ62" s="437"/>
      <c r="BUK62" s="437"/>
      <c r="BUL62" s="437"/>
      <c r="BUM62" s="437"/>
      <c r="BUN62" s="437"/>
      <c r="BUO62" s="437"/>
      <c r="BUP62" s="437"/>
      <c r="BUQ62" s="437"/>
      <c r="BUR62" s="437"/>
      <c r="BUS62" s="437"/>
      <c r="BUT62" s="437"/>
      <c r="BUU62" s="437"/>
      <c r="BUV62" s="437"/>
      <c r="BUW62" s="437"/>
      <c r="BUX62" s="437"/>
      <c r="BUY62" s="437"/>
      <c r="BUZ62" s="437"/>
      <c r="BVA62" s="437"/>
      <c r="BVB62" s="437"/>
      <c r="BVC62" s="437"/>
      <c r="BVD62" s="437"/>
      <c r="BVE62" s="437"/>
      <c r="BVF62" s="437"/>
      <c r="BVG62" s="437"/>
      <c r="BVH62" s="437"/>
      <c r="BVI62" s="437"/>
      <c r="BVJ62" s="437"/>
      <c r="BVK62" s="437"/>
      <c r="BVL62" s="437"/>
      <c r="BVM62" s="437"/>
      <c r="BVN62" s="437"/>
      <c r="BVO62" s="437"/>
      <c r="BVP62" s="437"/>
      <c r="BVQ62" s="437"/>
      <c r="BVR62" s="437"/>
      <c r="BVS62" s="437"/>
      <c r="BVT62" s="437"/>
      <c r="BVU62" s="437"/>
      <c r="BVV62" s="437"/>
      <c r="BVW62" s="437"/>
      <c r="BVX62" s="437"/>
      <c r="BVY62" s="437"/>
      <c r="BVZ62" s="437"/>
      <c r="BWA62" s="437"/>
      <c r="BWB62" s="437"/>
      <c r="BWC62" s="437"/>
      <c r="BWD62" s="437"/>
      <c r="BWE62" s="437"/>
      <c r="BWF62" s="437"/>
      <c r="BWG62" s="437"/>
      <c r="BWH62" s="437"/>
      <c r="BWI62" s="437"/>
      <c r="BWJ62" s="437"/>
      <c r="BWK62" s="437"/>
      <c r="BWL62" s="437"/>
      <c r="BWM62" s="437"/>
      <c r="BWN62" s="437"/>
      <c r="BWO62" s="437"/>
      <c r="BWP62" s="437"/>
      <c r="BWQ62" s="437"/>
      <c r="BWR62" s="437"/>
      <c r="BWS62" s="437"/>
      <c r="BWT62" s="437"/>
      <c r="BWU62" s="437"/>
      <c r="BWV62" s="437"/>
      <c r="BWW62" s="437"/>
      <c r="BWX62" s="437"/>
      <c r="BWY62" s="437"/>
      <c r="BWZ62" s="437"/>
      <c r="BXA62" s="437"/>
      <c r="BXB62" s="437"/>
      <c r="BXC62" s="437"/>
      <c r="BXD62" s="437"/>
      <c r="BXE62" s="437"/>
      <c r="BXF62" s="437"/>
      <c r="BXG62" s="437"/>
      <c r="BXH62" s="437"/>
      <c r="BXI62" s="437"/>
      <c r="BXJ62" s="437"/>
      <c r="BXK62" s="437"/>
      <c r="BXL62" s="437"/>
      <c r="BXM62" s="437"/>
      <c r="BXN62" s="437"/>
      <c r="BXO62" s="437"/>
      <c r="BXP62" s="437"/>
      <c r="BXQ62" s="437"/>
      <c r="BXR62" s="437"/>
      <c r="BXS62" s="437"/>
      <c r="BXT62" s="437"/>
      <c r="BXU62" s="437"/>
      <c r="BXV62" s="437"/>
      <c r="BXW62" s="437"/>
      <c r="BXX62" s="437"/>
      <c r="BXY62" s="437"/>
      <c r="BXZ62" s="437"/>
      <c r="BYA62" s="437"/>
      <c r="BYB62" s="437"/>
      <c r="BYC62" s="437"/>
      <c r="BYD62" s="437"/>
      <c r="BYE62" s="437"/>
      <c r="BYF62" s="437"/>
      <c r="BYG62" s="437"/>
      <c r="BYH62" s="437"/>
      <c r="BYI62" s="437"/>
      <c r="BYJ62" s="437"/>
      <c r="BYK62" s="437"/>
      <c r="BYL62" s="437"/>
      <c r="BYM62" s="437"/>
      <c r="BYN62" s="437"/>
      <c r="BYO62" s="437"/>
      <c r="BYP62" s="437"/>
      <c r="BYQ62" s="437"/>
      <c r="BYR62" s="437"/>
      <c r="BYS62" s="437"/>
      <c r="BYT62" s="437"/>
      <c r="BYU62" s="437"/>
      <c r="BYV62" s="437"/>
      <c r="BYW62" s="437"/>
      <c r="BYX62" s="437"/>
      <c r="BYY62" s="437"/>
      <c r="BYZ62" s="437"/>
      <c r="BZA62" s="437"/>
      <c r="BZB62" s="437"/>
      <c r="BZC62" s="437"/>
      <c r="BZD62" s="437"/>
      <c r="BZE62" s="437"/>
      <c r="BZF62" s="437"/>
      <c r="BZG62" s="437"/>
      <c r="BZH62" s="437"/>
      <c r="BZI62" s="437"/>
      <c r="BZJ62" s="437"/>
      <c r="BZK62" s="437"/>
      <c r="BZL62" s="437"/>
      <c r="BZM62" s="437"/>
      <c r="BZN62" s="437"/>
      <c r="BZO62" s="437"/>
      <c r="BZP62" s="437"/>
      <c r="BZQ62" s="437"/>
      <c r="BZR62" s="437"/>
      <c r="BZS62" s="437"/>
      <c r="BZT62" s="437"/>
      <c r="BZU62" s="437"/>
      <c r="BZV62" s="437"/>
      <c r="BZW62" s="437"/>
      <c r="BZX62" s="437"/>
      <c r="BZY62" s="437"/>
      <c r="BZZ62" s="437"/>
      <c r="CAA62" s="437"/>
      <c r="CAB62" s="437"/>
      <c r="CAC62" s="437"/>
      <c r="CAD62" s="437"/>
      <c r="CAE62" s="437"/>
      <c r="CAF62" s="437"/>
      <c r="CAG62" s="437"/>
      <c r="CAH62" s="437"/>
      <c r="CAI62" s="437"/>
      <c r="CAJ62" s="437"/>
      <c r="CAK62" s="437"/>
      <c r="CAL62" s="437"/>
      <c r="CAM62" s="437"/>
      <c r="CAN62" s="437"/>
      <c r="CAO62" s="437"/>
      <c r="CAP62" s="437"/>
      <c r="CAQ62" s="437"/>
      <c r="CAR62" s="437"/>
      <c r="CAS62" s="437"/>
      <c r="CAT62" s="437"/>
      <c r="CAU62" s="437"/>
      <c r="CAV62" s="437"/>
      <c r="CAW62" s="437"/>
      <c r="CAX62" s="437"/>
      <c r="CAY62" s="437"/>
      <c r="CAZ62" s="437"/>
      <c r="CBA62" s="437"/>
      <c r="CBB62" s="437"/>
      <c r="CBC62" s="437"/>
      <c r="CBD62" s="437"/>
      <c r="CBE62" s="437"/>
      <c r="CBF62" s="437"/>
      <c r="CBG62" s="437"/>
      <c r="CBH62" s="437"/>
      <c r="CBI62" s="437"/>
      <c r="CBJ62" s="437"/>
      <c r="CBK62" s="437"/>
      <c r="CBL62" s="437"/>
      <c r="CBM62" s="437"/>
      <c r="CBN62" s="437"/>
      <c r="CBO62" s="437"/>
      <c r="CBP62" s="437"/>
      <c r="CBQ62" s="437"/>
      <c r="CBR62" s="437"/>
      <c r="CBS62" s="437"/>
      <c r="CBT62" s="437"/>
      <c r="CBU62" s="437"/>
      <c r="CBV62" s="437"/>
      <c r="CBW62" s="437"/>
      <c r="CBX62" s="437"/>
      <c r="CBY62" s="437"/>
      <c r="CBZ62" s="437"/>
      <c r="CCA62" s="437"/>
      <c r="CCB62" s="437"/>
      <c r="CCC62" s="437"/>
      <c r="CCD62" s="437"/>
      <c r="CCE62" s="437"/>
      <c r="CCF62" s="437"/>
      <c r="CCG62" s="437"/>
      <c r="CCH62" s="437"/>
      <c r="CCI62" s="437"/>
      <c r="CCJ62" s="437"/>
      <c r="CCK62" s="437"/>
      <c r="CCL62" s="437"/>
      <c r="CCM62" s="437"/>
      <c r="CCN62" s="437"/>
      <c r="CCO62" s="437"/>
      <c r="CCP62" s="437"/>
      <c r="CCQ62" s="437"/>
      <c r="CCR62" s="437"/>
      <c r="CCS62" s="437"/>
      <c r="CCT62" s="437"/>
      <c r="CCU62" s="437"/>
      <c r="CCV62" s="437"/>
      <c r="CCW62" s="437"/>
      <c r="CCX62" s="437"/>
      <c r="CCY62" s="437"/>
      <c r="CCZ62" s="437"/>
      <c r="CDA62" s="437"/>
      <c r="CDB62" s="437"/>
      <c r="CDC62" s="437"/>
      <c r="CDD62" s="437"/>
      <c r="CDE62" s="437"/>
      <c r="CDF62" s="437"/>
      <c r="CDG62" s="437"/>
      <c r="CDH62" s="437"/>
      <c r="CDI62" s="437"/>
      <c r="CDJ62" s="437"/>
      <c r="CDK62" s="437"/>
      <c r="CDL62" s="437"/>
      <c r="CDM62" s="437"/>
      <c r="CDN62" s="437"/>
      <c r="CDO62" s="437"/>
      <c r="CDP62" s="437"/>
      <c r="CDQ62" s="437"/>
      <c r="CDR62" s="437"/>
      <c r="CDS62" s="437"/>
      <c r="CDT62" s="437"/>
      <c r="CDU62" s="437"/>
      <c r="CDV62" s="437"/>
      <c r="CDW62" s="437"/>
      <c r="CDX62" s="437"/>
      <c r="CDY62" s="437"/>
      <c r="CDZ62" s="437"/>
      <c r="CEA62" s="437"/>
      <c r="CEB62" s="437"/>
      <c r="CEC62" s="437"/>
      <c r="CED62" s="437"/>
      <c r="CEE62" s="437"/>
      <c r="CEF62" s="437"/>
      <c r="CEG62" s="437"/>
      <c r="CEH62" s="437"/>
      <c r="CEI62" s="437"/>
      <c r="CEJ62" s="437"/>
      <c r="CEK62" s="437"/>
      <c r="CEL62" s="437"/>
      <c r="CEM62" s="437"/>
      <c r="CEN62" s="437"/>
      <c r="CEO62" s="437"/>
      <c r="CEP62" s="437"/>
      <c r="CEQ62" s="437"/>
      <c r="CER62" s="437"/>
      <c r="CES62" s="437"/>
      <c r="CET62" s="437"/>
      <c r="CEU62" s="437"/>
      <c r="CEV62" s="437"/>
      <c r="CEW62" s="437"/>
      <c r="CEX62" s="437"/>
      <c r="CEY62" s="437"/>
      <c r="CEZ62" s="437"/>
      <c r="CFA62" s="437"/>
      <c r="CFB62" s="437"/>
      <c r="CFC62" s="437"/>
      <c r="CFD62" s="437"/>
      <c r="CFE62" s="437"/>
      <c r="CFF62" s="437"/>
      <c r="CFG62" s="437"/>
      <c r="CFH62" s="437"/>
      <c r="CFI62" s="437"/>
      <c r="CFJ62" s="437"/>
      <c r="CFK62" s="437"/>
      <c r="CFL62" s="437"/>
      <c r="CFM62" s="437"/>
      <c r="CFN62" s="437"/>
      <c r="CFO62" s="437"/>
      <c r="CFP62" s="437"/>
      <c r="CFQ62" s="437"/>
      <c r="CFR62" s="437"/>
      <c r="CFS62" s="437"/>
      <c r="CFT62" s="437"/>
      <c r="CFU62" s="437"/>
      <c r="CFV62" s="437"/>
      <c r="CFW62" s="437"/>
      <c r="CFX62" s="437"/>
      <c r="CFY62" s="437"/>
      <c r="CFZ62" s="437"/>
      <c r="CGA62" s="437"/>
      <c r="CGB62" s="437"/>
      <c r="CGC62" s="437"/>
      <c r="CGD62" s="437"/>
      <c r="CGE62" s="437"/>
      <c r="CGF62" s="437"/>
      <c r="CGG62" s="437"/>
      <c r="CGH62" s="437"/>
      <c r="CGI62" s="437"/>
      <c r="CGJ62" s="437"/>
      <c r="CGK62" s="437"/>
      <c r="CGL62" s="437"/>
      <c r="CGM62" s="437"/>
      <c r="CGN62" s="437"/>
      <c r="CGO62" s="437"/>
      <c r="CGP62" s="437"/>
      <c r="CGQ62" s="437"/>
      <c r="CGR62" s="437"/>
      <c r="CGS62" s="437"/>
      <c r="CGT62" s="437"/>
      <c r="CGU62" s="437"/>
      <c r="CGV62" s="437"/>
      <c r="CGW62" s="437"/>
      <c r="CGX62" s="437"/>
      <c r="CGY62" s="437"/>
      <c r="CGZ62" s="437"/>
      <c r="CHA62" s="437"/>
      <c r="CHB62" s="437"/>
      <c r="CHC62" s="437"/>
      <c r="CHD62" s="437"/>
      <c r="CHE62" s="437"/>
      <c r="CHF62" s="437"/>
      <c r="CHG62" s="437"/>
      <c r="CHH62" s="437"/>
      <c r="CHI62" s="437"/>
      <c r="CHJ62" s="437"/>
      <c r="CHK62" s="437"/>
      <c r="CHL62" s="437"/>
      <c r="CHM62" s="437"/>
      <c r="CHN62" s="437"/>
      <c r="CHO62" s="437"/>
      <c r="CHP62" s="437"/>
      <c r="CHQ62" s="437"/>
      <c r="CHR62" s="437"/>
      <c r="CHS62" s="437"/>
      <c r="CHT62" s="437"/>
      <c r="CHU62" s="437"/>
      <c r="CHV62" s="437"/>
      <c r="CHW62" s="437"/>
      <c r="CHX62" s="437"/>
      <c r="CHY62" s="437"/>
      <c r="CHZ62" s="437"/>
      <c r="CIA62" s="437"/>
      <c r="CIB62" s="437"/>
      <c r="CIC62" s="437"/>
      <c r="CID62" s="437"/>
      <c r="CIE62" s="437"/>
      <c r="CIF62" s="437"/>
      <c r="CIG62" s="437"/>
      <c r="CIH62" s="437"/>
      <c r="CII62" s="437"/>
      <c r="CIJ62" s="437"/>
      <c r="CIK62" s="437"/>
      <c r="CIL62" s="437"/>
      <c r="CIM62" s="437"/>
      <c r="CIN62" s="437"/>
      <c r="CIO62" s="437"/>
      <c r="CIP62" s="437"/>
      <c r="CIQ62" s="437"/>
      <c r="CIR62" s="437"/>
      <c r="CIS62" s="437"/>
      <c r="CIT62" s="437"/>
      <c r="CIU62" s="437"/>
      <c r="CIV62" s="437"/>
      <c r="CIW62" s="437"/>
      <c r="CIX62" s="437"/>
      <c r="CIY62" s="437"/>
      <c r="CIZ62" s="437"/>
      <c r="CJA62" s="437"/>
      <c r="CJB62" s="437"/>
      <c r="CJC62" s="437"/>
      <c r="CJD62" s="437"/>
      <c r="CJE62" s="437"/>
      <c r="CJF62" s="437"/>
      <c r="CJG62" s="437"/>
      <c r="CJH62" s="437"/>
      <c r="CJI62" s="437"/>
      <c r="CJJ62" s="437"/>
      <c r="CJK62" s="437"/>
      <c r="CJL62" s="437"/>
      <c r="CJM62" s="437"/>
      <c r="CJN62" s="437"/>
      <c r="CJO62" s="437"/>
      <c r="CJP62" s="437"/>
      <c r="CJQ62" s="437"/>
      <c r="CJR62" s="437"/>
      <c r="CJS62" s="437"/>
      <c r="CJT62" s="437"/>
      <c r="CJU62" s="437"/>
      <c r="CJV62" s="437"/>
      <c r="CJW62" s="437"/>
      <c r="CJX62" s="437"/>
      <c r="CJY62" s="437"/>
      <c r="CJZ62" s="437"/>
      <c r="CKA62" s="437"/>
      <c r="CKB62" s="437"/>
      <c r="CKC62" s="437"/>
      <c r="CKD62" s="437"/>
      <c r="CKE62" s="437"/>
      <c r="CKF62" s="437"/>
      <c r="CKG62" s="437"/>
      <c r="CKH62" s="437"/>
      <c r="CKI62" s="437"/>
      <c r="CKJ62" s="437"/>
      <c r="CKK62" s="437"/>
      <c r="CKL62" s="437"/>
      <c r="CKM62" s="437"/>
      <c r="CKN62" s="437"/>
      <c r="CKO62" s="437"/>
      <c r="CKP62" s="437"/>
      <c r="CKQ62" s="437"/>
      <c r="CKR62" s="437"/>
      <c r="CKS62" s="437"/>
      <c r="CKT62" s="437"/>
      <c r="CKU62" s="437"/>
      <c r="CKV62" s="437"/>
      <c r="CKW62" s="437"/>
      <c r="CKX62" s="437"/>
      <c r="CKY62" s="437"/>
      <c r="CKZ62" s="437"/>
      <c r="CLA62" s="437"/>
      <c r="CLB62" s="437"/>
      <c r="CLC62" s="437"/>
      <c r="CLD62" s="437"/>
      <c r="CLE62" s="437"/>
      <c r="CLF62" s="437"/>
      <c r="CLG62" s="437"/>
      <c r="CLH62" s="437"/>
      <c r="CLI62" s="437"/>
      <c r="CLJ62" s="437"/>
      <c r="CLK62" s="437"/>
      <c r="CLL62" s="437"/>
      <c r="CLM62" s="437"/>
      <c r="CLN62" s="437"/>
      <c r="CLO62" s="437"/>
      <c r="CLP62" s="437"/>
      <c r="CLQ62" s="437"/>
      <c r="CLR62" s="437"/>
      <c r="CLS62" s="437"/>
      <c r="CLT62" s="437"/>
      <c r="CLU62" s="437"/>
      <c r="CLV62" s="437"/>
      <c r="CLW62" s="437"/>
      <c r="CLX62" s="437"/>
      <c r="CLY62" s="437"/>
      <c r="CLZ62" s="437"/>
      <c r="CMA62" s="437"/>
      <c r="CMB62" s="437"/>
      <c r="CMC62" s="437"/>
      <c r="CMD62" s="437"/>
      <c r="CME62" s="437"/>
      <c r="CMF62" s="437"/>
      <c r="CMG62" s="437"/>
      <c r="CMH62" s="437"/>
      <c r="CMI62" s="437"/>
      <c r="CMJ62" s="437"/>
      <c r="CMK62" s="437"/>
      <c r="CML62" s="437"/>
      <c r="CMM62" s="437"/>
      <c r="CMN62" s="437"/>
      <c r="CMO62" s="437"/>
      <c r="CMP62" s="437"/>
      <c r="CMQ62" s="437"/>
      <c r="CMR62" s="437"/>
      <c r="CMS62" s="437"/>
      <c r="CMT62" s="437"/>
      <c r="CMU62" s="437"/>
      <c r="CMV62" s="437"/>
      <c r="CMW62" s="437"/>
      <c r="CMX62" s="437"/>
      <c r="CMY62" s="437"/>
      <c r="CMZ62" s="437"/>
      <c r="CNA62" s="437"/>
      <c r="CNB62" s="437"/>
      <c r="CNC62" s="437"/>
      <c r="CND62" s="437"/>
      <c r="CNE62" s="437"/>
      <c r="CNF62" s="437"/>
      <c r="CNG62" s="437"/>
      <c r="CNH62" s="437"/>
      <c r="CNI62" s="437"/>
      <c r="CNJ62" s="437"/>
      <c r="CNK62" s="437"/>
      <c r="CNL62" s="437"/>
      <c r="CNM62" s="437"/>
      <c r="CNN62" s="437"/>
      <c r="CNO62" s="437"/>
      <c r="CNP62" s="437"/>
      <c r="CNQ62" s="437"/>
      <c r="CNR62" s="437"/>
      <c r="CNS62" s="437"/>
      <c r="CNT62" s="437"/>
      <c r="CNU62" s="437"/>
      <c r="CNV62" s="437"/>
      <c r="CNW62" s="437"/>
      <c r="CNX62" s="437"/>
      <c r="CNY62" s="437"/>
      <c r="CNZ62" s="437"/>
      <c r="COA62" s="437"/>
      <c r="COB62" s="437"/>
      <c r="COC62" s="437"/>
      <c r="COD62" s="437"/>
      <c r="COE62" s="437"/>
      <c r="COF62" s="437"/>
      <c r="COG62" s="437"/>
      <c r="COH62" s="437"/>
      <c r="COI62" s="437"/>
      <c r="COJ62" s="437"/>
      <c r="COK62" s="437"/>
      <c r="COL62" s="437"/>
      <c r="COM62" s="437"/>
      <c r="CON62" s="437"/>
      <c r="COO62" s="437"/>
      <c r="COP62" s="437"/>
      <c r="COQ62" s="437"/>
      <c r="COR62" s="437"/>
      <c r="COS62" s="437"/>
      <c r="COT62" s="437"/>
      <c r="COU62" s="437"/>
      <c r="COV62" s="437"/>
      <c r="COW62" s="437"/>
      <c r="COX62" s="437"/>
      <c r="COY62" s="437"/>
      <c r="COZ62" s="437"/>
      <c r="CPA62" s="437"/>
      <c r="CPB62" s="437"/>
      <c r="CPC62" s="437"/>
      <c r="CPD62" s="437"/>
      <c r="CPE62" s="437"/>
      <c r="CPF62" s="437"/>
      <c r="CPG62" s="437"/>
      <c r="CPH62" s="437"/>
      <c r="CPI62" s="437"/>
      <c r="CPJ62" s="437"/>
      <c r="CPK62" s="437"/>
      <c r="CPL62" s="437"/>
      <c r="CPM62" s="437"/>
      <c r="CPN62" s="437"/>
      <c r="CPO62" s="437"/>
      <c r="CPP62" s="437"/>
      <c r="CPQ62" s="437"/>
      <c r="CPR62" s="437"/>
      <c r="CPS62" s="437"/>
      <c r="CPT62" s="437"/>
      <c r="CPU62" s="437"/>
      <c r="CPV62" s="437"/>
      <c r="CPW62" s="437"/>
      <c r="CPX62" s="437"/>
      <c r="CPY62" s="437"/>
      <c r="CPZ62" s="437"/>
      <c r="CQA62" s="437"/>
      <c r="CQB62" s="437"/>
      <c r="CQC62" s="437"/>
      <c r="CQD62" s="437"/>
      <c r="CQE62" s="437"/>
      <c r="CQF62" s="437"/>
      <c r="CQG62" s="437"/>
      <c r="CQH62" s="437"/>
      <c r="CQI62" s="437"/>
      <c r="CQJ62" s="437"/>
      <c r="CQK62" s="437"/>
      <c r="CQL62" s="437"/>
      <c r="CQM62" s="437"/>
      <c r="CQN62" s="437"/>
      <c r="CQO62" s="437"/>
      <c r="CQP62" s="437"/>
      <c r="CQQ62" s="437"/>
      <c r="CQR62" s="437"/>
      <c r="CQS62" s="437"/>
      <c r="CQT62" s="437"/>
      <c r="CQU62" s="437"/>
      <c r="CQV62" s="437"/>
      <c r="CQW62" s="437"/>
      <c r="CQX62" s="437"/>
      <c r="CQY62" s="437"/>
      <c r="CQZ62" s="437"/>
      <c r="CRA62" s="437"/>
      <c r="CRB62" s="437"/>
      <c r="CRC62" s="437"/>
      <c r="CRD62" s="437"/>
      <c r="CRE62" s="437"/>
      <c r="CRF62" s="437"/>
      <c r="CRG62" s="437"/>
      <c r="CRH62" s="437"/>
      <c r="CRI62" s="437"/>
      <c r="CRJ62" s="437"/>
      <c r="CRK62" s="437"/>
      <c r="CRL62" s="437"/>
      <c r="CRM62" s="437"/>
      <c r="CRN62" s="437"/>
      <c r="CRO62" s="437"/>
      <c r="CRP62" s="437"/>
      <c r="CRQ62" s="437"/>
      <c r="CRR62" s="437"/>
      <c r="CRS62" s="437"/>
      <c r="CRT62" s="437"/>
      <c r="CRU62" s="437"/>
      <c r="CRV62" s="437"/>
      <c r="CRW62" s="437"/>
      <c r="CRX62" s="437"/>
      <c r="CRY62" s="437"/>
      <c r="CRZ62" s="437"/>
      <c r="CSA62" s="437"/>
      <c r="CSB62" s="437"/>
      <c r="CSC62" s="437"/>
      <c r="CSD62" s="437"/>
      <c r="CSE62" s="437"/>
      <c r="CSF62" s="437"/>
      <c r="CSG62" s="437"/>
      <c r="CSH62" s="437"/>
      <c r="CSI62" s="437"/>
      <c r="CSJ62" s="437"/>
      <c r="CSK62" s="437"/>
      <c r="CSL62" s="437"/>
      <c r="CSM62" s="437"/>
      <c r="CSN62" s="437"/>
      <c r="CSO62" s="437"/>
      <c r="CSP62" s="437"/>
      <c r="CSQ62" s="437"/>
      <c r="CSR62" s="437"/>
      <c r="CSS62" s="437"/>
      <c r="CST62" s="437"/>
      <c r="CSU62" s="437"/>
      <c r="CSV62" s="437"/>
      <c r="CSW62" s="437"/>
      <c r="CSX62" s="437"/>
      <c r="CSY62" s="437"/>
      <c r="CSZ62" s="437"/>
      <c r="CTA62" s="437"/>
      <c r="CTB62" s="437"/>
      <c r="CTC62" s="437"/>
      <c r="CTD62" s="437"/>
      <c r="CTE62" s="437"/>
      <c r="CTF62" s="437"/>
      <c r="CTG62" s="437"/>
      <c r="CTH62" s="437"/>
      <c r="CTI62" s="437"/>
      <c r="CTJ62" s="437"/>
      <c r="CTK62" s="437"/>
      <c r="CTL62" s="437"/>
      <c r="CTM62" s="437"/>
      <c r="CTN62" s="437"/>
      <c r="CTO62" s="437"/>
      <c r="CTP62" s="437"/>
      <c r="CTQ62" s="437"/>
      <c r="CTR62" s="437"/>
      <c r="CTS62" s="437"/>
      <c r="CTT62" s="437"/>
      <c r="CTU62" s="437"/>
      <c r="CTV62" s="437"/>
      <c r="CTW62" s="437"/>
      <c r="CTX62" s="437"/>
      <c r="CTY62" s="437"/>
      <c r="CTZ62" s="437"/>
      <c r="CUA62" s="437"/>
      <c r="CUB62" s="437"/>
      <c r="CUC62" s="437"/>
      <c r="CUD62" s="437"/>
      <c r="CUE62" s="437"/>
      <c r="CUF62" s="437"/>
      <c r="CUG62" s="437"/>
      <c r="CUH62" s="437"/>
      <c r="CUI62" s="437"/>
      <c r="CUJ62" s="437"/>
      <c r="CUK62" s="437"/>
      <c r="CUL62" s="437"/>
      <c r="CUM62" s="437"/>
      <c r="CUN62" s="437"/>
      <c r="CUO62" s="437"/>
      <c r="CUP62" s="437"/>
      <c r="CUQ62" s="437"/>
      <c r="CUR62" s="437"/>
      <c r="CUS62" s="437"/>
      <c r="CUT62" s="437"/>
      <c r="CUU62" s="437"/>
      <c r="CUV62" s="437"/>
      <c r="CUW62" s="437"/>
      <c r="CUX62" s="437"/>
      <c r="CUY62" s="437"/>
      <c r="CUZ62" s="437"/>
      <c r="CVA62" s="437"/>
      <c r="CVB62" s="437"/>
      <c r="CVC62" s="437"/>
      <c r="CVD62" s="437"/>
      <c r="CVE62" s="437"/>
      <c r="CVF62" s="437"/>
      <c r="CVG62" s="437"/>
      <c r="CVH62" s="437"/>
      <c r="CVI62" s="437"/>
      <c r="CVJ62" s="437"/>
      <c r="CVK62" s="437"/>
      <c r="CVL62" s="437"/>
      <c r="CVM62" s="437"/>
      <c r="CVN62" s="437"/>
      <c r="CVO62" s="437"/>
      <c r="CVP62" s="437"/>
      <c r="CVQ62" s="437"/>
      <c r="CVR62" s="437"/>
      <c r="CVS62" s="437"/>
      <c r="CVT62" s="437"/>
      <c r="CVU62" s="437"/>
      <c r="CVV62" s="437"/>
      <c r="CVW62" s="437"/>
      <c r="CVX62" s="437"/>
      <c r="CVY62" s="437"/>
      <c r="CVZ62" s="437"/>
      <c r="CWA62" s="437"/>
      <c r="CWB62" s="437"/>
      <c r="CWC62" s="437"/>
      <c r="CWD62" s="437"/>
      <c r="CWE62" s="437"/>
      <c r="CWF62" s="437"/>
      <c r="CWG62" s="437"/>
      <c r="CWH62" s="437"/>
      <c r="CWI62" s="437"/>
      <c r="CWJ62" s="437"/>
      <c r="CWK62" s="437"/>
      <c r="CWL62" s="437"/>
      <c r="CWM62" s="437"/>
      <c r="CWN62" s="437"/>
      <c r="CWO62" s="437"/>
      <c r="CWP62" s="437"/>
      <c r="CWQ62" s="437"/>
      <c r="CWR62" s="437"/>
      <c r="CWS62" s="437"/>
      <c r="CWT62" s="437"/>
      <c r="CWU62" s="437"/>
      <c r="CWV62" s="437"/>
      <c r="CWW62" s="437"/>
      <c r="CWX62" s="437"/>
      <c r="CWY62" s="437"/>
      <c r="CWZ62" s="437"/>
      <c r="CXA62" s="437"/>
      <c r="CXB62" s="437"/>
      <c r="CXC62" s="437"/>
      <c r="CXD62" s="437"/>
      <c r="CXE62" s="437"/>
      <c r="CXF62" s="437"/>
      <c r="CXG62" s="437"/>
      <c r="CXH62" s="437"/>
      <c r="CXI62" s="437"/>
      <c r="CXJ62" s="437"/>
      <c r="CXK62" s="437"/>
      <c r="CXL62" s="437"/>
      <c r="CXM62" s="437"/>
      <c r="CXN62" s="437"/>
      <c r="CXO62" s="437"/>
      <c r="CXP62" s="437"/>
      <c r="CXQ62" s="437"/>
      <c r="CXR62" s="437"/>
      <c r="CXS62" s="437"/>
      <c r="CXT62" s="437"/>
      <c r="CXU62" s="437"/>
      <c r="CXV62" s="437"/>
      <c r="CXW62" s="437"/>
      <c r="CXX62" s="437"/>
      <c r="CXY62" s="437"/>
      <c r="CXZ62" s="437"/>
      <c r="CYA62" s="437"/>
      <c r="CYB62" s="437"/>
      <c r="CYC62" s="437"/>
      <c r="CYD62" s="437"/>
      <c r="CYE62" s="437"/>
      <c r="CYF62" s="437"/>
      <c r="CYG62" s="437"/>
      <c r="CYH62" s="437"/>
      <c r="CYI62" s="437"/>
      <c r="CYJ62" s="437"/>
      <c r="CYK62" s="437"/>
      <c r="CYL62" s="437"/>
      <c r="CYM62" s="437"/>
      <c r="CYN62" s="437"/>
      <c r="CYO62" s="437"/>
      <c r="CYP62" s="437"/>
      <c r="CYQ62" s="437"/>
      <c r="CYR62" s="437"/>
      <c r="CYS62" s="437"/>
      <c r="CYT62" s="437"/>
      <c r="CYU62" s="437"/>
      <c r="CYV62" s="437"/>
      <c r="CYW62" s="437"/>
      <c r="CYX62" s="437"/>
      <c r="CYY62" s="437"/>
      <c r="CYZ62" s="437"/>
      <c r="CZA62" s="437"/>
      <c r="CZB62" s="437"/>
      <c r="CZC62" s="437"/>
      <c r="CZD62" s="437"/>
      <c r="CZE62" s="437"/>
      <c r="CZF62" s="437"/>
      <c r="CZG62" s="437"/>
      <c r="CZH62" s="437"/>
      <c r="CZI62" s="437"/>
      <c r="CZJ62" s="437"/>
      <c r="CZK62" s="437"/>
      <c r="CZL62" s="437"/>
      <c r="CZM62" s="437"/>
      <c r="CZN62" s="437"/>
      <c r="CZO62" s="437"/>
      <c r="CZP62" s="437"/>
      <c r="CZQ62" s="437"/>
      <c r="CZR62" s="437"/>
      <c r="CZS62" s="437"/>
      <c r="CZT62" s="437"/>
      <c r="CZU62" s="437"/>
      <c r="CZV62" s="437"/>
      <c r="CZW62" s="437"/>
      <c r="CZX62" s="437"/>
      <c r="CZY62" s="437"/>
      <c r="CZZ62" s="437"/>
      <c r="DAA62" s="437"/>
      <c r="DAB62" s="437"/>
      <c r="DAC62" s="437"/>
      <c r="DAD62" s="437"/>
      <c r="DAE62" s="437"/>
      <c r="DAF62" s="437"/>
      <c r="DAG62" s="437"/>
      <c r="DAH62" s="437"/>
      <c r="DAI62" s="437"/>
      <c r="DAJ62" s="437"/>
      <c r="DAK62" s="437"/>
      <c r="DAL62" s="437"/>
      <c r="DAM62" s="437"/>
      <c r="DAN62" s="437"/>
      <c r="DAO62" s="437"/>
      <c r="DAP62" s="437"/>
      <c r="DAQ62" s="437"/>
      <c r="DAR62" s="437"/>
      <c r="DAS62" s="437"/>
      <c r="DAT62" s="437"/>
      <c r="DAU62" s="437"/>
      <c r="DAV62" s="437"/>
      <c r="DAW62" s="437"/>
      <c r="DAX62" s="437"/>
      <c r="DAY62" s="437"/>
      <c r="DAZ62" s="437"/>
      <c r="DBA62" s="437"/>
      <c r="DBB62" s="437"/>
      <c r="DBC62" s="437"/>
      <c r="DBD62" s="437"/>
      <c r="DBE62" s="437"/>
      <c r="DBF62" s="437"/>
      <c r="DBG62" s="437"/>
      <c r="DBH62" s="437"/>
      <c r="DBI62" s="437"/>
      <c r="DBJ62" s="437"/>
      <c r="DBK62" s="437"/>
      <c r="DBL62" s="437"/>
      <c r="DBM62" s="437"/>
      <c r="DBN62" s="437"/>
      <c r="DBO62" s="437"/>
      <c r="DBP62" s="437"/>
      <c r="DBQ62" s="437"/>
      <c r="DBR62" s="437"/>
      <c r="DBS62" s="437"/>
      <c r="DBT62" s="437"/>
      <c r="DBU62" s="437"/>
      <c r="DBV62" s="437"/>
      <c r="DBW62" s="437"/>
      <c r="DBX62" s="437"/>
      <c r="DBY62" s="437"/>
      <c r="DBZ62" s="437"/>
      <c r="DCA62" s="437"/>
      <c r="DCB62" s="437"/>
      <c r="DCC62" s="437"/>
      <c r="DCD62" s="437"/>
      <c r="DCE62" s="437"/>
      <c r="DCF62" s="437"/>
      <c r="DCG62" s="437"/>
      <c r="DCH62" s="437"/>
      <c r="DCI62" s="437"/>
      <c r="DCJ62" s="437"/>
      <c r="DCK62" s="437"/>
      <c r="DCL62" s="437"/>
      <c r="DCM62" s="437"/>
      <c r="DCN62" s="437"/>
      <c r="DCO62" s="437"/>
      <c r="DCP62" s="437"/>
      <c r="DCQ62" s="437"/>
      <c r="DCR62" s="437"/>
      <c r="DCS62" s="437"/>
      <c r="DCT62" s="437"/>
      <c r="DCU62" s="437"/>
      <c r="DCV62" s="437"/>
      <c r="DCW62" s="437"/>
      <c r="DCX62" s="437"/>
      <c r="DCY62" s="437"/>
      <c r="DCZ62" s="437"/>
      <c r="DDA62" s="437"/>
      <c r="DDB62" s="437"/>
      <c r="DDC62" s="437"/>
      <c r="DDD62" s="437"/>
      <c r="DDE62" s="437"/>
      <c r="DDF62" s="437"/>
      <c r="DDG62" s="437"/>
      <c r="DDH62" s="437"/>
      <c r="DDI62" s="437"/>
      <c r="DDJ62" s="437"/>
      <c r="DDK62" s="437"/>
      <c r="DDL62" s="437"/>
      <c r="DDM62" s="437"/>
      <c r="DDN62" s="437"/>
      <c r="DDO62" s="437"/>
      <c r="DDP62" s="437"/>
      <c r="DDQ62" s="437"/>
      <c r="DDR62" s="437"/>
      <c r="DDS62" s="437"/>
      <c r="DDT62" s="437"/>
      <c r="DDU62" s="437"/>
      <c r="DDV62" s="437"/>
      <c r="DDW62" s="437"/>
      <c r="DDX62" s="437"/>
      <c r="DDY62" s="437"/>
      <c r="DDZ62" s="437"/>
      <c r="DEA62" s="437"/>
      <c r="DEB62" s="437"/>
      <c r="DEC62" s="437"/>
      <c r="DED62" s="437"/>
      <c r="DEE62" s="437"/>
      <c r="DEF62" s="437"/>
      <c r="DEG62" s="437"/>
      <c r="DEH62" s="437"/>
      <c r="DEI62" s="437"/>
      <c r="DEJ62" s="437"/>
      <c r="DEK62" s="437"/>
      <c r="DEL62" s="437"/>
      <c r="DEM62" s="437"/>
      <c r="DEN62" s="437"/>
      <c r="DEO62" s="437"/>
      <c r="DEP62" s="437"/>
      <c r="DEQ62" s="437"/>
      <c r="DER62" s="437"/>
      <c r="DES62" s="437"/>
      <c r="DET62" s="437"/>
      <c r="DEU62" s="437"/>
      <c r="DEV62" s="437"/>
      <c r="DEW62" s="437"/>
      <c r="DEX62" s="437"/>
      <c r="DEY62" s="437"/>
      <c r="DEZ62" s="437"/>
      <c r="DFA62" s="437"/>
      <c r="DFB62" s="437"/>
      <c r="DFC62" s="437"/>
      <c r="DFD62" s="437"/>
      <c r="DFE62" s="437"/>
      <c r="DFF62" s="437"/>
      <c r="DFG62" s="437"/>
      <c r="DFH62" s="437"/>
      <c r="DFI62" s="437"/>
      <c r="DFJ62" s="437"/>
      <c r="DFK62" s="437"/>
      <c r="DFL62" s="437"/>
      <c r="DFM62" s="437"/>
      <c r="DFN62" s="437"/>
      <c r="DFO62" s="437"/>
      <c r="DFP62" s="437"/>
      <c r="DFQ62" s="437"/>
      <c r="DFR62" s="437"/>
      <c r="DFS62" s="437"/>
      <c r="DFT62" s="437"/>
      <c r="DFU62" s="437"/>
      <c r="DFV62" s="437"/>
      <c r="DFW62" s="437"/>
      <c r="DFX62" s="437"/>
      <c r="DFY62" s="437"/>
      <c r="DFZ62" s="437"/>
      <c r="DGA62" s="437"/>
      <c r="DGB62" s="437"/>
      <c r="DGC62" s="437"/>
      <c r="DGD62" s="437"/>
      <c r="DGE62" s="437"/>
      <c r="DGF62" s="437"/>
      <c r="DGG62" s="437"/>
      <c r="DGH62" s="437"/>
      <c r="DGI62" s="437"/>
      <c r="DGJ62" s="437"/>
      <c r="DGK62" s="437"/>
      <c r="DGL62" s="437"/>
      <c r="DGM62" s="437"/>
      <c r="DGN62" s="437"/>
      <c r="DGO62" s="437"/>
      <c r="DGP62" s="437"/>
      <c r="DGQ62" s="437"/>
      <c r="DGR62" s="437"/>
      <c r="DGS62" s="437"/>
      <c r="DGT62" s="437"/>
      <c r="DGU62" s="437"/>
      <c r="DGV62" s="437"/>
      <c r="DGW62" s="437"/>
      <c r="DGX62" s="437"/>
      <c r="DGY62" s="437"/>
      <c r="DGZ62" s="437"/>
      <c r="DHA62" s="437"/>
      <c r="DHB62" s="437"/>
      <c r="DHC62" s="437"/>
      <c r="DHD62" s="437"/>
      <c r="DHE62" s="437"/>
      <c r="DHF62" s="437"/>
      <c r="DHG62" s="437"/>
      <c r="DHH62" s="437"/>
      <c r="DHI62" s="437"/>
      <c r="DHJ62" s="437"/>
      <c r="DHK62" s="437"/>
      <c r="DHL62" s="437"/>
      <c r="DHM62" s="437"/>
      <c r="DHN62" s="437"/>
      <c r="DHO62" s="437"/>
      <c r="DHP62" s="437"/>
      <c r="DHQ62" s="437"/>
      <c r="DHR62" s="437"/>
      <c r="DHS62" s="437"/>
      <c r="DHT62" s="437"/>
      <c r="DHU62" s="437"/>
      <c r="DHV62" s="437"/>
      <c r="DHW62" s="437"/>
      <c r="DHX62" s="437"/>
      <c r="DHY62" s="437"/>
      <c r="DHZ62" s="437"/>
      <c r="DIA62" s="437"/>
      <c r="DIB62" s="437"/>
      <c r="DIC62" s="437"/>
      <c r="DID62" s="437"/>
      <c r="DIE62" s="437"/>
      <c r="DIF62" s="437"/>
      <c r="DIG62" s="437"/>
      <c r="DIH62" s="437"/>
      <c r="DII62" s="437"/>
      <c r="DIJ62" s="437"/>
      <c r="DIK62" s="437"/>
      <c r="DIL62" s="437"/>
      <c r="DIM62" s="437"/>
      <c r="DIN62" s="437"/>
      <c r="DIO62" s="437"/>
      <c r="DIP62" s="437"/>
      <c r="DIQ62" s="437"/>
      <c r="DIR62" s="437"/>
      <c r="DIS62" s="437"/>
      <c r="DIT62" s="437"/>
      <c r="DIU62" s="437"/>
      <c r="DIV62" s="437"/>
      <c r="DIW62" s="437"/>
      <c r="DIX62" s="437"/>
      <c r="DIY62" s="437"/>
      <c r="DIZ62" s="437"/>
      <c r="DJA62" s="437"/>
      <c r="DJB62" s="437"/>
      <c r="DJC62" s="437"/>
      <c r="DJD62" s="437"/>
      <c r="DJE62" s="437"/>
      <c r="DJF62" s="437"/>
      <c r="DJG62" s="437"/>
      <c r="DJH62" s="437"/>
      <c r="DJI62" s="437"/>
      <c r="DJJ62" s="437"/>
      <c r="DJK62" s="437"/>
      <c r="DJL62" s="437"/>
      <c r="DJM62" s="437"/>
      <c r="DJN62" s="437"/>
      <c r="DJO62" s="437"/>
      <c r="DJP62" s="437"/>
      <c r="DJQ62" s="437"/>
      <c r="DJR62" s="437"/>
      <c r="DJS62" s="437"/>
      <c r="DJT62" s="437"/>
      <c r="DJU62" s="437"/>
      <c r="DJV62" s="437"/>
      <c r="DJW62" s="437"/>
      <c r="DJX62" s="437"/>
      <c r="DJY62" s="437"/>
      <c r="DJZ62" s="437"/>
      <c r="DKA62" s="437"/>
      <c r="DKB62" s="437"/>
      <c r="DKC62" s="437"/>
      <c r="DKD62" s="437"/>
      <c r="DKE62" s="437"/>
      <c r="DKF62" s="437"/>
      <c r="DKG62" s="437"/>
      <c r="DKH62" s="437"/>
      <c r="DKI62" s="437"/>
      <c r="DKJ62" s="437"/>
      <c r="DKK62" s="437"/>
      <c r="DKL62" s="437"/>
      <c r="DKM62" s="437"/>
      <c r="DKN62" s="437"/>
      <c r="DKO62" s="437"/>
      <c r="DKP62" s="437"/>
      <c r="DKQ62" s="437"/>
      <c r="DKR62" s="437"/>
      <c r="DKS62" s="437"/>
      <c r="DKT62" s="437"/>
      <c r="DKU62" s="437"/>
      <c r="DKV62" s="437"/>
      <c r="DKW62" s="437"/>
      <c r="DKX62" s="437"/>
      <c r="DKY62" s="437"/>
      <c r="DKZ62" s="437"/>
      <c r="DLA62" s="437"/>
      <c r="DLB62" s="437"/>
      <c r="DLC62" s="437"/>
      <c r="DLD62" s="437"/>
      <c r="DLE62" s="437"/>
      <c r="DLF62" s="437"/>
      <c r="DLG62" s="437"/>
      <c r="DLH62" s="437"/>
      <c r="DLI62" s="437"/>
      <c r="DLJ62" s="437"/>
      <c r="DLK62" s="437"/>
      <c r="DLL62" s="437"/>
      <c r="DLM62" s="437"/>
      <c r="DLN62" s="437"/>
      <c r="DLO62" s="437"/>
      <c r="DLP62" s="437"/>
      <c r="DLQ62" s="437"/>
      <c r="DLR62" s="437"/>
      <c r="DLS62" s="437"/>
      <c r="DLT62" s="437"/>
      <c r="DLU62" s="437"/>
      <c r="DLV62" s="437"/>
      <c r="DLW62" s="437"/>
      <c r="DLX62" s="437"/>
      <c r="DLY62" s="437"/>
      <c r="DLZ62" s="437"/>
      <c r="DMA62" s="437"/>
      <c r="DMB62" s="437"/>
      <c r="DMC62" s="437"/>
      <c r="DMD62" s="437"/>
      <c r="DME62" s="437"/>
      <c r="DMF62" s="437"/>
      <c r="DMG62" s="437"/>
      <c r="DMH62" s="437"/>
      <c r="DMI62" s="437"/>
      <c r="DMJ62" s="437"/>
      <c r="DMK62" s="437"/>
      <c r="DML62" s="437"/>
      <c r="DMM62" s="437"/>
      <c r="DMN62" s="437"/>
      <c r="DMO62" s="437"/>
      <c r="DMP62" s="437"/>
      <c r="DMQ62" s="437"/>
      <c r="DMR62" s="437"/>
      <c r="DMS62" s="437"/>
      <c r="DMT62" s="437"/>
      <c r="DMU62" s="437"/>
      <c r="DMV62" s="437"/>
      <c r="DMW62" s="437"/>
      <c r="DMX62" s="437"/>
      <c r="DMY62" s="437"/>
      <c r="DMZ62" s="437"/>
      <c r="DNA62" s="437"/>
      <c r="DNB62" s="437"/>
      <c r="DNC62" s="437"/>
      <c r="DND62" s="437"/>
      <c r="DNE62" s="437"/>
      <c r="DNF62" s="437"/>
      <c r="DNG62" s="437"/>
      <c r="DNH62" s="437"/>
      <c r="DNI62" s="437"/>
      <c r="DNJ62" s="437"/>
      <c r="DNK62" s="437"/>
      <c r="DNL62" s="437"/>
      <c r="DNM62" s="437"/>
      <c r="DNN62" s="437"/>
      <c r="DNO62" s="437"/>
      <c r="DNP62" s="437"/>
      <c r="DNQ62" s="437"/>
      <c r="DNR62" s="437"/>
      <c r="DNS62" s="437"/>
      <c r="DNT62" s="437"/>
      <c r="DNU62" s="437"/>
      <c r="DNV62" s="437"/>
      <c r="DNW62" s="437"/>
      <c r="DNX62" s="437"/>
      <c r="DNY62" s="437"/>
      <c r="DNZ62" s="437"/>
      <c r="DOA62" s="437"/>
      <c r="DOB62" s="437"/>
      <c r="DOC62" s="437"/>
      <c r="DOD62" s="437"/>
      <c r="DOE62" s="437"/>
      <c r="DOF62" s="437"/>
      <c r="DOG62" s="437"/>
      <c r="DOH62" s="437"/>
      <c r="DOI62" s="437"/>
      <c r="DOJ62" s="437"/>
      <c r="DOK62" s="437"/>
      <c r="DOL62" s="437"/>
      <c r="DOM62" s="437"/>
      <c r="DON62" s="437"/>
      <c r="DOO62" s="437"/>
      <c r="DOP62" s="437"/>
      <c r="DOQ62" s="437"/>
      <c r="DOR62" s="437"/>
      <c r="DOS62" s="437"/>
      <c r="DOT62" s="437"/>
      <c r="DOU62" s="437"/>
      <c r="DOV62" s="437"/>
      <c r="DOW62" s="437"/>
      <c r="DOX62" s="437"/>
      <c r="DOY62" s="437"/>
      <c r="DOZ62" s="437"/>
      <c r="DPA62" s="437"/>
      <c r="DPB62" s="437"/>
      <c r="DPC62" s="437"/>
      <c r="DPD62" s="437"/>
      <c r="DPE62" s="437"/>
      <c r="DPF62" s="437"/>
      <c r="DPG62" s="437"/>
      <c r="DPH62" s="437"/>
      <c r="DPI62" s="437"/>
      <c r="DPJ62" s="437"/>
      <c r="DPK62" s="437"/>
      <c r="DPL62" s="437"/>
      <c r="DPM62" s="437"/>
      <c r="DPN62" s="437"/>
      <c r="DPO62" s="437"/>
      <c r="DPP62" s="437"/>
      <c r="DPQ62" s="437"/>
      <c r="DPR62" s="437"/>
      <c r="DPS62" s="437"/>
      <c r="DPT62" s="437"/>
      <c r="DPU62" s="437"/>
      <c r="DPV62" s="437"/>
      <c r="DPW62" s="437"/>
      <c r="DPX62" s="437"/>
      <c r="DPY62" s="437"/>
      <c r="DPZ62" s="437"/>
      <c r="DQA62" s="437"/>
      <c r="DQB62" s="437"/>
      <c r="DQC62" s="437"/>
      <c r="DQD62" s="437"/>
      <c r="DQE62" s="437"/>
      <c r="DQF62" s="437"/>
      <c r="DQG62" s="437"/>
      <c r="DQH62" s="437"/>
      <c r="DQI62" s="437"/>
      <c r="DQJ62" s="437"/>
      <c r="DQK62" s="437"/>
      <c r="DQL62" s="437"/>
      <c r="DQM62" s="437"/>
      <c r="DQN62" s="437"/>
      <c r="DQO62" s="437"/>
      <c r="DQP62" s="437"/>
      <c r="DQQ62" s="437"/>
      <c r="DQR62" s="437"/>
      <c r="DQS62" s="437"/>
      <c r="DQT62" s="437"/>
      <c r="DQU62" s="437"/>
      <c r="DQV62" s="437"/>
      <c r="DQW62" s="437"/>
      <c r="DQX62" s="437"/>
      <c r="DQY62" s="437"/>
      <c r="DQZ62" s="437"/>
      <c r="DRA62" s="437"/>
      <c r="DRB62" s="437"/>
      <c r="DRC62" s="437"/>
      <c r="DRD62" s="437"/>
      <c r="DRE62" s="437"/>
      <c r="DRF62" s="437"/>
      <c r="DRG62" s="437"/>
      <c r="DRH62" s="437"/>
      <c r="DRI62" s="437"/>
      <c r="DRJ62" s="437"/>
      <c r="DRK62" s="437"/>
      <c r="DRL62" s="437"/>
      <c r="DRM62" s="437"/>
      <c r="DRN62" s="437"/>
      <c r="DRO62" s="437"/>
      <c r="DRP62" s="437"/>
      <c r="DRQ62" s="437"/>
      <c r="DRR62" s="437"/>
      <c r="DRS62" s="437"/>
      <c r="DRT62" s="437"/>
      <c r="DRU62" s="437"/>
      <c r="DRV62" s="437"/>
      <c r="DRW62" s="437"/>
      <c r="DRX62" s="437"/>
      <c r="DRY62" s="437"/>
      <c r="DRZ62" s="437"/>
      <c r="DSA62" s="437"/>
      <c r="DSB62" s="437"/>
      <c r="DSC62" s="437"/>
      <c r="DSD62" s="437"/>
      <c r="DSE62" s="437"/>
      <c r="DSF62" s="437"/>
      <c r="DSG62" s="437"/>
      <c r="DSH62" s="437"/>
      <c r="DSI62" s="437"/>
      <c r="DSJ62" s="437"/>
      <c r="DSK62" s="437"/>
      <c r="DSL62" s="437"/>
      <c r="DSM62" s="437"/>
      <c r="DSN62" s="437"/>
      <c r="DSO62" s="437"/>
      <c r="DSP62" s="437"/>
      <c r="DSQ62" s="437"/>
      <c r="DSR62" s="437"/>
      <c r="DSS62" s="437"/>
      <c r="DST62" s="437"/>
      <c r="DSU62" s="437"/>
      <c r="DSV62" s="437"/>
      <c r="DSW62" s="437"/>
      <c r="DSX62" s="437"/>
      <c r="DSY62" s="437"/>
      <c r="DSZ62" s="437"/>
      <c r="DTA62" s="437"/>
      <c r="DTB62" s="437"/>
      <c r="DTC62" s="437"/>
      <c r="DTD62" s="437"/>
      <c r="DTE62" s="437"/>
      <c r="DTF62" s="437"/>
      <c r="DTG62" s="437"/>
      <c r="DTH62" s="437"/>
      <c r="DTI62" s="437"/>
      <c r="DTJ62" s="437"/>
      <c r="DTK62" s="437"/>
      <c r="DTL62" s="437"/>
      <c r="DTM62" s="437"/>
      <c r="DTN62" s="437"/>
      <c r="DTO62" s="437"/>
      <c r="DTP62" s="437"/>
      <c r="DTQ62" s="437"/>
      <c r="DTR62" s="437"/>
      <c r="DTS62" s="437"/>
      <c r="DTT62" s="437"/>
      <c r="DTU62" s="437"/>
      <c r="DTV62" s="437"/>
      <c r="DTW62" s="437"/>
      <c r="DTX62" s="437"/>
      <c r="DTY62" s="437"/>
      <c r="DTZ62" s="437"/>
      <c r="DUA62" s="437"/>
      <c r="DUB62" s="437"/>
      <c r="DUC62" s="437"/>
      <c r="DUD62" s="437"/>
      <c r="DUE62" s="437"/>
      <c r="DUF62" s="437"/>
      <c r="DUG62" s="437"/>
      <c r="DUH62" s="437"/>
      <c r="DUI62" s="437"/>
      <c r="DUJ62" s="437"/>
      <c r="DUK62" s="437"/>
      <c r="DUL62" s="437"/>
      <c r="DUM62" s="437"/>
      <c r="DUN62" s="437"/>
      <c r="DUO62" s="437"/>
      <c r="DUP62" s="437"/>
      <c r="DUQ62" s="437"/>
      <c r="DUR62" s="437"/>
      <c r="DUS62" s="437"/>
      <c r="DUT62" s="437"/>
      <c r="DUU62" s="437"/>
      <c r="DUV62" s="437"/>
      <c r="DUW62" s="437"/>
      <c r="DUX62" s="437"/>
      <c r="DUY62" s="437"/>
      <c r="DUZ62" s="437"/>
      <c r="DVA62" s="437"/>
      <c r="DVB62" s="437"/>
      <c r="DVC62" s="437"/>
      <c r="DVD62" s="437"/>
      <c r="DVE62" s="437"/>
      <c r="DVF62" s="437"/>
      <c r="DVG62" s="437"/>
      <c r="DVH62" s="437"/>
      <c r="DVI62" s="437"/>
      <c r="DVJ62" s="437"/>
      <c r="DVK62" s="437"/>
      <c r="DVL62" s="437"/>
      <c r="DVM62" s="437"/>
      <c r="DVN62" s="437"/>
      <c r="DVO62" s="437"/>
      <c r="DVP62" s="437"/>
      <c r="DVQ62" s="437"/>
      <c r="DVR62" s="437"/>
      <c r="DVS62" s="437"/>
      <c r="DVT62" s="437"/>
      <c r="DVU62" s="437"/>
      <c r="DVV62" s="437"/>
      <c r="DVW62" s="437"/>
      <c r="DVX62" s="437"/>
      <c r="DVY62" s="437"/>
      <c r="DVZ62" s="437"/>
      <c r="DWA62" s="437"/>
      <c r="DWB62" s="437"/>
      <c r="DWC62" s="437"/>
      <c r="DWD62" s="437"/>
      <c r="DWE62" s="437"/>
      <c r="DWF62" s="437"/>
      <c r="DWG62" s="437"/>
      <c r="DWH62" s="437"/>
      <c r="DWI62" s="437"/>
      <c r="DWJ62" s="437"/>
      <c r="DWK62" s="437"/>
      <c r="DWL62" s="437"/>
      <c r="DWM62" s="437"/>
      <c r="DWN62" s="437"/>
      <c r="DWO62" s="437"/>
      <c r="DWP62" s="437"/>
      <c r="DWQ62" s="437"/>
      <c r="DWR62" s="437"/>
      <c r="DWS62" s="437"/>
      <c r="DWT62" s="437"/>
      <c r="DWU62" s="437"/>
      <c r="DWV62" s="437"/>
      <c r="DWW62" s="437"/>
      <c r="DWX62" s="437"/>
      <c r="DWY62" s="437"/>
      <c r="DWZ62" s="437"/>
      <c r="DXA62" s="437"/>
      <c r="DXB62" s="437"/>
      <c r="DXC62" s="437"/>
      <c r="DXD62" s="437"/>
      <c r="DXE62" s="437"/>
      <c r="DXF62" s="437"/>
      <c r="DXG62" s="437"/>
      <c r="DXH62" s="437"/>
      <c r="DXI62" s="437"/>
      <c r="DXJ62" s="437"/>
      <c r="DXK62" s="437"/>
      <c r="DXL62" s="437"/>
      <c r="DXM62" s="437"/>
      <c r="DXN62" s="437"/>
      <c r="DXO62" s="437"/>
      <c r="DXP62" s="437"/>
      <c r="DXQ62" s="437"/>
      <c r="DXR62" s="437"/>
      <c r="DXS62" s="437"/>
      <c r="DXT62" s="437"/>
      <c r="DXU62" s="437"/>
      <c r="DXV62" s="437"/>
      <c r="DXW62" s="437"/>
      <c r="DXX62" s="437"/>
      <c r="DXY62" s="437"/>
      <c r="DXZ62" s="437"/>
      <c r="DYA62" s="437"/>
      <c r="DYB62" s="437"/>
      <c r="DYC62" s="437"/>
      <c r="DYD62" s="437"/>
      <c r="DYE62" s="437"/>
      <c r="DYF62" s="437"/>
      <c r="DYG62" s="437"/>
      <c r="DYH62" s="437"/>
      <c r="DYI62" s="437"/>
      <c r="DYJ62" s="437"/>
      <c r="DYK62" s="437"/>
      <c r="DYL62" s="437"/>
      <c r="DYM62" s="437"/>
      <c r="DYN62" s="437"/>
      <c r="DYO62" s="437"/>
      <c r="DYP62" s="437"/>
      <c r="DYQ62" s="437"/>
      <c r="DYR62" s="437"/>
      <c r="DYS62" s="437"/>
      <c r="DYT62" s="437"/>
      <c r="DYU62" s="437"/>
      <c r="DYV62" s="437"/>
      <c r="DYW62" s="437"/>
      <c r="DYX62" s="437"/>
      <c r="DYY62" s="437"/>
      <c r="DYZ62" s="437"/>
      <c r="DZA62" s="437"/>
      <c r="DZB62" s="437"/>
      <c r="DZC62" s="437"/>
      <c r="DZD62" s="437"/>
      <c r="DZE62" s="437"/>
      <c r="DZF62" s="437"/>
      <c r="DZG62" s="437"/>
      <c r="DZH62" s="437"/>
      <c r="DZI62" s="437"/>
      <c r="DZJ62" s="437"/>
      <c r="DZK62" s="437"/>
      <c r="DZL62" s="437"/>
      <c r="DZM62" s="437"/>
      <c r="DZN62" s="437"/>
      <c r="DZO62" s="437"/>
      <c r="DZP62" s="437"/>
      <c r="DZQ62" s="437"/>
      <c r="DZR62" s="437"/>
      <c r="DZS62" s="437"/>
      <c r="DZT62" s="437"/>
      <c r="DZU62" s="437"/>
      <c r="DZV62" s="437"/>
      <c r="DZW62" s="437"/>
      <c r="DZX62" s="437"/>
      <c r="DZY62" s="437"/>
      <c r="DZZ62" s="437"/>
      <c r="EAA62" s="437"/>
      <c r="EAB62" s="437"/>
      <c r="EAC62" s="437"/>
      <c r="EAD62" s="437"/>
      <c r="EAE62" s="437"/>
      <c r="EAF62" s="437"/>
      <c r="EAG62" s="437"/>
      <c r="EAH62" s="437"/>
      <c r="EAI62" s="437"/>
      <c r="EAJ62" s="437"/>
      <c r="EAK62" s="437"/>
      <c r="EAL62" s="437"/>
      <c r="EAM62" s="437"/>
      <c r="EAN62" s="437"/>
      <c r="EAO62" s="437"/>
      <c r="EAP62" s="437"/>
      <c r="EAQ62" s="437"/>
      <c r="EAR62" s="437"/>
      <c r="EAS62" s="437"/>
      <c r="EAT62" s="437"/>
      <c r="EAU62" s="437"/>
      <c r="EAV62" s="437"/>
      <c r="EAW62" s="437"/>
      <c r="EAX62" s="437"/>
      <c r="EAY62" s="437"/>
      <c r="EAZ62" s="437"/>
      <c r="EBA62" s="437"/>
      <c r="EBB62" s="437"/>
      <c r="EBC62" s="437"/>
      <c r="EBD62" s="437"/>
      <c r="EBE62" s="437"/>
      <c r="EBF62" s="437"/>
      <c r="EBG62" s="437"/>
      <c r="EBH62" s="437"/>
      <c r="EBI62" s="437"/>
      <c r="EBJ62" s="437"/>
      <c r="EBK62" s="437"/>
      <c r="EBL62" s="437"/>
      <c r="EBM62" s="437"/>
      <c r="EBN62" s="437"/>
      <c r="EBO62" s="437"/>
      <c r="EBP62" s="437"/>
      <c r="EBQ62" s="437"/>
      <c r="EBR62" s="437"/>
      <c r="EBS62" s="437"/>
      <c r="EBT62" s="437"/>
      <c r="EBU62" s="437"/>
      <c r="EBV62" s="437"/>
      <c r="EBW62" s="437"/>
      <c r="EBX62" s="437"/>
      <c r="EBY62" s="437"/>
      <c r="EBZ62" s="437"/>
      <c r="ECA62" s="437"/>
      <c r="ECB62" s="437"/>
      <c r="ECC62" s="437"/>
      <c r="ECD62" s="437"/>
      <c r="ECE62" s="437"/>
      <c r="ECF62" s="437"/>
      <c r="ECG62" s="437"/>
      <c r="ECH62" s="437"/>
      <c r="ECI62" s="437"/>
      <c r="ECJ62" s="437"/>
      <c r="ECK62" s="437"/>
      <c r="ECL62" s="437"/>
      <c r="ECM62" s="437"/>
      <c r="ECN62" s="437"/>
      <c r="ECO62" s="437"/>
      <c r="ECP62" s="437"/>
      <c r="ECQ62" s="437"/>
      <c r="ECR62" s="437"/>
      <c r="ECS62" s="437"/>
      <c r="ECT62" s="437"/>
      <c r="ECU62" s="437"/>
      <c r="ECV62" s="437"/>
      <c r="ECW62" s="437"/>
      <c r="ECX62" s="437"/>
      <c r="ECY62" s="437"/>
      <c r="ECZ62" s="437"/>
      <c r="EDA62" s="437"/>
      <c r="EDB62" s="437"/>
      <c r="EDC62" s="437"/>
      <c r="EDD62" s="437"/>
      <c r="EDE62" s="437"/>
      <c r="EDF62" s="437"/>
      <c r="EDG62" s="437"/>
      <c r="EDH62" s="437"/>
      <c r="EDI62" s="437"/>
      <c r="EDJ62" s="437"/>
      <c r="EDK62" s="437"/>
      <c r="EDL62" s="437"/>
      <c r="EDM62" s="437"/>
      <c r="EDN62" s="437"/>
      <c r="EDO62" s="437"/>
      <c r="EDP62" s="437"/>
      <c r="EDQ62" s="437"/>
      <c r="EDR62" s="437"/>
      <c r="EDS62" s="437"/>
      <c r="EDT62" s="437"/>
      <c r="EDU62" s="437"/>
      <c r="EDV62" s="437"/>
      <c r="EDW62" s="437"/>
      <c r="EDX62" s="437"/>
      <c r="EDY62" s="437"/>
      <c r="EDZ62" s="437"/>
      <c r="EEA62" s="437"/>
      <c r="EEB62" s="437"/>
      <c r="EEC62" s="437"/>
      <c r="EED62" s="437"/>
      <c r="EEE62" s="437"/>
      <c r="EEF62" s="437"/>
      <c r="EEG62" s="437"/>
      <c r="EEH62" s="437"/>
      <c r="EEI62" s="437"/>
      <c r="EEJ62" s="437"/>
      <c r="EEK62" s="437"/>
      <c r="EEL62" s="437"/>
      <c r="EEM62" s="437"/>
      <c r="EEN62" s="437"/>
      <c r="EEO62" s="437"/>
      <c r="EEP62" s="437"/>
      <c r="EEQ62" s="437"/>
      <c r="EER62" s="437"/>
      <c r="EES62" s="437"/>
      <c r="EET62" s="437"/>
      <c r="EEU62" s="437"/>
      <c r="EEV62" s="437"/>
      <c r="EEW62" s="437"/>
      <c r="EEX62" s="437"/>
      <c r="EEY62" s="437"/>
      <c r="EEZ62" s="437"/>
      <c r="EFA62" s="437"/>
      <c r="EFB62" s="437"/>
      <c r="EFC62" s="437"/>
      <c r="EFD62" s="437"/>
      <c r="EFE62" s="437"/>
      <c r="EFF62" s="437"/>
      <c r="EFG62" s="437"/>
      <c r="EFH62" s="437"/>
      <c r="EFI62" s="437"/>
      <c r="EFJ62" s="437"/>
      <c r="EFK62" s="437"/>
      <c r="EFL62" s="437"/>
      <c r="EFM62" s="437"/>
      <c r="EFN62" s="437"/>
      <c r="EFO62" s="437"/>
      <c r="EFP62" s="437"/>
      <c r="EFQ62" s="437"/>
      <c r="EFR62" s="437"/>
      <c r="EFS62" s="437"/>
      <c r="EFT62" s="437"/>
      <c r="EFU62" s="437"/>
      <c r="EFV62" s="437"/>
      <c r="EFW62" s="437"/>
      <c r="EFX62" s="437"/>
      <c r="EFY62" s="437"/>
      <c r="EFZ62" s="437"/>
      <c r="EGA62" s="437"/>
      <c r="EGB62" s="437"/>
      <c r="EGC62" s="437"/>
      <c r="EGD62" s="437"/>
      <c r="EGE62" s="437"/>
      <c r="EGF62" s="437"/>
      <c r="EGG62" s="437"/>
      <c r="EGH62" s="437"/>
      <c r="EGI62" s="437"/>
      <c r="EGJ62" s="437"/>
      <c r="EGK62" s="437"/>
      <c r="EGL62" s="437"/>
      <c r="EGM62" s="437"/>
      <c r="EGN62" s="437"/>
      <c r="EGO62" s="437"/>
      <c r="EGP62" s="437"/>
      <c r="EGQ62" s="437"/>
      <c r="EGR62" s="437"/>
      <c r="EGS62" s="437"/>
      <c r="EGT62" s="437"/>
      <c r="EGU62" s="437"/>
      <c r="EGV62" s="437"/>
      <c r="EGW62" s="437"/>
      <c r="EGX62" s="437"/>
      <c r="EGY62" s="437"/>
      <c r="EGZ62" s="437"/>
      <c r="EHA62" s="437"/>
      <c r="EHB62" s="437"/>
      <c r="EHC62" s="437"/>
      <c r="EHD62" s="437"/>
      <c r="EHE62" s="437"/>
      <c r="EHF62" s="437"/>
      <c r="EHG62" s="437"/>
      <c r="EHH62" s="437"/>
      <c r="EHI62" s="437"/>
      <c r="EHJ62" s="437"/>
      <c r="EHK62" s="437"/>
      <c r="EHL62" s="437"/>
      <c r="EHM62" s="437"/>
      <c r="EHN62" s="437"/>
      <c r="EHO62" s="437"/>
      <c r="EHP62" s="437"/>
      <c r="EHQ62" s="437"/>
      <c r="EHR62" s="437"/>
      <c r="EHS62" s="437"/>
      <c r="EHT62" s="437"/>
      <c r="EHU62" s="437"/>
      <c r="EHV62" s="437"/>
      <c r="EHW62" s="437"/>
      <c r="EHX62" s="437"/>
      <c r="EHY62" s="437"/>
      <c r="EHZ62" s="437"/>
      <c r="EIA62" s="437"/>
      <c r="EIB62" s="437"/>
      <c r="EIC62" s="437"/>
      <c r="EID62" s="437"/>
      <c r="EIE62" s="437"/>
      <c r="EIF62" s="437"/>
      <c r="EIG62" s="437"/>
      <c r="EIH62" s="437"/>
      <c r="EII62" s="437"/>
      <c r="EIJ62" s="437"/>
      <c r="EIK62" s="437"/>
      <c r="EIL62" s="437"/>
      <c r="EIM62" s="437"/>
      <c r="EIN62" s="437"/>
      <c r="EIO62" s="437"/>
      <c r="EIP62" s="437"/>
      <c r="EIQ62" s="437"/>
      <c r="EIR62" s="437"/>
      <c r="EIS62" s="437"/>
      <c r="EIT62" s="437"/>
      <c r="EIU62" s="437"/>
      <c r="EIV62" s="437"/>
      <c r="EIW62" s="437"/>
      <c r="EIX62" s="437"/>
      <c r="EIY62" s="437"/>
      <c r="EIZ62" s="437"/>
      <c r="EJA62" s="437"/>
      <c r="EJB62" s="437"/>
      <c r="EJC62" s="437"/>
      <c r="EJD62" s="437"/>
      <c r="EJE62" s="437"/>
      <c r="EJF62" s="437"/>
      <c r="EJG62" s="437"/>
      <c r="EJH62" s="437"/>
      <c r="EJI62" s="437"/>
      <c r="EJJ62" s="437"/>
      <c r="EJK62" s="437"/>
      <c r="EJL62" s="437"/>
      <c r="EJM62" s="437"/>
      <c r="EJN62" s="437"/>
      <c r="EJO62" s="437"/>
      <c r="EJP62" s="437"/>
      <c r="EJQ62" s="437"/>
      <c r="EJR62" s="437"/>
      <c r="EJS62" s="437"/>
      <c r="EJT62" s="437"/>
      <c r="EJU62" s="437"/>
      <c r="EJV62" s="437"/>
      <c r="EJW62" s="437"/>
      <c r="EJX62" s="437"/>
      <c r="EJY62" s="437"/>
      <c r="EJZ62" s="437"/>
      <c r="EKA62" s="437"/>
      <c r="EKB62" s="437"/>
      <c r="EKC62" s="437"/>
      <c r="EKD62" s="437"/>
      <c r="EKE62" s="437"/>
      <c r="EKF62" s="437"/>
      <c r="EKG62" s="437"/>
      <c r="EKH62" s="437"/>
      <c r="EKI62" s="437"/>
      <c r="EKJ62" s="437"/>
      <c r="EKK62" s="437"/>
      <c r="EKL62" s="437"/>
      <c r="EKM62" s="437"/>
      <c r="EKN62" s="437"/>
      <c r="EKO62" s="437"/>
      <c r="EKP62" s="437"/>
      <c r="EKQ62" s="437"/>
      <c r="EKR62" s="437"/>
      <c r="EKS62" s="437"/>
      <c r="EKT62" s="437"/>
      <c r="EKU62" s="437"/>
      <c r="EKV62" s="437"/>
      <c r="EKW62" s="437"/>
      <c r="EKX62" s="437"/>
      <c r="EKY62" s="437"/>
      <c r="EKZ62" s="437"/>
      <c r="ELA62" s="437"/>
      <c r="ELB62" s="437"/>
      <c r="ELC62" s="437"/>
      <c r="ELD62" s="437"/>
      <c r="ELE62" s="437"/>
      <c r="ELF62" s="437"/>
      <c r="ELG62" s="437"/>
      <c r="ELH62" s="437"/>
      <c r="ELI62" s="437"/>
      <c r="ELJ62" s="437"/>
      <c r="ELK62" s="437"/>
      <c r="ELL62" s="437"/>
      <c r="ELM62" s="437"/>
      <c r="ELN62" s="437"/>
      <c r="ELO62" s="437"/>
      <c r="ELP62" s="437"/>
      <c r="ELQ62" s="437"/>
      <c r="ELR62" s="437"/>
      <c r="ELS62" s="437"/>
      <c r="ELT62" s="437"/>
      <c r="ELU62" s="437"/>
      <c r="ELV62" s="437"/>
      <c r="ELW62" s="437"/>
      <c r="ELX62" s="437"/>
      <c r="ELY62" s="437"/>
      <c r="ELZ62" s="437"/>
      <c r="EMA62" s="437"/>
      <c r="EMB62" s="437"/>
      <c r="EMC62" s="437"/>
      <c r="EMD62" s="437"/>
      <c r="EME62" s="437"/>
      <c r="EMF62" s="437"/>
      <c r="EMG62" s="437"/>
      <c r="EMH62" s="437"/>
      <c r="EMI62" s="437"/>
      <c r="EMJ62" s="437"/>
      <c r="EMK62" s="437"/>
      <c r="EML62" s="437"/>
      <c r="EMM62" s="437"/>
      <c r="EMN62" s="437"/>
      <c r="EMO62" s="437"/>
      <c r="EMP62" s="437"/>
      <c r="EMQ62" s="437"/>
      <c r="EMR62" s="437"/>
      <c r="EMS62" s="437"/>
      <c r="EMT62" s="437"/>
      <c r="EMU62" s="437"/>
      <c r="EMV62" s="437"/>
      <c r="EMW62" s="437"/>
      <c r="EMX62" s="437"/>
      <c r="EMY62" s="437"/>
      <c r="EMZ62" s="437"/>
      <c r="ENA62" s="437"/>
      <c r="ENB62" s="437"/>
      <c r="ENC62" s="437"/>
      <c r="END62" s="437"/>
      <c r="ENE62" s="437"/>
      <c r="ENF62" s="437"/>
      <c r="ENG62" s="437"/>
      <c r="ENH62" s="437"/>
      <c r="ENI62" s="437"/>
      <c r="ENJ62" s="437"/>
      <c r="ENK62" s="437"/>
      <c r="ENL62" s="437"/>
      <c r="ENM62" s="437"/>
      <c r="ENN62" s="437"/>
      <c r="ENO62" s="437"/>
      <c r="ENP62" s="437"/>
      <c r="ENQ62" s="437"/>
      <c r="ENR62" s="437"/>
      <c r="ENS62" s="437"/>
      <c r="ENT62" s="437"/>
      <c r="ENU62" s="437"/>
      <c r="ENV62" s="437"/>
      <c r="ENW62" s="437"/>
      <c r="ENX62" s="437"/>
      <c r="ENY62" s="437"/>
      <c r="ENZ62" s="437"/>
      <c r="EOA62" s="437"/>
      <c r="EOB62" s="437"/>
      <c r="EOC62" s="437"/>
      <c r="EOD62" s="437"/>
      <c r="EOE62" s="437"/>
      <c r="EOF62" s="437"/>
      <c r="EOG62" s="437"/>
      <c r="EOH62" s="437"/>
      <c r="EOI62" s="437"/>
      <c r="EOJ62" s="437"/>
      <c r="EOK62" s="437"/>
      <c r="EOL62" s="437"/>
      <c r="EOM62" s="437"/>
      <c r="EON62" s="437"/>
      <c r="EOO62" s="437"/>
      <c r="EOP62" s="437"/>
      <c r="EOQ62" s="437"/>
      <c r="EOR62" s="437"/>
      <c r="EOS62" s="437"/>
      <c r="EOT62" s="437"/>
      <c r="EOU62" s="437"/>
      <c r="EOV62" s="437"/>
      <c r="EOW62" s="437"/>
      <c r="EOX62" s="437"/>
      <c r="EOY62" s="437"/>
      <c r="EOZ62" s="437"/>
      <c r="EPA62" s="437"/>
      <c r="EPB62" s="437"/>
      <c r="EPC62" s="437"/>
      <c r="EPD62" s="437"/>
      <c r="EPE62" s="437"/>
      <c r="EPF62" s="437"/>
      <c r="EPG62" s="437"/>
      <c r="EPH62" s="437"/>
      <c r="EPI62" s="437"/>
      <c r="EPJ62" s="437"/>
      <c r="EPK62" s="437"/>
      <c r="EPL62" s="437"/>
      <c r="EPM62" s="437"/>
      <c r="EPN62" s="437"/>
      <c r="EPO62" s="437"/>
      <c r="EPP62" s="437"/>
      <c r="EPQ62" s="437"/>
      <c r="EPR62" s="437"/>
      <c r="EPS62" s="437"/>
      <c r="EPT62" s="437"/>
      <c r="EPU62" s="437"/>
      <c r="EPV62" s="437"/>
      <c r="EPW62" s="437"/>
      <c r="EPX62" s="437"/>
      <c r="EPY62" s="437"/>
      <c r="EPZ62" s="437"/>
      <c r="EQA62" s="437"/>
      <c r="EQB62" s="437"/>
      <c r="EQC62" s="437"/>
      <c r="EQD62" s="437"/>
      <c r="EQE62" s="437"/>
      <c r="EQF62" s="437"/>
      <c r="EQG62" s="437"/>
      <c r="EQH62" s="437"/>
      <c r="EQI62" s="437"/>
      <c r="EQJ62" s="437"/>
      <c r="EQK62" s="437"/>
      <c r="EQL62" s="437"/>
      <c r="EQM62" s="437"/>
      <c r="EQN62" s="437"/>
      <c r="EQO62" s="437"/>
      <c r="EQP62" s="437"/>
      <c r="EQQ62" s="437"/>
      <c r="EQR62" s="437"/>
      <c r="EQS62" s="437"/>
      <c r="EQT62" s="437"/>
      <c r="EQU62" s="437"/>
      <c r="EQV62" s="437"/>
      <c r="EQW62" s="437"/>
      <c r="EQX62" s="437"/>
      <c r="EQY62" s="437"/>
      <c r="EQZ62" s="437"/>
      <c r="ERA62" s="437"/>
      <c r="ERB62" s="437"/>
      <c r="ERC62" s="437"/>
      <c r="ERD62" s="437"/>
      <c r="ERE62" s="437"/>
      <c r="ERF62" s="437"/>
      <c r="ERG62" s="437"/>
      <c r="ERH62" s="437"/>
      <c r="ERI62" s="437"/>
      <c r="ERJ62" s="437"/>
      <c r="ERK62" s="437"/>
      <c r="ERL62" s="437"/>
      <c r="ERM62" s="437"/>
      <c r="ERN62" s="437"/>
      <c r="ERO62" s="437"/>
      <c r="ERP62" s="437"/>
      <c r="ERQ62" s="437"/>
      <c r="ERR62" s="437"/>
      <c r="ERS62" s="437"/>
      <c r="ERT62" s="437"/>
      <c r="ERU62" s="437"/>
      <c r="ERV62" s="437"/>
      <c r="ERW62" s="437"/>
      <c r="ERX62" s="437"/>
      <c r="ERY62" s="437"/>
      <c r="ERZ62" s="437"/>
      <c r="ESA62" s="437"/>
      <c r="ESB62" s="437"/>
      <c r="ESC62" s="437"/>
      <c r="ESD62" s="437"/>
      <c r="ESE62" s="437"/>
      <c r="ESF62" s="437"/>
      <c r="ESG62" s="437"/>
      <c r="ESH62" s="437"/>
      <c r="ESI62" s="437"/>
      <c r="ESJ62" s="437"/>
      <c r="ESK62" s="437"/>
      <c r="ESL62" s="437"/>
      <c r="ESM62" s="437"/>
      <c r="ESN62" s="437"/>
      <c r="ESO62" s="437"/>
      <c r="ESP62" s="437"/>
      <c r="ESQ62" s="437"/>
      <c r="ESR62" s="437"/>
      <c r="ESS62" s="437"/>
      <c r="EST62" s="437"/>
      <c r="ESU62" s="437"/>
      <c r="ESV62" s="437"/>
      <c r="ESW62" s="437"/>
      <c r="ESX62" s="437"/>
      <c r="ESY62" s="437"/>
      <c r="ESZ62" s="437"/>
      <c r="ETA62" s="437"/>
      <c r="ETB62" s="437"/>
      <c r="ETC62" s="437"/>
      <c r="ETD62" s="437"/>
      <c r="ETE62" s="437"/>
      <c r="ETF62" s="437"/>
      <c r="ETG62" s="437"/>
      <c r="ETH62" s="437"/>
      <c r="ETI62" s="437"/>
      <c r="ETJ62" s="437"/>
      <c r="ETK62" s="437"/>
      <c r="ETL62" s="437"/>
      <c r="ETM62" s="437"/>
      <c r="ETN62" s="437"/>
      <c r="ETO62" s="437"/>
      <c r="ETP62" s="437"/>
      <c r="ETQ62" s="437"/>
      <c r="ETR62" s="437"/>
      <c r="ETS62" s="437"/>
      <c r="ETT62" s="437"/>
      <c r="ETU62" s="437"/>
      <c r="ETV62" s="437"/>
      <c r="ETW62" s="437"/>
      <c r="ETX62" s="437"/>
      <c r="ETY62" s="437"/>
      <c r="ETZ62" s="437"/>
      <c r="EUA62" s="437"/>
      <c r="EUB62" s="437"/>
      <c r="EUC62" s="437"/>
      <c r="EUD62" s="437"/>
      <c r="EUE62" s="437"/>
      <c r="EUF62" s="437"/>
      <c r="EUG62" s="437"/>
      <c r="EUH62" s="437"/>
      <c r="EUI62" s="437"/>
      <c r="EUJ62" s="437"/>
      <c r="EUK62" s="437"/>
      <c r="EUL62" s="437"/>
      <c r="EUM62" s="437"/>
      <c r="EUN62" s="437"/>
      <c r="EUO62" s="437"/>
      <c r="EUP62" s="437"/>
      <c r="EUQ62" s="437"/>
      <c r="EUR62" s="437"/>
      <c r="EUS62" s="437"/>
      <c r="EUT62" s="437"/>
      <c r="EUU62" s="437"/>
      <c r="EUV62" s="437"/>
      <c r="EUW62" s="437"/>
      <c r="EUX62" s="437"/>
      <c r="EUY62" s="437"/>
      <c r="EUZ62" s="437"/>
      <c r="EVA62" s="437"/>
      <c r="EVB62" s="437"/>
      <c r="EVC62" s="437"/>
      <c r="EVD62" s="437"/>
      <c r="EVE62" s="437"/>
      <c r="EVF62" s="437"/>
      <c r="EVG62" s="437"/>
      <c r="EVH62" s="437"/>
      <c r="EVI62" s="437"/>
      <c r="EVJ62" s="437"/>
      <c r="EVK62" s="437"/>
      <c r="EVL62" s="437"/>
      <c r="EVM62" s="437"/>
      <c r="EVN62" s="437"/>
      <c r="EVO62" s="437"/>
      <c r="EVP62" s="437"/>
      <c r="EVQ62" s="437"/>
      <c r="EVR62" s="437"/>
      <c r="EVS62" s="437"/>
      <c r="EVT62" s="437"/>
      <c r="EVU62" s="437"/>
      <c r="EVV62" s="437"/>
      <c r="EVW62" s="437"/>
      <c r="EVX62" s="437"/>
      <c r="EVY62" s="437"/>
      <c r="EVZ62" s="437"/>
      <c r="EWA62" s="437"/>
      <c r="EWB62" s="437"/>
      <c r="EWC62" s="437"/>
      <c r="EWD62" s="437"/>
      <c r="EWE62" s="437"/>
      <c r="EWF62" s="437"/>
      <c r="EWG62" s="437"/>
      <c r="EWH62" s="437"/>
      <c r="EWI62" s="437"/>
      <c r="EWJ62" s="437"/>
      <c r="EWK62" s="437"/>
      <c r="EWL62" s="437"/>
      <c r="EWM62" s="437"/>
      <c r="EWN62" s="437"/>
      <c r="EWO62" s="437"/>
      <c r="EWP62" s="437"/>
      <c r="EWQ62" s="437"/>
      <c r="EWR62" s="437"/>
      <c r="EWS62" s="437"/>
      <c r="EWT62" s="437"/>
      <c r="EWU62" s="437"/>
      <c r="EWV62" s="437"/>
      <c r="EWW62" s="437"/>
      <c r="EWX62" s="437"/>
      <c r="EWY62" s="437"/>
      <c r="EWZ62" s="437"/>
      <c r="EXA62" s="437"/>
      <c r="EXB62" s="437"/>
      <c r="EXC62" s="437"/>
      <c r="EXD62" s="437"/>
      <c r="EXE62" s="437"/>
      <c r="EXF62" s="437"/>
      <c r="EXG62" s="437"/>
      <c r="EXH62" s="437"/>
      <c r="EXI62" s="437"/>
      <c r="EXJ62" s="437"/>
      <c r="EXK62" s="437"/>
      <c r="EXL62" s="437"/>
      <c r="EXM62" s="437"/>
      <c r="EXN62" s="437"/>
      <c r="EXO62" s="437"/>
      <c r="EXP62" s="437"/>
      <c r="EXQ62" s="437"/>
      <c r="EXR62" s="437"/>
      <c r="EXS62" s="437"/>
      <c r="EXT62" s="437"/>
      <c r="EXU62" s="437"/>
      <c r="EXV62" s="437"/>
      <c r="EXW62" s="437"/>
      <c r="EXX62" s="437"/>
      <c r="EXY62" s="437"/>
      <c r="EXZ62" s="437"/>
      <c r="EYA62" s="437"/>
      <c r="EYB62" s="437"/>
      <c r="EYC62" s="437"/>
      <c r="EYD62" s="437"/>
      <c r="EYE62" s="437"/>
      <c r="EYF62" s="437"/>
      <c r="EYG62" s="437"/>
      <c r="EYH62" s="437"/>
      <c r="EYI62" s="437"/>
      <c r="EYJ62" s="437"/>
      <c r="EYK62" s="437"/>
      <c r="EYL62" s="437"/>
      <c r="EYM62" s="437"/>
      <c r="EYN62" s="437"/>
      <c r="EYO62" s="437"/>
      <c r="EYP62" s="437"/>
      <c r="EYQ62" s="437"/>
      <c r="EYR62" s="437"/>
      <c r="EYS62" s="437"/>
      <c r="EYT62" s="437"/>
      <c r="EYU62" s="437"/>
      <c r="EYV62" s="437"/>
      <c r="EYW62" s="437"/>
      <c r="EYX62" s="437"/>
      <c r="EYY62" s="437"/>
      <c r="EYZ62" s="437"/>
      <c r="EZA62" s="437"/>
      <c r="EZB62" s="437"/>
      <c r="EZC62" s="437"/>
      <c r="EZD62" s="437"/>
      <c r="EZE62" s="437"/>
      <c r="EZF62" s="437"/>
      <c r="EZG62" s="437"/>
      <c r="EZH62" s="437"/>
      <c r="EZI62" s="437"/>
      <c r="EZJ62" s="437"/>
      <c r="EZK62" s="437"/>
      <c r="EZL62" s="437"/>
      <c r="EZM62" s="437"/>
      <c r="EZN62" s="437"/>
      <c r="EZO62" s="437"/>
      <c r="EZP62" s="437"/>
      <c r="EZQ62" s="437"/>
      <c r="EZR62" s="437"/>
      <c r="EZS62" s="437"/>
      <c r="EZT62" s="437"/>
      <c r="EZU62" s="437"/>
      <c r="EZV62" s="437"/>
      <c r="EZW62" s="437"/>
      <c r="EZX62" s="437"/>
      <c r="EZY62" s="437"/>
      <c r="EZZ62" s="437"/>
      <c r="FAA62" s="437"/>
      <c r="FAB62" s="437"/>
      <c r="FAC62" s="437"/>
      <c r="FAD62" s="437"/>
      <c r="FAE62" s="437"/>
      <c r="FAF62" s="437"/>
      <c r="FAG62" s="437"/>
      <c r="FAH62" s="437"/>
      <c r="FAI62" s="437"/>
      <c r="FAJ62" s="437"/>
      <c r="FAK62" s="437"/>
      <c r="FAL62" s="437"/>
      <c r="FAM62" s="437"/>
      <c r="FAN62" s="437"/>
      <c r="FAO62" s="437"/>
      <c r="FAP62" s="437"/>
      <c r="FAQ62" s="437"/>
      <c r="FAR62" s="437"/>
      <c r="FAS62" s="437"/>
      <c r="FAT62" s="437"/>
      <c r="FAU62" s="437"/>
      <c r="FAV62" s="437"/>
      <c r="FAW62" s="437"/>
      <c r="FAX62" s="437"/>
      <c r="FAY62" s="437"/>
      <c r="FAZ62" s="437"/>
      <c r="FBA62" s="437"/>
      <c r="FBB62" s="437"/>
      <c r="FBC62" s="437"/>
      <c r="FBD62" s="437"/>
      <c r="FBE62" s="437"/>
      <c r="FBF62" s="437"/>
      <c r="FBG62" s="437"/>
      <c r="FBH62" s="437"/>
      <c r="FBI62" s="437"/>
      <c r="FBJ62" s="437"/>
      <c r="FBK62" s="437"/>
      <c r="FBL62" s="437"/>
      <c r="FBM62" s="437"/>
      <c r="FBN62" s="437"/>
      <c r="FBO62" s="437"/>
      <c r="FBP62" s="437"/>
      <c r="FBQ62" s="437"/>
      <c r="FBR62" s="437"/>
      <c r="FBS62" s="437"/>
      <c r="FBT62" s="437"/>
      <c r="FBU62" s="437"/>
      <c r="FBV62" s="437"/>
      <c r="FBW62" s="437"/>
      <c r="FBX62" s="437"/>
      <c r="FBY62" s="437"/>
      <c r="FBZ62" s="437"/>
      <c r="FCA62" s="437"/>
      <c r="FCB62" s="437"/>
      <c r="FCC62" s="437"/>
      <c r="FCD62" s="437"/>
      <c r="FCE62" s="437"/>
      <c r="FCF62" s="437"/>
      <c r="FCG62" s="437"/>
      <c r="FCH62" s="437"/>
      <c r="FCI62" s="437"/>
      <c r="FCJ62" s="437"/>
      <c r="FCK62" s="437"/>
      <c r="FCL62" s="437"/>
      <c r="FCM62" s="437"/>
      <c r="FCN62" s="437"/>
      <c r="FCO62" s="437"/>
      <c r="FCP62" s="437"/>
      <c r="FCQ62" s="437"/>
      <c r="FCR62" s="437"/>
      <c r="FCS62" s="437"/>
      <c r="FCT62" s="437"/>
      <c r="FCU62" s="437"/>
      <c r="FCV62" s="437"/>
      <c r="FCW62" s="437"/>
      <c r="FCX62" s="437"/>
      <c r="FCY62" s="437"/>
      <c r="FCZ62" s="437"/>
      <c r="FDA62" s="437"/>
      <c r="FDB62" s="437"/>
      <c r="FDC62" s="437"/>
      <c r="FDD62" s="437"/>
      <c r="FDE62" s="437"/>
      <c r="FDF62" s="437"/>
      <c r="FDG62" s="437"/>
      <c r="FDH62" s="437"/>
      <c r="FDI62" s="437"/>
      <c r="FDJ62" s="437"/>
      <c r="FDK62" s="437"/>
      <c r="FDL62" s="437"/>
      <c r="FDM62" s="437"/>
      <c r="FDN62" s="437"/>
      <c r="FDO62" s="437"/>
      <c r="FDP62" s="437"/>
      <c r="FDQ62" s="437"/>
      <c r="FDR62" s="437"/>
      <c r="FDS62" s="437"/>
      <c r="FDT62" s="437"/>
      <c r="FDU62" s="437"/>
      <c r="FDV62" s="437"/>
      <c r="FDW62" s="437"/>
      <c r="FDX62" s="437"/>
      <c r="FDY62" s="437"/>
      <c r="FDZ62" s="437"/>
      <c r="FEA62" s="437"/>
      <c r="FEB62" s="437"/>
      <c r="FEC62" s="437"/>
      <c r="FED62" s="437"/>
      <c r="FEE62" s="437"/>
      <c r="FEF62" s="437"/>
      <c r="FEG62" s="437"/>
      <c r="FEH62" s="437"/>
      <c r="FEI62" s="437"/>
      <c r="FEJ62" s="437"/>
      <c r="FEK62" s="437"/>
      <c r="FEL62" s="437"/>
      <c r="FEM62" s="437"/>
      <c r="FEN62" s="437"/>
      <c r="FEO62" s="437"/>
      <c r="FEP62" s="437"/>
      <c r="FEQ62" s="437"/>
      <c r="FER62" s="437"/>
      <c r="FES62" s="437"/>
      <c r="FET62" s="437"/>
      <c r="FEU62" s="437"/>
      <c r="FEV62" s="437"/>
      <c r="FEW62" s="437"/>
      <c r="FEX62" s="437"/>
      <c r="FEY62" s="437"/>
      <c r="FEZ62" s="437"/>
      <c r="FFA62" s="437"/>
      <c r="FFB62" s="437"/>
      <c r="FFC62" s="437"/>
      <c r="FFD62" s="437"/>
      <c r="FFE62" s="437"/>
      <c r="FFF62" s="437"/>
      <c r="FFG62" s="437"/>
      <c r="FFH62" s="437"/>
      <c r="FFI62" s="437"/>
      <c r="FFJ62" s="437"/>
      <c r="FFK62" s="437"/>
      <c r="FFL62" s="437"/>
      <c r="FFM62" s="437"/>
      <c r="FFN62" s="437"/>
      <c r="FFO62" s="437"/>
      <c r="FFP62" s="437"/>
      <c r="FFQ62" s="437"/>
      <c r="FFR62" s="437"/>
      <c r="FFS62" s="437"/>
      <c r="FFT62" s="437"/>
      <c r="FFU62" s="437"/>
      <c r="FFV62" s="437"/>
      <c r="FFW62" s="437"/>
      <c r="FFX62" s="437"/>
      <c r="FFY62" s="437"/>
      <c r="FFZ62" s="437"/>
      <c r="FGA62" s="437"/>
      <c r="FGB62" s="437"/>
      <c r="FGC62" s="437"/>
      <c r="FGD62" s="437"/>
      <c r="FGE62" s="437"/>
      <c r="FGF62" s="437"/>
      <c r="FGG62" s="437"/>
      <c r="FGH62" s="437"/>
      <c r="FGI62" s="437"/>
      <c r="FGJ62" s="437"/>
      <c r="FGK62" s="437"/>
      <c r="FGL62" s="437"/>
      <c r="FGM62" s="437"/>
      <c r="FGN62" s="437"/>
      <c r="FGO62" s="437"/>
      <c r="FGP62" s="437"/>
      <c r="FGQ62" s="437"/>
      <c r="FGR62" s="437"/>
      <c r="FGS62" s="437"/>
      <c r="FGT62" s="437"/>
      <c r="FGU62" s="437"/>
      <c r="FGV62" s="437"/>
      <c r="FGW62" s="437"/>
      <c r="FGX62" s="437"/>
      <c r="FGY62" s="437"/>
      <c r="FGZ62" s="437"/>
      <c r="FHA62" s="437"/>
    </row>
    <row r="63" spans="1:4265">
      <c r="A63" s="419"/>
      <c r="B63" s="403"/>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7"/>
      <c r="AY63" s="437"/>
      <c r="AZ63" s="437"/>
      <c r="BA63" s="437"/>
      <c r="BB63" s="437"/>
      <c r="BC63" s="437"/>
      <c r="BD63" s="437"/>
      <c r="BE63" s="437"/>
      <c r="BF63" s="437"/>
      <c r="BG63" s="437"/>
      <c r="BH63" s="437"/>
      <c r="BI63" s="437"/>
      <c r="BJ63" s="437"/>
      <c r="BK63" s="437"/>
      <c r="BL63" s="437"/>
      <c r="BM63" s="437"/>
      <c r="BN63" s="437"/>
      <c r="BO63" s="437"/>
      <c r="BP63" s="437"/>
      <c r="BQ63" s="437"/>
      <c r="BR63" s="437"/>
      <c r="BS63" s="437"/>
      <c r="BT63" s="437"/>
      <c r="BU63" s="437"/>
      <c r="BV63" s="437"/>
      <c r="BW63" s="437"/>
      <c r="BX63" s="437"/>
      <c r="BY63" s="437"/>
      <c r="BZ63" s="437"/>
      <c r="CA63" s="437"/>
      <c r="CB63" s="437"/>
      <c r="CC63" s="437"/>
      <c r="CD63" s="437"/>
      <c r="CE63" s="437"/>
      <c r="CF63" s="437"/>
      <c r="CG63" s="437"/>
      <c r="CH63" s="437"/>
      <c r="CI63" s="437"/>
      <c r="CJ63" s="437"/>
      <c r="CK63" s="437"/>
      <c r="CL63" s="437"/>
      <c r="CM63" s="437"/>
      <c r="CN63" s="437"/>
      <c r="CO63" s="437"/>
      <c r="CP63" s="437"/>
      <c r="CQ63" s="437"/>
      <c r="CR63" s="437"/>
      <c r="CS63" s="437"/>
      <c r="CT63" s="437"/>
      <c r="CU63" s="437"/>
      <c r="CV63" s="437"/>
      <c r="CW63" s="437"/>
      <c r="CX63" s="437"/>
      <c r="CY63" s="437"/>
      <c r="CZ63" s="437"/>
      <c r="DA63" s="437"/>
      <c r="DB63" s="437"/>
      <c r="DC63" s="437"/>
      <c r="DD63" s="437"/>
      <c r="DE63" s="437"/>
      <c r="DF63" s="437"/>
      <c r="DG63" s="437"/>
      <c r="DH63" s="437"/>
      <c r="DI63" s="437"/>
      <c r="DJ63" s="437"/>
      <c r="DK63" s="437"/>
      <c r="DL63" s="437"/>
      <c r="DM63" s="437"/>
      <c r="DN63" s="437"/>
      <c r="DO63" s="437"/>
      <c r="DP63" s="437"/>
      <c r="DQ63" s="437"/>
      <c r="DR63" s="437"/>
      <c r="DS63" s="437"/>
      <c r="DT63" s="437"/>
      <c r="DU63" s="437"/>
      <c r="DV63" s="437"/>
      <c r="DW63" s="437"/>
      <c r="DX63" s="437"/>
      <c r="DY63" s="437"/>
      <c r="DZ63" s="437"/>
      <c r="EA63" s="437"/>
      <c r="EB63" s="437"/>
      <c r="EC63" s="437"/>
      <c r="ED63" s="437"/>
      <c r="EE63" s="437"/>
      <c r="EF63" s="437"/>
      <c r="EG63" s="437"/>
      <c r="EH63" s="437"/>
      <c r="EI63" s="437"/>
      <c r="EJ63" s="437"/>
      <c r="EK63" s="437"/>
      <c r="EL63" s="437"/>
      <c r="EM63" s="437"/>
      <c r="EN63" s="437"/>
      <c r="EO63" s="437"/>
      <c r="EP63" s="437"/>
      <c r="EQ63" s="437"/>
      <c r="ER63" s="437"/>
      <c r="ES63" s="437"/>
      <c r="ET63" s="437"/>
      <c r="EU63" s="437"/>
      <c r="EV63" s="437"/>
      <c r="EW63" s="437"/>
      <c r="EX63" s="437"/>
      <c r="EY63" s="437"/>
      <c r="EZ63" s="437"/>
      <c r="FA63" s="437"/>
      <c r="FB63" s="437"/>
      <c r="FC63" s="437"/>
      <c r="FD63" s="437"/>
      <c r="FE63" s="437"/>
      <c r="FF63" s="437"/>
      <c r="FG63" s="437"/>
      <c r="FH63" s="437"/>
      <c r="FI63" s="437"/>
      <c r="FJ63" s="437"/>
      <c r="FK63" s="437"/>
      <c r="FL63" s="437"/>
      <c r="FM63" s="437"/>
      <c r="FN63" s="437"/>
      <c r="FO63" s="437"/>
      <c r="FP63" s="437"/>
      <c r="FQ63" s="437"/>
      <c r="FR63" s="437"/>
      <c r="FS63" s="437"/>
      <c r="FT63" s="437"/>
      <c r="FU63" s="437"/>
      <c r="FV63" s="437"/>
      <c r="FW63" s="437"/>
      <c r="FX63" s="437"/>
      <c r="FY63" s="437"/>
      <c r="FZ63" s="437"/>
      <c r="GA63" s="437"/>
      <c r="GB63" s="437"/>
      <c r="GC63" s="437"/>
      <c r="GD63" s="437"/>
      <c r="GE63" s="437"/>
      <c r="GF63" s="437"/>
      <c r="GG63" s="437"/>
      <c r="GH63" s="437"/>
      <c r="GI63" s="437"/>
      <c r="GJ63" s="437"/>
      <c r="GK63" s="437"/>
      <c r="GL63" s="437"/>
      <c r="GM63" s="437"/>
      <c r="GN63" s="437"/>
      <c r="GO63" s="437"/>
      <c r="GP63" s="437"/>
      <c r="GQ63" s="437"/>
      <c r="GR63" s="437"/>
      <c r="GS63" s="437"/>
      <c r="GT63" s="437"/>
      <c r="GU63" s="437"/>
      <c r="GV63" s="437"/>
      <c r="GW63" s="437"/>
      <c r="GX63" s="437"/>
      <c r="GY63" s="437"/>
      <c r="GZ63" s="437"/>
      <c r="HA63" s="437"/>
      <c r="HB63" s="437"/>
      <c r="HC63" s="437"/>
      <c r="HD63" s="437"/>
      <c r="HE63" s="437"/>
      <c r="HF63" s="437"/>
      <c r="HG63" s="437"/>
      <c r="HH63" s="437"/>
      <c r="HI63" s="437"/>
      <c r="HJ63" s="437"/>
      <c r="HK63" s="437"/>
      <c r="HL63" s="437"/>
      <c r="HM63" s="437"/>
      <c r="HN63" s="437"/>
      <c r="HO63" s="437"/>
      <c r="HP63" s="437"/>
      <c r="HQ63" s="437"/>
      <c r="HR63" s="437"/>
      <c r="HS63" s="437"/>
      <c r="HT63" s="437"/>
      <c r="HU63" s="437"/>
      <c r="HV63" s="437"/>
      <c r="HW63" s="437"/>
      <c r="HX63" s="437"/>
      <c r="HY63" s="437"/>
      <c r="HZ63" s="437"/>
      <c r="IA63" s="437"/>
      <c r="IB63" s="437"/>
      <c r="IC63" s="437"/>
      <c r="ID63" s="437"/>
      <c r="IE63" s="437"/>
      <c r="IF63" s="437"/>
      <c r="IG63" s="437"/>
      <c r="IH63" s="437"/>
      <c r="II63" s="437"/>
      <c r="IJ63" s="437"/>
      <c r="IK63" s="437"/>
      <c r="IL63" s="437"/>
      <c r="IM63" s="437"/>
      <c r="IN63" s="437"/>
      <c r="IO63" s="437"/>
      <c r="IP63" s="437"/>
      <c r="IQ63" s="437"/>
      <c r="IR63" s="437"/>
      <c r="IS63" s="437"/>
      <c r="IT63" s="437"/>
      <c r="IU63" s="437"/>
      <c r="IV63" s="437"/>
      <c r="IW63" s="437"/>
      <c r="IX63" s="437"/>
      <c r="IY63" s="437"/>
      <c r="IZ63" s="437"/>
      <c r="JA63" s="437"/>
      <c r="JB63" s="437"/>
      <c r="JC63" s="437"/>
      <c r="JD63" s="437"/>
      <c r="JE63" s="437"/>
      <c r="JF63" s="437"/>
      <c r="JG63" s="437"/>
      <c r="JH63" s="437"/>
      <c r="JI63" s="437"/>
      <c r="JJ63" s="437"/>
      <c r="JK63" s="437"/>
      <c r="JL63" s="437"/>
      <c r="JM63" s="437"/>
      <c r="JN63" s="437"/>
      <c r="JO63" s="437"/>
      <c r="JP63" s="437"/>
      <c r="JQ63" s="437"/>
      <c r="JR63" s="437"/>
      <c r="JS63" s="437"/>
      <c r="JT63" s="437"/>
      <c r="JU63" s="437"/>
      <c r="JV63" s="437"/>
      <c r="JW63" s="437"/>
      <c r="JX63" s="437"/>
      <c r="JY63" s="437"/>
      <c r="JZ63" s="437"/>
      <c r="KA63" s="437"/>
      <c r="KB63" s="437"/>
      <c r="KC63" s="437"/>
      <c r="KD63" s="437"/>
      <c r="KE63" s="437"/>
      <c r="KF63" s="437"/>
      <c r="KG63" s="437"/>
      <c r="KH63" s="437"/>
      <c r="KI63" s="437"/>
      <c r="KJ63" s="437"/>
      <c r="KK63" s="437"/>
      <c r="KL63" s="437"/>
      <c r="KM63" s="437"/>
      <c r="KN63" s="437"/>
      <c r="KO63" s="437"/>
      <c r="KP63" s="437"/>
      <c r="KQ63" s="437"/>
      <c r="KR63" s="437"/>
      <c r="KS63" s="437"/>
      <c r="KT63" s="437"/>
      <c r="KU63" s="437"/>
      <c r="KV63" s="437"/>
      <c r="KW63" s="437"/>
      <c r="KX63" s="437"/>
      <c r="KY63" s="437"/>
      <c r="KZ63" s="437"/>
      <c r="LA63" s="437"/>
      <c r="LB63" s="437"/>
      <c r="LC63" s="437"/>
      <c r="LD63" s="437"/>
      <c r="LE63" s="437"/>
      <c r="LF63" s="437"/>
      <c r="LG63" s="437"/>
      <c r="LH63" s="437"/>
      <c r="LI63" s="437"/>
      <c r="LJ63" s="437"/>
      <c r="LK63" s="437"/>
      <c r="LL63" s="437"/>
      <c r="LM63" s="437"/>
      <c r="LN63" s="437"/>
      <c r="LO63" s="437"/>
      <c r="LP63" s="437"/>
      <c r="LQ63" s="437"/>
      <c r="LR63" s="437"/>
      <c r="LS63" s="437"/>
      <c r="LT63" s="437"/>
      <c r="LU63" s="437"/>
      <c r="LV63" s="437"/>
      <c r="LW63" s="437"/>
      <c r="LX63" s="437"/>
      <c r="LY63" s="437"/>
      <c r="LZ63" s="437"/>
      <c r="MA63" s="437"/>
      <c r="MB63" s="437"/>
      <c r="MC63" s="437"/>
      <c r="MD63" s="437"/>
      <c r="ME63" s="437"/>
      <c r="MF63" s="437"/>
      <c r="MG63" s="437"/>
      <c r="MH63" s="437"/>
      <c r="MI63" s="437"/>
      <c r="MJ63" s="437"/>
      <c r="MK63" s="437"/>
      <c r="ML63" s="437"/>
      <c r="MM63" s="437"/>
      <c r="MN63" s="437"/>
      <c r="MO63" s="437"/>
      <c r="MP63" s="437"/>
      <c r="MQ63" s="437"/>
      <c r="MR63" s="437"/>
      <c r="MS63" s="437"/>
      <c r="MT63" s="437"/>
      <c r="MU63" s="437"/>
      <c r="MV63" s="437"/>
      <c r="MW63" s="437"/>
      <c r="MX63" s="437"/>
      <c r="MY63" s="437"/>
      <c r="MZ63" s="437"/>
      <c r="NA63" s="437"/>
      <c r="NB63" s="437"/>
      <c r="NC63" s="437"/>
      <c r="ND63" s="437"/>
      <c r="NE63" s="437"/>
      <c r="NF63" s="437"/>
      <c r="NG63" s="437"/>
      <c r="NH63" s="437"/>
      <c r="NI63" s="437"/>
      <c r="NJ63" s="437"/>
      <c r="NK63" s="437"/>
      <c r="NL63" s="437"/>
      <c r="NM63" s="437"/>
      <c r="NN63" s="437"/>
      <c r="NO63" s="437"/>
      <c r="NP63" s="437"/>
      <c r="NQ63" s="437"/>
      <c r="NR63" s="437"/>
      <c r="NS63" s="437"/>
      <c r="NT63" s="437"/>
      <c r="NU63" s="437"/>
      <c r="NV63" s="437"/>
      <c r="NW63" s="437"/>
      <c r="NX63" s="437"/>
      <c r="NY63" s="437"/>
      <c r="NZ63" s="437"/>
      <c r="OA63" s="437"/>
      <c r="OB63" s="437"/>
      <c r="OC63" s="437"/>
      <c r="OD63" s="437"/>
      <c r="OE63" s="437"/>
      <c r="OF63" s="437"/>
      <c r="OG63" s="437"/>
      <c r="OH63" s="437"/>
      <c r="OI63" s="437"/>
      <c r="OJ63" s="437"/>
      <c r="OK63" s="437"/>
      <c r="OL63" s="437"/>
      <c r="OM63" s="437"/>
      <c r="ON63" s="437"/>
      <c r="OO63" s="437"/>
      <c r="OP63" s="437"/>
      <c r="OQ63" s="437"/>
      <c r="OR63" s="437"/>
      <c r="OS63" s="437"/>
      <c r="OT63" s="437"/>
      <c r="OU63" s="437"/>
      <c r="OV63" s="437"/>
      <c r="OW63" s="437"/>
      <c r="OX63" s="437"/>
      <c r="OY63" s="437"/>
      <c r="OZ63" s="437"/>
      <c r="PA63" s="437"/>
      <c r="PB63" s="437"/>
      <c r="PC63" s="437"/>
      <c r="PD63" s="437"/>
      <c r="PE63" s="437"/>
      <c r="PF63" s="437"/>
      <c r="PG63" s="437"/>
      <c r="PH63" s="437"/>
      <c r="PI63" s="437"/>
      <c r="PJ63" s="437"/>
      <c r="PK63" s="437"/>
      <c r="PL63" s="437"/>
      <c r="PM63" s="437"/>
      <c r="PN63" s="437"/>
      <c r="PO63" s="437"/>
      <c r="PP63" s="437"/>
      <c r="PQ63" s="437"/>
      <c r="PR63" s="437"/>
      <c r="PS63" s="437"/>
      <c r="PT63" s="437"/>
      <c r="PU63" s="437"/>
      <c r="PV63" s="437"/>
      <c r="PW63" s="437"/>
      <c r="PX63" s="437"/>
      <c r="PY63" s="437"/>
      <c r="PZ63" s="437"/>
      <c r="QA63" s="437"/>
      <c r="QB63" s="437"/>
      <c r="QC63" s="437"/>
      <c r="QD63" s="437"/>
      <c r="QE63" s="437"/>
      <c r="QF63" s="437"/>
      <c r="QG63" s="437"/>
      <c r="QH63" s="437"/>
      <c r="QI63" s="437"/>
      <c r="QJ63" s="437"/>
      <c r="QK63" s="437"/>
      <c r="QL63" s="437"/>
      <c r="QM63" s="437"/>
      <c r="QN63" s="437"/>
      <c r="QO63" s="437"/>
      <c r="QP63" s="437"/>
      <c r="QQ63" s="437"/>
      <c r="QR63" s="437"/>
      <c r="QS63" s="437"/>
      <c r="QT63" s="437"/>
      <c r="QU63" s="437"/>
      <c r="QV63" s="437"/>
      <c r="QW63" s="437"/>
      <c r="QX63" s="437"/>
      <c r="QY63" s="437"/>
      <c r="QZ63" s="437"/>
      <c r="RA63" s="437"/>
      <c r="RB63" s="437"/>
      <c r="RC63" s="437"/>
      <c r="RD63" s="437"/>
      <c r="RE63" s="437"/>
      <c r="RF63" s="437"/>
      <c r="RG63" s="437"/>
      <c r="RH63" s="437"/>
      <c r="RI63" s="437"/>
      <c r="RJ63" s="437"/>
      <c r="RK63" s="437"/>
      <c r="RL63" s="437"/>
      <c r="RM63" s="437"/>
      <c r="RN63" s="437"/>
      <c r="RO63" s="437"/>
      <c r="RP63" s="437"/>
      <c r="RQ63" s="437"/>
      <c r="RR63" s="437"/>
      <c r="RS63" s="437"/>
      <c r="RT63" s="437"/>
      <c r="RU63" s="437"/>
      <c r="RV63" s="437"/>
      <c r="RW63" s="437"/>
      <c r="RX63" s="437"/>
      <c r="RY63" s="437"/>
      <c r="RZ63" s="437"/>
      <c r="SA63" s="437"/>
      <c r="SB63" s="437"/>
      <c r="SC63" s="437"/>
      <c r="SD63" s="437"/>
      <c r="SE63" s="437"/>
      <c r="SF63" s="437"/>
      <c r="SG63" s="437"/>
      <c r="SH63" s="437"/>
      <c r="SI63" s="437"/>
      <c r="SJ63" s="437"/>
      <c r="SK63" s="437"/>
      <c r="SL63" s="437"/>
      <c r="SM63" s="437"/>
      <c r="SN63" s="437"/>
      <c r="SO63" s="437"/>
      <c r="SP63" s="437"/>
      <c r="SQ63" s="437"/>
      <c r="SR63" s="437"/>
      <c r="SS63" s="437"/>
      <c r="ST63" s="437"/>
      <c r="SU63" s="437"/>
      <c r="SV63" s="437"/>
      <c r="SW63" s="437"/>
      <c r="SX63" s="437"/>
      <c r="SY63" s="437"/>
      <c r="SZ63" s="437"/>
      <c r="TA63" s="437"/>
      <c r="TB63" s="437"/>
      <c r="TC63" s="437"/>
      <c r="TD63" s="437"/>
      <c r="TE63" s="437"/>
      <c r="TF63" s="437"/>
      <c r="TG63" s="437"/>
      <c r="TH63" s="437"/>
      <c r="TI63" s="437"/>
      <c r="TJ63" s="437"/>
      <c r="TK63" s="437"/>
      <c r="TL63" s="437"/>
      <c r="TM63" s="437"/>
      <c r="TN63" s="437"/>
      <c r="TO63" s="437"/>
      <c r="TP63" s="437"/>
      <c r="TQ63" s="437"/>
      <c r="TR63" s="437"/>
      <c r="TS63" s="437"/>
      <c r="TT63" s="437"/>
      <c r="TU63" s="437"/>
      <c r="TV63" s="437"/>
      <c r="TW63" s="437"/>
      <c r="TX63" s="437"/>
      <c r="TY63" s="437"/>
      <c r="TZ63" s="437"/>
      <c r="UA63" s="437"/>
      <c r="UB63" s="437"/>
      <c r="UC63" s="437"/>
      <c r="UD63" s="437"/>
      <c r="UE63" s="437"/>
      <c r="UF63" s="437"/>
      <c r="UG63" s="437"/>
      <c r="UH63" s="437"/>
      <c r="UI63" s="437"/>
      <c r="UJ63" s="437"/>
      <c r="UK63" s="437"/>
      <c r="UL63" s="437"/>
      <c r="UM63" s="437"/>
      <c r="UN63" s="437"/>
      <c r="UO63" s="437"/>
      <c r="UP63" s="437"/>
      <c r="UQ63" s="437"/>
      <c r="UR63" s="437"/>
      <c r="US63" s="437"/>
      <c r="UT63" s="437"/>
      <c r="UU63" s="437"/>
      <c r="UV63" s="437"/>
      <c r="UW63" s="437"/>
      <c r="UX63" s="437"/>
      <c r="UY63" s="437"/>
      <c r="UZ63" s="437"/>
      <c r="VA63" s="437"/>
      <c r="VB63" s="437"/>
      <c r="VC63" s="437"/>
      <c r="VD63" s="437"/>
      <c r="VE63" s="437"/>
      <c r="VF63" s="437"/>
      <c r="VG63" s="437"/>
      <c r="VH63" s="437"/>
      <c r="VI63" s="437"/>
      <c r="VJ63" s="437"/>
      <c r="VK63" s="437"/>
      <c r="VL63" s="437"/>
      <c r="VM63" s="437"/>
      <c r="VN63" s="437"/>
      <c r="VO63" s="437"/>
      <c r="VP63" s="437"/>
      <c r="VQ63" s="437"/>
      <c r="VR63" s="437"/>
      <c r="VS63" s="437"/>
      <c r="VT63" s="437"/>
      <c r="VU63" s="437"/>
      <c r="VV63" s="437"/>
      <c r="VW63" s="437"/>
      <c r="VX63" s="437"/>
      <c r="VY63" s="437"/>
      <c r="VZ63" s="437"/>
      <c r="WA63" s="437"/>
      <c r="WB63" s="437"/>
      <c r="WC63" s="437"/>
      <c r="WD63" s="437"/>
      <c r="WE63" s="437"/>
      <c r="WF63" s="437"/>
      <c r="WG63" s="437"/>
      <c r="WH63" s="437"/>
      <c r="WI63" s="437"/>
      <c r="WJ63" s="437"/>
      <c r="WK63" s="437"/>
      <c r="WL63" s="437"/>
      <c r="WM63" s="437"/>
      <c r="WN63" s="437"/>
      <c r="WO63" s="437"/>
      <c r="WP63" s="437"/>
      <c r="WQ63" s="437"/>
      <c r="WR63" s="437"/>
      <c r="WS63" s="437"/>
      <c r="WT63" s="437"/>
      <c r="WU63" s="437"/>
      <c r="WV63" s="437"/>
      <c r="WW63" s="437"/>
      <c r="WX63" s="437"/>
      <c r="WY63" s="437"/>
      <c r="WZ63" s="437"/>
      <c r="XA63" s="437"/>
      <c r="XB63" s="437"/>
      <c r="XC63" s="437"/>
      <c r="XD63" s="437"/>
      <c r="XE63" s="437"/>
      <c r="XF63" s="437"/>
      <c r="XG63" s="437"/>
      <c r="XH63" s="437"/>
      <c r="XI63" s="437"/>
      <c r="XJ63" s="437"/>
      <c r="XK63" s="437"/>
      <c r="XL63" s="437"/>
      <c r="XM63" s="437"/>
      <c r="XN63" s="437"/>
      <c r="XO63" s="437"/>
      <c r="XP63" s="437"/>
      <c r="XQ63" s="437"/>
      <c r="XR63" s="437"/>
      <c r="XS63" s="437"/>
      <c r="XT63" s="437"/>
      <c r="XU63" s="437"/>
      <c r="XV63" s="437"/>
      <c r="XW63" s="437"/>
      <c r="XX63" s="437"/>
      <c r="XY63" s="437"/>
      <c r="XZ63" s="437"/>
      <c r="YA63" s="437"/>
      <c r="YB63" s="437"/>
      <c r="YC63" s="437"/>
      <c r="YD63" s="437"/>
      <c r="YE63" s="437"/>
      <c r="YF63" s="437"/>
      <c r="YG63" s="437"/>
      <c r="YH63" s="437"/>
      <c r="YI63" s="437"/>
      <c r="YJ63" s="437"/>
      <c r="YK63" s="437"/>
      <c r="YL63" s="437"/>
      <c r="YM63" s="437"/>
      <c r="YN63" s="437"/>
      <c r="YO63" s="437"/>
      <c r="YP63" s="437"/>
      <c r="YQ63" s="437"/>
      <c r="YR63" s="437"/>
      <c r="YS63" s="437"/>
      <c r="YT63" s="437"/>
      <c r="YU63" s="437"/>
      <c r="YV63" s="437"/>
      <c r="YW63" s="437"/>
      <c r="YX63" s="437"/>
      <c r="YY63" s="437"/>
      <c r="YZ63" s="437"/>
      <c r="ZA63" s="437"/>
      <c r="ZB63" s="437"/>
      <c r="ZC63" s="437"/>
      <c r="ZD63" s="437"/>
      <c r="ZE63" s="437"/>
      <c r="ZF63" s="437"/>
      <c r="ZG63" s="437"/>
      <c r="ZH63" s="437"/>
      <c r="ZI63" s="437"/>
      <c r="ZJ63" s="437"/>
      <c r="ZK63" s="437"/>
      <c r="ZL63" s="437"/>
      <c r="ZM63" s="437"/>
      <c r="ZN63" s="437"/>
      <c r="ZO63" s="437"/>
      <c r="ZP63" s="437"/>
      <c r="ZQ63" s="437"/>
      <c r="ZR63" s="437"/>
      <c r="ZS63" s="437"/>
      <c r="ZT63" s="437"/>
      <c r="ZU63" s="437"/>
      <c r="ZV63" s="437"/>
      <c r="ZW63" s="437"/>
      <c r="ZX63" s="437"/>
      <c r="ZY63" s="437"/>
      <c r="ZZ63" s="437"/>
      <c r="AAA63" s="437"/>
      <c r="AAB63" s="437"/>
      <c r="AAC63" s="437"/>
      <c r="AAD63" s="437"/>
      <c r="AAE63" s="437"/>
      <c r="AAF63" s="437"/>
      <c r="AAG63" s="437"/>
      <c r="AAH63" s="437"/>
      <c r="AAI63" s="437"/>
      <c r="AAJ63" s="437"/>
      <c r="AAK63" s="437"/>
      <c r="AAL63" s="437"/>
      <c r="AAM63" s="437"/>
      <c r="AAN63" s="437"/>
      <c r="AAO63" s="437"/>
      <c r="AAP63" s="437"/>
      <c r="AAQ63" s="437"/>
      <c r="AAR63" s="437"/>
      <c r="AAS63" s="437"/>
      <c r="AAT63" s="437"/>
      <c r="AAU63" s="437"/>
      <c r="AAV63" s="437"/>
      <c r="AAW63" s="437"/>
      <c r="AAX63" s="437"/>
      <c r="AAY63" s="437"/>
      <c r="AAZ63" s="437"/>
      <c r="ABA63" s="437"/>
      <c r="ABB63" s="437"/>
      <c r="ABC63" s="437"/>
      <c r="ABD63" s="437"/>
      <c r="ABE63" s="437"/>
      <c r="ABF63" s="437"/>
      <c r="ABG63" s="437"/>
      <c r="ABH63" s="437"/>
      <c r="ABI63" s="437"/>
      <c r="ABJ63" s="437"/>
      <c r="ABK63" s="437"/>
      <c r="ABL63" s="437"/>
      <c r="ABM63" s="437"/>
      <c r="ABN63" s="437"/>
      <c r="ABO63" s="437"/>
      <c r="ABP63" s="437"/>
      <c r="ABQ63" s="437"/>
      <c r="ABR63" s="437"/>
      <c r="ABS63" s="437"/>
      <c r="ABT63" s="437"/>
      <c r="ABU63" s="437"/>
      <c r="ABV63" s="437"/>
      <c r="ABW63" s="437"/>
      <c r="ABX63" s="437"/>
      <c r="ABY63" s="437"/>
      <c r="ABZ63" s="437"/>
      <c r="ACA63" s="437"/>
      <c r="ACB63" s="437"/>
      <c r="ACC63" s="437"/>
      <c r="ACD63" s="437"/>
      <c r="ACE63" s="437"/>
      <c r="ACF63" s="437"/>
      <c r="ACG63" s="437"/>
      <c r="ACH63" s="437"/>
      <c r="ACI63" s="437"/>
      <c r="ACJ63" s="437"/>
      <c r="ACK63" s="437"/>
      <c r="ACL63" s="437"/>
      <c r="ACM63" s="437"/>
      <c r="ACN63" s="437"/>
      <c r="ACO63" s="437"/>
      <c r="ACP63" s="437"/>
      <c r="ACQ63" s="437"/>
      <c r="ACR63" s="437"/>
      <c r="ACS63" s="437"/>
      <c r="ACT63" s="437"/>
      <c r="ACU63" s="437"/>
      <c r="ACV63" s="437"/>
      <c r="ACW63" s="437"/>
      <c r="ACX63" s="437"/>
      <c r="ACY63" s="437"/>
      <c r="ACZ63" s="437"/>
      <c r="ADA63" s="437"/>
      <c r="ADB63" s="437"/>
      <c r="ADC63" s="437"/>
      <c r="ADD63" s="437"/>
      <c r="ADE63" s="437"/>
      <c r="ADF63" s="437"/>
      <c r="ADG63" s="437"/>
      <c r="ADH63" s="437"/>
      <c r="ADI63" s="437"/>
      <c r="ADJ63" s="437"/>
      <c r="ADK63" s="437"/>
      <c r="ADL63" s="437"/>
      <c r="ADM63" s="437"/>
      <c r="ADN63" s="437"/>
      <c r="ADO63" s="437"/>
      <c r="ADP63" s="437"/>
      <c r="ADQ63" s="437"/>
      <c r="ADR63" s="437"/>
      <c r="ADS63" s="437"/>
      <c r="ADT63" s="437"/>
      <c r="ADU63" s="437"/>
      <c r="ADV63" s="437"/>
      <c r="ADW63" s="437"/>
      <c r="ADX63" s="437"/>
      <c r="ADY63" s="437"/>
      <c r="ADZ63" s="437"/>
      <c r="AEA63" s="437"/>
      <c r="AEB63" s="437"/>
      <c r="AEC63" s="437"/>
      <c r="AED63" s="437"/>
      <c r="AEE63" s="437"/>
      <c r="AEF63" s="437"/>
      <c r="AEG63" s="437"/>
      <c r="AEH63" s="437"/>
      <c r="AEI63" s="437"/>
      <c r="AEJ63" s="437"/>
      <c r="AEK63" s="437"/>
      <c r="AEL63" s="437"/>
      <c r="AEM63" s="437"/>
      <c r="AEN63" s="437"/>
      <c r="AEO63" s="437"/>
      <c r="AEP63" s="437"/>
      <c r="AEQ63" s="437"/>
      <c r="AER63" s="437"/>
      <c r="AES63" s="437"/>
      <c r="AET63" s="437"/>
      <c r="AEU63" s="437"/>
      <c r="AEV63" s="437"/>
      <c r="AEW63" s="437"/>
      <c r="AEX63" s="437"/>
      <c r="AEY63" s="437"/>
      <c r="AEZ63" s="437"/>
      <c r="AFA63" s="437"/>
      <c r="AFB63" s="437"/>
      <c r="AFC63" s="437"/>
      <c r="AFD63" s="437"/>
      <c r="AFE63" s="437"/>
      <c r="AFF63" s="437"/>
      <c r="AFG63" s="437"/>
      <c r="AFH63" s="437"/>
      <c r="AFI63" s="437"/>
      <c r="AFJ63" s="437"/>
      <c r="AFK63" s="437"/>
      <c r="AFL63" s="437"/>
      <c r="AFM63" s="437"/>
      <c r="AFN63" s="437"/>
      <c r="AFO63" s="437"/>
      <c r="AFP63" s="437"/>
      <c r="AFQ63" s="437"/>
      <c r="AFR63" s="437"/>
      <c r="AFS63" s="437"/>
      <c r="AFT63" s="437"/>
      <c r="AFU63" s="437"/>
      <c r="AFV63" s="437"/>
      <c r="AFW63" s="437"/>
      <c r="AFX63" s="437"/>
      <c r="AFY63" s="437"/>
      <c r="AFZ63" s="437"/>
      <c r="AGA63" s="437"/>
      <c r="AGB63" s="437"/>
      <c r="AGC63" s="437"/>
      <c r="AGD63" s="437"/>
      <c r="AGE63" s="437"/>
      <c r="AGF63" s="437"/>
      <c r="AGG63" s="437"/>
      <c r="AGH63" s="437"/>
      <c r="AGI63" s="437"/>
      <c r="AGJ63" s="437"/>
      <c r="AGK63" s="437"/>
      <c r="AGL63" s="437"/>
      <c r="AGM63" s="437"/>
      <c r="AGN63" s="437"/>
      <c r="AGO63" s="437"/>
      <c r="AGP63" s="437"/>
      <c r="AGQ63" s="437"/>
      <c r="AGR63" s="437"/>
      <c r="AGS63" s="437"/>
      <c r="AGT63" s="437"/>
      <c r="AGU63" s="437"/>
      <c r="AGV63" s="437"/>
      <c r="AGW63" s="437"/>
      <c r="AGX63" s="437"/>
      <c r="AGY63" s="437"/>
      <c r="AGZ63" s="437"/>
      <c r="AHA63" s="437"/>
      <c r="AHB63" s="437"/>
      <c r="AHC63" s="437"/>
      <c r="AHD63" s="437"/>
      <c r="AHE63" s="437"/>
      <c r="AHF63" s="437"/>
      <c r="AHG63" s="437"/>
      <c r="AHH63" s="437"/>
      <c r="AHI63" s="437"/>
      <c r="AHJ63" s="437"/>
      <c r="AHK63" s="437"/>
      <c r="AHL63" s="437"/>
      <c r="AHM63" s="437"/>
      <c r="AHN63" s="437"/>
      <c r="AHO63" s="437"/>
      <c r="AHP63" s="437"/>
      <c r="AHQ63" s="437"/>
      <c r="AHR63" s="437"/>
      <c r="AHS63" s="437"/>
      <c r="AHT63" s="437"/>
      <c r="AHU63" s="437"/>
      <c r="AHV63" s="437"/>
      <c r="AHW63" s="437"/>
      <c r="AHX63" s="437"/>
      <c r="AHY63" s="437"/>
      <c r="AHZ63" s="437"/>
      <c r="AIA63" s="437"/>
      <c r="AIB63" s="437"/>
      <c r="AIC63" s="437"/>
      <c r="AID63" s="437"/>
      <c r="AIE63" s="437"/>
      <c r="AIF63" s="437"/>
      <c r="AIG63" s="437"/>
      <c r="AIH63" s="437"/>
      <c r="AII63" s="437"/>
      <c r="AIJ63" s="437"/>
      <c r="AIK63" s="437"/>
      <c r="AIL63" s="437"/>
      <c r="AIM63" s="437"/>
      <c r="AIN63" s="437"/>
      <c r="AIO63" s="437"/>
      <c r="AIP63" s="437"/>
      <c r="AIQ63" s="437"/>
      <c r="AIR63" s="437"/>
      <c r="AIS63" s="437"/>
      <c r="AIT63" s="437"/>
      <c r="AIU63" s="437"/>
      <c r="AIV63" s="437"/>
      <c r="AIW63" s="437"/>
      <c r="AIX63" s="437"/>
      <c r="AIY63" s="437"/>
      <c r="AIZ63" s="437"/>
      <c r="AJA63" s="437"/>
      <c r="AJB63" s="437"/>
      <c r="AJC63" s="437"/>
      <c r="AJD63" s="437"/>
      <c r="AJE63" s="437"/>
      <c r="AJF63" s="437"/>
      <c r="AJG63" s="437"/>
      <c r="AJH63" s="437"/>
      <c r="AJI63" s="437"/>
      <c r="AJJ63" s="437"/>
      <c r="AJK63" s="437"/>
      <c r="AJL63" s="437"/>
      <c r="AJM63" s="437"/>
      <c r="AJN63" s="437"/>
      <c r="AJO63" s="437"/>
      <c r="AJP63" s="437"/>
      <c r="AJQ63" s="437"/>
      <c r="AJR63" s="437"/>
      <c r="AJS63" s="437"/>
      <c r="AJT63" s="437"/>
      <c r="AJU63" s="437"/>
      <c r="AJV63" s="437"/>
      <c r="AJW63" s="437"/>
      <c r="AJX63" s="437"/>
      <c r="AJY63" s="437"/>
      <c r="AJZ63" s="437"/>
      <c r="AKA63" s="437"/>
      <c r="AKB63" s="437"/>
      <c r="AKC63" s="437"/>
      <c r="AKD63" s="437"/>
      <c r="AKE63" s="437"/>
      <c r="AKF63" s="437"/>
      <c r="AKG63" s="437"/>
      <c r="AKH63" s="437"/>
      <c r="AKI63" s="437"/>
      <c r="AKJ63" s="437"/>
      <c r="AKK63" s="437"/>
      <c r="AKL63" s="437"/>
      <c r="AKM63" s="437"/>
      <c r="AKN63" s="437"/>
      <c r="AKO63" s="437"/>
      <c r="AKP63" s="437"/>
      <c r="AKQ63" s="437"/>
      <c r="AKR63" s="437"/>
      <c r="AKS63" s="437"/>
      <c r="AKT63" s="437"/>
      <c r="AKU63" s="437"/>
      <c r="AKV63" s="437"/>
      <c r="AKW63" s="437"/>
      <c r="AKX63" s="437"/>
      <c r="AKY63" s="437"/>
      <c r="AKZ63" s="437"/>
      <c r="ALA63" s="437"/>
      <c r="ALB63" s="437"/>
      <c r="ALC63" s="437"/>
      <c r="ALD63" s="437"/>
      <c r="ALE63" s="437"/>
      <c r="ALF63" s="437"/>
      <c r="ALG63" s="437"/>
      <c r="ALH63" s="437"/>
      <c r="ALI63" s="437"/>
      <c r="ALJ63" s="437"/>
      <c r="ALK63" s="437"/>
      <c r="ALL63" s="437"/>
      <c r="ALM63" s="437"/>
      <c r="ALN63" s="437"/>
      <c r="ALO63" s="437"/>
      <c r="ALP63" s="437"/>
      <c r="ALQ63" s="437"/>
      <c r="ALR63" s="437"/>
      <c r="ALS63" s="437"/>
      <c r="ALT63" s="437"/>
      <c r="ALU63" s="437"/>
      <c r="ALV63" s="437"/>
      <c r="ALW63" s="437"/>
      <c r="ALX63" s="437"/>
      <c r="ALY63" s="437"/>
      <c r="ALZ63" s="437"/>
      <c r="AMA63" s="437"/>
      <c r="AMB63" s="437"/>
      <c r="AMC63" s="437"/>
      <c r="AMD63" s="437"/>
      <c r="AME63" s="437"/>
      <c r="AMF63" s="437"/>
      <c r="AMG63" s="437"/>
      <c r="AMH63" s="437"/>
      <c r="AMI63" s="437"/>
      <c r="AMJ63" s="437"/>
      <c r="AMK63" s="437"/>
      <c r="AML63" s="437"/>
      <c r="AMM63" s="437"/>
      <c r="AMN63" s="437"/>
      <c r="AMO63" s="437"/>
      <c r="AMP63" s="437"/>
      <c r="AMQ63" s="437"/>
      <c r="AMR63" s="437"/>
      <c r="AMS63" s="437"/>
      <c r="AMT63" s="437"/>
      <c r="AMU63" s="437"/>
      <c r="AMV63" s="437"/>
      <c r="AMW63" s="437"/>
      <c r="AMX63" s="437"/>
      <c r="AMY63" s="437"/>
      <c r="AMZ63" s="437"/>
      <c r="ANA63" s="437"/>
      <c r="ANB63" s="437"/>
      <c r="ANC63" s="437"/>
      <c r="AND63" s="437"/>
      <c r="ANE63" s="437"/>
      <c r="ANF63" s="437"/>
      <c r="ANG63" s="437"/>
      <c r="ANH63" s="437"/>
      <c r="ANI63" s="437"/>
      <c r="ANJ63" s="437"/>
      <c r="ANK63" s="437"/>
      <c r="ANL63" s="437"/>
      <c r="ANM63" s="437"/>
      <c r="ANN63" s="437"/>
      <c r="ANO63" s="437"/>
      <c r="ANP63" s="437"/>
      <c r="ANQ63" s="437"/>
      <c r="ANR63" s="437"/>
      <c r="ANS63" s="437"/>
      <c r="ANT63" s="437"/>
      <c r="ANU63" s="437"/>
      <c r="ANV63" s="437"/>
      <c r="ANW63" s="437"/>
      <c r="ANX63" s="437"/>
      <c r="ANY63" s="437"/>
      <c r="ANZ63" s="437"/>
      <c r="AOA63" s="437"/>
      <c r="AOB63" s="437"/>
      <c r="AOC63" s="437"/>
      <c r="AOD63" s="437"/>
      <c r="AOE63" s="437"/>
      <c r="AOF63" s="437"/>
      <c r="AOG63" s="437"/>
      <c r="AOH63" s="437"/>
      <c r="AOI63" s="437"/>
      <c r="AOJ63" s="437"/>
      <c r="AOK63" s="437"/>
      <c r="AOL63" s="437"/>
      <c r="AOM63" s="437"/>
      <c r="AON63" s="437"/>
      <c r="AOO63" s="437"/>
      <c r="AOP63" s="437"/>
      <c r="AOQ63" s="437"/>
      <c r="AOR63" s="437"/>
      <c r="AOS63" s="437"/>
      <c r="AOT63" s="437"/>
      <c r="AOU63" s="437"/>
      <c r="AOV63" s="437"/>
      <c r="AOW63" s="437"/>
      <c r="AOX63" s="437"/>
      <c r="AOY63" s="437"/>
      <c r="AOZ63" s="437"/>
      <c r="APA63" s="437"/>
      <c r="APB63" s="437"/>
      <c r="APC63" s="437"/>
      <c r="APD63" s="437"/>
      <c r="APE63" s="437"/>
      <c r="APF63" s="437"/>
      <c r="APG63" s="437"/>
      <c r="APH63" s="437"/>
      <c r="API63" s="437"/>
      <c r="APJ63" s="437"/>
      <c r="APK63" s="437"/>
      <c r="APL63" s="437"/>
      <c r="APM63" s="437"/>
      <c r="APN63" s="437"/>
      <c r="APO63" s="437"/>
      <c r="APP63" s="437"/>
      <c r="APQ63" s="437"/>
      <c r="APR63" s="437"/>
      <c r="APS63" s="437"/>
      <c r="APT63" s="437"/>
      <c r="APU63" s="437"/>
      <c r="APV63" s="437"/>
      <c r="APW63" s="437"/>
      <c r="APX63" s="437"/>
      <c r="APY63" s="437"/>
      <c r="APZ63" s="437"/>
      <c r="AQA63" s="437"/>
      <c r="AQB63" s="437"/>
      <c r="AQC63" s="437"/>
      <c r="AQD63" s="437"/>
      <c r="AQE63" s="437"/>
      <c r="AQF63" s="437"/>
      <c r="AQG63" s="437"/>
      <c r="AQH63" s="437"/>
      <c r="AQI63" s="437"/>
      <c r="AQJ63" s="437"/>
      <c r="AQK63" s="437"/>
      <c r="AQL63" s="437"/>
      <c r="AQM63" s="437"/>
      <c r="AQN63" s="437"/>
      <c r="AQO63" s="437"/>
      <c r="AQP63" s="437"/>
      <c r="AQQ63" s="437"/>
      <c r="AQR63" s="437"/>
      <c r="AQS63" s="437"/>
      <c r="AQT63" s="437"/>
      <c r="AQU63" s="437"/>
      <c r="AQV63" s="437"/>
      <c r="AQW63" s="437"/>
      <c r="AQX63" s="437"/>
      <c r="AQY63" s="437"/>
      <c r="AQZ63" s="437"/>
      <c r="ARA63" s="437"/>
      <c r="ARB63" s="437"/>
      <c r="ARC63" s="437"/>
      <c r="ARD63" s="437"/>
      <c r="ARE63" s="437"/>
      <c r="ARF63" s="437"/>
      <c r="ARG63" s="437"/>
      <c r="ARH63" s="437"/>
      <c r="ARI63" s="437"/>
      <c r="ARJ63" s="437"/>
      <c r="ARK63" s="437"/>
      <c r="ARL63" s="437"/>
      <c r="ARM63" s="437"/>
      <c r="ARN63" s="437"/>
      <c r="ARO63" s="437"/>
      <c r="ARP63" s="437"/>
      <c r="ARQ63" s="437"/>
      <c r="ARR63" s="437"/>
      <c r="ARS63" s="437"/>
      <c r="ART63" s="437"/>
      <c r="ARU63" s="437"/>
      <c r="ARV63" s="437"/>
      <c r="ARW63" s="437"/>
      <c r="ARX63" s="437"/>
      <c r="ARY63" s="437"/>
      <c r="ARZ63" s="437"/>
      <c r="ASA63" s="437"/>
      <c r="ASB63" s="437"/>
      <c r="ASC63" s="437"/>
      <c r="ASD63" s="437"/>
      <c r="ASE63" s="437"/>
      <c r="ASF63" s="437"/>
      <c r="ASG63" s="437"/>
      <c r="ASH63" s="437"/>
      <c r="ASI63" s="437"/>
      <c r="ASJ63" s="437"/>
      <c r="ASK63" s="437"/>
      <c r="ASL63" s="437"/>
      <c r="ASM63" s="437"/>
      <c r="ASN63" s="437"/>
      <c r="ASO63" s="437"/>
      <c r="ASP63" s="437"/>
      <c r="ASQ63" s="437"/>
      <c r="ASR63" s="437"/>
      <c r="ASS63" s="437"/>
      <c r="AST63" s="437"/>
      <c r="ASU63" s="437"/>
      <c r="ASV63" s="437"/>
      <c r="ASW63" s="437"/>
      <c r="ASX63" s="437"/>
      <c r="ASY63" s="437"/>
      <c r="ASZ63" s="437"/>
      <c r="ATA63" s="437"/>
      <c r="ATB63" s="437"/>
      <c r="ATC63" s="437"/>
      <c r="ATD63" s="437"/>
      <c r="ATE63" s="437"/>
      <c r="ATF63" s="437"/>
      <c r="ATG63" s="437"/>
      <c r="ATH63" s="437"/>
      <c r="ATI63" s="437"/>
      <c r="ATJ63" s="437"/>
      <c r="ATK63" s="437"/>
      <c r="ATL63" s="437"/>
      <c r="ATM63" s="437"/>
      <c r="ATN63" s="437"/>
      <c r="ATO63" s="437"/>
      <c r="ATP63" s="437"/>
      <c r="ATQ63" s="437"/>
      <c r="ATR63" s="437"/>
      <c r="ATS63" s="437"/>
      <c r="ATT63" s="437"/>
      <c r="ATU63" s="437"/>
      <c r="ATV63" s="437"/>
      <c r="ATW63" s="437"/>
      <c r="ATX63" s="437"/>
      <c r="ATY63" s="437"/>
      <c r="ATZ63" s="437"/>
      <c r="AUA63" s="437"/>
      <c r="AUB63" s="437"/>
      <c r="AUC63" s="437"/>
      <c r="AUD63" s="437"/>
      <c r="AUE63" s="437"/>
      <c r="AUF63" s="437"/>
      <c r="AUG63" s="437"/>
      <c r="AUH63" s="437"/>
      <c r="AUI63" s="437"/>
      <c r="AUJ63" s="437"/>
      <c r="AUK63" s="437"/>
      <c r="AUL63" s="437"/>
      <c r="AUM63" s="437"/>
      <c r="AUN63" s="437"/>
      <c r="AUO63" s="437"/>
      <c r="AUP63" s="437"/>
      <c r="AUQ63" s="437"/>
      <c r="AUR63" s="437"/>
      <c r="AUS63" s="437"/>
      <c r="AUT63" s="437"/>
      <c r="AUU63" s="437"/>
      <c r="AUV63" s="437"/>
      <c r="AUW63" s="437"/>
      <c r="AUX63" s="437"/>
      <c r="AUY63" s="437"/>
      <c r="AUZ63" s="437"/>
      <c r="AVA63" s="437"/>
      <c r="AVB63" s="437"/>
      <c r="AVC63" s="437"/>
      <c r="AVD63" s="437"/>
      <c r="AVE63" s="437"/>
      <c r="AVF63" s="437"/>
      <c r="AVG63" s="437"/>
      <c r="AVH63" s="437"/>
      <c r="AVI63" s="437"/>
      <c r="AVJ63" s="437"/>
      <c r="AVK63" s="437"/>
      <c r="AVL63" s="437"/>
      <c r="AVM63" s="437"/>
      <c r="AVN63" s="437"/>
      <c r="AVO63" s="437"/>
      <c r="AVP63" s="437"/>
      <c r="AVQ63" s="437"/>
      <c r="AVR63" s="437"/>
      <c r="AVS63" s="437"/>
      <c r="AVT63" s="437"/>
      <c r="AVU63" s="437"/>
      <c r="AVV63" s="437"/>
      <c r="AVW63" s="437"/>
      <c r="AVX63" s="437"/>
      <c r="AVY63" s="437"/>
      <c r="AVZ63" s="437"/>
      <c r="AWA63" s="437"/>
      <c r="AWB63" s="437"/>
      <c r="AWC63" s="437"/>
      <c r="AWD63" s="437"/>
      <c r="AWE63" s="437"/>
      <c r="AWF63" s="437"/>
      <c r="AWG63" s="437"/>
      <c r="AWH63" s="437"/>
      <c r="AWI63" s="437"/>
      <c r="AWJ63" s="437"/>
      <c r="AWK63" s="437"/>
      <c r="AWL63" s="437"/>
      <c r="AWM63" s="437"/>
      <c r="AWN63" s="437"/>
      <c r="AWO63" s="437"/>
      <c r="AWP63" s="437"/>
      <c r="AWQ63" s="437"/>
      <c r="AWR63" s="437"/>
      <c r="AWS63" s="437"/>
      <c r="AWT63" s="437"/>
      <c r="AWU63" s="437"/>
      <c r="AWV63" s="437"/>
      <c r="AWW63" s="437"/>
      <c r="AWX63" s="437"/>
      <c r="AWY63" s="437"/>
      <c r="AWZ63" s="437"/>
      <c r="AXA63" s="437"/>
      <c r="AXB63" s="437"/>
      <c r="AXC63" s="437"/>
      <c r="AXD63" s="437"/>
      <c r="AXE63" s="437"/>
      <c r="AXF63" s="437"/>
      <c r="AXG63" s="437"/>
      <c r="AXH63" s="437"/>
      <c r="AXI63" s="437"/>
      <c r="AXJ63" s="437"/>
      <c r="AXK63" s="437"/>
      <c r="AXL63" s="437"/>
      <c r="AXM63" s="437"/>
      <c r="AXN63" s="437"/>
      <c r="AXO63" s="437"/>
      <c r="AXP63" s="437"/>
      <c r="AXQ63" s="437"/>
      <c r="AXR63" s="437"/>
      <c r="AXS63" s="437"/>
      <c r="AXT63" s="437"/>
      <c r="AXU63" s="437"/>
      <c r="AXV63" s="437"/>
      <c r="AXW63" s="437"/>
      <c r="AXX63" s="437"/>
      <c r="AXY63" s="437"/>
      <c r="AXZ63" s="437"/>
      <c r="AYA63" s="437"/>
      <c r="AYB63" s="437"/>
      <c r="AYC63" s="437"/>
      <c r="AYD63" s="437"/>
      <c r="AYE63" s="437"/>
      <c r="AYF63" s="437"/>
      <c r="AYG63" s="437"/>
      <c r="AYH63" s="437"/>
      <c r="AYI63" s="437"/>
      <c r="AYJ63" s="437"/>
      <c r="AYK63" s="437"/>
      <c r="AYL63" s="437"/>
      <c r="AYM63" s="437"/>
      <c r="AYN63" s="437"/>
      <c r="AYO63" s="437"/>
      <c r="AYP63" s="437"/>
      <c r="AYQ63" s="437"/>
      <c r="AYR63" s="437"/>
      <c r="AYS63" s="437"/>
      <c r="AYT63" s="437"/>
      <c r="AYU63" s="437"/>
      <c r="AYV63" s="437"/>
      <c r="AYW63" s="437"/>
      <c r="AYX63" s="437"/>
      <c r="AYY63" s="437"/>
      <c r="AYZ63" s="437"/>
      <c r="AZA63" s="437"/>
      <c r="AZB63" s="437"/>
      <c r="AZC63" s="437"/>
      <c r="AZD63" s="437"/>
      <c r="AZE63" s="437"/>
      <c r="AZF63" s="437"/>
      <c r="AZG63" s="437"/>
      <c r="AZH63" s="437"/>
      <c r="AZI63" s="437"/>
      <c r="AZJ63" s="437"/>
      <c r="AZK63" s="437"/>
      <c r="AZL63" s="437"/>
      <c r="AZM63" s="437"/>
      <c r="AZN63" s="437"/>
      <c r="AZO63" s="437"/>
      <c r="AZP63" s="437"/>
      <c r="AZQ63" s="437"/>
      <c r="AZR63" s="437"/>
      <c r="AZS63" s="437"/>
      <c r="AZT63" s="437"/>
      <c r="AZU63" s="437"/>
      <c r="AZV63" s="437"/>
      <c r="AZW63" s="437"/>
      <c r="AZX63" s="437"/>
      <c r="AZY63" s="437"/>
      <c r="AZZ63" s="437"/>
      <c r="BAA63" s="437"/>
      <c r="BAB63" s="437"/>
      <c r="BAC63" s="437"/>
      <c r="BAD63" s="437"/>
      <c r="BAE63" s="437"/>
      <c r="BAF63" s="437"/>
      <c r="BAG63" s="437"/>
      <c r="BAH63" s="437"/>
      <c r="BAI63" s="437"/>
      <c r="BAJ63" s="437"/>
      <c r="BAK63" s="437"/>
      <c r="BAL63" s="437"/>
      <c r="BAM63" s="437"/>
      <c r="BAN63" s="437"/>
      <c r="BAO63" s="437"/>
      <c r="BAP63" s="437"/>
      <c r="BAQ63" s="437"/>
      <c r="BAR63" s="437"/>
      <c r="BAS63" s="437"/>
      <c r="BAT63" s="437"/>
      <c r="BAU63" s="437"/>
      <c r="BAV63" s="437"/>
      <c r="BAW63" s="437"/>
      <c r="BAX63" s="437"/>
      <c r="BAY63" s="437"/>
      <c r="BAZ63" s="437"/>
      <c r="BBA63" s="437"/>
      <c r="BBB63" s="437"/>
      <c r="BBC63" s="437"/>
      <c r="BBD63" s="437"/>
      <c r="BBE63" s="437"/>
      <c r="BBF63" s="437"/>
      <c r="BBG63" s="437"/>
      <c r="BBH63" s="437"/>
      <c r="BBI63" s="437"/>
      <c r="BBJ63" s="437"/>
      <c r="BBK63" s="437"/>
      <c r="BBL63" s="437"/>
      <c r="BBM63" s="437"/>
      <c r="BBN63" s="437"/>
      <c r="BBO63" s="437"/>
      <c r="BBP63" s="437"/>
      <c r="BBQ63" s="437"/>
      <c r="BBR63" s="437"/>
      <c r="BBS63" s="437"/>
      <c r="BBT63" s="437"/>
      <c r="BBU63" s="437"/>
      <c r="BBV63" s="437"/>
      <c r="BBW63" s="437"/>
      <c r="BBX63" s="437"/>
      <c r="BBY63" s="437"/>
      <c r="BBZ63" s="437"/>
      <c r="BCA63" s="437"/>
      <c r="BCB63" s="437"/>
      <c r="BCC63" s="437"/>
      <c r="BCD63" s="437"/>
      <c r="BCE63" s="437"/>
      <c r="BCF63" s="437"/>
      <c r="BCG63" s="437"/>
      <c r="BCH63" s="437"/>
      <c r="BCI63" s="437"/>
      <c r="BCJ63" s="437"/>
      <c r="BCK63" s="437"/>
      <c r="BCL63" s="437"/>
      <c r="BCM63" s="437"/>
      <c r="BCN63" s="437"/>
      <c r="BCO63" s="437"/>
      <c r="BCP63" s="437"/>
      <c r="BCQ63" s="437"/>
      <c r="BCR63" s="437"/>
      <c r="BCS63" s="437"/>
      <c r="BCT63" s="437"/>
      <c r="BCU63" s="437"/>
      <c r="BCV63" s="437"/>
      <c r="BCW63" s="437"/>
      <c r="BCX63" s="437"/>
      <c r="BCY63" s="437"/>
      <c r="BCZ63" s="437"/>
      <c r="BDA63" s="437"/>
      <c r="BDB63" s="437"/>
      <c r="BDC63" s="437"/>
      <c r="BDD63" s="437"/>
      <c r="BDE63" s="437"/>
      <c r="BDF63" s="437"/>
      <c r="BDG63" s="437"/>
      <c r="BDH63" s="437"/>
      <c r="BDI63" s="437"/>
      <c r="BDJ63" s="437"/>
      <c r="BDK63" s="437"/>
      <c r="BDL63" s="437"/>
      <c r="BDM63" s="437"/>
      <c r="BDN63" s="437"/>
      <c r="BDO63" s="437"/>
      <c r="BDP63" s="437"/>
      <c r="BDQ63" s="437"/>
      <c r="BDR63" s="437"/>
      <c r="BDS63" s="437"/>
      <c r="BDT63" s="437"/>
      <c r="BDU63" s="437"/>
      <c r="BDV63" s="437"/>
      <c r="BDW63" s="437"/>
      <c r="BDX63" s="437"/>
      <c r="BDY63" s="437"/>
      <c r="BDZ63" s="437"/>
      <c r="BEA63" s="437"/>
      <c r="BEB63" s="437"/>
      <c r="BEC63" s="437"/>
      <c r="BED63" s="437"/>
      <c r="BEE63" s="437"/>
      <c r="BEF63" s="437"/>
      <c r="BEG63" s="437"/>
      <c r="BEH63" s="437"/>
      <c r="BEI63" s="437"/>
      <c r="BEJ63" s="437"/>
      <c r="BEK63" s="437"/>
      <c r="BEL63" s="437"/>
      <c r="BEM63" s="437"/>
      <c r="BEN63" s="437"/>
      <c r="BEO63" s="437"/>
      <c r="BEP63" s="437"/>
      <c r="BEQ63" s="437"/>
      <c r="BER63" s="437"/>
      <c r="BES63" s="437"/>
      <c r="BET63" s="437"/>
      <c r="BEU63" s="437"/>
      <c r="BEV63" s="437"/>
      <c r="BEW63" s="437"/>
      <c r="BEX63" s="437"/>
      <c r="BEY63" s="437"/>
      <c r="BEZ63" s="437"/>
      <c r="BFA63" s="437"/>
      <c r="BFB63" s="437"/>
      <c r="BFC63" s="437"/>
      <c r="BFD63" s="437"/>
      <c r="BFE63" s="437"/>
      <c r="BFF63" s="437"/>
      <c r="BFG63" s="437"/>
      <c r="BFH63" s="437"/>
      <c r="BFI63" s="437"/>
      <c r="BFJ63" s="437"/>
      <c r="BFK63" s="437"/>
      <c r="BFL63" s="437"/>
      <c r="BFM63" s="437"/>
      <c r="BFN63" s="437"/>
      <c r="BFO63" s="437"/>
      <c r="BFP63" s="437"/>
      <c r="BFQ63" s="437"/>
      <c r="BFR63" s="437"/>
      <c r="BFS63" s="437"/>
      <c r="BFT63" s="437"/>
      <c r="BFU63" s="437"/>
      <c r="BFV63" s="437"/>
      <c r="BFW63" s="437"/>
      <c r="BFX63" s="437"/>
      <c r="BFY63" s="437"/>
      <c r="BFZ63" s="437"/>
      <c r="BGA63" s="437"/>
      <c r="BGB63" s="437"/>
      <c r="BGC63" s="437"/>
      <c r="BGD63" s="437"/>
      <c r="BGE63" s="437"/>
      <c r="BGF63" s="437"/>
      <c r="BGG63" s="437"/>
      <c r="BGH63" s="437"/>
      <c r="BGI63" s="437"/>
      <c r="BGJ63" s="437"/>
      <c r="BGK63" s="437"/>
      <c r="BGL63" s="437"/>
      <c r="BGM63" s="437"/>
      <c r="BGN63" s="437"/>
      <c r="BGO63" s="437"/>
      <c r="BGP63" s="437"/>
      <c r="BGQ63" s="437"/>
      <c r="BGR63" s="437"/>
      <c r="BGS63" s="437"/>
      <c r="BGT63" s="437"/>
      <c r="BGU63" s="437"/>
      <c r="BGV63" s="437"/>
      <c r="BGW63" s="437"/>
      <c r="BGX63" s="437"/>
      <c r="BGY63" s="437"/>
      <c r="BGZ63" s="437"/>
      <c r="BHA63" s="437"/>
      <c r="BHB63" s="437"/>
      <c r="BHC63" s="437"/>
      <c r="BHD63" s="437"/>
      <c r="BHE63" s="437"/>
      <c r="BHF63" s="437"/>
      <c r="BHG63" s="437"/>
      <c r="BHH63" s="437"/>
      <c r="BHI63" s="437"/>
      <c r="BHJ63" s="437"/>
      <c r="BHK63" s="437"/>
      <c r="BHL63" s="437"/>
      <c r="BHM63" s="437"/>
      <c r="BHN63" s="437"/>
      <c r="BHO63" s="437"/>
      <c r="BHP63" s="437"/>
      <c r="BHQ63" s="437"/>
      <c r="BHR63" s="437"/>
      <c r="BHS63" s="437"/>
      <c r="BHT63" s="437"/>
      <c r="BHU63" s="437"/>
      <c r="BHV63" s="437"/>
      <c r="BHW63" s="437"/>
      <c r="BHX63" s="437"/>
      <c r="BHY63" s="437"/>
      <c r="BHZ63" s="437"/>
      <c r="BIA63" s="437"/>
      <c r="BIB63" s="437"/>
      <c r="BIC63" s="437"/>
      <c r="BID63" s="437"/>
      <c r="BIE63" s="437"/>
      <c r="BIF63" s="437"/>
      <c r="BIG63" s="437"/>
      <c r="BIH63" s="437"/>
      <c r="BII63" s="437"/>
      <c r="BIJ63" s="437"/>
      <c r="BIK63" s="437"/>
      <c r="BIL63" s="437"/>
      <c r="BIM63" s="437"/>
      <c r="BIN63" s="437"/>
      <c r="BIO63" s="437"/>
      <c r="BIP63" s="437"/>
      <c r="BIQ63" s="437"/>
      <c r="BIR63" s="437"/>
      <c r="BIS63" s="437"/>
      <c r="BIT63" s="437"/>
      <c r="BIU63" s="437"/>
      <c r="BIV63" s="437"/>
      <c r="BIW63" s="437"/>
      <c r="BIX63" s="437"/>
      <c r="BIY63" s="437"/>
      <c r="BIZ63" s="437"/>
      <c r="BJA63" s="437"/>
      <c r="BJB63" s="437"/>
      <c r="BJC63" s="437"/>
      <c r="BJD63" s="437"/>
      <c r="BJE63" s="437"/>
      <c r="BJF63" s="437"/>
      <c r="BJG63" s="437"/>
      <c r="BJH63" s="437"/>
      <c r="BJI63" s="437"/>
      <c r="BJJ63" s="437"/>
      <c r="BJK63" s="437"/>
      <c r="BJL63" s="437"/>
      <c r="BJM63" s="437"/>
      <c r="BJN63" s="437"/>
      <c r="BJO63" s="437"/>
      <c r="BJP63" s="437"/>
      <c r="BJQ63" s="437"/>
      <c r="BJR63" s="437"/>
      <c r="BJS63" s="437"/>
      <c r="BJT63" s="437"/>
      <c r="BJU63" s="437"/>
      <c r="BJV63" s="437"/>
      <c r="BJW63" s="437"/>
      <c r="BJX63" s="437"/>
      <c r="BJY63" s="437"/>
      <c r="BJZ63" s="437"/>
      <c r="BKA63" s="437"/>
      <c r="BKB63" s="437"/>
      <c r="BKC63" s="437"/>
      <c r="BKD63" s="437"/>
      <c r="BKE63" s="437"/>
      <c r="BKF63" s="437"/>
      <c r="BKG63" s="437"/>
      <c r="BKH63" s="437"/>
      <c r="BKI63" s="437"/>
      <c r="BKJ63" s="437"/>
      <c r="BKK63" s="437"/>
      <c r="BKL63" s="437"/>
      <c r="BKM63" s="437"/>
      <c r="BKN63" s="437"/>
      <c r="BKO63" s="437"/>
      <c r="BKP63" s="437"/>
      <c r="BKQ63" s="437"/>
      <c r="BKR63" s="437"/>
      <c r="BKS63" s="437"/>
      <c r="BKT63" s="437"/>
      <c r="BKU63" s="437"/>
      <c r="BKV63" s="437"/>
      <c r="BKW63" s="437"/>
      <c r="BKX63" s="437"/>
      <c r="BKY63" s="437"/>
      <c r="BKZ63" s="437"/>
      <c r="BLA63" s="437"/>
      <c r="BLB63" s="437"/>
      <c r="BLC63" s="437"/>
      <c r="BLD63" s="437"/>
      <c r="BLE63" s="437"/>
      <c r="BLF63" s="437"/>
      <c r="BLG63" s="437"/>
      <c r="BLH63" s="437"/>
      <c r="BLI63" s="437"/>
      <c r="BLJ63" s="437"/>
      <c r="BLK63" s="437"/>
      <c r="BLL63" s="437"/>
      <c r="BLM63" s="437"/>
      <c r="BLN63" s="437"/>
      <c r="BLO63" s="437"/>
      <c r="BLP63" s="437"/>
      <c r="BLQ63" s="437"/>
      <c r="BLR63" s="437"/>
      <c r="BLS63" s="437"/>
      <c r="BLT63" s="437"/>
      <c r="BLU63" s="437"/>
      <c r="BLV63" s="437"/>
      <c r="BLW63" s="437"/>
      <c r="BLX63" s="437"/>
      <c r="BLY63" s="437"/>
      <c r="BLZ63" s="437"/>
      <c r="BMA63" s="437"/>
      <c r="BMB63" s="437"/>
      <c r="BMC63" s="437"/>
      <c r="BMD63" s="437"/>
      <c r="BME63" s="437"/>
      <c r="BMF63" s="437"/>
      <c r="BMG63" s="437"/>
      <c r="BMH63" s="437"/>
      <c r="BMI63" s="437"/>
      <c r="BMJ63" s="437"/>
      <c r="BMK63" s="437"/>
      <c r="BML63" s="437"/>
      <c r="BMM63" s="437"/>
      <c r="BMN63" s="437"/>
      <c r="BMO63" s="437"/>
      <c r="BMP63" s="437"/>
      <c r="BMQ63" s="437"/>
      <c r="BMR63" s="437"/>
      <c r="BMS63" s="437"/>
      <c r="BMT63" s="437"/>
      <c r="BMU63" s="437"/>
      <c r="BMV63" s="437"/>
      <c r="BMW63" s="437"/>
      <c r="BMX63" s="437"/>
      <c r="BMY63" s="437"/>
      <c r="BMZ63" s="437"/>
      <c r="BNA63" s="437"/>
      <c r="BNB63" s="437"/>
      <c r="BNC63" s="437"/>
      <c r="BND63" s="437"/>
      <c r="BNE63" s="437"/>
      <c r="BNF63" s="437"/>
      <c r="BNG63" s="437"/>
      <c r="BNH63" s="437"/>
      <c r="BNI63" s="437"/>
      <c r="BNJ63" s="437"/>
      <c r="BNK63" s="437"/>
      <c r="BNL63" s="437"/>
      <c r="BNM63" s="437"/>
      <c r="BNN63" s="437"/>
      <c r="BNO63" s="437"/>
      <c r="BNP63" s="437"/>
      <c r="BNQ63" s="437"/>
      <c r="BNR63" s="437"/>
      <c r="BNS63" s="437"/>
      <c r="BNT63" s="437"/>
      <c r="BNU63" s="437"/>
      <c r="BNV63" s="437"/>
      <c r="BNW63" s="437"/>
      <c r="BNX63" s="437"/>
      <c r="BNY63" s="437"/>
      <c r="BNZ63" s="437"/>
      <c r="BOA63" s="437"/>
      <c r="BOB63" s="437"/>
      <c r="BOC63" s="437"/>
      <c r="BOD63" s="437"/>
      <c r="BOE63" s="437"/>
      <c r="BOF63" s="437"/>
      <c r="BOG63" s="437"/>
      <c r="BOH63" s="437"/>
      <c r="BOI63" s="437"/>
      <c r="BOJ63" s="437"/>
      <c r="BOK63" s="437"/>
      <c r="BOL63" s="437"/>
      <c r="BOM63" s="437"/>
      <c r="BON63" s="437"/>
      <c r="BOO63" s="437"/>
      <c r="BOP63" s="437"/>
      <c r="BOQ63" s="437"/>
      <c r="BOR63" s="437"/>
      <c r="BOS63" s="437"/>
      <c r="BOT63" s="437"/>
      <c r="BOU63" s="437"/>
      <c r="BOV63" s="437"/>
      <c r="BOW63" s="437"/>
      <c r="BOX63" s="437"/>
      <c r="BOY63" s="437"/>
      <c r="BOZ63" s="437"/>
      <c r="BPA63" s="437"/>
      <c r="BPB63" s="437"/>
      <c r="BPC63" s="437"/>
      <c r="BPD63" s="437"/>
      <c r="BPE63" s="437"/>
      <c r="BPF63" s="437"/>
      <c r="BPG63" s="437"/>
      <c r="BPH63" s="437"/>
      <c r="BPI63" s="437"/>
      <c r="BPJ63" s="437"/>
      <c r="BPK63" s="437"/>
      <c r="BPL63" s="437"/>
      <c r="BPM63" s="437"/>
      <c r="BPN63" s="437"/>
      <c r="BPO63" s="437"/>
      <c r="BPP63" s="437"/>
      <c r="BPQ63" s="437"/>
      <c r="BPR63" s="437"/>
      <c r="BPS63" s="437"/>
      <c r="BPT63" s="437"/>
      <c r="BPU63" s="437"/>
      <c r="BPV63" s="437"/>
      <c r="BPW63" s="437"/>
      <c r="BPX63" s="437"/>
      <c r="BPY63" s="437"/>
      <c r="BPZ63" s="437"/>
      <c r="BQA63" s="437"/>
      <c r="BQB63" s="437"/>
      <c r="BQC63" s="437"/>
      <c r="BQD63" s="437"/>
      <c r="BQE63" s="437"/>
      <c r="BQF63" s="437"/>
      <c r="BQG63" s="437"/>
      <c r="BQH63" s="437"/>
      <c r="BQI63" s="437"/>
      <c r="BQJ63" s="437"/>
      <c r="BQK63" s="437"/>
      <c r="BQL63" s="437"/>
      <c r="BQM63" s="437"/>
      <c r="BQN63" s="437"/>
      <c r="BQO63" s="437"/>
      <c r="BQP63" s="437"/>
      <c r="BQQ63" s="437"/>
      <c r="BQR63" s="437"/>
      <c r="BQS63" s="437"/>
      <c r="BQT63" s="437"/>
      <c r="BQU63" s="437"/>
      <c r="BQV63" s="437"/>
      <c r="BQW63" s="437"/>
      <c r="BQX63" s="437"/>
      <c r="BQY63" s="437"/>
      <c r="BQZ63" s="437"/>
      <c r="BRA63" s="437"/>
      <c r="BRB63" s="437"/>
      <c r="BRC63" s="437"/>
      <c r="BRD63" s="437"/>
      <c r="BRE63" s="437"/>
      <c r="BRF63" s="437"/>
      <c r="BRG63" s="437"/>
      <c r="BRH63" s="437"/>
      <c r="BRI63" s="437"/>
      <c r="BRJ63" s="437"/>
      <c r="BRK63" s="437"/>
      <c r="BRL63" s="437"/>
      <c r="BRM63" s="437"/>
      <c r="BRN63" s="437"/>
      <c r="BRO63" s="437"/>
      <c r="BRP63" s="437"/>
      <c r="BRQ63" s="437"/>
      <c r="BRR63" s="437"/>
      <c r="BRS63" s="437"/>
      <c r="BRT63" s="437"/>
      <c r="BRU63" s="437"/>
      <c r="BRV63" s="437"/>
      <c r="BRW63" s="437"/>
      <c r="BRX63" s="437"/>
      <c r="BRY63" s="437"/>
      <c r="BRZ63" s="437"/>
      <c r="BSA63" s="437"/>
      <c r="BSB63" s="437"/>
      <c r="BSC63" s="437"/>
      <c r="BSD63" s="437"/>
      <c r="BSE63" s="437"/>
      <c r="BSF63" s="437"/>
      <c r="BSG63" s="437"/>
      <c r="BSH63" s="437"/>
      <c r="BSI63" s="437"/>
      <c r="BSJ63" s="437"/>
      <c r="BSK63" s="437"/>
      <c r="BSL63" s="437"/>
      <c r="BSM63" s="437"/>
      <c r="BSN63" s="437"/>
      <c r="BSO63" s="437"/>
      <c r="BSP63" s="437"/>
      <c r="BSQ63" s="437"/>
      <c r="BSR63" s="437"/>
      <c r="BSS63" s="437"/>
      <c r="BST63" s="437"/>
      <c r="BSU63" s="437"/>
      <c r="BSV63" s="437"/>
      <c r="BSW63" s="437"/>
      <c r="BSX63" s="437"/>
      <c r="BSY63" s="437"/>
      <c r="BSZ63" s="437"/>
      <c r="BTA63" s="437"/>
      <c r="BTB63" s="437"/>
      <c r="BTC63" s="437"/>
      <c r="BTD63" s="437"/>
      <c r="BTE63" s="437"/>
      <c r="BTF63" s="437"/>
      <c r="BTG63" s="437"/>
      <c r="BTH63" s="437"/>
      <c r="BTI63" s="437"/>
      <c r="BTJ63" s="437"/>
      <c r="BTK63" s="437"/>
      <c r="BTL63" s="437"/>
      <c r="BTM63" s="437"/>
      <c r="BTN63" s="437"/>
      <c r="BTO63" s="437"/>
      <c r="BTP63" s="437"/>
      <c r="BTQ63" s="437"/>
      <c r="BTR63" s="437"/>
      <c r="BTS63" s="437"/>
      <c r="BTT63" s="437"/>
      <c r="BTU63" s="437"/>
      <c r="BTV63" s="437"/>
      <c r="BTW63" s="437"/>
      <c r="BTX63" s="437"/>
      <c r="BTY63" s="437"/>
      <c r="BTZ63" s="437"/>
      <c r="BUA63" s="437"/>
      <c r="BUB63" s="437"/>
      <c r="BUC63" s="437"/>
      <c r="BUD63" s="437"/>
      <c r="BUE63" s="437"/>
      <c r="BUF63" s="437"/>
      <c r="BUG63" s="437"/>
      <c r="BUH63" s="437"/>
      <c r="BUI63" s="437"/>
      <c r="BUJ63" s="437"/>
      <c r="BUK63" s="437"/>
      <c r="BUL63" s="437"/>
      <c r="BUM63" s="437"/>
      <c r="BUN63" s="437"/>
      <c r="BUO63" s="437"/>
      <c r="BUP63" s="437"/>
      <c r="BUQ63" s="437"/>
      <c r="BUR63" s="437"/>
      <c r="BUS63" s="437"/>
      <c r="BUT63" s="437"/>
      <c r="BUU63" s="437"/>
      <c r="BUV63" s="437"/>
      <c r="BUW63" s="437"/>
      <c r="BUX63" s="437"/>
      <c r="BUY63" s="437"/>
      <c r="BUZ63" s="437"/>
      <c r="BVA63" s="437"/>
      <c r="BVB63" s="437"/>
      <c r="BVC63" s="437"/>
      <c r="BVD63" s="437"/>
      <c r="BVE63" s="437"/>
      <c r="BVF63" s="437"/>
      <c r="BVG63" s="437"/>
      <c r="BVH63" s="437"/>
      <c r="BVI63" s="437"/>
      <c r="BVJ63" s="437"/>
      <c r="BVK63" s="437"/>
      <c r="BVL63" s="437"/>
      <c r="BVM63" s="437"/>
      <c r="BVN63" s="437"/>
      <c r="BVO63" s="437"/>
      <c r="BVP63" s="437"/>
      <c r="BVQ63" s="437"/>
      <c r="BVR63" s="437"/>
      <c r="BVS63" s="437"/>
      <c r="BVT63" s="437"/>
      <c r="BVU63" s="437"/>
      <c r="BVV63" s="437"/>
      <c r="BVW63" s="437"/>
      <c r="BVX63" s="437"/>
      <c r="BVY63" s="437"/>
      <c r="BVZ63" s="437"/>
      <c r="BWA63" s="437"/>
      <c r="BWB63" s="437"/>
      <c r="BWC63" s="437"/>
      <c r="BWD63" s="437"/>
      <c r="BWE63" s="437"/>
      <c r="BWF63" s="437"/>
      <c r="BWG63" s="437"/>
      <c r="BWH63" s="437"/>
      <c r="BWI63" s="437"/>
      <c r="BWJ63" s="437"/>
      <c r="BWK63" s="437"/>
      <c r="BWL63" s="437"/>
      <c r="BWM63" s="437"/>
      <c r="BWN63" s="437"/>
      <c r="BWO63" s="437"/>
      <c r="BWP63" s="437"/>
      <c r="BWQ63" s="437"/>
      <c r="BWR63" s="437"/>
      <c r="BWS63" s="437"/>
      <c r="BWT63" s="437"/>
      <c r="BWU63" s="437"/>
      <c r="BWV63" s="437"/>
      <c r="BWW63" s="437"/>
      <c r="BWX63" s="437"/>
      <c r="BWY63" s="437"/>
      <c r="BWZ63" s="437"/>
      <c r="BXA63" s="437"/>
      <c r="BXB63" s="437"/>
      <c r="BXC63" s="437"/>
      <c r="BXD63" s="437"/>
      <c r="BXE63" s="437"/>
      <c r="BXF63" s="437"/>
      <c r="BXG63" s="437"/>
      <c r="BXH63" s="437"/>
      <c r="BXI63" s="437"/>
      <c r="BXJ63" s="437"/>
      <c r="BXK63" s="437"/>
      <c r="BXL63" s="437"/>
      <c r="BXM63" s="437"/>
      <c r="BXN63" s="437"/>
      <c r="BXO63" s="437"/>
      <c r="BXP63" s="437"/>
      <c r="BXQ63" s="437"/>
      <c r="BXR63" s="437"/>
      <c r="BXS63" s="437"/>
      <c r="BXT63" s="437"/>
      <c r="BXU63" s="437"/>
      <c r="BXV63" s="437"/>
      <c r="BXW63" s="437"/>
      <c r="BXX63" s="437"/>
      <c r="BXY63" s="437"/>
      <c r="BXZ63" s="437"/>
      <c r="BYA63" s="437"/>
      <c r="BYB63" s="437"/>
      <c r="BYC63" s="437"/>
      <c r="BYD63" s="437"/>
      <c r="BYE63" s="437"/>
      <c r="BYF63" s="437"/>
      <c r="BYG63" s="437"/>
      <c r="BYH63" s="437"/>
      <c r="BYI63" s="437"/>
      <c r="BYJ63" s="437"/>
      <c r="BYK63" s="437"/>
      <c r="BYL63" s="437"/>
      <c r="BYM63" s="437"/>
      <c r="BYN63" s="437"/>
      <c r="BYO63" s="437"/>
      <c r="BYP63" s="437"/>
      <c r="BYQ63" s="437"/>
      <c r="BYR63" s="437"/>
      <c r="BYS63" s="437"/>
      <c r="BYT63" s="437"/>
      <c r="BYU63" s="437"/>
      <c r="BYV63" s="437"/>
      <c r="BYW63" s="437"/>
      <c r="BYX63" s="437"/>
      <c r="BYY63" s="437"/>
      <c r="BYZ63" s="437"/>
      <c r="BZA63" s="437"/>
      <c r="BZB63" s="437"/>
      <c r="BZC63" s="437"/>
      <c r="BZD63" s="437"/>
      <c r="BZE63" s="437"/>
      <c r="BZF63" s="437"/>
      <c r="BZG63" s="437"/>
      <c r="BZH63" s="437"/>
      <c r="BZI63" s="437"/>
      <c r="BZJ63" s="437"/>
      <c r="BZK63" s="437"/>
      <c r="BZL63" s="437"/>
      <c r="BZM63" s="437"/>
      <c r="BZN63" s="437"/>
      <c r="BZO63" s="437"/>
      <c r="BZP63" s="437"/>
      <c r="BZQ63" s="437"/>
      <c r="BZR63" s="437"/>
      <c r="BZS63" s="437"/>
      <c r="BZT63" s="437"/>
      <c r="BZU63" s="437"/>
      <c r="BZV63" s="437"/>
      <c r="BZW63" s="437"/>
      <c r="BZX63" s="437"/>
      <c r="BZY63" s="437"/>
      <c r="BZZ63" s="437"/>
      <c r="CAA63" s="437"/>
      <c r="CAB63" s="437"/>
      <c r="CAC63" s="437"/>
      <c r="CAD63" s="437"/>
      <c r="CAE63" s="437"/>
      <c r="CAF63" s="437"/>
      <c r="CAG63" s="437"/>
      <c r="CAH63" s="437"/>
      <c r="CAI63" s="437"/>
      <c r="CAJ63" s="437"/>
      <c r="CAK63" s="437"/>
      <c r="CAL63" s="437"/>
      <c r="CAM63" s="437"/>
      <c r="CAN63" s="437"/>
      <c r="CAO63" s="437"/>
      <c r="CAP63" s="437"/>
      <c r="CAQ63" s="437"/>
      <c r="CAR63" s="437"/>
      <c r="CAS63" s="437"/>
      <c r="CAT63" s="437"/>
      <c r="CAU63" s="437"/>
      <c r="CAV63" s="437"/>
      <c r="CAW63" s="437"/>
      <c r="CAX63" s="437"/>
      <c r="CAY63" s="437"/>
      <c r="CAZ63" s="437"/>
      <c r="CBA63" s="437"/>
      <c r="CBB63" s="437"/>
      <c r="CBC63" s="437"/>
      <c r="CBD63" s="437"/>
      <c r="CBE63" s="437"/>
      <c r="CBF63" s="437"/>
      <c r="CBG63" s="437"/>
      <c r="CBH63" s="437"/>
      <c r="CBI63" s="437"/>
      <c r="CBJ63" s="437"/>
      <c r="CBK63" s="437"/>
      <c r="CBL63" s="437"/>
      <c r="CBM63" s="437"/>
      <c r="CBN63" s="437"/>
      <c r="CBO63" s="437"/>
      <c r="CBP63" s="437"/>
      <c r="CBQ63" s="437"/>
      <c r="CBR63" s="437"/>
      <c r="CBS63" s="437"/>
      <c r="CBT63" s="437"/>
      <c r="CBU63" s="437"/>
      <c r="CBV63" s="437"/>
      <c r="CBW63" s="437"/>
      <c r="CBX63" s="437"/>
      <c r="CBY63" s="437"/>
      <c r="CBZ63" s="437"/>
      <c r="CCA63" s="437"/>
      <c r="CCB63" s="437"/>
      <c r="CCC63" s="437"/>
      <c r="CCD63" s="437"/>
      <c r="CCE63" s="437"/>
      <c r="CCF63" s="437"/>
      <c r="CCG63" s="437"/>
      <c r="CCH63" s="437"/>
      <c r="CCI63" s="437"/>
      <c r="CCJ63" s="437"/>
      <c r="CCK63" s="437"/>
      <c r="CCL63" s="437"/>
      <c r="CCM63" s="437"/>
      <c r="CCN63" s="437"/>
      <c r="CCO63" s="437"/>
      <c r="CCP63" s="437"/>
      <c r="CCQ63" s="437"/>
      <c r="CCR63" s="437"/>
      <c r="CCS63" s="437"/>
      <c r="CCT63" s="437"/>
      <c r="CCU63" s="437"/>
      <c r="CCV63" s="437"/>
      <c r="CCW63" s="437"/>
      <c r="CCX63" s="437"/>
      <c r="CCY63" s="437"/>
      <c r="CCZ63" s="437"/>
      <c r="CDA63" s="437"/>
      <c r="CDB63" s="437"/>
      <c r="CDC63" s="437"/>
      <c r="CDD63" s="437"/>
      <c r="CDE63" s="437"/>
      <c r="CDF63" s="437"/>
      <c r="CDG63" s="437"/>
      <c r="CDH63" s="437"/>
      <c r="CDI63" s="437"/>
      <c r="CDJ63" s="437"/>
      <c r="CDK63" s="437"/>
      <c r="CDL63" s="437"/>
      <c r="CDM63" s="437"/>
      <c r="CDN63" s="437"/>
      <c r="CDO63" s="437"/>
      <c r="CDP63" s="437"/>
      <c r="CDQ63" s="437"/>
      <c r="CDR63" s="437"/>
      <c r="CDS63" s="437"/>
      <c r="CDT63" s="437"/>
      <c r="CDU63" s="437"/>
      <c r="CDV63" s="437"/>
      <c r="CDW63" s="437"/>
      <c r="CDX63" s="437"/>
      <c r="CDY63" s="437"/>
      <c r="CDZ63" s="437"/>
      <c r="CEA63" s="437"/>
      <c r="CEB63" s="437"/>
      <c r="CEC63" s="437"/>
      <c r="CED63" s="437"/>
      <c r="CEE63" s="437"/>
      <c r="CEF63" s="437"/>
      <c r="CEG63" s="437"/>
      <c r="CEH63" s="437"/>
      <c r="CEI63" s="437"/>
      <c r="CEJ63" s="437"/>
      <c r="CEK63" s="437"/>
      <c r="CEL63" s="437"/>
      <c r="CEM63" s="437"/>
      <c r="CEN63" s="437"/>
      <c r="CEO63" s="437"/>
      <c r="CEP63" s="437"/>
      <c r="CEQ63" s="437"/>
      <c r="CER63" s="437"/>
      <c r="CES63" s="437"/>
      <c r="CET63" s="437"/>
      <c r="CEU63" s="437"/>
      <c r="CEV63" s="437"/>
      <c r="CEW63" s="437"/>
      <c r="CEX63" s="437"/>
      <c r="CEY63" s="437"/>
      <c r="CEZ63" s="437"/>
      <c r="CFA63" s="437"/>
      <c r="CFB63" s="437"/>
      <c r="CFC63" s="437"/>
      <c r="CFD63" s="437"/>
      <c r="CFE63" s="437"/>
      <c r="CFF63" s="437"/>
      <c r="CFG63" s="437"/>
      <c r="CFH63" s="437"/>
      <c r="CFI63" s="437"/>
      <c r="CFJ63" s="437"/>
      <c r="CFK63" s="437"/>
      <c r="CFL63" s="437"/>
      <c r="CFM63" s="437"/>
      <c r="CFN63" s="437"/>
      <c r="CFO63" s="437"/>
      <c r="CFP63" s="437"/>
      <c r="CFQ63" s="437"/>
      <c r="CFR63" s="437"/>
      <c r="CFS63" s="437"/>
      <c r="CFT63" s="437"/>
      <c r="CFU63" s="437"/>
      <c r="CFV63" s="437"/>
      <c r="CFW63" s="437"/>
      <c r="CFX63" s="437"/>
      <c r="CFY63" s="437"/>
      <c r="CFZ63" s="437"/>
      <c r="CGA63" s="437"/>
      <c r="CGB63" s="437"/>
      <c r="CGC63" s="437"/>
      <c r="CGD63" s="437"/>
      <c r="CGE63" s="437"/>
      <c r="CGF63" s="437"/>
      <c r="CGG63" s="437"/>
      <c r="CGH63" s="437"/>
      <c r="CGI63" s="437"/>
      <c r="CGJ63" s="437"/>
      <c r="CGK63" s="437"/>
      <c r="CGL63" s="437"/>
      <c r="CGM63" s="437"/>
      <c r="CGN63" s="437"/>
      <c r="CGO63" s="437"/>
      <c r="CGP63" s="437"/>
      <c r="CGQ63" s="437"/>
      <c r="CGR63" s="437"/>
      <c r="CGS63" s="437"/>
      <c r="CGT63" s="437"/>
      <c r="CGU63" s="437"/>
      <c r="CGV63" s="437"/>
      <c r="CGW63" s="437"/>
      <c r="CGX63" s="437"/>
      <c r="CGY63" s="437"/>
      <c r="CGZ63" s="437"/>
      <c r="CHA63" s="437"/>
      <c r="CHB63" s="437"/>
      <c r="CHC63" s="437"/>
      <c r="CHD63" s="437"/>
      <c r="CHE63" s="437"/>
      <c r="CHF63" s="437"/>
      <c r="CHG63" s="437"/>
      <c r="CHH63" s="437"/>
      <c r="CHI63" s="437"/>
      <c r="CHJ63" s="437"/>
      <c r="CHK63" s="437"/>
      <c r="CHL63" s="437"/>
      <c r="CHM63" s="437"/>
      <c r="CHN63" s="437"/>
      <c r="CHO63" s="437"/>
      <c r="CHP63" s="437"/>
      <c r="CHQ63" s="437"/>
      <c r="CHR63" s="437"/>
      <c r="CHS63" s="437"/>
      <c r="CHT63" s="437"/>
      <c r="CHU63" s="437"/>
      <c r="CHV63" s="437"/>
      <c r="CHW63" s="437"/>
      <c r="CHX63" s="437"/>
      <c r="CHY63" s="437"/>
      <c r="CHZ63" s="437"/>
      <c r="CIA63" s="437"/>
      <c r="CIB63" s="437"/>
      <c r="CIC63" s="437"/>
      <c r="CID63" s="437"/>
      <c r="CIE63" s="437"/>
      <c r="CIF63" s="437"/>
      <c r="CIG63" s="437"/>
      <c r="CIH63" s="437"/>
      <c r="CII63" s="437"/>
      <c r="CIJ63" s="437"/>
      <c r="CIK63" s="437"/>
      <c r="CIL63" s="437"/>
      <c r="CIM63" s="437"/>
      <c r="CIN63" s="437"/>
      <c r="CIO63" s="437"/>
      <c r="CIP63" s="437"/>
      <c r="CIQ63" s="437"/>
      <c r="CIR63" s="437"/>
      <c r="CIS63" s="437"/>
      <c r="CIT63" s="437"/>
      <c r="CIU63" s="437"/>
      <c r="CIV63" s="437"/>
      <c r="CIW63" s="437"/>
      <c r="CIX63" s="437"/>
      <c r="CIY63" s="437"/>
      <c r="CIZ63" s="437"/>
      <c r="CJA63" s="437"/>
      <c r="CJB63" s="437"/>
      <c r="CJC63" s="437"/>
      <c r="CJD63" s="437"/>
      <c r="CJE63" s="437"/>
      <c r="CJF63" s="437"/>
      <c r="CJG63" s="437"/>
      <c r="CJH63" s="437"/>
      <c r="CJI63" s="437"/>
      <c r="CJJ63" s="437"/>
      <c r="CJK63" s="437"/>
      <c r="CJL63" s="437"/>
      <c r="CJM63" s="437"/>
      <c r="CJN63" s="437"/>
      <c r="CJO63" s="437"/>
      <c r="CJP63" s="437"/>
      <c r="CJQ63" s="437"/>
      <c r="CJR63" s="437"/>
      <c r="CJS63" s="437"/>
      <c r="CJT63" s="437"/>
      <c r="CJU63" s="437"/>
      <c r="CJV63" s="437"/>
      <c r="CJW63" s="437"/>
      <c r="CJX63" s="437"/>
      <c r="CJY63" s="437"/>
      <c r="CJZ63" s="437"/>
      <c r="CKA63" s="437"/>
      <c r="CKB63" s="437"/>
      <c r="CKC63" s="437"/>
      <c r="CKD63" s="437"/>
      <c r="CKE63" s="437"/>
      <c r="CKF63" s="437"/>
      <c r="CKG63" s="437"/>
      <c r="CKH63" s="437"/>
      <c r="CKI63" s="437"/>
      <c r="CKJ63" s="437"/>
      <c r="CKK63" s="437"/>
      <c r="CKL63" s="437"/>
      <c r="CKM63" s="437"/>
      <c r="CKN63" s="437"/>
      <c r="CKO63" s="437"/>
      <c r="CKP63" s="437"/>
      <c r="CKQ63" s="437"/>
      <c r="CKR63" s="437"/>
      <c r="CKS63" s="437"/>
      <c r="CKT63" s="437"/>
      <c r="CKU63" s="437"/>
      <c r="CKV63" s="437"/>
      <c r="CKW63" s="437"/>
      <c r="CKX63" s="437"/>
      <c r="CKY63" s="437"/>
      <c r="CKZ63" s="437"/>
      <c r="CLA63" s="437"/>
      <c r="CLB63" s="437"/>
      <c r="CLC63" s="437"/>
      <c r="CLD63" s="437"/>
      <c r="CLE63" s="437"/>
      <c r="CLF63" s="437"/>
      <c r="CLG63" s="437"/>
      <c r="CLH63" s="437"/>
      <c r="CLI63" s="437"/>
      <c r="CLJ63" s="437"/>
      <c r="CLK63" s="437"/>
      <c r="CLL63" s="437"/>
      <c r="CLM63" s="437"/>
      <c r="CLN63" s="437"/>
      <c r="CLO63" s="437"/>
      <c r="CLP63" s="437"/>
      <c r="CLQ63" s="437"/>
      <c r="CLR63" s="437"/>
      <c r="CLS63" s="437"/>
      <c r="CLT63" s="437"/>
      <c r="CLU63" s="437"/>
      <c r="CLV63" s="437"/>
      <c r="CLW63" s="437"/>
      <c r="CLX63" s="437"/>
      <c r="CLY63" s="437"/>
      <c r="CLZ63" s="437"/>
      <c r="CMA63" s="437"/>
      <c r="CMB63" s="437"/>
      <c r="CMC63" s="437"/>
      <c r="CMD63" s="437"/>
      <c r="CME63" s="437"/>
      <c r="CMF63" s="437"/>
      <c r="CMG63" s="437"/>
      <c r="CMH63" s="437"/>
      <c r="CMI63" s="437"/>
      <c r="CMJ63" s="437"/>
      <c r="CMK63" s="437"/>
      <c r="CML63" s="437"/>
      <c r="CMM63" s="437"/>
      <c r="CMN63" s="437"/>
      <c r="CMO63" s="437"/>
      <c r="CMP63" s="437"/>
      <c r="CMQ63" s="437"/>
      <c r="CMR63" s="437"/>
      <c r="CMS63" s="437"/>
      <c r="CMT63" s="437"/>
      <c r="CMU63" s="437"/>
      <c r="CMV63" s="437"/>
      <c r="CMW63" s="437"/>
      <c r="CMX63" s="437"/>
      <c r="CMY63" s="437"/>
      <c r="CMZ63" s="437"/>
      <c r="CNA63" s="437"/>
      <c r="CNB63" s="437"/>
      <c r="CNC63" s="437"/>
      <c r="CND63" s="437"/>
      <c r="CNE63" s="437"/>
      <c r="CNF63" s="437"/>
      <c r="CNG63" s="437"/>
      <c r="CNH63" s="437"/>
      <c r="CNI63" s="437"/>
      <c r="CNJ63" s="437"/>
      <c r="CNK63" s="437"/>
      <c r="CNL63" s="437"/>
      <c r="CNM63" s="437"/>
      <c r="CNN63" s="437"/>
      <c r="CNO63" s="437"/>
      <c r="CNP63" s="437"/>
      <c r="CNQ63" s="437"/>
      <c r="CNR63" s="437"/>
      <c r="CNS63" s="437"/>
      <c r="CNT63" s="437"/>
      <c r="CNU63" s="437"/>
      <c r="CNV63" s="437"/>
      <c r="CNW63" s="437"/>
      <c r="CNX63" s="437"/>
      <c r="CNY63" s="437"/>
      <c r="CNZ63" s="437"/>
      <c r="COA63" s="437"/>
      <c r="COB63" s="437"/>
      <c r="COC63" s="437"/>
      <c r="COD63" s="437"/>
      <c r="COE63" s="437"/>
      <c r="COF63" s="437"/>
      <c r="COG63" s="437"/>
      <c r="COH63" s="437"/>
      <c r="COI63" s="437"/>
      <c r="COJ63" s="437"/>
      <c r="COK63" s="437"/>
      <c r="COL63" s="437"/>
      <c r="COM63" s="437"/>
      <c r="CON63" s="437"/>
      <c r="COO63" s="437"/>
      <c r="COP63" s="437"/>
      <c r="COQ63" s="437"/>
      <c r="COR63" s="437"/>
      <c r="COS63" s="437"/>
      <c r="COT63" s="437"/>
      <c r="COU63" s="437"/>
      <c r="COV63" s="437"/>
      <c r="COW63" s="437"/>
      <c r="COX63" s="437"/>
      <c r="COY63" s="437"/>
      <c r="COZ63" s="437"/>
      <c r="CPA63" s="437"/>
      <c r="CPB63" s="437"/>
      <c r="CPC63" s="437"/>
      <c r="CPD63" s="437"/>
      <c r="CPE63" s="437"/>
      <c r="CPF63" s="437"/>
      <c r="CPG63" s="437"/>
      <c r="CPH63" s="437"/>
      <c r="CPI63" s="437"/>
      <c r="CPJ63" s="437"/>
      <c r="CPK63" s="437"/>
      <c r="CPL63" s="437"/>
      <c r="CPM63" s="437"/>
      <c r="CPN63" s="437"/>
      <c r="CPO63" s="437"/>
      <c r="CPP63" s="437"/>
      <c r="CPQ63" s="437"/>
      <c r="CPR63" s="437"/>
      <c r="CPS63" s="437"/>
      <c r="CPT63" s="437"/>
      <c r="CPU63" s="437"/>
      <c r="CPV63" s="437"/>
      <c r="CPW63" s="437"/>
      <c r="CPX63" s="437"/>
      <c r="CPY63" s="437"/>
      <c r="CPZ63" s="437"/>
      <c r="CQA63" s="437"/>
      <c r="CQB63" s="437"/>
      <c r="CQC63" s="437"/>
      <c r="CQD63" s="437"/>
      <c r="CQE63" s="437"/>
      <c r="CQF63" s="437"/>
      <c r="CQG63" s="437"/>
      <c r="CQH63" s="437"/>
      <c r="CQI63" s="437"/>
      <c r="CQJ63" s="437"/>
      <c r="CQK63" s="437"/>
      <c r="CQL63" s="437"/>
      <c r="CQM63" s="437"/>
      <c r="CQN63" s="437"/>
      <c r="CQO63" s="437"/>
      <c r="CQP63" s="437"/>
      <c r="CQQ63" s="437"/>
      <c r="CQR63" s="437"/>
      <c r="CQS63" s="437"/>
      <c r="CQT63" s="437"/>
      <c r="CQU63" s="437"/>
      <c r="CQV63" s="437"/>
      <c r="CQW63" s="437"/>
      <c r="CQX63" s="437"/>
      <c r="CQY63" s="437"/>
      <c r="CQZ63" s="437"/>
      <c r="CRA63" s="437"/>
      <c r="CRB63" s="437"/>
      <c r="CRC63" s="437"/>
      <c r="CRD63" s="437"/>
      <c r="CRE63" s="437"/>
      <c r="CRF63" s="437"/>
      <c r="CRG63" s="437"/>
      <c r="CRH63" s="437"/>
      <c r="CRI63" s="437"/>
      <c r="CRJ63" s="437"/>
      <c r="CRK63" s="437"/>
      <c r="CRL63" s="437"/>
      <c r="CRM63" s="437"/>
      <c r="CRN63" s="437"/>
      <c r="CRO63" s="437"/>
      <c r="CRP63" s="437"/>
      <c r="CRQ63" s="437"/>
      <c r="CRR63" s="437"/>
      <c r="CRS63" s="437"/>
      <c r="CRT63" s="437"/>
      <c r="CRU63" s="437"/>
      <c r="CRV63" s="437"/>
      <c r="CRW63" s="437"/>
      <c r="CRX63" s="437"/>
      <c r="CRY63" s="437"/>
      <c r="CRZ63" s="437"/>
      <c r="CSA63" s="437"/>
      <c r="CSB63" s="437"/>
      <c r="CSC63" s="437"/>
      <c r="CSD63" s="437"/>
      <c r="CSE63" s="437"/>
      <c r="CSF63" s="437"/>
      <c r="CSG63" s="437"/>
      <c r="CSH63" s="437"/>
      <c r="CSI63" s="437"/>
      <c r="CSJ63" s="437"/>
      <c r="CSK63" s="437"/>
      <c r="CSL63" s="437"/>
      <c r="CSM63" s="437"/>
      <c r="CSN63" s="437"/>
      <c r="CSO63" s="437"/>
      <c r="CSP63" s="437"/>
      <c r="CSQ63" s="437"/>
      <c r="CSR63" s="437"/>
      <c r="CSS63" s="437"/>
      <c r="CST63" s="437"/>
      <c r="CSU63" s="437"/>
      <c r="CSV63" s="437"/>
      <c r="CSW63" s="437"/>
      <c r="CSX63" s="437"/>
      <c r="CSY63" s="437"/>
      <c r="CSZ63" s="437"/>
      <c r="CTA63" s="437"/>
      <c r="CTB63" s="437"/>
      <c r="CTC63" s="437"/>
      <c r="CTD63" s="437"/>
      <c r="CTE63" s="437"/>
      <c r="CTF63" s="437"/>
      <c r="CTG63" s="437"/>
      <c r="CTH63" s="437"/>
      <c r="CTI63" s="437"/>
      <c r="CTJ63" s="437"/>
      <c r="CTK63" s="437"/>
      <c r="CTL63" s="437"/>
      <c r="CTM63" s="437"/>
      <c r="CTN63" s="437"/>
      <c r="CTO63" s="437"/>
      <c r="CTP63" s="437"/>
      <c r="CTQ63" s="437"/>
      <c r="CTR63" s="437"/>
      <c r="CTS63" s="437"/>
      <c r="CTT63" s="437"/>
      <c r="CTU63" s="437"/>
      <c r="CTV63" s="437"/>
      <c r="CTW63" s="437"/>
      <c r="CTX63" s="437"/>
      <c r="CTY63" s="437"/>
      <c r="CTZ63" s="437"/>
      <c r="CUA63" s="437"/>
      <c r="CUB63" s="437"/>
      <c r="CUC63" s="437"/>
      <c r="CUD63" s="437"/>
      <c r="CUE63" s="437"/>
      <c r="CUF63" s="437"/>
      <c r="CUG63" s="437"/>
      <c r="CUH63" s="437"/>
      <c r="CUI63" s="437"/>
      <c r="CUJ63" s="437"/>
      <c r="CUK63" s="437"/>
      <c r="CUL63" s="437"/>
      <c r="CUM63" s="437"/>
      <c r="CUN63" s="437"/>
      <c r="CUO63" s="437"/>
      <c r="CUP63" s="437"/>
      <c r="CUQ63" s="437"/>
      <c r="CUR63" s="437"/>
      <c r="CUS63" s="437"/>
      <c r="CUT63" s="437"/>
      <c r="CUU63" s="437"/>
      <c r="CUV63" s="437"/>
      <c r="CUW63" s="437"/>
      <c r="CUX63" s="437"/>
      <c r="CUY63" s="437"/>
      <c r="CUZ63" s="437"/>
      <c r="CVA63" s="437"/>
      <c r="CVB63" s="437"/>
      <c r="CVC63" s="437"/>
      <c r="CVD63" s="437"/>
      <c r="CVE63" s="437"/>
      <c r="CVF63" s="437"/>
      <c r="CVG63" s="437"/>
      <c r="CVH63" s="437"/>
      <c r="CVI63" s="437"/>
      <c r="CVJ63" s="437"/>
      <c r="CVK63" s="437"/>
      <c r="CVL63" s="437"/>
      <c r="CVM63" s="437"/>
      <c r="CVN63" s="437"/>
      <c r="CVO63" s="437"/>
      <c r="CVP63" s="437"/>
      <c r="CVQ63" s="437"/>
      <c r="CVR63" s="437"/>
      <c r="CVS63" s="437"/>
      <c r="CVT63" s="437"/>
      <c r="CVU63" s="437"/>
      <c r="CVV63" s="437"/>
      <c r="CVW63" s="437"/>
      <c r="CVX63" s="437"/>
      <c r="CVY63" s="437"/>
      <c r="CVZ63" s="437"/>
      <c r="CWA63" s="437"/>
      <c r="CWB63" s="437"/>
      <c r="CWC63" s="437"/>
      <c r="CWD63" s="437"/>
      <c r="CWE63" s="437"/>
      <c r="CWF63" s="437"/>
      <c r="CWG63" s="437"/>
      <c r="CWH63" s="437"/>
      <c r="CWI63" s="437"/>
      <c r="CWJ63" s="437"/>
      <c r="CWK63" s="437"/>
      <c r="CWL63" s="437"/>
      <c r="CWM63" s="437"/>
      <c r="CWN63" s="437"/>
      <c r="CWO63" s="437"/>
      <c r="CWP63" s="437"/>
      <c r="CWQ63" s="437"/>
      <c r="CWR63" s="437"/>
      <c r="CWS63" s="437"/>
      <c r="CWT63" s="437"/>
      <c r="CWU63" s="437"/>
      <c r="CWV63" s="437"/>
      <c r="CWW63" s="437"/>
      <c r="CWX63" s="437"/>
      <c r="CWY63" s="437"/>
      <c r="CWZ63" s="437"/>
      <c r="CXA63" s="437"/>
      <c r="CXB63" s="437"/>
      <c r="CXC63" s="437"/>
      <c r="CXD63" s="437"/>
      <c r="CXE63" s="437"/>
      <c r="CXF63" s="437"/>
      <c r="CXG63" s="437"/>
      <c r="CXH63" s="437"/>
      <c r="CXI63" s="437"/>
      <c r="CXJ63" s="437"/>
      <c r="CXK63" s="437"/>
      <c r="CXL63" s="437"/>
      <c r="CXM63" s="437"/>
      <c r="CXN63" s="437"/>
      <c r="CXO63" s="437"/>
      <c r="CXP63" s="437"/>
      <c r="CXQ63" s="437"/>
      <c r="CXR63" s="437"/>
      <c r="CXS63" s="437"/>
      <c r="CXT63" s="437"/>
      <c r="CXU63" s="437"/>
      <c r="CXV63" s="437"/>
      <c r="CXW63" s="437"/>
      <c r="CXX63" s="437"/>
      <c r="CXY63" s="437"/>
      <c r="CXZ63" s="437"/>
      <c r="CYA63" s="437"/>
      <c r="CYB63" s="437"/>
      <c r="CYC63" s="437"/>
      <c r="CYD63" s="437"/>
      <c r="CYE63" s="437"/>
      <c r="CYF63" s="437"/>
      <c r="CYG63" s="437"/>
      <c r="CYH63" s="437"/>
      <c r="CYI63" s="437"/>
      <c r="CYJ63" s="437"/>
      <c r="CYK63" s="437"/>
      <c r="CYL63" s="437"/>
      <c r="CYM63" s="437"/>
      <c r="CYN63" s="437"/>
      <c r="CYO63" s="437"/>
      <c r="CYP63" s="437"/>
      <c r="CYQ63" s="437"/>
      <c r="CYR63" s="437"/>
      <c r="CYS63" s="437"/>
      <c r="CYT63" s="437"/>
      <c r="CYU63" s="437"/>
      <c r="CYV63" s="437"/>
      <c r="CYW63" s="437"/>
      <c r="CYX63" s="437"/>
      <c r="CYY63" s="437"/>
      <c r="CYZ63" s="437"/>
      <c r="CZA63" s="437"/>
      <c r="CZB63" s="437"/>
      <c r="CZC63" s="437"/>
      <c r="CZD63" s="437"/>
      <c r="CZE63" s="437"/>
      <c r="CZF63" s="437"/>
      <c r="CZG63" s="437"/>
      <c r="CZH63" s="437"/>
      <c r="CZI63" s="437"/>
      <c r="CZJ63" s="437"/>
      <c r="CZK63" s="437"/>
      <c r="CZL63" s="437"/>
      <c r="CZM63" s="437"/>
      <c r="CZN63" s="437"/>
      <c r="CZO63" s="437"/>
      <c r="CZP63" s="437"/>
      <c r="CZQ63" s="437"/>
      <c r="CZR63" s="437"/>
      <c r="CZS63" s="437"/>
      <c r="CZT63" s="437"/>
      <c r="CZU63" s="437"/>
      <c r="CZV63" s="437"/>
      <c r="CZW63" s="437"/>
      <c r="CZX63" s="437"/>
      <c r="CZY63" s="437"/>
      <c r="CZZ63" s="437"/>
      <c r="DAA63" s="437"/>
      <c r="DAB63" s="437"/>
      <c r="DAC63" s="437"/>
      <c r="DAD63" s="437"/>
      <c r="DAE63" s="437"/>
      <c r="DAF63" s="437"/>
      <c r="DAG63" s="437"/>
      <c r="DAH63" s="437"/>
      <c r="DAI63" s="437"/>
      <c r="DAJ63" s="437"/>
      <c r="DAK63" s="437"/>
      <c r="DAL63" s="437"/>
      <c r="DAM63" s="437"/>
      <c r="DAN63" s="437"/>
      <c r="DAO63" s="437"/>
      <c r="DAP63" s="437"/>
      <c r="DAQ63" s="437"/>
      <c r="DAR63" s="437"/>
      <c r="DAS63" s="437"/>
      <c r="DAT63" s="437"/>
      <c r="DAU63" s="437"/>
      <c r="DAV63" s="437"/>
      <c r="DAW63" s="437"/>
      <c r="DAX63" s="437"/>
      <c r="DAY63" s="437"/>
      <c r="DAZ63" s="437"/>
      <c r="DBA63" s="437"/>
      <c r="DBB63" s="437"/>
      <c r="DBC63" s="437"/>
      <c r="DBD63" s="437"/>
      <c r="DBE63" s="437"/>
      <c r="DBF63" s="437"/>
      <c r="DBG63" s="437"/>
      <c r="DBH63" s="437"/>
      <c r="DBI63" s="437"/>
      <c r="DBJ63" s="437"/>
      <c r="DBK63" s="437"/>
      <c r="DBL63" s="437"/>
      <c r="DBM63" s="437"/>
      <c r="DBN63" s="437"/>
      <c r="DBO63" s="437"/>
      <c r="DBP63" s="437"/>
      <c r="DBQ63" s="437"/>
      <c r="DBR63" s="437"/>
      <c r="DBS63" s="437"/>
      <c r="DBT63" s="437"/>
      <c r="DBU63" s="437"/>
      <c r="DBV63" s="437"/>
      <c r="DBW63" s="437"/>
      <c r="DBX63" s="437"/>
      <c r="DBY63" s="437"/>
      <c r="DBZ63" s="437"/>
      <c r="DCA63" s="437"/>
      <c r="DCB63" s="437"/>
      <c r="DCC63" s="437"/>
      <c r="DCD63" s="437"/>
      <c r="DCE63" s="437"/>
      <c r="DCF63" s="437"/>
      <c r="DCG63" s="437"/>
      <c r="DCH63" s="437"/>
      <c r="DCI63" s="437"/>
      <c r="DCJ63" s="437"/>
      <c r="DCK63" s="437"/>
      <c r="DCL63" s="437"/>
      <c r="DCM63" s="437"/>
      <c r="DCN63" s="437"/>
      <c r="DCO63" s="437"/>
      <c r="DCP63" s="437"/>
      <c r="DCQ63" s="437"/>
      <c r="DCR63" s="437"/>
      <c r="DCS63" s="437"/>
      <c r="DCT63" s="437"/>
      <c r="DCU63" s="437"/>
      <c r="DCV63" s="437"/>
      <c r="DCW63" s="437"/>
      <c r="DCX63" s="437"/>
      <c r="DCY63" s="437"/>
      <c r="DCZ63" s="437"/>
      <c r="DDA63" s="437"/>
      <c r="DDB63" s="437"/>
      <c r="DDC63" s="437"/>
      <c r="DDD63" s="437"/>
      <c r="DDE63" s="437"/>
      <c r="DDF63" s="437"/>
      <c r="DDG63" s="437"/>
      <c r="DDH63" s="437"/>
      <c r="DDI63" s="437"/>
      <c r="DDJ63" s="437"/>
      <c r="DDK63" s="437"/>
      <c r="DDL63" s="437"/>
      <c r="DDM63" s="437"/>
      <c r="DDN63" s="437"/>
      <c r="DDO63" s="437"/>
      <c r="DDP63" s="437"/>
      <c r="DDQ63" s="437"/>
      <c r="DDR63" s="437"/>
      <c r="DDS63" s="437"/>
      <c r="DDT63" s="437"/>
      <c r="DDU63" s="437"/>
      <c r="DDV63" s="437"/>
      <c r="DDW63" s="437"/>
      <c r="DDX63" s="437"/>
      <c r="DDY63" s="437"/>
      <c r="DDZ63" s="437"/>
      <c r="DEA63" s="437"/>
      <c r="DEB63" s="437"/>
      <c r="DEC63" s="437"/>
      <c r="DED63" s="437"/>
      <c r="DEE63" s="437"/>
      <c r="DEF63" s="437"/>
      <c r="DEG63" s="437"/>
      <c r="DEH63" s="437"/>
      <c r="DEI63" s="437"/>
      <c r="DEJ63" s="437"/>
      <c r="DEK63" s="437"/>
      <c r="DEL63" s="437"/>
      <c r="DEM63" s="437"/>
      <c r="DEN63" s="437"/>
      <c r="DEO63" s="437"/>
      <c r="DEP63" s="437"/>
      <c r="DEQ63" s="437"/>
      <c r="DER63" s="437"/>
      <c r="DES63" s="437"/>
      <c r="DET63" s="437"/>
      <c r="DEU63" s="437"/>
      <c r="DEV63" s="437"/>
      <c r="DEW63" s="437"/>
      <c r="DEX63" s="437"/>
      <c r="DEY63" s="437"/>
      <c r="DEZ63" s="437"/>
      <c r="DFA63" s="437"/>
      <c r="DFB63" s="437"/>
      <c r="DFC63" s="437"/>
      <c r="DFD63" s="437"/>
      <c r="DFE63" s="437"/>
      <c r="DFF63" s="437"/>
      <c r="DFG63" s="437"/>
      <c r="DFH63" s="437"/>
      <c r="DFI63" s="437"/>
      <c r="DFJ63" s="437"/>
      <c r="DFK63" s="437"/>
      <c r="DFL63" s="437"/>
      <c r="DFM63" s="437"/>
      <c r="DFN63" s="437"/>
      <c r="DFO63" s="437"/>
      <c r="DFP63" s="437"/>
      <c r="DFQ63" s="437"/>
      <c r="DFR63" s="437"/>
      <c r="DFS63" s="437"/>
      <c r="DFT63" s="437"/>
      <c r="DFU63" s="437"/>
      <c r="DFV63" s="437"/>
      <c r="DFW63" s="437"/>
      <c r="DFX63" s="437"/>
      <c r="DFY63" s="437"/>
      <c r="DFZ63" s="437"/>
      <c r="DGA63" s="437"/>
      <c r="DGB63" s="437"/>
      <c r="DGC63" s="437"/>
      <c r="DGD63" s="437"/>
      <c r="DGE63" s="437"/>
      <c r="DGF63" s="437"/>
      <c r="DGG63" s="437"/>
      <c r="DGH63" s="437"/>
      <c r="DGI63" s="437"/>
      <c r="DGJ63" s="437"/>
      <c r="DGK63" s="437"/>
      <c r="DGL63" s="437"/>
      <c r="DGM63" s="437"/>
      <c r="DGN63" s="437"/>
      <c r="DGO63" s="437"/>
      <c r="DGP63" s="437"/>
      <c r="DGQ63" s="437"/>
      <c r="DGR63" s="437"/>
      <c r="DGS63" s="437"/>
      <c r="DGT63" s="437"/>
      <c r="DGU63" s="437"/>
      <c r="DGV63" s="437"/>
      <c r="DGW63" s="437"/>
      <c r="DGX63" s="437"/>
      <c r="DGY63" s="437"/>
      <c r="DGZ63" s="437"/>
      <c r="DHA63" s="437"/>
      <c r="DHB63" s="437"/>
      <c r="DHC63" s="437"/>
      <c r="DHD63" s="437"/>
      <c r="DHE63" s="437"/>
      <c r="DHF63" s="437"/>
      <c r="DHG63" s="437"/>
      <c r="DHH63" s="437"/>
      <c r="DHI63" s="437"/>
      <c r="DHJ63" s="437"/>
      <c r="DHK63" s="437"/>
      <c r="DHL63" s="437"/>
      <c r="DHM63" s="437"/>
      <c r="DHN63" s="437"/>
      <c r="DHO63" s="437"/>
      <c r="DHP63" s="437"/>
      <c r="DHQ63" s="437"/>
      <c r="DHR63" s="437"/>
      <c r="DHS63" s="437"/>
      <c r="DHT63" s="437"/>
      <c r="DHU63" s="437"/>
      <c r="DHV63" s="437"/>
      <c r="DHW63" s="437"/>
      <c r="DHX63" s="437"/>
      <c r="DHY63" s="437"/>
      <c r="DHZ63" s="437"/>
      <c r="DIA63" s="437"/>
      <c r="DIB63" s="437"/>
      <c r="DIC63" s="437"/>
      <c r="DID63" s="437"/>
      <c r="DIE63" s="437"/>
      <c r="DIF63" s="437"/>
      <c r="DIG63" s="437"/>
      <c r="DIH63" s="437"/>
      <c r="DII63" s="437"/>
      <c r="DIJ63" s="437"/>
      <c r="DIK63" s="437"/>
      <c r="DIL63" s="437"/>
      <c r="DIM63" s="437"/>
      <c r="DIN63" s="437"/>
      <c r="DIO63" s="437"/>
      <c r="DIP63" s="437"/>
      <c r="DIQ63" s="437"/>
      <c r="DIR63" s="437"/>
      <c r="DIS63" s="437"/>
      <c r="DIT63" s="437"/>
      <c r="DIU63" s="437"/>
      <c r="DIV63" s="437"/>
      <c r="DIW63" s="437"/>
      <c r="DIX63" s="437"/>
      <c r="DIY63" s="437"/>
      <c r="DIZ63" s="437"/>
      <c r="DJA63" s="437"/>
      <c r="DJB63" s="437"/>
      <c r="DJC63" s="437"/>
      <c r="DJD63" s="437"/>
      <c r="DJE63" s="437"/>
      <c r="DJF63" s="437"/>
      <c r="DJG63" s="437"/>
      <c r="DJH63" s="437"/>
      <c r="DJI63" s="437"/>
      <c r="DJJ63" s="437"/>
      <c r="DJK63" s="437"/>
      <c r="DJL63" s="437"/>
      <c r="DJM63" s="437"/>
      <c r="DJN63" s="437"/>
      <c r="DJO63" s="437"/>
      <c r="DJP63" s="437"/>
      <c r="DJQ63" s="437"/>
      <c r="DJR63" s="437"/>
      <c r="DJS63" s="437"/>
      <c r="DJT63" s="437"/>
      <c r="DJU63" s="437"/>
      <c r="DJV63" s="437"/>
      <c r="DJW63" s="437"/>
      <c r="DJX63" s="437"/>
      <c r="DJY63" s="437"/>
      <c r="DJZ63" s="437"/>
      <c r="DKA63" s="437"/>
      <c r="DKB63" s="437"/>
      <c r="DKC63" s="437"/>
      <c r="DKD63" s="437"/>
      <c r="DKE63" s="437"/>
      <c r="DKF63" s="437"/>
      <c r="DKG63" s="437"/>
      <c r="DKH63" s="437"/>
      <c r="DKI63" s="437"/>
      <c r="DKJ63" s="437"/>
      <c r="DKK63" s="437"/>
      <c r="DKL63" s="437"/>
      <c r="DKM63" s="437"/>
      <c r="DKN63" s="437"/>
      <c r="DKO63" s="437"/>
      <c r="DKP63" s="437"/>
      <c r="DKQ63" s="437"/>
      <c r="DKR63" s="437"/>
      <c r="DKS63" s="437"/>
      <c r="DKT63" s="437"/>
      <c r="DKU63" s="437"/>
      <c r="DKV63" s="437"/>
      <c r="DKW63" s="437"/>
      <c r="DKX63" s="437"/>
      <c r="DKY63" s="437"/>
      <c r="DKZ63" s="437"/>
      <c r="DLA63" s="437"/>
      <c r="DLB63" s="437"/>
      <c r="DLC63" s="437"/>
      <c r="DLD63" s="437"/>
      <c r="DLE63" s="437"/>
      <c r="DLF63" s="437"/>
      <c r="DLG63" s="437"/>
      <c r="DLH63" s="437"/>
      <c r="DLI63" s="437"/>
      <c r="DLJ63" s="437"/>
      <c r="DLK63" s="437"/>
      <c r="DLL63" s="437"/>
      <c r="DLM63" s="437"/>
      <c r="DLN63" s="437"/>
      <c r="DLO63" s="437"/>
      <c r="DLP63" s="437"/>
      <c r="DLQ63" s="437"/>
      <c r="DLR63" s="437"/>
      <c r="DLS63" s="437"/>
      <c r="DLT63" s="437"/>
      <c r="DLU63" s="437"/>
      <c r="DLV63" s="437"/>
      <c r="DLW63" s="437"/>
      <c r="DLX63" s="437"/>
      <c r="DLY63" s="437"/>
      <c r="DLZ63" s="437"/>
      <c r="DMA63" s="437"/>
      <c r="DMB63" s="437"/>
      <c r="DMC63" s="437"/>
      <c r="DMD63" s="437"/>
      <c r="DME63" s="437"/>
      <c r="DMF63" s="437"/>
      <c r="DMG63" s="437"/>
      <c r="DMH63" s="437"/>
      <c r="DMI63" s="437"/>
      <c r="DMJ63" s="437"/>
      <c r="DMK63" s="437"/>
      <c r="DML63" s="437"/>
      <c r="DMM63" s="437"/>
      <c r="DMN63" s="437"/>
      <c r="DMO63" s="437"/>
      <c r="DMP63" s="437"/>
      <c r="DMQ63" s="437"/>
      <c r="DMR63" s="437"/>
      <c r="DMS63" s="437"/>
      <c r="DMT63" s="437"/>
      <c r="DMU63" s="437"/>
      <c r="DMV63" s="437"/>
      <c r="DMW63" s="437"/>
      <c r="DMX63" s="437"/>
      <c r="DMY63" s="437"/>
      <c r="DMZ63" s="437"/>
      <c r="DNA63" s="437"/>
      <c r="DNB63" s="437"/>
      <c r="DNC63" s="437"/>
      <c r="DND63" s="437"/>
      <c r="DNE63" s="437"/>
      <c r="DNF63" s="437"/>
      <c r="DNG63" s="437"/>
      <c r="DNH63" s="437"/>
      <c r="DNI63" s="437"/>
      <c r="DNJ63" s="437"/>
      <c r="DNK63" s="437"/>
      <c r="DNL63" s="437"/>
      <c r="DNM63" s="437"/>
      <c r="DNN63" s="437"/>
      <c r="DNO63" s="437"/>
      <c r="DNP63" s="437"/>
      <c r="DNQ63" s="437"/>
      <c r="DNR63" s="437"/>
      <c r="DNS63" s="437"/>
      <c r="DNT63" s="437"/>
      <c r="DNU63" s="437"/>
      <c r="DNV63" s="437"/>
      <c r="DNW63" s="437"/>
      <c r="DNX63" s="437"/>
      <c r="DNY63" s="437"/>
      <c r="DNZ63" s="437"/>
      <c r="DOA63" s="437"/>
      <c r="DOB63" s="437"/>
      <c r="DOC63" s="437"/>
      <c r="DOD63" s="437"/>
      <c r="DOE63" s="437"/>
      <c r="DOF63" s="437"/>
      <c r="DOG63" s="437"/>
      <c r="DOH63" s="437"/>
      <c r="DOI63" s="437"/>
      <c r="DOJ63" s="437"/>
      <c r="DOK63" s="437"/>
      <c r="DOL63" s="437"/>
      <c r="DOM63" s="437"/>
      <c r="DON63" s="437"/>
      <c r="DOO63" s="437"/>
      <c r="DOP63" s="437"/>
      <c r="DOQ63" s="437"/>
      <c r="DOR63" s="437"/>
      <c r="DOS63" s="437"/>
      <c r="DOT63" s="437"/>
      <c r="DOU63" s="437"/>
      <c r="DOV63" s="437"/>
      <c r="DOW63" s="437"/>
      <c r="DOX63" s="437"/>
      <c r="DOY63" s="437"/>
      <c r="DOZ63" s="437"/>
      <c r="DPA63" s="437"/>
      <c r="DPB63" s="437"/>
      <c r="DPC63" s="437"/>
      <c r="DPD63" s="437"/>
      <c r="DPE63" s="437"/>
      <c r="DPF63" s="437"/>
      <c r="DPG63" s="437"/>
      <c r="DPH63" s="437"/>
      <c r="DPI63" s="437"/>
      <c r="DPJ63" s="437"/>
      <c r="DPK63" s="437"/>
      <c r="DPL63" s="437"/>
      <c r="DPM63" s="437"/>
      <c r="DPN63" s="437"/>
      <c r="DPO63" s="437"/>
      <c r="DPP63" s="437"/>
      <c r="DPQ63" s="437"/>
      <c r="DPR63" s="437"/>
      <c r="DPS63" s="437"/>
      <c r="DPT63" s="437"/>
      <c r="DPU63" s="437"/>
      <c r="DPV63" s="437"/>
      <c r="DPW63" s="437"/>
      <c r="DPX63" s="437"/>
      <c r="DPY63" s="437"/>
      <c r="DPZ63" s="437"/>
      <c r="DQA63" s="437"/>
      <c r="DQB63" s="437"/>
      <c r="DQC63" s="437"/>
      <c r="DQD63" s="437"/>
      <c r="DQE63" s="437"/>
      <c r="DQF63" s="437"/>
      <c r="DQG63" s="437"/>
      <c r="DQH63" s="437"/>
      <c r="DQI63" s="437"/>
      <c r="DQJ63" s="437"/>
      <c r="DQK63" s="437"/>
      <c r="DQL63" s="437"/>
      <c r="DQM63" s="437"/>
      <c r="DQN63" s="437"/>
      <c r="DQO63" s="437"/>
      <c r="DQP63" s="437"/>
      <c r="DQQ63" s="437"/>
      <c r="DQR63" s="437"/>
      <c r="DQS63" s="437"/>
      <c r="DQT63" s="437"/>
      <c r="DQU63" s="437"/>
      <c r="DQV63" s="437"/>
      <c r="DQW63" s="437"/>
      <c r="DQX63" s="437"/>
      <c r="DQY63" s="437"/>
      <c r="DQZ63" s="437"/>
      <c r="DRA63" s="437"/>
      <c r="DRB63" s="437"/>
      <c r="DRC63" s="437"/>
      <c r="DRD63" s="437"/>
      <c r="DRE63" s="437"/>
      <c r="DRF63" s="437"/>
      <c r="DRG63" s="437"/>
      <c r="DRH63" s="437"/>
      <c r="DRI63" s="437"/>
      <c r="DRJ63" s="437"/>
      <c r="DRK63" s="437"/>
      <c r="DRL63" s="437"/>
      <c r="DRM63" s="437"/>
      <c r="DRN63" s="437"/>
      <c r="DRO63" s="437"/>
      <c r="DRP63" s="437"/>
      <c r="DRQ63" s="437"/>
      <c r="DRR63" s="437"/>
      <c r="DRS63" s="437"/>
      <c r="DRT63" s="437"/>
      <c r="DRU63" s="437"/>
      <c r="DRV63" s="437"/>
      <c r="DRW63" s="437"/>
      <c r="DRX63" s="437"/>
      <c r="DRY63" s="437"/>
      <c r="DRZ63" s="437"/>
      <c r="DSA63" s="437"/>
      <c r="DSB63" s="437"/>
      <c r="DSC63" s="437"/>
      <c r="DSD63" s="437"/>
      <c r="DSE63" s="437"/>
      <c r="DSF63" s="437"/>
      <c r="DSG63" s="437"/>
      <c r="DSH63" s="437"/>
      <c r="DSI63" s="437"/>
      <c r="DSJ63" s="437"/>
      <c r="DSK63" s="437"/>
      <c r="DSL63" s="437"/>
      <c r="DSM63" s="437"/>
      <c r="DSN63" s="437"/>
      <c r="DSO63" s="437"/>
      <c r="DSP63" s="437"/>
      <c r="DSQ63" s="437"/>
      <c r="DSR63" s="437"/>
      <c r="DSS63" s="437"/>
      <c r="DST63" s="437"/>
      <c r="DSU63" s="437"/>
      <c r="DSV63" s="437"/>
      <c r="DSW63" s="437"/>
      <c r="DSX63" s="437"/>
      <c r="DSY63" s="437"/>
      <c r="DSZ63" s="437"/>
      <c r="DTA63" s="437"/>
      <c r="DTB63" s="437"/>
      <c r="DTC63" s="437"/>
      <c r="DTD63" s="437"/>
      <c r="DTE63" s="437"/>
      <c r="DTF63" s="437"/>
      <c r="DTG63" s="437"/>
      <c r="DTH63" s="437"/>
      <c r="DTI63" s="437"/>
      <c r="DTJ63" s="437"/>
      <c r="DTK63" s="437"/>
      <c r="DTL63" s="437"/>
      <c r="DTM63" s="437"/>
      <c r="DTN63" s="437"/>
      <c r="DTO63" s="437"/>
      <c r="DTP63" s="437"/>
      <c r="DTQ63" s="437"/>
      <c r="DTR63" s="437"/>
      <c r="DTS63" s="437"/>
      <c r="DTT63" s="437"/>
      <c r="DTU63" s="437"/>
      <c r="DTV63" s="437"/>
      <c r="DTW63" s="437"/>
      <c r="DTX63" s="437"/>
      <c r="DTY63" s="437"/>
      <c r="DTZ63" s="437"/>
      <c r="DUA63" s="437"/>
      <c r="DUB63" s="437"/>
      <c r="DUC63" s="437"/>
      <c r="DUD63" s="437"/>
      <c r="DUE63" s="437"/>
      <c r="DUF63" s="437"/>
      <c r="DUG63" s="437"/>
      <c r="DUH63" s="437"/>
      <c r="DUI63" s="437"/>
      <c r="DUJ63" s="437"/>
      <c r="DUK63" s="437"/>
      <c r="DUL63" s="437"/>
      <c r="DUM63" s="437"/>
      <c r="DUN63" s="437"/>
      <c r="DUO63" s="437"/>
      <c r="DUP63" s="437"/>
      <c r="DUQ63" s="437"/>
      <c r="DUR63" s="437"/>
      <c r="DUS63" s="437"/>
      <c r="DUT63" s="437"/>
      <c r="DUU63" s="437"/>
      <c r="DUV63" s="437"/>
      <c r="DUW63" s="437"/>
      <c r="DUX63" s="437"/>
      <c r="DUY63" s="437"/>
      <c r="DUZ63" s="437"/>
      <c r="DVA63" s="437"/>
      <c r="DVB63" s="437"/>
      <c r="DVC63" s="437"/>
      <c r="DVD63" s="437"/>
      <c r="DVE63" s="437"/>
      <c r="DVF63" s="437"/>
      <c r="DVG63" s="437"/>
      <c r="DVH63" s="437"/>
      <c r="DVI63" s="437"/>
      <c r="DVJ63" s="437"/>
      <c r="DVK63" s="437"/>
      <c r="DVL63" s="437"/>
      <c r="DVM63" s="437"/>
      <c r="DVN63" s="437"/>
      <c r="DVO63" s="437"/>
      <c r="DVP63" s="437"/>
      <c r="DVQ63" s="437"/>
      <c r="DVR63" s="437"/>
      <c r="DVS63" s="437"/>
      <c r="DVT63" s="437"/>
      <c r="DVU63" s="437"/>
      <c r="DVV63" s="437"/>
      <c r="DVW63" s="437"/>
      <c r="DVX63" s="437"/>
      <c r="DVY63" s="437"/>
      <c r="DVZ63" s="437"/>
      <c r="DWA63" s="437"/>
      <c r="DWB63" s="437"/>
      <c r="DWC63" s="437"/>
      <c r="DWD63" s="437"/>
      <c r="DWE63" s="437"/>
      <c r="DWF63" s="437"/>
      <c r="DWG63" s="437"/>
      <c r="DWH63" s="437"/>
      <c r="DWI63" s="437"/>
      <c r="DWJ63" s="437"/>
      <c r="DWK63" s="437"/>
      <c r="DWL63" s="437"/>
      <c r="DWM63" s="437"/>
      <c r="DWN63" s="437"/>
      <c r="DWO63" s="437"/>
      <c r="DWP63" s="437"/>
      <c r="DWQ63" s="437"/>
      <c r="DWR63" s="437"/>
      <c r="DWS63" s="437"/>
      <c r="DWT63" s="437"/>
      <c r="DWU63" s="437"/>
      <c r="DWV63" s="437"/>
      <c r="DWW63" s="437"/>
      <c r="DWX63" s="437"/>
      <c r="DWY63" s="437"/>
      <c r="DWZ63" s="437"/>
      <c r="DXA63" s="437"/>
      <c r="DXB63" s="437"/>
      <c r="DXC63" s="437"/>
      <c r="DXD63" s="437"/>
      <c r="DXE63" s="437"/>
      <c r="DXF63" s="437"/>
      <c r="DXG63" s="437"/>
      <c r="DXH63" s="437"/>
      <c r="DXI63" s="437"/>
      <c r="DXJ63" s="437"/>
      <c r="DXK63" s="437"/>
      <c r="DXL63" s="437"/>
      <c r="DXM63" s="437"/>
      <c r="DXN63" s="437"/>
      <c r="DXO63" s="437"/>
      <c r="DXP63" s="437"/>
      <c r="DXQ63" s="437"/>
      <c r="DXR63" s="437"/>
      <c r="DXS63" s="437"/>
      <c r="DXT63" s="437"/>
      <c r="DXU63" s="437"/>
      <c r="DXV63" s="437"/>
      <c r="DXW63" s="437"/>
      <c r="DXX63" s="437"/>
      <c r="DXY63" s="437"/>
      <c r="DXZ63" s="437"/>
      <c r="DYA63" s="437"/>
      <c r="DYB63" s="437"/>
      <c r="DYC63" s="437"/>
      <c r="DYD63" s="437"/>
      <c r="DYE63" s="437"/>
      <c r="DYF63" s="437"/>
      <c r="DYG63" s="437"/>
      <c r="DYH63" s="437"/>
      <c r="DYI63" s="437"/>
      <c r="DYJ63" s="437"/>
      <c r="DYK63" s="437"/>
      <c r="DYL63" s="437"/>
      <c r="DYM63" s="437"/>
      <c r="DYN63" s="437"/>
      <c r="DYO63" s="437"/>
      <c r="DYP63" s="437"/>
      <c r="DYQ63" s="437"/>
      <c r="DYR63" s="437"/>
      <c r="DYS63" s="437"/>
      <c r="DYT63" s="437"/>
      <c r="DYU63" s="437"/>
      <c r="DYV63" s="437"/>
      <c r="DYW63" s="437"/>
      <c r="DYX63" s="437"/>
      <c r="DYY63" s="437"/>
      <c r="DYZ63" s="437"/>
      <c r="DZA63" s="437"/>
      <c r="DZB63" s="437"/>
      <c r="DZC63" s="437"/>
      <c r="DZD63" s="437"/>
      <c r="DZE63" s="437"/>
      <c r="DZF63" s="437"/>
      <c r="DZG63" s="437"/>
      <c r="DZH63" s="437"/>
      <c r="DZI63" s="437"/>
      <c r="DZJ63" s="437"/>
      <c r="DZK63" s="437"/>
      <c r="DZL63" s="437"/>
      <c r="DZM63" s="437"/>
      <c r="DZN63" s="437"/>
      <c r="DZO63" s="437"/>
      <c r="DZP63" s="437"/>
      <c r="DZQ63" s="437"/>
      <c r="DZR63" s="437"/>
      <c r="DZS63" s="437"/>
      <c r="DZT63" s="437"/>
      <c r="DZU63" s="437"/>
      <c r="DZV63" s="437"/>
      <c r="DZW63" s="437"/>
      <c r="DZX63" s="437"/>
      <c r="DZY63" s="437"/>
      <c r="DZZ63" s="437"/>
      <c r="EAA63" s="437"/>
      <c r="EAB63" s="437"/>
      <c r="EAC63" s="437"/>
      <c r="EAD63" s="437"/>
      <c r="EAE63" s="437"/>
      <c r="EAF63" s="437"/>
      <c r="EAG63" s="437"/>
      <c r="EAH63" s="437"/>
      <c r="EAI63" s="437"/>
      <c r="EAJ63" s="437"/>
      <c r="EAK63" s="437"/>
      <c r="EAL63" s="437"/>
      <c r="EAM63" s="437"/>
      <c r="EAN63" s="437"/>
      <c r="EAO63" s="437"/>
      <c r="EAP63" s="437"/>
      <c r="EAQ63" s="437"/>
      <c r="EAR63" s="437"/>
      <c r="EAS63" s="437"/>
      <c r="EAT63" s="437"/>
      <c r="EAU63" s="437"/>
      <c r="EAV63" s="437"/>
      <c r="EAW63" s="437"/>
      <c r="EAX63" s="437"/>
      <c r="EAY63" s="437"/>
      <c r="EAZ63" s="437"/>
      <c r="EBA63" s="437"/>
      <c r="EBB63" s="437"/>
      <c r="EBC63" s="437"/>
      <c r="EBD63" s="437"/>
      <c r="EBE63" s="437"/>
      <c r="EBF63" s="437"/>
      <c r="EBG63" s="437"/>
      <c r="EBH63" s="437"/>
      <c r="EBI63" s="437"/>
      <c r="EBJ63" s="437"/>
      <c r="EBK63" s="437"/>
      <c r="EBL63" s="437"/>
      <c r="EBM63" s="437"/>
      <c r="EBN63" s="437"/>
      <c r="EBO63" s="437"/>
      <c r="EBP63" s="437"/>
      <c r="EBQ63" s="437"/>
      <c r="EBR63" s="437"/>
      <c r="EBS63" s="437"/>
      <c r="EBT63" s="437"/>
      <c r="EBU63" s="437"/>
      <c r="EBV63" s="437"/>
      <c r="EBW63" s="437"/>
      <c r="EBX63" s="437"/>
      <c r="EBY63" s="437"/>
      <c r="EBZ63" s="437"/>
      <c r="ECA63" s="437"/>
      <c r="ECB63" s="437"/>
      <c r="ECC63" s="437"/>
      <c r="ECD63" s="437"/>
      <c r="ECE63" s="437"/>
      <c r="ECF63" s="437"/>
      <c r="ECG63" s="437"/>
      <c r="ECH63" s="437"/>
      <c r="ECI63" s="437"/>
      <c r="ECJ63" s="437"/>
      <c r="ECK63" s="437"/>
      <c r="ECL63" s="437"/>
      <c r="ECM63" s="437"/>
      <c r="ECN63" s="437"/>
      <c r="ECO63" s="437"/>
      <c r="ECP63" s="437"/>
      <c r="ECQ63" s="437"/>
      <c r="ECR63" s="437"/>
      <c r="ECS63" s="437"/>
      <c r="ECT63" s="437"/>
      <c r="ECU63" s="437"/>
      <c r="ECV63" s="437"/>
      <c r="ECW63" s="437"/>
      <c r="ECX63" s="437"/>
      <c r="ECY63" s="437"/>
      <c r="ECZ63" s="437"/>
      <c r="EDA63" s="437"/>
      <c r="EDB63" s="437"/>
      <c r="EDC63" s="437"/>
      <c r="EDD63" s="437"/>
      <c r="EDE63" s="437"/>
      <c r="EDF63" s="437"/>
      <c r="EDG63" s="437"/>
      <c r="EDH63" s="437"/>
      <c r="EDI63" s="437"/>
      <c r="EDJ63" s="437"/>
      <c r="EDK63" s="437"/>
      <c r="EDL63" s="437"/>
      <c r="EDM63" s="437"/>
      <c r="EDN63" s="437"/>
      <c r="EDO63" s="437"/>
      <c r="EDP63" s="437"/>
      <c r="EDQ63" s="437"/>
      <c r="EDR63" s="437"/>
      <c r="EDS63" s="437"/>
      <c r="EDT63" s="437"/>
      <c r="EDU63" s="437"/>
      <c r="EDV63" s="437"/>
      <c r="EDW63" s="437"/>
      <c r="EDX63" s="437"/>
      <c r="EDY63" s="437"/>
      <c r="EDZ63" s="437"/>
      <c r="EEA63" s="437"/>
      <c r="EEB63" s="437"/>
      <c r="EEC63" s="437"/>
      <c r="EED63" s="437"/>
      <c r="EEE63" s="437"/>
      <c r="EEF63" s="437"/>
      <c r="EEG63" s="437"/>
      <c r="EEH63" s="437"/>
      <c r="EEI63" s="437"/>
      <c r="EEJ63" s="437"/>
      <c r="EEK63" s="437"/>
      <c r="EEL63" s="437"/>
      <c r="EEM63" s="437"/>
      <c r="EEN63" s="437"/>
      <c r="EEO63" s="437"/>
      <c r="EEP63" s="437"/>
      <c r="EEQ63" s="437"/>
      <c r="EER63" s="437"/>
      <c r="EES63" s="437"/>
      <c r="EET63" s="437"/>
      <c r="EEU63" s="437"/>
      <c r="EEV63" s="437"/>
      <c r="EEW63" s="437"/>
      <c r="EEX63" s="437"/>
      <c r="EEY63" s="437"/>
      <c r="EEZ63" s="437"/>
      <c r="EFA63" s="437"/>
      <c r="EFB63" s="437"/>
      <c r="EFC63" s="437"/>
      <c r="EFD63" s="437"/>
      <c r="EFE63" s="437"/>
      <c r="EFF63" s="437"/>
      <c r="EFG63" s="437"/>
      <c r="EFH63" s="437"/>
      <c r="EFI63" s="437"/>
      <c r="EFJ63" s="437"/>
      <c r="EFK63" s="437"/>
      <c r="EFL63" s="437"/>
      <c r="EFM63" s="437"/>
      <c r="EFN63" s="437"/>
      <c r="EFO63" s="437"/>
      <c r="EFP63" s="437"/>
      <c r="EFQ63" s="437"/>
      <c r="EFR63" s="437"/>
      <c r="EFS63" s="437"/>
      <c r="EFT63" s="437"/>
      <c r="EFU63" s="437"/>
      <c r="EFV63" s="437"/>
      <c r="EFW63" s="437"/>
      <c r="EFX63" s="437"/>
      <c r="EFY63" s="437"/>
      <c r="EFZ63" s="437"/>
      <c r="EGA63" s="437"/>
      <c r="EGB63" s="437"/>
      <c r="EGC63" s="437"/>
      <c r="EGD63" s="437"/>
      <c r="EGE63" s="437"/>
      <c r="EGF63" s="437"/>
      <c r="EGG63" s="437"/>
      <c r="EGH63" s="437"/>
      <c r="EGI63" s="437"/>
      <c r="EGJ63" s="437"/>
      <c r="EGK63" s="437"/>
      <c r="EGL63" s="437"/>
      <c r="EGM63" s="437"/>
      <c r="EGN63" s="437"/>
      <c r="EGO63" s="437"/>
      <c r="EGP63" s="437"/>
      <c r="EGQ63" s="437"/>
      <c r="EGR63" s="437"/>
      <c r="EGS63" s="437"/>
      <c r="EGT63" s="437"/>
      <c r="EGU63" s="437"/>
      <c r="EGV63" s="437"/>
      <c r="EGW63" s="437"/>
      <c r="EGX63" s="437"/>
      <c r="EGY63" s="437"/>
      <c r="EGZ63" s="437"/>
      <c r="EHA63" s="437"/>
      <c r="EHB63" s="437"/>
      <c r="EHC63" s="437"/>
      <c r="EHD63" s="437"/>
      <c r="EHE63" s="437"/>
      <c r="EHF63" s="437"/>
      <c r="EHG63" s="437"/>
      <c r="EHH63" s="437"/>
      <c r="EHI63" s="437"/>
      <c r="EHJ63" s="437"/>
      <c r="EHK63" s="437"/>
      <c r="EHL63" s="437"/>
      <c r="EHM63" s="437"/>
      <c r="EHN63" s="437"/>
      <c r="EHO63" s="437"/>
      <c r="EHP63" s="437"/>
      <c r="EHQ63" s="437"/>
      <c r="EHR63" s="437"/>
      <c r="EHS63" s="437"/>
      <c r="EHT63" s="437"/>
      <c r="EHU63" s="437"/>
      <c r="EHV63" s="437"/>
      <c r="EHW63" s="437"/>
      <c r="EHX63" s="437"/>
      <c r="EHY63" s="437"/>
      <c r="EHZ63" s="437"/>
      <c r="EIA63" s="437"/>
      <c r="EIB63" s="437"/>
      <c r="EIC63" s="437"/>
      <c r="EID63" s="437"/>
      <c r="EIE63" s="437"/>
      <c r="EIF63" s="437"/>
      <c r="EIG63" s="437"/>
      <c r="EIH63" s="437"/>
      <c r="EII63" s="437"/>
      <c r="EIJ63" s="437"/>
      <c r="EIK63" s="437"/>
      <c r="EIL63" s="437"/>
      <c r="EIM63" s="437"/>
      <c r="EIN63" s="437"/>
      <c r="EIO63" s="437"/>
      <c r="EIP63" s="437"/>
      <c r="EIQ63" s="437"/>
      <c r="EIR63" s="437"/>
      <c r="EIS63" s="437"/>
      <c r="EIT63" s="437"/>
      <c r="EIU63" s="437"/>
      <c r="EIV63" s="437"/>
      <c r="EIW63" s="437"/>
      <c r="EIX63" s="437"/>
      <c r="EIY63" s="437"/>
      <c r="EIZ63" s="437"/>
      <c r="EJA63" s="437"/>
      <c r="EJB63" s="437"/>
      <c r="EJC63" s="437"/>
      <c r="EJD63" s="437"/>
      <c r="EJE63" s="437"/>
      <c r="EJF63" s="437"/>
      <c r="EJG63" s="437"/>
      <c r="EJH63" s="437"/>
      <c r="EJI63" s="437"/>
      <c r="EJJ63" s="437"/>
      <c r="EJK63" s="437"/>
      <c r="EJL63" s="437"/>
      <c r="EJM63" s="437"/>
      <c r="EJN63" s="437"/>
      <c r="EJO63" s="437"/>
      <c r="EJP63" s="437"/>
      <c r="EJQ63" s="437"/>
      <c r="EJR63" s="437"/>
      <c r="EJS63" s="437"/>
      <c r="EJT63" s="437"/>
      <c r="EJU63" s="437"/>
      <c r="EJV63" s="437"/>
      <c r="EJW63" s="437"/>
      <c r="EJX63" s="437"/>
      <c r="EJY63" s="437"/>
      <c r="EJZ63" s="437"/>
      <c r="EKA63" s="437"/>
      <c r="EKB63" s="437"/>
      <c r="EKC63" s="437"/>
      <c r="EKD63" s="437"/>
      <c r="EKE63" s="437"/>
      <c r="EKF63" s="437"/>
      <c r="EKG63" s="437"/>
      <c r="EKH63" s="437"/>
      <c r="EKI63" s="437"/>
      <c r="EKJ63" s="437"/>
      <c r="EKK63" s="437"/>
      <c r="EKL63" s="437"/>
      <c r="EKM63" s="437"/>
      <c r="EKN63" s="437"/>
      <c r="EKO63" s="437"/>
      <c r="EKP63" s="437"/>
      <c r="EKQ63" s="437"/>
      <c r="EKR63" s="437"/>
      <c r="EKS63" s="437"/>
      <c r="EKT63" s="437"/>
      <c r="EKU63" s="437"/>
      <c r="EKV63" s="437"/>
      <c r="EKW63" s="437"/>
      <c r="EKX63" s="437"/>
      <c r="EKY63" s="437"/>
      <c r="EKZ63" s="437"/>
      <c r="ELA63" s="437"/>
      <c r="ELB63" s="437"/>
      <c r="ELC63" s="437"/>
      <c r="ELD63" s="437"/>
      <c r="ELE63" s="437"/>
      <c r="ELF63" s="437"/>
      <c r="ELG63" s="437"/>
      <c r="ELH63" s="437"/>
      <c r="ELI63" s="437"/>
      <c r="ELJ63" s="437"/>
      <c r="ELK63" s="437"/>
      <c r="ELL63" s="437"/>
      <c r="ELM63" s="437"/>
      <c r="ELN63" s="437"/>
      <c r="ELO63" s="437"/>
      <c r="ELP63" s="437"/>
      <c r="ELQ63" s="437"/>
      <c r="ELR63" s="437"/>
      <c r="ELS63" s="437"/>
      <c r="ELT63" s="437"/>
      <c r="ELU63" s="437"/>
      <c r="ELV63" s="437"/>
      <c r="ELW63" s="437"/>
      <c r="ELX63" s="437"/>
      <c r="ELY63" s="437"/>
      <c r="ELZ63" s="437"/>
      <c r="EMA63" s="437"/>
      <c r="EMB63" s="437"/>
      <c r="EMC63" s="437"/>
      <c r="EMD63" s="437"/>
      <c r="EME63" s="437"/>
      <c r="EMF63" s="437"/>
      <c r="EMG63" s="437"/>
      <c r="EMH63" s="437"/>
      <c r="EMI63" s="437"/>
      <c r="EMJ63" s="437"/>
      <c r="EMK63" s="437"/>
      <c r="EML63" s="437"/>
      <c r="EMM63" s="437"/>
      <c r="EMN63" s="437"/>
      <c r="EMO63" s="437"/>
      <c r="EMP63" s="437"/>
      <c r="EMQ63" s="437"/>
      <c r="EMR63" s="437"/>
      <c r="EMS63" s="437"/>
      <c r="EMT63" s="437"/>
      <c r="EMU63" s="437"/>
      <c r="EMV63" s="437"/>
      <c r="EMW63" s="437"/>
      <c r="EMX63" s="437"/>
      <c r="EMY63" s="437"/>
      <c r="EMZ63" s="437"/>
      <c r="ENA63" s="437"/>
      <c r="ENB63" s="437"/>
      <c r="ENC63" s="437"/>
      <c r="END63" s="437"/>
      <c r="ENE63" s="437"/>
      <c r="ENF63" s="437"/>
      <c r="ENG63" s="437"/>
      <c r="ENH63" s="437"/>
      <c r="ENI63" s="437"/>
      <c r="ENJ63" s="437"/>
      <c r="ENK63" s="437"/>
      <c r="ENL63" s="437"/>
      <c r="ENM63" s="437"/>
      <c r="ENN63" s="437"/>
      <c r="ENO63" s="437"/>
      <c r="ENP63" s="437"/>
      <c r="ENQ63" s="437"/>
      <c r="ENR63" s="437"/>
      <c r="ENS63" s="437"/>
      <c r="ENT63" s="437"/>
      <c r="ENU63" s="437"/>
      <c r="ENV63" s="437"/>
      <c r="ENW63" s="437"/>
      <c r="ENX63" s="437"/>
      <c r="ENY63" s="437"/>
      <c r="ENZ63" s="437"/>
      <c r="EOA63" s="437"/>
      <c r="EOB63" s="437"/>
      <c r="EOC63" s="437"/>
      <c r="EOD63" s="437"/>
      <c r="EOE63" s="437"/>
      <c r="EOF63" s="437"/>
      <c r="EOG63" s="437"/>
      <c r="EOH63" s="437"/>
      <c r="EOI63" s="437"/>
      <c r="EOJ63" s="437"/>
      <c r="EOK63" s="437"/>
      <c r="EOL63" s="437"/>
      <c r="EOM63" s="437"/>
      <c r="EON63" s="437"/>
      <c r="EOO63" s="437"/>
      <c r="EOP63" s="437"/>
      <c r="EOQ63" s="437"/>
      <c r="EOR63" s="437"/>
      <c r="EOS63" s="437"/>
      <c r="EOT63" s="437"/>
      <c r="EOU63" s="437"/>
      <c r="EOV63" s="437"/>
      <c r="EOW63" s="437"/>
      <c r="EOX63" s="437"/>
      <c r="EOY63" s="437"/>
      <c r="EOZ63" s="437"/>
      <c r="EPA63" s="437"/>
      <c r="EPB63" s="437"/>
      <c r="EPC63" s="437"/>
      <c r="EPD63" s="437"/>
      <c r="EPE63" s="437"/>
      <c r="EPF63" s="437"/>
      <c r="EPG63" s="437"/>
      <c r="EPH63" s="437"/>
      <c r="EPI63" s="437"/>
      <c r="EPJ63" s="437"/>
      <c r="EPK63" s="437"/>
      <c r="EPL63" s="437"/>
      <c r="EPM63" s="437"/>
      <c r="EPN63" s="437"/>
      <c r="EPO63" s="437"/>
      <c r="EPP63" s="437"/>
      <c r="EPQ63" s="437"/>
      <c r="EPR63" s="437"/>
      <c r="EPS63" s="437"/>
      <c r="EPT63" s="437"/>
      <c r="EPU63" s="437"/>
      <c r="EPV63" s="437"/>
      <c r="EPW63" s="437"/>
      <c r="EPX63" s="437"/>
      <c r="EPY63" s="437"/>
      <c r="EPZ63" s="437"/>
      <c r="EQA63" s="437"/>
      <c r="EQB63" s="437"/>
      <c r="EQC63" s="437"/>
      <c r="EQD63" s="437"/>
      <c r="EQE63" s="437"/>
      <c r="EQF63" s="437"/>
      <c r="EQG63" s="437"/>
      <c r="EQH63" s="437"/>
      <c r="EQI63" s="437"/>
      <c r="EQJ63" s="437"/>
      <c r="EQK63" s="437"/>
      <c r="EQL63" s="437"/>
      <c r="EQM63" s="437"/>
      <c r="EQN63" s="437"/>
      <c r="EQO63" s="437"/>
      <c r="EQP63" s="437"/>
      <c r="EQQ63" s="437"/>
      <c r="EQR63" s="437"/>
      <c r="EQS63" s="437"/>
      <c r="EQT63" s="437"/>
      <c r="EQU63" s="437"/>
      <c r="EQV63" s="437"/>
      <c r="EQW63" s="437"/>
      <c r="EQX63" s="437"/>
      <c r="EQY63" s="437"/>
      <c r="EQZ63" s="437"/>
      <c r="ERA63" s="437"/>
      <c r="ERB63" s="437"/>
      <c r="ERC63" s="437"/>
      <c r="ERD63" s="437"/>
      <c r="ERE63" s="437"/>
      <c r="ERF63" s="437"/>
      <c r="ERG63" s="437"/>
      <c r="ERH63" s="437"/>
      <c r="ERI63" s="437"/>
      <c r="ERJ63" s="437"/>
      <c r="ERK63" s="437"/>
      <c r="ERL63" s="437"/>
      <c r="ERM63" s="437"/>
      <c r="ERN63" s="437"/>
      <c r="ERO63" s="437"/>
      <c r="ERP63" s="437"/>
      <c r="ERQ63" s="437"/>
      <c r="ERR63" s="437"/>
      <c r="ERS63" s="437"/>
      <c r="ERT63" s="437"/>
      <c r="ERU63" s="437"/>
      <c r="ERV63" s="437"/>
      <c r="ERW63" s="437"/>
      <c r="ERX63" s="437"/>
      <c r="ERY63" s="437"/>
      <c r="ERZ63" s="437"/>
      <c r="ESA63" s="437"/>
      <c r="ESB63" s="437"/>
      <c r="ESC63" s="437"/>
      <c r="ESD63" s="437"/>
      <c r="ESE63" s="437"/>
      <c r="ESF63" s="437"/>
      <c r="ESG63" s="437"/>
      <c r="ESH63" s="437"/>
      <c r="ESI63" s="437"/>
      <c r="ESJ63" s="437"/>
      <c r="ESK63" s="437"/>
      <c r="ESL63" s="437"/>
      <c r="ESM63" s="437"/>
      <c r="ESN63" s="437"/>
      <c r="ESO63" s="437"/>
      <c r="ESP63" s="437"/>
      <c r="ESQ63" s="437"/>
      <c r="ESR63" s="437"/>
      <c r="ESS63" s="437"/>
      <c r="EST63" s="437"/>
      <c r="ESU63" s="437"/>
      <c r="ESV63" s="437"/>
      <c r="ESW63" s="437"/>
      <c r="ESX63" s="437"/>
      <c r="ESY63" s="437"/>
      <c r="ESZ63" s="437"/>
      <c r="ETA63" s="437"/>
      <c r="ETB63" s="437"/>
      <c r="ETC63" s="437"/>
      <c r="ETD63" s="437"/>
      <c r="ETE63" s="437"/>
      <c r="ETF63" s="437"/>
      <c r="ETG63" s="437"/>
      <c r="ETH63" s="437"/>
      <c r="ETI63" s="437"/>
      <c r="ETJ63" s="437"/>
      <c r="ETK63" s="437"/>
      <c r="ETL63" s="437"/>
      <c r="ETM63" s="437"/>
      <c r="ETN63" s="437"/>
      <c r="ETO63" s="437"/>
      <c r="ETP63" s="437"/>
      <c r="ETQ63" s="437"/>
      <c r="ETR63" s="437"/>
      <c r="ETS63" s="437"/>
      <c r="ETT63" s="437"/>
      <c r="ETU63" s="437"/>
      <c r="ETV63" s="437"/>
      <c r="ETW63" s="437"/>
      <c r="ETX63" s="437"/>
      <c r="ETY63" s="437"/>
      <c r="ETZ63" s="437"/>
      <c r="EUA63" s="437"/>
      <c r="EUB63" s="437"/>
      <c r="EUC63" s="437"/>
      <c r="EUD63" s="437"/>
      <c r="EUE63" s="437"/>
      <c r="EUF63" s="437"/>
      <c r="EUG63" s="437"/>
      <c r="EUH63" s="437"/>
      <c r="EUI63" s="437"/>
      <c r="EUJ63" s="437"/>
      <c r="EUK63" s="437"/>
      <c r="EUL63" s="437"/>
      <c r="EUM63" s="437"/>
      <c r="EUN63" s="437"/>
      <c r="EUO63" s="437"/>
      <c r="EUP63" s="437"/>
      <c r="EUQ63" s="437"/>
      <c r="EUR63" s="437"/>
      <c r="EUS63" s="437"/>
      <c r="EUT63" s="437"/>
      <c r="EUU63" s="437"/>
      <c r="EUV63" s="437"/>
      <c r="EUW63" s="437"/>
      <c r="EUX63" s="437"/>
      <c r="EUY63" s="437"/>
      <c r="EUZ63" s="437"/>
      <c r="EVA63" s="437"/>
      <c r="EVB63" s="437"/>
      <c r="EVC63" s="437"/>
      <c r="EVD63" s="437"/>
      <c r="EVE63" s="437"/>
      <c r="EVF63" s="437"/>
      <c r="EVG63" s="437"/>
      <c r="EVH63" s="437"/>
      <c r="EVI63" s="437"/>
      <c r="EVJ63" s="437"/>
      <c r="EVK63" s="437"/>
      <c r="EVL63" s="437"/>
      <c r="EVM63" s="437"/>
      <c r="EVN63" s="437"/>
      <c r="EVO63" s="437"/>
      <c r="EVP63" s="437"/>
      <c r="EVQ63" s="437"/>
      <c r="EVR63" s="437"/>
      <c r="EVS63" s="437"/>
      <c r="EVT63" s="437"/>
      <c r="EVU63" s="437"/>
      <c r="EVV63" s="437"/>
      <c r="EVW63" s="437"/>
      <c r="EVX63" s="437"/>
      <c r="EVY63" s="437"/>
      <c r="EVZ63" s="437"/>
      <c r="EWA63" s="437"/>
      <c r="EWB63" s="437"/>
      <c r="EWC63" s="437"/>
      <c r="EWD63" s="437"/>
      <c r="EWE63" s="437"/>
      <c r="EWF63" s="437"/>
      <c r="EWG63" s="437"/>
      <c r="EWH63" s="437"/>
      <c r="EWI63" s="437"/>
      <c r="EWJ63" s="437"/>
      <c r="EWK63" s="437"/>
      <c r="EWL63" s="437"/>
      <c r="EWM63" s="437"/>
      <c r="EWN63" s="437"/>
      <c r="EWO63" s="437"/>
      <c r="EWP63" s="437"/>
      <c r="EWQ63" s="437"/>
      <c r="EWR63" s="437"/>
      <c r="EWS63" s="437"/>
      <c r="EWT63" s="437"/>
      <c r="EWU63" s="437"/>
      <c r="EWV63" s="437"/>
      <c r="EWW63" s="437"/>
      <c r="EWX63" s="437"/>
      <c r="EWY63" s="437"/>
      <c r="EWZ63" s="437"/>
      <c r="EXA63" s="437"/>
      <c r="EXB63" s="437"/>
      <c r="EXC63" s="437"/>
      <c r="EXD63" s="437"/>
      <c r="EXE63" s="437"/>
      <c r="EXF63" s="437"/>
      <c r="EXG63" s="437"/>
      <c r="EXH63" s="437"/>
      <c r="EXI63" s="437"/>
      <c r="EXJ63" s="437"/>
      <c r="EXK63" s="437"/>
      <c r="EXL63" s="437"/>
      <c r="EXM63" s="437"/>
      <c r="EXN63" s="437"/>
      <c r="EXO63" s="437"/>
      <c r="EXP63" s="437"/>
      <c r="EXQ63" s="437"/>
      <c r="EXR63" s="437"/>
      <c r="EXS63" s="437"/>
      <c r="EXT63" s="437"/>
      <c r="EXU63" s="437"/>
      <c r="EXV63" s="437"/>
      <c r="EXW63" s="437"/>
      <c r="EXX63" s="437"/>
      <c r="EXY63" s="437"/>
      <c r="EXZ63" s="437"/>
      <c r="EYA63" s="437"/>
      <c r="EYB63" s="437"/>
      <c r="EYC63" s="437"/>
      <c r="EYD63" s="437"/>
      <c r="EYE63" s="437"/>
      <c r="EYF63" s="437"/>
      <c r="EYG63" s="437"/>
      <c r="EYH63" s="437"/>
      <c r="EYI63" s="437"/>
      <c r="EYJ63" s="437"/>
      <c r="EYK63" s="437"/>
      <c r="EYL63" s="437"/>
      <c r="EYM63" s="437"/>
      <c r="EYN63" s="437"/>
      <c r="EYO63" s="437"/>
      <c r="EYP63" s="437"/>
      <c r="EYQ63" s="437"/>
      <c r="EYR63" s="437"/>
      <c r="EYS63" s="437"/>
      <c r="EYT63" s="437"/>
      <c r="EYU63" s="437"/>
      <c r="EYV63" s="437"/>
      <c r="EYW63" s="437"/>
      <c r="EYX63" s="437"/>
      <c r="EYY63" s="437"/>
      <c r="EYZ63" s="437"/>
      <c r="EZA63" s="437"/>
      <c r="EZB63" s="437"/>
      <c r="EZC63" s="437"/>
      <c r="EZD63" s="437"/>
      <c r="EZE63" s="437"/>
      <c r="EZF63" s="437"/>
      <c r="EZG63" s="437"/>
      <c r="EZH63" s="437"/>
      <c r="EZI63" s="437"/>
      <c r="EZJ63" s="437"/>
      <c r="EZK63" s="437"/>
      <c r="EZL63" s="437"/>
      <c r="EZM63" s="437"/>
      <c r="EZN63" s="437"/>
      <c r="EZO63" s="437"/>
      <c r="EZP63" s="437"/>
      <c r="EZQ63" s="437"/>
      <c r="EZR63" s="437"/>
      <c r="EZS63" s="437"/>
      <c r="EZT63" s="437"/>
      <c r="EZU63" s="437"/>
      <c r="EZV63" s="437"/>
      <c r="EZW63" s="437"/>
      <c r="EZX63" s="437"/>
      <c r="EZY63" s="437"/>
      <c r="EZZ63" s="437"/>
      <c r="FAA63" s="437"/>
      <c r="FAB63" s="437"/>
      <c r="FAC63" s="437"/>
      <c r="FAD63" s="437"/>
      <c r="FAE63" s="437"/>
      <c r="FAF63" s="437"/>
      <c r="FAG63" s="437"/>
      <c r="FAH63" s="437"/>
      <c r="FAI63" s="437"/>
      <c r="FAJ63" s="437"/>
      <c r="FAK63" s="437"/>
      <c r="FAL63" s="437"/>
      <c r="FAM63" s="437"/>
      <c r="FAN63" s="437"/>
      <c r="FAO63" s="437"/>
      <c r="FAP63" s="437"/>
      <c r="FAQ63" s="437"/>
      <c r="FAR63" s="437"/>
      <c r="FAS63" s="437"/>
      <c r="FAT63" s="437"/>
      <c r="FAU63" s="437"/>
      <c r="FAV63" s="437"/>
      <c r="FAW63" s="437"/>
      <c r="FAX63" s="437"/>
      <c r="FAY63" s="437"/>
      <c r="FAZ63" s="437"/>
      <c r="FBA63" s="437"/>
      <c r="FBB63" s="437"/>
      <c r="FBC63" s="437"/>
      <c r="FBD63" s="437"/>
      <c r="FBE63" s="437"/>
      <c r="FBF63" s="437"/>
      <c r="FBG63" s="437"/>
      <c r="FBH63" s="437"/>
      <c r="FBI63" s="437"/>
      <c r="FBJ63" s="437"/>
      <c r="FBK63" s="437"/>
      <c r="FBL63" s="437"/>
      <c r="FBM63" s="437"/>
      <c r="FBN63" s="437"/>
      <c r="FBO63" s="437"/>
      <c r="FBP63" s="437"/>
      <c r="FBQ63" s="437"/>
      <c r="FBR63" s="437"/>
      <c r="FBS63" s="437"/>
      <c r="FBT63" s="437"/>
      <c r="FBU63" s="437"/>
      <c r="FBV63" s="437"/>
      <c r="FBW63" s="437"/>
      <c r="FBX63" s="437"/>
      <c r="FBY63" s="437"/>
      <c r="FBZ63" s="437"/>
      <c r="FCA63" s="437"/>
      <c r="FCB63" s="437"/>
      <c r="FCC63" s="437"/>
      <c r="FCD63" s="437"/>
      <c r="FCE63" s="437"/>
      <c r="FCF63" s="437"/>
      <c r="FCG63" s="437"/>
      <c r="FCH63" s="437"/>
      <c r="FCI63" s="437"/>
      <c r="FCJ63" s="437"/>
      <c r="FCK63" s="437"/>
      <c r="FCL63" s="437"/>
      <c r="FCM63" s="437"/>
      <c r="FCN63" s="437"/>
      <c r="FCO63" s="437"/>
      <c r="FCP63" s="437"/>
      <c r="FCQ63" s="437"/>
      <c r="FCR63" s="437"/>
      <c r="FCS63" s="437"/>
      <c r="FCT63" s="437"/>
      <c r="FCU63" s="437"/>
      <c r="FCV63" s="437"/>
      <c r="FCW63" s="437"/>
      <c r="FCX63" s="437"/>
      <c r="FCY63" s="437"/>
      <c r="FCZ63" s="437"/>
      <c r="FDA63" s="437"/>
      <c r="FDB63" s="437"/>
      <c r="FDC63" s="437"/>
      <c r="FDD63" s="437"/>
      <c r="FDE63" s="437"/>
      <c r="FDF63" s="437"/>
      <c r="FDG63" s="437"/>
      <c r="FDH63" s="437"/>
      <c r="FDI63" s="437"/>
      <c r="FDJ63" s="437"/>
      <c r="FDK63" s="437"/>
      <c r="FDL63" s="437"/>
      <c r="FDM63" s="437"/>
      <c r="FDN63" s="437"/>
      <c r="FDO63" s="437"/>
      <c r="FDP63" s="437"/>
      <c r="FDQ63" s="437"/>
      <c r="FDR63" s="437"/>
      <c r="FDS63" s="437"/>
      <c r="FDT63" s="437"/>
      <c r="FDU63" s="437"/>
      <c r="FDV63" s="437"/>
      <c r="FDW63" s="437"/>
      <c r="FDX63" s="437"/>
      <c r="FDY63" s="437"/>
      <c r="FDZ63" s="437"/>
      <c r="FEA63" s="437"/>
      <c r="FEB63" s="437"/>
      <c r="FEC63" s="437"/>
      <c r="FED63" s="437"/>
      <c r="FEE63" s="437"/>
      <c r="FEF63" s="437"/>
      <c r="FEG63" s="437"/>
      <c r="FEH63" s="437"/>
      <c r="FEI63" s="437"/>
      <c r="FEJ63" s="437"/>
      <c r="FEK63" s="437"/>
      <c r="FEL63" s="437"/>
      <c r="FEM63" s="437"/>
      <c r="FEN63" s="437"/>
      <c r="FEO63" s="437"/>
      <c r="FEP63" s="437"/>
      <c r="FEQ63" s="437"/>
      <c r="FER63" s="437"/>
      <c r="FES63" s="437"/>
      <c r="FET63" s="437"/>
      <c r="FEU63" s="437"/>
      <c r="FEV63" s="437"/>
      <c r="FEW63" s="437"/>
      <c r="FEX63" s="437"/>
      <c r="FEY63" s="437"/>
      <c r="FEZ63" s="437"/>
      <c r="FFA63" s="437"/>
      <c r="FFB63" s="437"/>
      <c r="FFC63" s="437"/>
      <c r="FFD63" s="437"/>
      <c r="FFE63" s="437"/>
      <c r="FFF63" s="437"/>
      <c r="FFG63" s="437"/>
      <c r="FFH63" s="437"/>
      <c r="FFI63" s="437"/>
      <c r="FFJ63" s="437"/>
      <c r="FFK63" s="437"/>
      <c r="FFL63" s="437"/>
      <c r="FFM63" s="437"/>
      <c r="FFN63" s="437"/>
      <c r="FFO63" s="437"/>
      <c r="FFP63" s="437"/>
      <c r="FFQ63" s="437"/>
      <c r="FFR63" s="437"/>
      <c r="FFS63" s="437"/>
      <c r="FFT63" s="437"/>
      <c r="FFU63" s="437"/>
      <c r="FFV63" s="437"/>
      <c r="FFW63" s="437"/>
      <c r="FFX63" s="437"/>
      <c r="FFY63" s="437"/>
      <c r="FFZ63" s="437"/>
      <c r="FGA63" s="437"/>
      <c r="FGB63" s="437"/>
      <c r="FGC63" s="437"/>
      <c r="FGD63" s="437"/>
      <c r="FGE63" s="437"/>
      <c r="FGF63" s="437"/>
      <c r="FGG63" s="437"/>
      <c r="FGH63" s="437"/>
      <c r="FGI63" s="437"/>
      <c r="FGJ63" s="437"/>
      <c r="FGK63" s="437"/>
      <c r="FGL63" s="437"/>
      <c r="FGM63" s="437"/>
      <c r="FGN63" s="437"/>
      <c r="FGO63" s="437"/>
      <c r="FGP63" s="437"/>
      <c r="FGQ63" s="437"/>
      <c r="FGR63" s="437"/>
      <c r="FGS63" s="437"/>
      <c r="FGT63" s="437"/>
      <c r="FGU63" s="437"/>
      <c r="FGV63" s="437"/>
      <c r="FGW63" s="437"/>
      <c r="FGX63" s="437"/>
      <c r="FGY63" s="437"/>
      <c r="FGZ63" s="437"/>
      <c r="FHA63" s="437"/>
    </row>
    <row r="64" spans="1:4265">
      <c r="A64" s="419"/>
      <c r="B64" s="403"/>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7"/>
      <c r="AY64" s="437"/>
      <c r="AZ64" s="437"/>
      <c r="BA64" s="437"/>
      <c r="BB64" s="437"/>
      <c r="BC64" s="437"/>
      <c r="BD64" s="437"/>
      <c r="BE64" s="437"/>
      <c r="BF64" s="437"/>
      <c r="BG64" s="437"/>
      <c r="BH64" s="437"/>
      <c r="BI64" s="437"/>
      <c r="BJ64" s="437"/>
      <c r="BK64" s="437"/>
      <c r="BL64" s="437"/>
      <c r="BM64" s="437"/>
      <c r="BN64" s="437"/>
      <c r="BO64" s="437"/>
      <c r="BP64" s="437"/>
      <c r="BQ64" s="437"/>
      <c r="BR64" s="437"/>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X64" s="437"/>
      <c r="CY64" s="437"/>
      <c r="CZ64" s="437"/>
      <c r="DA64" s="437"/>
      <c r="DB64" s="437"/>
      <c r="DC64" s="437"/>
      <c r="DD64" s="437"/>
      <c r="DE64" s="437"/>
      <c r="DF64" s="437"/>
      <c r="DG64" s="437"/>
      <c r="DH64" s="437"/>
      <c r="DI64" s="437"/>
      <c r="DJ64" s="437"/>
      <c r="DK64" s="437"/>
      <c r="DL64" s="437"/>
      <c r="DM64" s="437"/>
      <c r="DN64" s="437"/>
      <c r="DO64" s="437"/>
      <c r="DP64" s="437"/>
      <c r="DQ64" s="437"/>
      <c r="DR64" s="437"/>
      <c r="DS64" s="437"/>
      <c r="DT64" s="437"/>
      <c r="DU64" s="437"/>
      <c r="DV64" s="437"/>
      <c r="DW64" s="437"/>
      <c r="DX64" s="437"/>
      <c r="DY64" s="437"/>
      <c r="DZ64" s="437"/>
      <c r="EA64" s="437"/>
      <c r="EB64" s="437"/>
      <c r="EC64" s="437"/>
      <c r="ED64" s="437"/>
      <c r="EE64" s="437"/>
      <c r="EF64" s="437"/>
      <c r="EG64" s="437"/>
      <c r="EH64" s="437"/>
      <c r="EI64" s="437"/>
      <c r="EJ64" s="437"/>
      <c r="EK64" s="437"/>
      <c r="EL64" s="437"/>
      <c r="EM64" s="437"/>
      <c r="EN64" s="437"/>
      <c r="EO64" s="437"/>
      <c r="EP64" s="437"/>
      <c r="EQ64" s="437"/>
      <c r="ER64" s="437"/>
      <c r="ES64" s="437"/>
      <c r="ET64" s="437"/>
      <c r="EU64" s="437"/>
      <c r="EV64" s="437"/>
      <c r="EW64" s="437"/>
      <c r="EX64" s="437"/>
      <c r="EY64" s="437"/>
      <c r="EZ64" s="437"/>
      <c r="FA64" s="437"/>
      <c r="FB64" s="437"/>
      <c r="FC64" s="437"/>
      <c r="FD64" s="437"/>
      <c r="FE64" s="437"/>
      <c r="FF64" s="437"/>
      <c r="FG64" s="437"/>
      <c r="FH64" s="437"/>
      <c r="FI64" s="437"/>
      <c r="FJ64" s="437"/>
      <c r="FK64" s="437"/>
      <c r="FL64" s="437"/>
      <c r="FM64" s="437"/>
      <c r="FN64" s="437"/>
      <c r="FO64" s="437"/>
      <c r="FP64" s="437"/>
      <c r="FQ64" s="437"/>
      <c r="FR64" s="437"/>
      <c r="FS64" s="437"/>
      <c r="FT64" s="437"/>
      <c r="FU64" s="437"/>
      <c r="FV64" s="437"/>
      <c r="FW64" s="437"/>
      <c r="FX64" s="437"/>
      <c r="FY64" s="437"/>
      <c r="FZ64" s="437"/>
      <c r="GA64" s="437"/>
      <c r="GB64" s="437"/>
      <c r="GC64" s="437"/>
      <c r="GD64" s="437"/>
      <c r="GE64" s="437"/>
      <c r="GF64" s="437"/>
      <c r="GG64" s="437"/>
      <c r="GH64" s="437"/>
      <c r="GI64" s="437"/>
      <c r="GJ64" s="437"/>
      <c r="GK64" s="437"/>
      <c r="GL64" s="437"/>
      <c r="GM64" s="437"/>
      <c r="GN64" s="437"/>
      <c r="GO64" s="437"/>
      <c r="GP64" s="437"/>
      <c r="GQ64" s="437"/>
      <c r="GR64" s="437"/>
      <c r="GS64" s="437"/>
      <c r="GT64" s="437"/>
      <c r="GU64" s="437"/>
      <c r="GV64" s="437"/>
      <c r="GW64" s="437"/>
      <c r="GX64" s="437"/>
      <c r="GY64" s="437"/>
      <c r="GZ64" s="437"/>
      <c r="HA64" s="437"/>
      <c r="HB64" s="437"/>
      <c r="HC64" s="437"/>
      <c r="HD64" s="437"/>
      <c r="HE64" s="437"/>
      <c r="HF64" s="437"/>
      <c r="HG64" s="437"/>
      <c r="HH64" s="437"/>
      <c r="HI64" s="437"/>
      <c r="HJ64" s="437"/>
      <c r="HK64" s="437"/>
      <c r="HL64" s="437"/>
      <c r="HM64" s="437"/>
      <c r="HN64" s="437"/>
      <c r="HO64" s="437"/>
      <c r="HP64" s="437"/>
      <c r="HQ64" s="437"/>
      <c r="HR64" s="437"/>
      <c r="HS64" s="437"/>
      <c r="HT64" s="437"/>
      <c r="HU64" s="437"/>
      <c r="HV64" s="437"/>
      <c r="HW64" s="437"/>
      <c r="HX64" s="437"/>
      <c r="HY64" s="437"/>
      <c r="HZ64" s="437"/>
      <c r="IA64" s="437"/>
      <c r="IB64" s="437"/>
      <c r="IC64" s="437"/>
      <c r="ID64" s="437"/>
      <c r="IE64" s="437"/>
      <c r="IF64" s="437"/>
      <c r="IG64" s="437"/>
      <c r="IH64" s="437"/>
      <c r="II64" s="437"/>
      <c r="IJ64" s="437"/>
      <c r="IK64" s="437"/>
      <c r="IL64" s="437"/>
      <c r="IM64" s="437"/>
      <c r="IN64" s="437"/>
      <c r="IO64" s="437"/>
      <c r="IP64" s="437"/>
      <c r="IQ64" s="437"/>
      <c r="IR64" s="437"/>
      <c r="IS64" s="437"/>
      <c r="IT64" s="437"/>
      <c r="IU64" s="437"/>
      <c r="IV64" s="437"/>
      <c r="IW64" s="437"/>
      <c r="IX64" s="437"/>
      <c r="IY64" s="437"/>
      <c r="IZ64" s="437"/>
      <c r="JA64" s="437"/>
      <c r="JB64" s="437"/>
      <c r="JC64" s="437"/>
      <c r="JD64" s="437"/>
      <c r="JE64" s="437"/>
      <c r="JF64" s="437"/>
      <c r="JG64" s="437"/>
      <c r="JH64" s="437"/>
      <c r="JI64" s="437"/>
      <c r="JJ64" s="437"/>
      <c r="JK64" s="437"/>
      <c r="JL64" s="437"/>
      <c r="JM64" s="437"/>
      <c r="JN64" s="437"/>
      <c r="JO64" s="437"/>
      <c r="JP64" s="437"/>
      <c r="JQ64" s="437"/>
      <c r="JR64" s="437"/>
      <c r="JS64" s="437"/>
      <c r="JT64" s="437"/>
      <c r="JU64" s="437"/>
      <c r="JV64" s="437"/>
      <c r="JW64" s="437"/>
      <c r="JX64" s="437"/>
      <c r="JY64" s="437"/>
      <c r="JZ64" s="437"/>
      <c r="KA64" s="437"/>
      <c r="KB64" s="437"/>
      <c r="KC64" s="437"/>
      <c r="KD64" s="437"/>
      <c r="KE64" s="437"/>
      <c r="KF64" s="437"/>
      <c r="KG64" s="437"/>
      <c r="KH64" s="437"/>
      <c r="KI64" s="437"/>
      <c r="KJ64" s="437"/>
      <c r="KK64" s="437"/>
      <c r="KL64" s="437"/>
      <c r="KM64" s="437"/>
      <c r="KN64" s="437"/>
      <c r="KO64" s="437"/>
      <c r="KP64" s="437"/>
      <c r="KQ64" s="437"/>
      <c r="KR64" s="437"/>
      <c r="KS64" s="437"/>
      <c r="KT64" s="437"/>
      <c r="KU64" s="437"/>
      <c r="KV64" s="437"/>
      <c r="KW64" s="437"/>
      <c r="KX64" s="437"/>
      <c r="KY64" s="437"/>
      <c r="KZ64" s="437"/>
      <c r="LA64" s="437"/>
      <c r="LB64" s="437"/>
      <c r="LC64" s="437"/>
      <c r="LD64" s="437"/>
      <c r="LE64" s="437"/>
      <c r="LF64" s="437"/>
      <c r="LG64" s="437"/>
      <c r="LH64" s="437"/>
      <c r="LI64" s="437"/>
      <c r="LJ64" s="437"/>
      <c r="LK64" s="437"/>
      <c r="LL64" s="437"/>
      <c r="LM64" s="437"/>
      <c r="LN64" s="437"/>
      <c r="LO64" s="437"/>
      <c r="LP64" s="437"/>
      <c r="LQ64" s="437"/>
      <c r="LR64" s="437"/>
      <c r="LS64" s="437"/>
      <c r="LT64" s="437"/>
      <c r="LU64" s="437"/>
      <c r="LV64" s="437"/>
      <c r="LW64" s="437"/>
      <c r="LX64" s="437"/>
      <c r="LY64" s="437"/>
      <c r="LZ64" s="437"/>
      <c r="MA64" s="437"/>
      <c r="MB64" s="437"/>
      <c r="MC64" s="437"/>
      <c r="MD64" s="437"/>
      <c r="ME64" s="437"/>
      <c r="MF64" s="437"/>
      <c r="MG64" s="437"/>
      <c r="MH64" s="437"/>
      <c r="MI64" s="437"/>
      <c r="MJ64" s="437"/>
      <c r="MK64" s="437"/>
      <c r="ML64" s="437"/>
      <c r="MM64" s="437"/>
      <c r="MN64" s="437"/>
      <c r="MO64" s="437"/>
      <c r="MP64" s="437"/>
      <c r="MQ64" s="437"/>
      <c r="MR64" s="437"/>
      <c r="MS64" s="437"/>
      <c r="MT64" s="437"/>
      <c r="MU64" s="437"/>
      <c r="MV64" s="437"/>
      <c r="MW64" s="437"/>
      <c r="MX64" s="437"/>
      <c r="MY64" s="437"/>
      <c r="MZ64" s="437"/>
      <c r="NA64" s="437"/>
      <c r="NB64" s="437"/>
      <c r="NC64" s="437"/>
      <c r="ND64" s="437"/>
      <c r="NE64" s="437"/>
      <c r="NF64" s="437"/>
      <c r="NG64" s="437"/>
      <c r="NH64" s="437"/>
      <c r="NI64" s="437"/>
      <c r="NJ64" s="437"/>
      <c r="NK64" s="437"/>
      <c r="NL64" s="437"/>
      <c r="NM64" s="437"/>
      <c r="NN64" s="437"/>
      <c r="NO64" s="437"/>
      <c r="NP64" s="437"/>
      <c r="NQ64" s="437"/>
      <c r="NR64" s="437"/>
      <c r="NS64" s="437"/>
      <c r="NT64" s="437"/>
      <c r="NU64" s="437"/>
      <c r="NV64" s="437"/>
      <c r="NW64" s="437"/>
      <c r="NX64" s="437"/>
      <c r="NY64" s="437"/>
      <c r="NZ64" s="437"/>
      <c r="OA64" s="437"/>
      <c r="OB64" s="437"/>
      <c r="OC64" s="437"/>
      <c r="OD64" s="437"/>
      <c r="OE64" s="437"/>
      <c r="OF64" s="437"/>
      <c r="OG64" s="437"/>
      <c r="OH64" s="437"/>
      <c r="OI64" s="437"/>
      <c r="OJ64" s="437"/>
      <c r="OK64" s="437"/>
      <c r="OL64" s="437"/>
      <c r="OM64" s="437"/>
      <c r="ON64" s="437"/>
      <c r="OO64" s="437"/>
      <c r="OP64" s="437"/>
      <c r="OQ64" s="437"/>
      <c r="OR64" s="437"/>
      <c r="OS64" s="437"/>
      <c r="OT64" s="437"/>
      <c r="OU64" s="437"/>
      <c r="OV64" s="437"/>
      <c r="OW64" s="437"/>
      <c r="OX64" s="437"/>
      <c r="OY64" s="437"/>
      <c r="OZ64" s="437"/>
      <c r="PA64" s="437"/>
      <c r="PB64" s="437"/>
      <c r="PC64" s="437"/>
      <c r="PD64" s="437"/>
      <c r="PE64" s="437"/>
      <c r="PF64" s="437"/>
      <c r="PG64" s="437"/>
      <c r="PH64" s="437"/>
      <c r="PI64" s="437"/>
      <c r="PJ64" s="437"/>
      <c r="PK64" s="437"/>
      <c r="PL64" s="437"/>
      <c r="PM64" s="437"/>
      <c r="PN64" s="437"/>
      <c r="PO64" s="437"/>
      <c r="PP64" s="437"/>
      <c r="PQ64" s="437"/>
      <c r="PR64" s="437"/>
      <c r="PS64" s="437"/>
      <c r="PT64" s="437"/>
      <c r="PU64" s="437"/>
      <c r="PV64" s="437"/>
      <c r="PW64" s="437"/>
      <c r="PX64" s="437"/>
      <c r="PY64" s="437"/>
      <c r="PZ64" s="437"/>
      <c r="QA64" s="437"/>
      <c r="QB64" s="437"/>
      <c r="QC64" s="437"/>
      <c r="QD64" s="437"/>
      <c r="QE64" s="437"/>
      <c r="QF64" s="437"/>
      <c r="QG64" s="437"/>
      <c r="QH64" s="437"/>
      <c r="QI64" s="437"/>
      <c r="QJ64" s="437"/>
      <c r="QK64" s="437"/>
      <c r="QL64" s="437"/>
      <c r="QM64" s="437"/>
      <c r="QN64" s="437"/>
      <c r="QO64" s="437"/>
      <c r="QP64" s="437"/>
      <c r="QQ64" s="437"/>
      <c r="QR64" s="437"/>
      <c r="QS64" s="437"/>
      <c r="QT64" s="437"/>
      <c r="QU64" s="437"/>
      <c r="QV64" s="437"/>
      <c r="QW64" s="437"/>
      <c r="QX64" s="437"/>
      <c r="QY64" s="437"/>
      <c r="QZ64" s="437"/>
      <c r="RA64" s="437"/>
      <c r="RB64" s="437"/>
      <c r="RC64" s="437"/>
      <c r="RD64" s="437"/>
      <c r="RE64" s="437"/>
      <c r="RF64" s="437"/>
      <c r="RG64" s="437"/>
      <c r="RH64" s="437"/>
      <c r="RI64" s="437"/>
      <c r="RJ64" s="437"/>
      <c r="RK64" s="437"/>
      <c r="RL64" s="437"/>
      <c r="RM64" s="437"/>
      <c r="RN64" s="437"/>
      <c r="RO64" s="437"/>
      <c r="RP64" s="437"/>
      <c r="RQ64" s="437"/>
      <c r="RR64" s="437"/>
      <c r="RS64" s="437"/>
      <c r="RT64" s="437"/>
      <c r="RU64" s="437"/>
      <c r="RV64" s="437"/>
      <c r="RW64" s="437"/>
      <c r="RX64" s="437"/>
      <c r="RY64" s="437"/>
      <c r="RZ64" s="437"/>
      <c r="SA64" s="437"/>
      <c r="SB64" s="437"/>
      <c r="SC64" s="437"/>
      <c r="SD64" s="437"/>
      <c r="SE64" s="437"/>
      <c r="SF64" s="437"/>
      <c r="SG64" s="437"/>
      <c r="SH64" s="437"/>
      <c r="SI64" s="437"/>
      <c r="SJ64" s="437"/>
      <c r="SK64" s="437"/>
      <c r="SL64" s="437"/>
      <c r="SM64" s="437"/>
      <c r="SN64" s="437"/>
      <c r="SO64" s="437"/>
      <c r="SP64" s="437"/>
      <c r="SQ64" s="437"/>
      <c r="SR64" s="437"/>
      <c r="SS64" s="437"/>
      <c r="ST64" s="437"/>
      <c r="SU64" s="437"/>
      <c r="SV64" s="437"/>
      <c r="SW64" s="437"/>
      <c r="SX64" s="437"/>
      <c r="SY64" s="437"/>
      <c r="SZ64" s="437"/>
      <c r="TA64" s="437"/>
      <c r="TB64" s="437"/>
      <c r="TC64" s="437"/>
      <c r="TD64" s="437"/>
      <c r="TE64" s="437"/>
      <c r="TF64" s="437"/>
      <c r="TG64" s="437"/>
      <c r="TH64" s="437"/>
      <c r="TI64" s="437"/>
      <c r="TJ64" s="437"/>
      <c r="TK64" s="437"/>
      <c r="TL64" s="437"/>
      <c r="TM64" s="437"/>
      <c r="TN64" s="437"/>
      <c r="TO64" s="437"/>
      <c r="TP64" s="437"/>
      <c r="TQ64" s="437"/>
      <c r="TR64" s="437"/>
      <c r="TS64" s="437"/>
      <c r="TT64" s="437"/>
      <c r="TU64" s="437"/>
      <c r="TV64" s="437"/>
      <c r="TW64" s="437"/>
      <c r="TX64" s="437"/>
      <c r="TY64" s="437"/>
      <c r="TZ64" s="437"/>
      <c r="UA64" s="437"/>
      <c r="UB64" s="437"/>
      <c r="UC64" s="437"/>
      <c r="UD64" s="437"/>
      <c r="UE64" s="437"/>
      <c r="UF64" s="437"/>
      <c r="UG64" s="437"/>
      <c r="UH64" s="437"/>
      <c r="UI64" s="437"/>
      <c r="UJ64" s="437"/>
      <c r="UK64" s="437"/>
      <c r="UL64" s="437"/>
      <c r="UM64" s="437"/>
      <c r="UN64" s="437"/>
      <c r="UO64" s="437"/>
      <c r="UP64" s="437"/>
      <c r="UQ64" s="437"/>
      <c r="UR64" s="437"/>
      <c r="US64" s="437"/>
      <c r="UT64" s="437"/>
      <c r="UU64" s="437"/>
      <c r="UV64" s="437"/>
      <c r="UW64" s="437"/>
      <c r="UX64" s="437"/>
      <c r="UY64" s="437"/>
      <c r="UZ64" s="437"/>
      <c r="VA64" s="437"/>
      <c r="VB64" s="437"/>
      <c r="VC64" s="437"/>
      <c r="VD64" s="437"/>
      <c r="VE64" s="437"/>
      <c r="VF64" s="437"/>
      <c r="VG64" s="437"/>
      <c r="VH64" s="437"/>
      <c r="VI64" s="437"/>
      <c r="VJ64" s="437"/>
      <c r="VK64" s="437"/>
      <c r="VL64" s="437"/>
      <c r="VM64" s="437"/>
      <c r="VN64" s="437"/>
      <c r="VO64" s="437"/>
      <c r="VP64" s="437"/>
      <c r="VQ64" s="437"/>
      <c r="VR64" s="437"/>
      <c r="VS64" s="437"/>
      <c r="VT64" s="437"/>
      <c r="VU64" s="437"/>
      <c r="VV64" s="437"/>
      <c r="VW64" s="437"/>
      <c r="VX64" s="437"/>
      <c r="VY64" s="437"/>
      <c r="VZ64" s="437"/>
      <c r="WA64" s="437"/>
      <c r="WB64" s="437"/>
      <c r="WC64" s="437"/>
      <c r="WD64" s="437"/>
      <c r="WE64" s="437"/>
      <c r="WF64" s="437"/>
      <c r="WG64" s="437"/>
      <c r="WH64" s="437"/>
      <c r="WI64" s="437"/>
      <c r="WJ64" s="437"/>
      <c r="WK64" s="437"/>
      <c r="WL64" s="437"/>
      <c r="WM64" s="437"/>
      <c r="WN64" s="437"/>
      <c r="WO64" s="437"/>
      <c r="WP64" s="437"/>
      <c r="WQ64" s="437"/>
      <c r="WR64" s="437"/>
      <c r="WS64" s="437"/>
      <c r="WT64" s="437"/>
      <c r="WU64" s="437"/>
      <c r="WV64" s="437"/>
      <c r="WW64" s="437"/>
      <c r="WX64" s="437"/>
      <c r="WY64" s="437"/>
      <c r="WZ64" s="437"/>
      <c r="XA64" s="437"/>
      <c r="XB64" s="437"/>
      <c r="XC64" s="437"/>
      <c r="XD64" s="437"/>
      <c r="XE64" s="437"/>
      <c r="XF64" s="437"/>
      <c r="XG64" s="437"/>
      <c r="XH64" s="437"/>
      <c r="XI64" s="437"/>
      <c r="XJ64" s="437"/>
      <c r="XK64" s="437"/>
      <c r="XL64" s="437"/>
      <c r="XM64" s="437"/>
      <c r="XN64" s="437"/>
      <c r="XO64" s="437"/>
      <c r="XP64" s="437"/>
      <c r="XQ64" s="437"/>
      <c r="XR64" s="437"/>
      <c r="XS64" s="437"/>
      <c r="XT64" s="437"/>
      <c r="XU64" s="437"/>
      <c r="XV64" s="437"/>
      <c r="XW64" s="437"/>
      <c r="XX64" s="437"/>
      <c r="XY64" s="437"/>
      <c r="XZ64" s="437"/>
      <c r="YA64" s="437"/>
      <c r="YB64" s="437"/>
      <c r="YC64" s="437"/>
      <c r="YD64" s="437"/>
      <c r="YE64" s="437"/>
      <c r="YF64" s="437"/>
      <c r="YG64" s="437"/>
      <c r="YH64" s="437"/>
      <c r="YI64" s="437"/>
      <c r="YJ64" s="437"/>
      <c r="YK64" s="437"/>
      <c r="YL64" s="437"/>
      <c r="YM64" s="437"/>
      <c r="YN64" s="437"/>
      <c r="YO64" s="437"/>
      <c r="YP64" s="437"/>
      <c r="YQ64" s="437"/>
      <c r="YR64" s="437"/>
      <c r="YS64" s="437"/>
      <c r="YT64" s="437"/>
      <c r="YU64" s="437"/>
      <c r="YV64" s="437"/>
      <c r="YW64" s="437"/>
      <c r="YX64" s="437"/>
      <c r="YY64" s="437"/>
      <c r="YZ64" s="437"/>
      <c r="ZA64" s="437"/>
      <c r="ZB64" s="437"/>
      <c r="ZC64" s="437"/>
      <c r="ZD64" s="437"/>
      <c r="ZE64" s="437"/>
      <c r="ZF64" s="437"/>
      <c r="ZG64" s="437"/>
      <c r="ZH64" s="437"/>
      <c r="ZI64" s="437"/>
      <c r="ZJ64" s="437"/>
      <c r="ZK64" s="437"/>
      <c r="ZL64" s="437"/>
      <c r="ZM64" s="437"/>
      <c r="ZN64" s="437"/>
      <c r="ZO64" s="437"/>
      <c r="ZP64" s="437"/>
      <c r="ZQ64" s="437"/>
      <c r="ZR64" s="437"/>
      <c r="ZS64" s="437"/>
      <c r="ZT64" s="437"/>
      <c r="ZU64" s="437"/>
      <c r="ZV64" s="437"/>
      <c r="ZW64" s="437"/>
      <c r="ZX64" s="437"/>
      <c r="ZY64" s="437"/>
      <c r="ZZ64" s="437"/>
      <c r="AAA64" s="437"/>
      <c r="AAB64" s="437"/>
      <c r="AAC64" s="437"/>
      <c r="AAD64" s="437"/>
      <c r="AAE64" s="437"/>
      <c r="AAF64" s="437"/>
      <c r="AAG64" s="437"/>
      <c r="AAH64" s="437"/>
      <c r="AAI64" s="437"/>
      <c r="AAJ64" s="437"/>
      <c r="AAK64" s="437"/>
      <c r="AAL64" s="437"/>
      <c r="AAM64" s="437"/>
      <c r="AAN64" s="437"/>
      <c r="AAO64" s="437"/>
      <c r="AAP64" s="437"/>
      <c r="AAQ64" s="437"/>
      <c r="AAR64" s="437"/>
      <c r="AAS64" s="437"/>
      <c r="AAT64" s="437"/>
      <c r="AAU64" s="437"/>
      <c r="AAV64" s="437"/>
      <c r="AAW64" s="437"/>
      <c r="AAX64" s="437"/>
      <c r="AAY64" s="437"/>
      <c r="AAZ64" s="437"/>
      <c r="ABA64" s="437"/>
      <c r="ABB64" s="437"/>
      <c r="ABC64" s="437"/>
      <c r="ABD64" s="437"/>
      <c r="ABE64" s="437"/>
      <c r="ABF64" s="437"/>
      <c r="ABG64" s="437"/>
      <c r="ABH64" s="437"/>
      <c r="ABI64" s="437"/>
      <c r="ABJ64" s="437"/>
      <c r="ABK64" s="437"/>
      <c r="ABL64" s="437"/>
      <c r="ABM64" s="437"/>
      <c r="ABN64" s="437"/>
      <c r="ABO64" s="437"/>
      <c r="ABP64" s="437"/>
      <c r="ABQ64" s="437"/>
      <c r="ABR64" s="437"/>
      <c r="ABS64" s="437"/>
      <c r="ABT64" s="437"/>
      <c r="ABU64" s="437"/>
      <c r="ABV64" s="437"/>
      <c r="ABW64" s="437"/>
      <c r="ABX64" s="437"/>
      <c r="ABY64" s="437"/>
      <c r="ABZ64" s="437"/>
      <c r="ACA64" s="437"/>
      <c r="ACB64" s="437"/>
      <c r="ACC64" s="437"/>
      <c r="ACD64" s="437"/>
      <c r="ACE64" s="437"/>
      <c r="ACF64" s="437"/>
      <c r="ACG64" s="437"/>
      <c r="ACH64" s="437"/>
      <c r="ACI64" s="437"/>
      <c r="ACJ64" s="437"/>
      <c r="ACK64" s="437"/>
      <c r="ACL64" s="437"/>
      <c r="ACM64" s="437"/>
      <c r="ACN64" s="437"/>
      <c r="ACO64" s="437"/>
      <c r="ACP64" s="437"/>
      <c r="ACQ64" s="437"/>
      <c r="ACR64" s="437"/>
      <c r="ACS64" s="437"/>
      <c r="ACT64" s="437"/>
      <c r="ACU64" s="437"/>
      <c r="ACV64" s="437"/>
      <c r="ACW64" s="437"/>
      <c r="ACX64" s="437"/>
      <c r="ACY64" s="437"/>
      <c r="ACZ64" s="437"/>
      <c r="ADA64" s="437"/>
      <c r="ADB64" s="437"/>
      <c r="ADC64" s="437"/>
      <c r="ADD64" s="437"/>
      <c r="ADE64" s="437"/>
      <c r="ADF64" s="437"/>
      <c r="ADG64" s="437"/>
      <c r="ADH64" s="437"/>
      <c r="ADI64" s="437"/>
      <c r="ADJ64" s="437"/>
      <c r="ADK64" s="437"/>
      <c r="ADL64" s="437"/>
      <c r="ADM64" s="437"/>
      <c r="ADN64" s="437"/>
      <c r="ADO64" s="437"/>
      <c r="ADP64" s="437"/>
      <c r="ADQ64" s="437"/>
      <c r="ADR64" s="437"/>
      <c r="ADS64" s="437"/>
      <c r="ADT64" s="437"/>
      <c r="ADU64" s="437"/>
      <c r="ADV64" s="437"/>
      <c r="ADW64" s="437"/>
      <c r="ADX64" s="437"/>
      <c r="ADY64" s="437"/>
      <c r="ADZ64" s="437"/>
      <c r="AEA64" s="437"/>
      <c r="AEB64" s="437"/>
      <c r="AEC64" s="437"/>
      <c r="AED64" s="437"/>
      <c r="AEE64" s="437"/>
      <c r="AEF64" s="437"/>
      <c r="AEG64" s="437"/>
      <c r="AEH64" s="437"/>
      <c r="AEI64" s="437"/>
      <c r="AEJ64" s="437"/>
      <c r="AEK64" s="437"/>
      <c r="AEL64" s="437"/>
      <c r="AEM64" s="437"/>
      <c r="AEN64" s="437"/>
      <c r="AEO64" s="437"/>
      <c r="AEP64" s="437"/>
      <c r="AEQ64" s="437"/>
      <c r="AER64" s="437"/>
      <c r="AES64" s="437"/>
      <c r="AET64" s="437"/>
      <c r="AEU64" s="437"/>
      <c r="AEV64" s="437"/>
      <c r="AEW64" s="437"/>
      <c r="AEX64" s="437"/>
      <c r="AEY64" s="437"/>
      <c r="AEZ64" s="437"/>
      <c r="AFA64" s="437"/>
      <c r="AFB64" s="437"/>
      <c r="AFC64" s="437"/>
      <c r="AFD64" s="437"/>
      <c r="AFE64" s="437"/>
      <c r="AFF64" s="437"/>
      <c r="AFG64" s="437"/>
      <c r="AFH64" s="437"/>
      <c r="AFI64" s="437"/>
      <c r="AFJ64" s="437"/>
      <c r="AFK64" s="437"/>
      <c r="AFL64" s="437"/>
      <c r="AFM64" s="437"/>
      <c r="AFN64" s="437"/>
      <c r="AFO64" s="437"/>
      <c r="AFP64" s="437"/>
      <c r="AFQ64" s="437"/>
      <c r="AFR64" s="437"/>
      <c r="AFS64" s="437"/>
      <c r="AFT64" s="437"/>
      <c r="AFU64" s="437"/>
      <c r="AFV64" s="437"/>
      <c r="AFW64" s="437"/>
      <c r="AFX64" s="437"/>
      <c r="AFY64" s="437"/>
      <c r="AFZ64" s="437"/>
      <c r="AGA64" s="437"/>
      <c r="AGB64" s="437"/>
      <c r="AGC64" s="437"/>
      <c r="AGD64" s="437"/>
      <c r="AGE64" s="437"/>
      <c r="AGF64" s="437"/>
      <c r="AGG64" s="437"/>
      <c r="AGH64" s="437"/>
      <c r="AGI64" s="437"/>
      <c r="AGJ64" s="437"/>
      <c r="AGK64" s="437"/>
      <c r="AGL64" s="437"/>
      <c r="AGM64" s="437"/>
      <c r="AGN64" s="437"/>
      <c r="AGO64" s="437"/>
      <c r="AGP64" s="437"/>
      <c r="AGQ64" s="437"/>
      <c r="AGR64" s="437"/>
      <c r="AGS64" s="437"/>
      <c r="AGT64" s="437"/>
      <c r="AGU64" s="437"/>
      <c r="AGV64" s="437"/>
      <c r="AGW64" s="437"/>
      <c r="AGX64" s="437"/>
      <c r="AGY64" s="437"/>
      <c r="AGZ64" s="437"/>
      <c r="AHA64" s="437"/>
      <c r="AHB64" s="437"/>
      <c r="AHC64" s="437"/>
      <c r="AHD64" s="437"/>
      <c r="AHE64" s="437"/>
      <c r="AHF64" s="437"/>
      <c r="AHG64" s="437"/>
      <c r="AHH64" s="437"/>
      <c r="AHI64" s="437"/>
      <c r="AHJ64" s="437"/>
      <c r="AHK64" s="437"/>
      <c r="AHL64" s="437"/>
      <c r="AHM64" s="437"/>
      <c r="AHN64" s="437"/>
      <c r="AHO64" s="437"/>
      <c r="AHP64" s="437"/>
      <c r="AHQ64" s="437"/>
      <c r="AHR64" s="437"/>
      <c r="AHS64" s="437"/>
      <c r="AHT64" s="437"/>
      <c r="AHU64" s="437"/>
      <c r="AHV64" s="437"/>
      <c r="AHW64" s="437"/>
      <c r="AHX64" s="437"/>
      <c r="AHY64" s="437"/>
      <c r="AHZ64" s="437"/>
      <c r="AIA64" s="437"/>
      <c r="AIB64" s="437"/>
      <c r="AIC64" s="437"/>
      <c r="AID64" s="437"/>
      <c r="AIE64" s="437"/>
      <c r="AIF64" s="437"/>
      <c r="AIG64" s="437"/>
      <c r="AIH64" s="437"/>
      <c r="AII64" s="437"/>
      <c r="AIJ64" s="437"/>
      <c r="AIK64" s="437"/>
      <c r="AIL64" s="437"/>
      <c r="AIM64" s="437"/>
      <c r="AIN64" s="437"/>
      <c r="AIO64" s="437"/>
      <c r="AIP64" s="437"/>
      <c r="AIQ64" s="437"/>
      <c r="AIR64" s="437"/>
      <c r="AIS64" s="437"/>
      <c r="AIT64" s="437"/>
      <c r="AIU64" s="437"/>
      <c r="AIV64" s="437"/>
      <c r="AIW64" s="437"/>
      <c r="AIX64" s="437"/>
      <c r="AIY64" s="437"/>
      <c r="AIZ64" s="437"/>
      <c r="AJA64" s="437"/>
      <c r="AJB64" s="437"/>
      <c r="AJC64" s="437"/>
      <c r="AJD64" s="437"/>
      <c r="AJE64" s="437"/>
      <c r="AJF64" s="437"/>
      <c r="AJG64" s="437"/>
      <c r="AJH64" s="437"/>
      <c r="AJI64" s="437"/>
      <c r="AJJ64" s="437"/>
      <c r="AJK64" s="437"/>
      <c r="AJL64" s="437"/>
      <c r="AJM64" s="437"/>
      <c r="AJN64" s="437"/>
      <c r="AJO64" s="437"/>
      <c r="AJP64" s="437"/>
      <c r="AJQ64" s="437"/>
      <c r="AJR64" s="437"/>
      <c r="AJS64" s="437"/>
      <c r="AJT64" s="437"/>
      <c r="AJU64" s="437"/>
      <c r="AJV64" s="437"/>
      <c r="AJW64" s="437"/>
      <c r="AJX64" s="437"/>
      <c r="AJY64" s="437"/>
      <c r="AJZ64" s="437"/>
      <c r="AKA64" s="437"/>
      <c r="AKB64" s="437"/>
      <c r="AKC64" s="437"/>
      <c r="AKD64" s="437"/>
      <c r="AKE64" s="437"/>
      <c r="AKF64" s="437"/>
      <c r="AKG64" s="437"/>
      <c r="AKH64" s="437"/>
      <c r="AKI64" s="437"/>
      <c r="AKJ64" s="437"/>
      <c r="AKK64" s="437"/>
      <c r="AKL64" s="437"/>
      <c r="AKM64" s="437"/>
      <c r="AKN64" s="437"/>
      <c r="AKO64" s="437"/>
      <c r="AKP64" s="437"/>
      <c r="AKQ64" s="437"/>
      <c r="AKR64" s="437"/>
      <c r="AKS64" s="437"/>
      <c r="AKT64" s="437"/>
      <c r="AKU64" s="437"/>
      <c r="AKV64" s="437"/>
      <c r="AKW64" s="437"/>
      <c r="AKX64" s="437"/>
      <c r="AKY64" s="437"/>
      <c r="AKZ64" s="437"/>
      <c r="ALA64" s="437"/>
      <c r="ALB64" s="437"/>
      <c r="ALC64" s="437"/>
      <c r="ALD64" s="437"/>
      <c r="ALE64" s="437"/>
      <c r="ALF64" s="437"/>
      <c r="ALG64" s="437"/>
      <c r="ALH64" s="437"/>
      <c r="ALI64" s="437"/>
      <c r="ALJ64" s="437"/>
      <c r="ALK64" s="437"/>
      <c r="ALL64" s="437"/>
      <c r="ALM64" s="437"/>
      <c r="ALN64" s="437"/>
      <c r="ALO64" s="437"/>
      <c r="ALP64" s="437"/>
      <c r="ALQ64" s="437"/>
      <c r="ALR64" s="437"/>
      <c r="ALS64" s="437"/>
      <c r="ALT64" s="437"/>
      <c r="ALU64" s="437"/>
      <c r="ALV64" s="437"/>
      <c r="ALW64" s="437"/>
      <c r="ALX64" s="437"/>
      <c r="ALY64" s="437"/>
      <c r="ALZ64" s="437"/>
      <c r="AMA64" s="437"/>
      <c r="AMB64" s="437"/>
      <c r="AMC64" s="437"/>
      <c r="AMD64" s="437"/>
      <c r="AME64" s="437"/>
      <c r="AMF64" s="437"/>
      <c r="AMG64" s="437"/>
      <c r="AMH64" s="437"/>
      <c r="AMI64" s="437"/>
      <c r="AMJ64" s="437"/>
      <c r="AMK64" s="437"/>
      <c r="AML64" s="437"/>
      <c r="AMM64" s="437"/>
      <c r="AMN64" s="437"/>
      <c r="AMO64" s="437"/>
      <c r="AMP64" s="437"/>
      <c r="AMQ64" s="437"/>
      <c r="AMR64" s="437"/>
      <c r="AMS64" s="437"/>
      <c r="AMT64" s="437"/>
      <c r="AMU64" s="437"/>
      <c r="AMV64" s="437"/>
      <c r="AMW64" s="437"/>
      <c r="AMX64" s="437"/>
      <c r="AMY64" s="437"/>
      <c r="AMZ64" s="437"/>
      <c r="ANA64" s="437"/>
      <c r="ANB64" s="437"/>
      <c r="ANC64" s="437"/>
      <c r="AND64" s="437"/>
      <c r="ANE64" s="437"/>
      <c r="ANF64" s="437"/>
      <c r="ANG64" s="437"/>
      <c r="ANH64" s="437"/>
      <c r="ANI64" s="437"/>
      <c r="ANJ64" s="437"/>
      <c r="ANK64" s="437"/>
      <c r="ANL64" s="437"/>
      <c r="ANM64" s="437"/>
      <c r="ANN64" s="437"/>
      <c r="ANO64" s="437"/>
      <c r="ANP64" s="437"/>
      <c r="ANQ64" s="437"/>
      <c r="ANR64" s="437"/>
      <c r="ANS64" s="437"/>
      <c r="ANT64" s="437"/>
      <c r="ANU64" s="437"/>
      <c r="ANV64" s="437"/>
      <c r="ANW64" s="437"/>
      <c r="ANX64" s="437"/>
      <c r="ANY64" s="437"/>
      <c r="ANZ64" s="437"/>
      <c r="AOA64" s="437"/>
      <c r="AOB64" s="437"/>
      <c r="AOC64" s="437"/>
      <c r="AOD64" s="437"/>
      <c r="AOE64" s="437"/>
      <c r="AOF64" s="437"/>
      <c r="AOG64" s="437"/>
      <c r="AOH64" s="437"/>
      <c r="AOI64" s="437"/>
      <c r="AOJ64" s="437"/>
      <c r="AOK64" s="437"/>
      <c r="AOL64" s="437"/>
      <c r="AOM64" s="437"/>
      <c r="AON64" s="437"/>
      <c r="AOO64" s="437"/>
      <c r="AOP64" s="437"/>
      <c r="AOQ64" s="437"/>
      <c r="AOR64" s="437"/>
      <c r="AOS64" s="437"/>
      <c r="AOT64" s="437"/>
      <c r="AOU64" s="437"/>
      <c r="AOV64" s="437"/>
      <c r="AOW64" s="437"/>
      <c r="AOX64" s="437"/>
      <c r="AOY64" s="437"/>
      <c r="AOZ64" s="437"/>
      <c r="APA64" s="437"/>
      <c r="APB64" s="437"/>
      <c r="APC64" s="437"/>
      <c r="APD64" s="437"/>
      <c r="APE64" s="437"/>
      <c r="APF64" s="437"/>
      <c r="APG64" s="437"/>
      <c r="APH64" s="437"/>
      <c r="API64" s="437"/>
      <c r="APJ64" s="437"/>
      <c r="APK64" s="437"/>
      <c r="APL64" s="437"/>
      <c r="APM64" s="437"/>
      <c r="APN64" s="437"/>
      <c r="APO64" s="437"/>
      <c r="APP64" s="437"/>
      <c r="APQ64" s="437"/>
      <c r="APR64" s="437"/>
      <c r="APS64" s="437"/>
      <c r="APT64" s="437"/>
      <c r="APU64" s="437"/>
      <c r="APV64" s="437"/>
      <c r="APW64" s="437"/>
      <c r="APX64" s="437"/>
      <c r="APY64" s="437"/>
      <c r="APZ64" s="437"/>
      <c r="AQA64" s="437"/>
      <c r="AQB64" s="437"/>
      <c r="AQC64" s="437"/>
      <c r="AQD64" s="437"/>
      <c r="AQE64" s="437"/>
      <c r="AQF64" s="437"/>
      <c r="AQG64" s="437"/>
      <c r="AQH64" s="437"/>
      <c r="AQI64" s="437"/>
      <c r="AQJ64" s="437"/>
      <c r="AQK64" s="437"/>
      <c r="AQL64" s="437"/>
      <c r="AQM64" s="437"/>
      <c r="AQN64" s="437"/>
      <c r="AQO64" s="437"/>
      <c r="AQP64" s="437"/>
      <c r="AQQ64" s="437"/>
      <c r="AQR64" s="437"/>
      <c r="AQS64" s="437"/>
      <c r="AQT64" s="437"/>
      <c r="AQU64" s="437"/>
      <c r="AQV64" s="437"/>
      <c r="AQW64" s="437"/>
      <c r="AQX64" s="437"/>
      <c r="AQY64" s="437"/>
      <c r="AQZ64" s="437"/>
      <c r="ARA64" s="437"/>
      <c r="ARB64" s="437"/>
      <c r="ARC64" s="437"/>
      <c r="ARD64" s="437"/>
      <c r="ARE64" s="437"/>
      <c r="ARF64" s="437"/>
      <c r="ARG64" s="437"/>
      <c r="ARH64" s="437"/>
      <c r="ARI64" s="437"/>
      <c r="ARJ64" s="437"/>
      <c r="ARK64" s="437"/>
      <c r="ARL64" s="437"/>
      <c r="ARM64" s="437"/>
      <c r="ARN64" s="437"/>
      <c r="ARO64" s="437"/>
      <c r="ARP64" s="437"/>
      <c r="ARQ64" s="437"/>
      <c r="ARR64" s="437"/>
      <c r="ARS64" s="437"/>
      <c r="ART64" s="437"/>
      <c r="ARU64" s="437"/>
      <c r="ARV64" s="437"/>
      <c r="ARW64" s="437"/>
      <c r="ARX64" s="437"/>
      <c r="ARY64" s="437"/>
      <c r="ARZ64" s="437"/>
      <c r="ASA64" s="437"/>
      <c r="ASB64" s="437"/>
      <c r="ASC64" s="437"/>
      <c r="ASD64" s="437"/>
      <c r="ASE64" s="437"/>
      <c r="ASF64" s="437"/>
      <c r="ASG64" s="437"/>
      <c r="ASH64" s="437"/>
      <c r="ASI64" s="437"/>
      <c r="ASJ64" s="437"/>
      <c r="ASK64" s="437"/>
      <c r="ASL64" s="437"/>
      <c r="ASM64" s="437"/>
      <c r="ASN64" s="437"/>
      <c r="ASO64" s="437"/>
      <c r="ASP64" s="437"/>
      <c r="ASQ64" s="437"/>
      <c r="ASR64" s="437"/>
      <c r="ASS64" s="437"/>
      <c r="AST64" s="437"/>
      <c r="ASU64" s="437"/>
      <c r="ASV64" s="437"/>
      <c r="ASW64" s="437"/>
      <c r="ASX64" s="437"/>
      <c r="ASY64" s="437"/>
      <c r="ASZ64" s="437"/>
      <c r="ATA64" s="437"/>
      <c r="ATB64" s="437"/>
      <c r="ATC64" s="437"/>
      <c r="ATD64" s="437"/>
      <c r="ATE64" s="437"/>
      <c r="ATF64" s="437"/>
      <c r="ATG64" s="437"/>
      <c r="ATH64" s="437"/>
      <c r="ATI64" s="437"/>
      <c r="ATJ64" s="437"/>
      <c r="ATK64" s="437"/>
      <c r="ATL64" s="437"/>
      <c r="ATM64" s="437"/>
      <c r="ATN64" s="437"/>
      <c r="ATO64" s="437"/>
      <c r="ATP64" s="437"/>
      <c r="ATQ64" s="437"/>
      <c r="ATR64" s="437"/>
      <c r="ATS64" s="437"/>
      <c r="ATT64" s="437"/>
      <c r="ATU64" s="437"/>
      <c r="ATV64" s="437"/>
      <c r="ATW64" s="437"/>
      <c r="ATX64" s="437"/>
      <c r="ATY64" s="437"/>
      <c r="ATZ64" s="437"/>
      <c r="AUA64" s="437"/>
      <c r="AUB64" s="437"/>
      <c r="AUC64" s="437"/>
      <c r="AUD64" s="437"/>
      <c r="AUE64" s="437"/>
      <c r="AUF64" s="437"/>
      <c r="AUG64" s="437"/>
      <c r="AUH64" s="437"/>
      <c r="AUI64" s="437"/>
      <c r="AUJ64" s="437"/>
      <c r="AUK64" s="437"/>
      <c r="AUL64" s="437"/>
      <c r="AUM64" s="437"/>
      <c r="AUN64" s="437"/>
      <c r="AUO64" s="437"/>
      <c r="AUP64" s="437"/>
      <c r="AUQ64" s="437"/>
      <c r="AUR64" s="437"/>
      <c r="AUS64" s="437"/>
      <c r="AUT64" s="437"/>
      <c r="AUU64" s="437"/>
      <c r="AUV64" s="437"/>
      <c r="AUW64" s="437"/>
      <c r="AUX64" s="437"/>
      <c r="AUY64" s="437"/>
      <c r="AUZ64" s="437"/>
      <c r="AVA64" s="437"/>
      <c r="AVB64" s="437"/>
      <c r="AVC64" s="437"/>
      <c r="AVD64" s="437"/>
      <c r="AVE64" s="437"/>
      <c r="AVF64" s="437"/>
      <c r="AVG64" s="437"/>
      <c r="AVH64" s="437"/>
      <c r="AVI64" s="437"/>
      <c r="AVJ64" s="437"/>
      <c r="AVK64" s="437"/>
      <c r="AVL64" s="437"/>
      <c r="AVM64" s="437"/>
      <c r="AVN64" s="437"/>
      <c r="AVO64" s="437"/>
      <c r="AVP64" s="437"/>
      <c r="AVQ64" s="437"/>
      <c r="AVR64" s="437"/>
      <c r="AVS64" s="437"/>
      <c r="AVT64" s="437"/>
      <c r="AVU64" s="437"/>
      <c r="AVV64" s="437"/>
      <c r="AVW64" s="437"/>
      <c r="AVX64" s="437"/>
      <c r="AVY64" s="437"/>
      <c r="AVZ64" s="437"/>
      <c r="AWA64" s="437"/>
      <c r="AWB64" s="437"/>
      <c r="AWC64" s="437"/>
      <c r="AWD64" s="437"/>
      <c r="AWE64" s="437"/>
      <c r="AWF64" s="437"/>
      <c r="AWG64" s="437"/>
      <c r="AWH64" s="437"/>
      <c r="AWI64" s="437"/>
      <c r="AWJ64" s="437"/>
      <c r="AWK64" s="437"/>
      <c r="AWL64" s="437"/>
      <c r="AWM64" s="437"/>
      <c r="AWN64" s="437"/>
      <c r="AWO64" s="437"/>
      <c r="AWP64" s="437"/>
      <c r="AWQ64" s="437"/>
      <c r="AWR64" s="437"/>
      <c r="AWS64" s="437"/>
      <c r="AWT64" s="437"/>
      <c r="AWU64" s="437"/>
      <c r="AWV64" s="437"/>
      <c r="AWW64" s="437"/>
      <c r="AWX64" s="437"/>
      <c r="AWY64" s="437"/>
      <c r="AWZ64" s="437"/>
      <c r="AXA64" s="437"/>
      <c r="AXB64" s="437"/>
      <c r="AXC64" s="437"/>
      <c r="AXD64" s="437"/>
      <c r="AXE64" s="437"/>
      <c r="AXF64" s="437"/>
      <c r="AXG64" s="437"/>
      <c r="AXH64" s="437"/>
      <c r="AXI64" s="437"/>
      <c r="AXJ64" s="437"/>
      <c r="AXK64" s="437"/>
      <c r="AXL64" s="437"/>
      <c r="AXM64" s="437"/>
      <c r="AXN64" s="437"/>
      <c r="AXO64" s="437"/>
      <c r="AXP64" s="437"/>
      <c r="AXQ64" s="437"/>
      <c r="AXR64" s="437"/>
      <c r="AXS64" s="437"/>
      <c r="AXT64" s="437"/>
      <c r="AXU64" s="437"/>
      <c r="AXV64" s="437"/>
      <c r="AXW64" s="437"/>
      <c r="AXX64" s="437"/>
      <c r="AXY64" s="437"/>
      <c r="AXZ64" s="437"/>
      <c r="AYA64" s="437"/>
      <c r="AYB64" s="437"/>
      <c r="AYC64" s="437"/>
      <c r="AYD64" s="437"/>
      <c r="AYE64" s="437"/>
      <c r="AYF64" s="437"/>
      <c r="AYG64" s="437"/>
      <c r="AYH64" s="437"/>
      <c r="AYI64" s="437"/>
      <c r="AYJ64" s="437"/>
      <c r="AYK64" s="437"/>
      <c r="AYL64" s="437"/>
      <c r="AYM64" s="437"/>
      <c r="AYN64" s="437"/>
      <c r="AYO64" s="437"/>
      <c r="AYP64" s="437"/>
      <c r="AYQ64" s="437"/>
      <c r="AYR64" s="437"/>
      <c r="AYS64" s="437"/>
      <c r="AYT64" s="437"/>
      <c r="AYU64" s="437"/>
      <c r="AYV64" s="437"/>
      <c r="AYW64" s="437"/>
      <c r="AYX64" s="437"/>
      <c r="AYY64" s="437"/>
      <c r="AYZ64" s="437"/>
      <c r="AZA64" s="437"/>
      <c r="AZB64" s="437"/>
      <c r="AZC64" s="437"/>
      <c r="AZD64" s="437"/>
      <c r="AZE64" s="437"/>
      <c r="AZF64" s="437"/>
      <c r="AZG64" s="437"/>
      <c r="AZH64" s="437"/>
      <c r="AZI64" s="437"/>
      <c r="AZJ64" s="437"/>
      <c r="AZK64" s="437"/>
      <c r="AZL64" s="437"/>
      <c r="AZM64" s="437"/>
      <c r="AZN64" s="437"/>
      <c r="AZO64" s="437"/>
      <c r="AZP64" s="437"/>
      <c r="AZQ64" s="437"/>
      <c r="AZR64" s="437"/>
      <c r="AZS64" s="437"/>
      <c r="AZT64" s="437"/>
      <c r="AZU64" s="437"/>
      <c r="AZV64" s="437"/>
      <c r="AZW64" s="437"/>
      <c r="AZX64" s="437"/>
      <c r="AZY64" s="437"/>
      <c r="AZZ64" s="437"/>
      <c r="BAA64" s="437"/>
      <c r="BAB64" s="437"/>
      <c r="BAC64" s="437"/>
      <c r="BAD64" s="437"/>
      <c r="BAE64" s="437"/>
      <c r="BAF64" s="437"/>
      <c r="BAG64" s="437"/>
      <c r="BAH64" s="437"/>
      <c r="BAI64" s="437"/>
      <c r="BAJ64" s="437"/>
      <c r="BAK64" s="437"/>
      <c r="BAL64" s="437"/>
      <c r="BAM64" s="437"/>
      <c r="BAN64" s="437"/>
      <c r="BAO64" s="437"/>
      <c r="BAP64" s="437"/>
      <c r="BAQ64" s="437"/>
      <c r="BAR64" s="437"/>
      <c r="BAS64" s="437"/>
      <c r="BAT64" s="437"/>
      <c r="BAU64" s="437"/>
      <c r="BAV64" s="437"/>
      <c r="BAW64" s="437"/>
      <c r="BAX64" s="437"/>
      <c r="BAY64" s="437"/>
      <c r="BAZ64" s="437"/>
      <c r="BBA64" s="437"/>
      <c r="BBB64" s="437"/>
      <c r="BBC64" s="437"/>
      <c r="BBD64" s="437"/>
      <c r="BBE64" s="437"/>
      <c r="BBF64" s="437"/>
      <c r="BBG64" s="437"/>
      <c r="BBH64" s="437"/>
      <c r="BBI64" s="437"/>
      <c r="BBJ64" s="437"/>
      <c r="BBK64" s="437"/>
      <c r="BBL64" s="437"/>
      <c r="BBM64" s="437"/>
      <c r="BBN64" s="437"/>
      <c r="BBO64" s="437"/>
      <c r="BBP64" s="437"/>
      <c r="BBQ64" s="437"/>
      <c r="BBR64" s="437"/>
      <c r="BBS64" s="437"/>
      <c r="BBT64" s="437"/>
      <c r="BBU64" s="437"/>
      <c r="BBV64" s="437"/>
      <c r="BBW64" s="437"/>
      <c r="BBX64" s="437"/>
      <c r="BBY64" s="437"/>
      <c r="BBZ64" s="437"/>
      <c r="BCA64" s="437"/>
      <c r="BCB64" s="437"/>
      <c r="BCC64" s="437"/>
      <c r="BCD64" s="437"/>
      <c r="BCE64" s="437"/>
      <c r="BCF64" s="437"/>
      <c r="BCG64" s="437"/>
      <c r="BCH64" s="437"/>
      <c r="BCI64" s="437"/>
      <c r="BCJ64" s="437"/>
      <c r="BCK64" s="437"/>
      <c r="BCL64" s="437"/>
      <c r="BCM64" s="437"/>
      <c r="BCN64" s="437"/>
      <c r="BCO64" s="437"/>
      <c r="BCP64" s="437"/>
      <c r="BCQ64" s="437"/>
      <c r="BCR64" s="437"/>
      <c r="BCS64" s="437"/>
      <c r="BCT64" s="437"/>
      <c r="BCU64" s="437"/>
      <c r="BCV64" s="437"/>
      <c r="BCW64" s="437"/>
      <c r="BCX64" s="437"/>
      <c r="BCY64" s="437"/>
      <c r="BCZ64" s="437"/>
      <c r="BDA64" s="437"/>
      <c r="BDB64" s="437"/>
      <c r="BDC64" s="437"/>
      <c r="BDD64" s="437"/>
      <c r="BDE64" s="437"/>
      <c r="BDF64" s="437"/>
      <c r="BDG64" s="437"/>
      <c r="BDH64" s="437"/>
      <c r="BDI64" s="437"/>
      <c r="BDJ64" s="437"/>
      <c r="BDK64" s="437"/>
      <c r="BDL64" s="437"/>
      <c r="BDM64" s="437"/>
      <c r="BDN64" s="437"/>
      <c r="BDO64" s="437"/>
      <c r="BDP64" s="437"/>
      <c r="BDQ64" s="437"/>
      <c r="BDR64" s="437"/>
      <c r="BDS64" s="437"/>
      <c r="BDT64" s="437"/>
      <c r="BDU64" s="437"/>
      <c r="BDV64" s="437"/>
      <c r="BDW64" s="437"/>
      <c r="BDX64" s="437"/>
      <c r="BDY64" s="437"/>
      <c r="BDZ64" s="437"/>
      <c r="BEA64" s="437"/>
      <c r="BEB64" s="437"/>
      <c r="BEC64" s="437"/>
      <c r="BED64" s="437"/>
      <c r="BEE64" s="437"/>
      <c r="BEF64" s="437"/>
      <c r="BEG64" s="437"/>
      <c r="BEH64" s="437"/>
      <c r="BEI64" s="437"/>
      <c r="BEJ64" s="437"/>
      <c r="BEK64" s="437"/>
      <c r="BEL64" s="437"/>
      <c r="BEM64" s="437"/>
      <c r="BEN64" s="437"/>
      <c r="BEO64" s="437"/>
      <c r="BEP64" s="437"/>
      <c r="BEQ64" s="437"/>
      <c r="BER64" s="437"/>
      <c r="BES64" s="437"/>
      <c r="BET64" s="437"/>
      <c r="BEU64" s="437"/>
      <c r="BEV64" s="437"/>
      <c r="BEW64" s="437"/>
      <c r="BEX64" s="437"/>
      <c r="BEY64" s="437"/>
      <c r="BEZ64" s="437"/>
      <c r="BFA64" s="437"/>
      <c r="BFB64" s="437"/>
      <c r="BFC64" s="437"/>
      <c r="BFD64" s="437"/>
      <c r="BFE64" s="437"/>
      <c r="BFF64" s="437"/>
      <c r="BFG64" s="437"/>
      <c r="BFH64" s="437"/>
      <c r="BFI64" s="437"/>
      <c r="BFJ64" s="437"/>
      <c r="BFK64" s="437"/>
      <c r="BFL64" s="437"/>
      <c r="BFM64" s="437"/>
      <c r="BFN64" s="437"/>
      <c r="BFO64" s="437"/>
      <c r="BFP64" s="437"/>
      <c r="BFQ64" s="437"/>
      <c r="BFR64" s="437"/>
      <c r="BFS64" s="437"/>
      <c r="BFT64" s="437"/>
      <c r="BFU64" s="437"/>
      <c r="BFV64" s="437"/>
      <c r="BFW64" s="437"/>
      <c r="BFX64" s="437"/>
      <c r="BFY64" s="437"/>
      <c r="BFZ64" s="437"/>
      <c r="BGA64" s="437"/>
      <c r="BGB64" s="437"/>
      <c r="BGC64" s="437"/>
      <c r="BGD64" s="437"/>
      <c r="BGE64" s="437"/>
      <c r="BGF64" s="437"/>
      <c r="BGG64" s="437"/>
      <c r="BGH64" s="437"/>
      <c r="BGI64" s="437"/>
      <c r="BGJ64" s="437"/>
      <c r="BGK64" s="437"/>
      <c r="BGL64" s="437"/>
      <c r="BGM64" s="437"/>
      <c r="BGN64" s="437"/>
      <c r="BGO64" s="437"/>
      <c r="BGP64" s="437"/>
      <c r="BGQ64" s="437"/>
      <c r="BGR64" s="437"/>
      <c r="BGS64" s="437"/>
      <c r="BGT64" s="437"/>
      <c r="BGU64" s="437"/>
      <c r="BGV64" s="437"/>
      <c r="BGW64" s="437"/>
      <c r="BGX64" s="437"/>
      <c r="BGY64" s="437"/>
      <c r="BGZ64" s="437"/>
      <c r="BHA64" s="437"/>
      <c r="BHB64" s="437"/>
      <c r="BHC64" s="437"/>
      <c r="BHD64" s="437"/>
      <c r="BHE64" s="437"/>
      <c r="BHF64" s="437"/>
      <c r="BHG64" s="437"/>
      <c r="BHH64" s="437"/>
      <c r="BHI64" s="437"/>
      <c r="BHJ64" s="437"/>
      <c r="BHK64" s="437"/>
      <c r="BHL64" s="437"/>
      <c r="BHM64" s="437"/>
      <c r="BHN64" s="437"/>
      <c r="BHO64" s="437"/>
      <c r="BHP64" s="437"/>
      <c r="BHQ64" s="437"/>
      <c r="BHR64" s="437"/>
      <c r="BHS64" s="437"/>
      <c r="BHT64" s="437"/>
      <c r="BHU64" s="437"/>
      <c r="BHV64" s="437"/>
      <c r="BHW64" s="437"/>
      <c r="BHX64" s="437"/>
      <c r="BHY64" s="437"/>
      <c r="BHZ64" s="437"/>
      <c r="BIA64" s="437"/>
      <c r="BIB64" s="437"/>
      <c r="BIC64" s="437"/>
      <c r="BID64" s="437"/>
      <c r="BIE64" s="437"/>
      <c r="BIF64" s="437"/>
      <c r="BIG64" s="437"/>
      <c r="BIH64" s="437"/>
      <c r="BII64" s="437"/>
      <c r="BIJ64" s="437"/>
      <c r="BIK64" s="437"/>
      <c r="BIL64" s="437"/>
      <c r="BIM64" s="437"/>
      <c r="BIN64" s="437"/>
      <c r="BIO64" s="437"/>
      <c r="BIP64" s="437"/>
      <c r="BIQ64" s="437"/>
      <c r="BIR64" s="437"/>
      <c r="BIS64" s="437"/>
      <c r="BIT64" s="437"/>
      <c r="BIU64" s="437"/>
      <c r="BIV64" s="437"/>
      <c r="BIW64" s="437"/>
      <c r="BIX64" s="437"/>
      <c r="BIY64" s="437"/>
      <c r="BIZ64" s="437"/>
      <c r="BJA64" s="437"/>
      <c r="BJB64" s="437"/>
      <c r="BJC64" s="437"/>
      <c r="BJD64" s="437"/>
      <c r="BJE64" s="437"/>
      <c r="BJF64" s="437"/>
      <c r="BJG64" s="437"/>
      <c r="BJH64" s="437"/>
      <c r="BJI64" s="437"/>
      <c r="BJJ64" s="437"/>
      <c r="BJK64" s="437"/>
      <c r="BJL64" s="437"/>
      <c r="BJM64" s="437"/>
      <c r="BJN64" s="437"/>
      <c r="BJO64" s="437"/>
      <c r="BJP64" s="437"/>
      <c r="BJQ64" s="437"/>
      <c r="BJR64" s="437"/>
      <c r="BJS64" s="437"/>
      <c r="BJT64" s="437"/>
      <c r="BJU64" s="437"/>
      <c r="BJV64" s="437"/>
      <c r="BJW64" s="437"/>
      <c r="BJX64" s="437"/>
      <c r="BJY64" s="437"/>
      <c r="BJZ64" s="437"/>
      <c r="BKA64" s="437"/>
      <c r="BKB64" s="437"/>
      <c r="BKC64" s="437"/>
      <c r="BKD64" s="437"/>
      <c r="BKE64" s="437"/>
      <c r="BKF64" s="437"/>
      <c r="BKG64" s="437"/>
      <c r="BKH64" s="437"/>
      <c r="BKI64" s="437"/>
      <c r="BKJ64" s="437"/>
      <c r="BKK64" s="437"/>
      <c r="BKL64" s="437"/>
      <c r="BKM64" s="437"/>
      <c r="BKN64" s="437"/>
      <c r="BKO64" s="437"/>
      <c r="BKP64" s="437"/>
      <c r="BKQ64" s="437"/>
      <c r="BKR64" s="437"/>
      <c r="BKS64" s="437"/>
      <c r="BKT64" s="437"/>
      <c r="BKU64" s="437"/>
      <c r="BKV64" s="437"/>
      <c r="BKW64" s="437"/>
      <c r="BKX64" s="437"/>
      <c r="BKY64" s="437"/>
      <c r="BKZ64" s="437"/>
      <c r="BLA64" s="437"/>
      <c r="BLB64" s="437"/>
      <c r="BLC64" s="437"/>
      <c r="BLD64" s="437"/>
      <c r="BLE64" s="437"/>
      <c r="BLF64" s="437"/>
      <c r="BLG64" s="437"/>
      <c r="BLH64" s="437"/>
      <c r="BLI64" s="437"/>
      <c r="BLJ64" s="437"/>
      <c r="BLK64" s="437"/>
      <c r="BLL64" s="437"/>
      <c r="BLM64" s="437"/>
      <c r="BLN64" s="437"/>
      <c r="BLO64" s="437"/>
      <c r="BLP64" s="437"/>
      <c r="BLQ64" s="437"/>
      <c r="BLR64" s="437"/>
      <c r="BLS64" s="437"/>
      <c r="BLT64" s="437"/>
      <c r="BLU64" s="437"/>
      <c r="BLV64" s="437"/>
      <c r="BLW64" s="437"/>
      <c r="BLX64" s="437"/>
      <c r="BLY64" s="437"/>
      <c r="BLZ64" s="437"/>
      <c r="BMA64" s="437"/>
      <c r="BMB64" s="437"/>
      <c r="BMC64" s="437"/>
      <c r="BMD64" s="437"/>
      <c r="BME64" s="437"/>
      <c r="BMF64" s="437"/>
      <c r="BMG64" s="437"/>
      <c r="BMH64" s="437"/>
      <c r="BMI64" s="437"/>
      <c r="BMJ64" s="437"/>
      <c r="BMK64" s="437"/>
      <c r="BML64" s="437"/>
      <c r="BMM64" s="437"/>
      <c r="BMN64" s="437"/>
      <c r="BMO64" s="437"/>
      <c r="BMP64" s="437"/>
      <c r="BMQ64" s="437"/>
      <c r="BMR64" s="437"/>
      <c r="BMS64" s="437"/>
      <c r="BMT64" s="437"/>
      <c r="BMU64" s="437"/>
      <c r="BMV64" s="437"/>
      <c r="BMW64" s="437"/>
      <c r="BMX64" s="437"/>
      <c r="BMY64" s="437"/>
      <c r="BMZ64" s="437"/>
      <c r="BNA64" s="437"/>
      <c r="BNB64" s="437"/>
      <c r="BNC64" s="437"/>
      <c r="BND64" s="437"/>
      <c r="BNE64" s="437"/>
      <c r="BNF64" s="437"/>
      <c r="BNG64" s="437"/>
      <c r="BNH64" s="437"/>
      <c r="BNI64" s="437"/>
      <c r="BNJ64" s="437"/>
      <c r="BNK64" s="437"/>
      <c r="BNL64" s="437"/>
      <c r="BNM64" s="437"/>
      <c r="BNN64" s="437"/>
      <c r="BNO64" s="437"/>
      <c r="BNP64" s="437"/>
      <c r="BNQ64" s="437"/>
      <c r="BNR64" s="437"/>
      <c r="BNS64" s="437"/>
      <c r="BNT64" s="437"/>
      <c r="BNU64" s="437"/>
      <c r="BNV64" s="437"/>
      <c r="BNW64" s="437"/>
      <c r="BNX64" s="437"/>
      <c r="BNY64" s="437"/>
      <c r="BNZ64" s="437"/>
      <c r="BOA64" s="437"/>
      <c r="BOB64" s="437"/>
      <c r="BOC64" s="437"/>
      <c r="BOD64" s="437"/>
      <c r="BOE64" s="437"/>
      <c r="BOF64" s="437"/>
      <c r="BOG64" s="437"/>
      <c r="BOH64" s="437"/>
      <c r="BOI64" s="437"/>
      <c r="BOJ64" s="437"/>
      <c r="BOK64" s="437"/>
      <c r="BOL64" s="437"/>
      <c r="BOM64" s="437"/>
      <c r="BON64" s="437"/>
      <c r="BOO64" s="437"/>
      <c r="BOP64" s="437"/>
      <c r="BOQ64" s="437"/>
      <c r="BOR64" s="437"/>
      <c r="BOS64" s="437"/>
      <c r="BOT64" s="437"/>
      <c r="BOU64" s="437"/>
      <c r="BOV64" s="437"/>
      <c r="BOW64" s="437"/>
      <c r="BOX64" s="437"/>
      <c r="BOY64" s="437"/>
      <c r="BOZ64" s="437"/>
      <c r="BPA64" s="437"/>
      <c r="BPB64" s="437"/>
      <c r="BPC64" s="437"/>
      <c r="BPD64" s="437"/>
      <c r="BPE64" s="437"/>
      <c r="BPF64" s="437"/>
      <c r="BPG64" s="437"/>
      <c r="BPH64" s="437"/>
      <c r="BPI64" s="437"/>
      <c r="BPJ64" s="437"/>
      <c r="BPK64" s="437"/>
      <c r="BPL64" s="437"/>
      <c r="BPM64" s="437"/>
      <c r="BPN64" s="437"/>
      <c r="BPO64" s="437"/>
      <c r="BPP64" s="437"/>
      <c r="BPQ64" s="437"/>
      <c r="BPR64" s="437"/>
      <c r="BPS64" s="437"/>
      <c r="BPT64" s="437"/>
      <c r="BPU64" s="437"/>
      <c r="BPV64" s="437"/>
      <c r="BPW64" s="437"/>
      <c r="BPX64" s="437"/>
      <c r="BPY64" s="437"/>
      <c r="BPZ64" s="437"/>
      <c r="BQA64" s="437"/>
      <c r="BQB64" s="437"/>
      <c r="BQC64" s="437"/>
      <c r="BQD64" s="437"/>
      <c r="BQE64" s="437"/>
      <c r="BQF64" s="437"/>
      <c r="BQG64" s="437"/>
      <c r="BQH64" s="437"/>
      <c r="BQI64" s="437"/>
      <c r="BQJ64" s="437"/>
      <c r="BQK64" s="437"/>
      <c r="BQL64" s="437"/>
      <c r="BQM64" s="437"/>
      <c r="BQN64" s="437"/>
      <c r="BQO64" s="437"/>
      <c r="BQP64" s="437"/>
      <c r="BQQ64" s="437"/>
      <c r="BQR64" s="437"/>
      <c r="BQS64" s="437"/>
      <c r="BQT64" s="437"/>
      <c r="BQU64" s="437"/>
      <c r="BQV64" s="437"/>
      <c r="BQW64" s="437"/>
      <c r="BQX64" s="437"/>
      <c r="BQY64" s="437"/>
      <c r="BQZ64" s="437"/>
      <c r="BRA64" s="437"/>
      <c r="BRB64" s="437"/>
      <c r="BRC64" s="437"/>
      <c r="BRD64" s="437"/>
      <c r="BRE64" s="437"/>
      <c r="BRF64" s="437"/>
      <c r="BRG64" s="437"/>
      <c r="BRH64" s="437"/>
      <c r="BRI64" s="437"/>
      <c r="BRJ64" s="437"/>
      <c r="BRK64" s="437"/>
      <c r="BRL64" s="437"/>
      <c r="BRM64" s="437"/>
      <c r="BRN64" s="437"/>
      <c r="BRO64" s="437"/>
      <c r="BRP64" s="437"/>
      <c r="BRQ64" s="437"/>
      <c r="BRR64" s="437"/>
      <c r="BRS64" s="437"/>
      <c r="BRT64" s="437"/>
      <c r="BRU64" s="437"/>
      <c r="BRV64" s="437"/>
      <c r="BRW64" s="437"/>
      <c r="BRX64" s="437"/>
      <c r="BRY64" s="437"/>
      <c r="BRZ64" s="437"/>
      <c r="BSA64" s="437"/>
      <c r="BSB64" s="437"/>
      <c r="BSC64" s="437"/>
      <c r="BSD64" s="437"/>
      <c r="BSE64" s="437"/>
      <c r="BSF64" s="437"/>
      <c r="BSG64" s="437"/>
      <c r="BSH64" s="437"/>
      <c r="BSI64" s="437"/>
      <c r="BSJ64" s="437"/>
      <c r="BSK64" s="437"/>
      <c r="BSL64" s="437"/>
      <c r="BSM64" s="437"/>
      <c r="BSN64" s="437"/>
      <c r="BSO64" s="437"/>
      <c r="BSP64" s="437"/>
      <c r="BSQ64" s="437"/>
      <c r="BSR64" s="437"/>
      <c r="BSS64" s="437"/>
      <c r="BST64" s="437"/>
      <c r="BSU64" s="437"/>
      <c r="BSV64" s="437"/>
      <c r="BSW64" s="437"/>
      <c r="BSX64" s="437"/>
      <c r="BSY64" s="437"/>
      <c r="BSZ64" s="437"/>
      <c r="BTA64" s="437"/>
      <c r="BTB64" s="437"/>
      <c r="BTC64" s="437"/>
      <c r="BTD64" s="437"/>
      <c r="BTE64" s="437"/>
      <c r="BTF64" s="437"/>
      <c r="BTG64" s="437"/>
      <c r="BTH64" s="437"/>
      <c r="BTI64" s="437"/>
      <c r="BTJ64" s="437"/>
      <c r="BTK64" s="437"/>
      <c r="BTL64" s="437"/>
      <c r="BTM64" s="437"/>
      <c r="BTN64" s="437"/>
      <c r="BTO64" s="437"/>
      <c r="BTP64" s="437"/>
      <c r="BTQ64" s="437"/>
      <c r="BTR64" s="437"/>
      <c r="BTS64" s="437"/>
      <c r="BTT64" s="437"/>
      <c r="BTU64" s="437"/>
      <c r="BTV64" s="437"/>
      <c r="BTW64" s="437"/>
      <c r="BTX64" s="437"/>
      <c r="BTY64" s="437"/>
      <c r="BTZ64" s="437"/>
      <c r="BUA64" s="437"/>
      <c r="BUB64" s="437"/>
      <c r="BUC64" s="437"/>
      <c r="BUD64" s="437"/>
      <c r="BUE64" s="437"/>
      <c r="BUF64" s="437"/>
      <c r="BUG64" s="437"/>
      <c r="BUH64" s="437"/>
      <c r="BUI64" s="437"/>
      <c r="BUJ64" s="437"/>
      <c r="BUK64" s="437"/>
      <c r="BUL64" s="437"/>
      <c r="BUM64" s="437"/>
      <c r="BUN64" s="437"/>
      <c r="BUO64" s="437"/>
      <c r="BUP64" s="437"/>
      <c r="BUQ64" s="437"/>
      <c r="BUR64" s="437"/>
      <c r="BUS64" s="437"/>
      <c r="BUT64" s="437"/>
      <c r="BUU64" s="437"/>
      <c r="BUV64" s="437"/>
      <c r="BUW64" s="437"/>
      <c r="BUX64" s="437"/>
      <c r="BUY64" s="437"/>
      <c r="BUZ64" s="437"/>
      <c r="BVA64" s="437"/>
      <c r="BVB64" s="437"/>
      <c r="BVC64" s="437"/>
      <c r="BVD64" s="437"/>
      <c r="BVE64" s="437"/>
      <c r="BVF64" s="437"/>
      <c r="BVG64" s="437"/>
      <c r="BVH64" s="437"/>
      <c r="BVI64" s="437"/>
      <c r="BVJ64" s="437"/>
      <c r="BVK64" s="437"/>
      <c r="BVL64" s="437"/>
      <c r="BVM64" s="437"/>
      <c r="BVN64" s="437"/>
      <c r="BVO64" s="437"/>
      <c r="BVP64" s="437"/>
      <c r="BVQ64" s="437"/>
      <c r="BVR64" s="437"/>
      <c r="BVS64" s="437"/>
      <c r="BVT64" s="437"/>
      <c r="BVU64" s="437"/>
      <c r="BVV64" s="437"/>
      <c r="BVW64" s="437"/>
      <c r="BVX64" s="437"/>
      <c r="BVY64" s="437"/>
      <c r="BVZ64" s="437"/>
      <c r="BWA64" s="437"/>
      <c r="BWB64" s="437"/>
      <c r="BWC64" s="437"/>
      <c r="BWD64" s="437"/>
      <c r="BWE64" s="437"/>
      <c r="BWF64" s="437"/>
      <c r="BWG64" s="437"/>
      <c r="BWH64" s="437"/>
      <c r="BWI64" s="437"/>
      <c r="BWJ64" s="437"/>
      <c r="BWK64" s="437"/>
      <c r="BWL64" s="437"/>
      <c r="BWM64" s="437"/>
      <c r="BWN64" s="437"/>
      <c r="BWO64" s="437"/>
      <c r="BWP64" s="437"/>
      <c r="BWQ64" s="437"/>
      <c r="BWR64" s="437"/>
      <c r="BWS64" s="437"/>
      <c r="BWT64" s="437"/>
      <c r="BWU64" s="437"/>
      <c r="BWV64" s="437"/>
      <c r="BWW64" s="437"/>
      <c r="BWX64" s="437"/>
      <c r="BWY64" s="437"/>
      <c r="BWZ64" s="437"/>
      <c r="BXA64" s="437"/>
      <c r="BXB64" s="437"/>
      <c r="BXC64" s="437"/>
      <c r="BXD64" s="437"/>
      <c r="BXE64" s="437"/>
      <c r="BXF64" s="437"/>
      <c r="BXG64" s="437"/>
      <c r="BXH64" s="437"/>
      <c r="BXI64" s="437"/>
      <c r="BXJ64" s="437"/>
      <c r="BXK64" s="437"/>
      <c r="BXL64" s="437"/>
      <c r="BXM64" s="437"/>
      <c r="BXN64" s="437"/>
      <c r="BXO64" s="437"/>
      <c r="BXP64" s="437"/>
      <c r="BXQ64" s="437"/>
      <c r="BXR64" s="437"/>
      <c r="BXS64" s="437"/>
      <c r="BXT64" s="437"/>
      <c r="BXU64" s="437"/>
      <c r="BXV64" s="437"/>
      <c r="BXW64" s="437"/>
      <c r="BXX64" s="437"/>
      <c r="BXY64" s="437"/>
      <c r="BXZ64" s="437"/>
      <c r="BYA64" s="437"/>
      <c r="BYB64" s="437"/>
      <c r="BYC64" s="437"/>
      <c r="BYD64" s="437"/>
      <c r="BYE64" s="437"/>
      <c r="BYF64" s="437"/>
      <c r="BYG64" s="437"/>
      <c r="BYH64" s="437"/>
      <c r="BYI64" s="437"/>
      <c r="BYJ64" s="437"/>
      <c r="BYK64" s="437"/>
      <c r="BYL64" s="437"/>
      <c r="BYM64" s="437"/>
      <c r="BYN64" s="437"/>
      <c r="BYO64" s="437"/>
      <c r="BYP64" s="437"/>
      <c r="BYQ64" s="437"/>
      <c r="BYR64" s="437"/>
      <c r="BYS64" s="437"/>
      <c r="BYT64" s="437"/>
      <c r="BYU64" s="437"/>
      <c r="BYV64" s="437"/>
      <c r="BYW64" s="437"/>
      <c r="BYX64" s="437"/>
      <c r="BYY64" s="437"/>
      <c r="BYZ64" s="437"/>
      <c r="BZA64" s="437"/>
      <c r="BZB64" s="437"/>
      <c r="BZC64" s="437"/>
      <c r="BZD64" s="437"/>
      <c r="BZE64" s="437"/>
      <c r="BZF64" s="437"/>
      <c r="BZG64" s="437"/>
      <c r="BZH64" s="437"/>
      <c r="BZI64" s="437"/>
      <c r="BZJ64" s="437"/>
      <c r="BZK64" s="437"/>
      <c r="BZL64" s="437"/>
      <c r="BZM64" s="437"/>
      <c r="BZN64" s="437"/>
      <c r="BZO64" s="437"/>
      <c r="BZP64" s="437"/>
      <c r="BZQ64" s="437"/>
      <c r="BZR64" s="437"/>
      <c r="BZS64" s="437"/>
      <c r="BZT64" s="437"/>
      <c r="BZU64" s="437"/>
      <c r="BZV64" s="437"/>
      <c r="BZW64" s="437"/>
      <c r="BZX64" s="437"/>
      <c r="BZY64" s="437"/>
      <c r="BZZ64" s="437"/>
      <c r="CAA64" s="437"/>
      <c r="CAB64" s="437"/>
      <c r="CAC64" s="437"/>
      <c r="CAD64" s="437"/>
      <c r="CAE64" s="437"/>
      <c r="CAF64" s="437"/>
      <c r="CAG64" s="437"/>
      <c r="CAH64" s="437"/>
      <c r="CAI64" s="437"/>
      <c r="CAJ64" s="437"/>
      <c r="CAK64" s="437"/>
      <c r="CAL64" s="437"/>
      <c r="CAM64" s="437"/>
      <c r="CAN64" s="437"/>
      <c r="CAO64" s="437"/>
      <c r="CAP64" s="437"/>
      <c r="CAQ64" s="437"/>
      <c r="CAR64" s="437"/>
      <c r="CAS64" s="437"/>
      <c r="CAT64" s="437"/>
      <c r="CAU64" s="437"/>
      <c r="CAV64" s="437"/>
      <c r="CAW64" s="437"/>
      <c r="CAX64" s="437"/>
      <c r="CAY64" s="437"/>
      <c r="CAZ64" s="437"/>
      <c r="CBA64" s="437"/>
      <c r="CBB64" s="437"/>
      <c r="CBC64" s="437"/>
      <c r="CBD64" s="437"/>
      <c r="CBE64" s="437"/>
      <c r="CBF64" s="437"/>
      <c r="CBG64" s="437"/>
      <c r="CBH64" s="437"/>
      <c r="CBI64" s="437"/>
      <c r="CBJ64" s="437"/>
      <c r="CBK64" s="437"/>
      <c r="CBL64" s="437"/>
      <c r="CBM64" s="437"/>
      <c r="CBN64" s="437"/>
      <c r="CBO64" s="437"/>
      <c r="CBP64" s="437"/>
      <c r="CBQ64" s="437"/>
      <c r="CBR64" s="437"/>
      <c r="CBS64" s="437"/>
      <c r="CBT64" s="437"/>
      <c r="CBU64" s="437"/>
      <c r="CBV64" s="437"/>
      <c r="CBW64" s="437"/>
      <c r="CBX64" s="437"/>
      <c r="CBY64" s="437"/>
      <c r="CBZ64" s="437"/>
      <c r="CCA64" s="437"/>
      <c r="CCB64" s="437"/>
      <c r="CCC64" s="437"/>
      <c r="CCD64" s="437"/>
      <c r="CCE64" s="437"/>
      <c r="CCF64" s="437"/>
      <c r="CCG64" s="437"/>
      <c r="CCH64" s="437"/>
      <c r="CCI64" s="437"/>
      <c r="CCJ64" s="437"/>
      <c r="CCK64" s="437"/>
      <c r="CCL64" s="437"/>
      <c r="CCM64" s="437"/>
      <c r="CCN64" s="437"/>
      <c r="CCO64" s="437"/>
      <c r="CCP64" s="437"/>
      <c r="CCQ64" s="437"/>
      <c r="CCR64" s="437"/>
      <c r="CCS64" s="437"/>
      <c r="CCT64" s="437"/>
      <c r="CCU64" s="437"/>
      <c r="CCV64" s="437"/>
      <c r="CCW64" s="437"/>
      <c r="CCX64" s="437"/>
      <c r="CCY64" s="437"/>
      <c r="CCZ64" s="437"/>
      <c r="CDA64" s="437"/>
      <c r="CDB64" s="437"/>
      <c r="CDC64" s="437"/>
      <c r="CDD64" s="437"/>
      <c r="CDE64" s="437"/>
      <c r="CDF64" s="437"/>
      <c r="CDG64" s="437"/>
      <c r="CDH64" s="437"/>
      <c r="CDI64" s="437"/>
      <c r="CDJ64" s="437"/>
      <c r="CDK64" s="437"/>
      <c r="CDL64" s="437"/>
      <c r="CDM64" s="437"/>
      <c r="CDN64" s="437"/>
      <c r="CDO64" s="437"/>
      <c r="CDP64" s="437"/>
      <c r="CDQ64" s="437"/>
      <c r="CDR64" s="437"/>
      <c r="CDS64" s="437"/>
      <c r="CDT64" s="437"/>
      <c r="CDU64" s="437"/>
      <c r="CDV64" s="437"/>
      <c r="CDW64" s="437"/>
      <c r="CDX64" s="437"/>
      <c r="CDY64" s="437"/>
      <c r="CDZ64" s="437"/>
      <c r="CEA64" s="437"/>
      <c r="CEB64" s="437"/>
      <c r="CEC64" s="437"/>
      <c r="CED64" s="437"/>
      <c r="CEE64" s="437"/>
      <c r="CEF64" s="437"/>
      <c r="CEG64" s="437"/>
      <c r="CEH64" s="437"/>
      <c r="CEI64" s="437"/>
      <c r="CEJ64" s="437"/>
      <c r="CEK64" s="437"/>
      <c r="CEL64" s="437"/>
      <c r="CEM64" s="437"/>
      <c r="CEN64" s="437"/>
      <c r="CEO64" s="437"/>
      <c r="CEP64" s="437"/>
      <c r="CEQ64" s="437"/>
      <c r="CER64" s="437"/>
      <c r="CES64" s="437"/>
      <c r="CET64" s="437"/>
      <c r="CEU64" s="437"/>
      <c r="CEV64" s="437"/>
      <c r="CEW64" s="437"/>
      <c r="CEX64" s="437"/>
      <c r="CEY64" s="437"/>
      <c r="CEZ64" s="437"/>
      <c r="CFA64" s="437"/>
      <c r="CFB64" s="437"/>
      <c r="CFC64" s="437"/>
      <c r="CFD64" s="437"/>
      <c r="CFE64" s="437"/>
      <c r="CFF64" s="437"/>
      <c r="CFG64" s="437"/>
      <c r="CFH64" s="437"/>
      <c r="CFI64" s="437"/>
      <c r="CFJ64" s="437"/>
      <c r="CFK64" s="437"/>
      <c r="CFL64" s="437"/>
      <c r="CFM64" s="437"/>
      <c r="CFN64" s="437"/>
      <c r="CFO64" s="437"/>
      <c r="CFP64" s="437"/>
      <c r="CFQ64" s="437"/>
      <c r="CFR64" s="437"/>
      <c r="CFS64" s="437"/>
      <c r="CFT64" s="437"/>
      <c r="CFU64" s="437"/>
      <c r="CFV64" s="437"/>
      <c r="CFW64" s="437"/>
      <c r="CFX64" s="437"/>
      <c r="CFY64" s="437"/>
      <c r="CFZ64" s="437"/>
      <c r="CGA64" s="437"/>
      <c r="CGB64" s="437"/>
      <c r="CGC64" s="437"/>
      <c r="CGD64" s="437"/>
      <c r="CGE64" s="437"/>
      <c r="CGF64" s="437"/>
      <c r="CGG64" s="437"/>
      <c r="CGH64" s="437"/>
      <c r="CGI64" s="437"/>
      <c r="CGJ64" s="437"/>
      <c r="CGK64" s="437"/>
      <c r="CGL64" s="437"/>
      <c r="CGM64" s="437"/>
      <c r="CGN64" s="437"/>
      <c r="CGO64" s="437"/>
      <c r="CGP64" s="437"/>
      <c r="CGQ64" s="437"/>
      <c r="CGR64" s="437"/>
      <c r="CGS64" s="437"/>
      <c r="CGT64" s="437"/>
      <c r="CGU64" s="437"/>
      <c r="CGV64" s="437"/>
      <c r="CGW64" s="437"/>
      <c r="CGX64" s="437"/>
      <c r="CGY64" s="437"/>
      <c r="CGZ64" s="437"/>
      <c r="CHA64" s="437"/>
      <c r="CHB64" s="437"/>
      <c r="CHC64" s="437"/>
      <c r="CHD64" s="437"/>
      <c r="CHE64" s="437"/>
      <c r="CHF64" s="437"/>
      <c r="CHG64" s="437"/>
      <c r="CHH64" s="437"/>
      <c r="CHI64" s="437"/>
      <c r="CHJ64" s="437"/>
      <c r="CHK64" s="437"/>
      <c r="CHL64" s="437"/>
      <c r="CHM64" s="437"/>
      <c r="CHN64" s="437"/>
      <c r="CHO64" s="437"/>
      <c r="CHP64" s="437"/>
      <c r="CHQ64" s="437"/>
      <c r="CHR64" s="437"/>
      <c r="CHS64" s="437"/>
      <c r="CHT64" s="437"/>
      <c r="CHU64" s="437"/>
      <c r="CHV64" s="437"/>
      <c r="CHW64" s="437"/>
      <c r="CHX64" s="437"/>
      <c r="CHY64" s="437"/>
      <c r="CHZ64" s="437"/>
      <c r="CIA64" s="437"/>
      <c r="CIB64" s="437"/>
      <c r="CIC64" s="437"/>
      <c r="CID64" s="437"/>
      <c r="CIE64" s="437"/>
      <c r="CIF64" s="437"/>
      <c r="CIG64" s="437"/>
      <c r="CIH64" s="437"/>
      <c r="CII64" s="437"/>
      <c r="CIJ64" s="437"/>
      <c r="CIK64" s="437"/>
      <c r="CIL64" s="437"/>
      <c r="CIM64" s="437"/>
      <c r="CIN64" s="437"/>
      <c r="CIO64" s="437"/>
      <c r="CIP64" s="437"/>
      <c r="CIQ64" s="437"/>
      <c r="CIR64" s="437"/>
      <c r="CIS64" s="437"/>
      <c r="CIT64" s="437"/>
      <c r="CIU64" s="437"/>
      <c r="CIV64" s="437"/>
      <c r="CIW64" s="437"/>
      <c r="CIX64" s="437"/>
      <c r="CIY64" s="437"/>
      <c r="CIZ64" s="437"/>
      <c r="CJA64" s="437"/>
      <c r="CJB64" s="437"/>
      <c r="CJC64" s="437"/>
      <c r="CJD64" s="437"/>
      <c r="CJE64" s="437"/>
      <c r="CJF64" s="437"/>
      <c r="CJG64" s="437"/>
      <c r="CJH64" s="437"/>
      <c r="CJI64" s="437"/>
      <c r="CJJ64" s="437"/>
      <c r="CJK64" s="437"/>
      <c r="CJL64" s="437"/>
      <c r="CJM64" s="437"/>
      <c r="CJN64" s="437"/>
      <c r="CJO64" s="437"/>
      <c r="CJP64" s="437"/>
      <c r="CJQ64" s="437"/>
      <c r="CJR64" s="437"/>
      <c r="CJS64" s="437"/>
      <c r="CJT64" s="437"/>
      <c r="CJU64" s="437"/>
      <c r="CJV64" s="437"/>
      <c r="CJW64" s="437"/>
      <c r="CJX64" s="437"/>
      <c r="CJY64" s="437"/>
      <c r="CJZ64" s="437"/>
      <c r="CKA64" s="437"/>
      <c r="CKB64" s="437"/>
      <c r="CKC64" s="437"/>
      <c r="CKD64" s="437"/>
      <c r="CKE64" s="437"/>
      <c r="CKF64" s="437"/>
      <c r="CKG64" s="437"/>
      <c r="CKH64" s="437"/>
      <c r="CKI64" s="437"/>
      <c r="CKJ64" s="437"/>
      <c r="CKK64" s="437"/>
      <c r="CKL64" s="437"/>
      <c r="CKM64" s="437"/>
      <c r="CKN64" s="437"/>
      <c r="CKO64" s="437"/>
      <c r="CKP64" s="437"/>
      <c r="CKQ64" s="437"/>
      <c r="CKR64" s="437"/>
      <c r="CKS64" s="437"/>
      <c r="CKT64" s="437"/>
      <c r="CKU64" s="437"/>
      <c r="CKV64" s="437"/>
      <c r="CKW64" s="437"/>
      <c r="CKX64" s="437"/>
      <c r="CKY64" s="437"/>
      <c r="CKZ64" s="437"/>
      <c r="CLA64" s="437"/>
      <c r="CLB64" s="437"/>
      <c r="CLC64" s="437"/>
      <c r="CLD64" s="437"/>
      <c r="CLE64" s="437"/>
      <c r="CLF64" s="437"/>
      <c r="CLG64" s="437"/>
      <c r="CLH64" s="437"/>
      <c r="CLI64" s="437"/>
      <c r="CLJ64" s="437"/>
      <c r="CLK64" s="437"/>
      <c r="CLL64" s="437"/>
      <c r="CLM64" s="437"/>
      <c r="CLN64" s="437"/>
      <c r="CLO64" s="437"/>
      <c r="CLP64" s="437"/>
      <c r="CLQ64" s="437"/>
      <c r="CLR64" s="437"/>
      <c r="CLS64" s="437"/>
      <c r="CLT64" s="437"/>
      <c r="CLU64" s="437"/>
      <c r="CLV64" s="437"/>
      <c r="CLW64" s="437"/>
      <c r="CLX64" s="437"/>
      <c r="CLY64" s="437"/>
      <c r="CLZ64" s="437"/>
      <c r="CMA64" s="437"/>
      <c r="CMB64" s="437"/>
      <c r="CMC64" s="437"/>
      <c r="CMD64" s="437"/>
      <c r="CME64" s="437"/>
      <c r="CMF64" s="437"/>
      <c r="CMG64" s="437"/>
      <c r="CMH64" s="437"/>
      <c r="CMI64" s="437"/>
      <c r="CMJ64" s="437"/>
      <c r="CMK64" s="437"/>
      <c r="CML64" s="437"/>
      <c r="CMM64" s="437"/>
      <c r="CMN64" s="437"/>
      <c r="CMO64" s="437"/>
      <c r="CMP64" s="437"/>
      <c r="CMQ64" s="437"/>
      <c r="CMR64" s="437"/>
      <c r="CMS64" s="437"/>
      <c r="CMT64" s="437"/>
      <c r="CMU64" s="437"/>
      <c r="CMV64" s="437"/>
      <c r="CMW64" s="437"/>
      <c r="CMX64" s="437"/>
      <c r="CMY64" s="437"/>
      <c r="CMZ64" s="437"/>
      <c r="CNA64" s="437"/>
      <c r="CNB64" s="437"/>
      <c r="CNC64" s="437"/>
      <c r="CND64" s="437"/>
      <c r="CNE64" s="437"/>
      <c r="CNF64" s="437"/>
      <c r="CNG64" s="437"/>
      <c r="CNH64" s="437"/>
      <c r="CNI64" s="437"/>
      <c r="CNJ64" s="437"/>
      <c r="CNK64" s="437"/>
      <c r="CNL64" s="437"/>
      <c r="CNM64" s="437"/>
      <c r="CNN64" s="437"/>
      <c r="CNO64" s="437"/>
      <c r="CNP64" s="437"/>
      <c r="CNQ64" s="437"/>
      <c r="CNR64" s="437"/>
      <c r="CNS64" s="437"/>
      <c r="CNT64" s="437"/>
      <c r="CNU64" s="437"/>
      <c r="CNV64" s="437"/>
      <c r="CNW64" s="437"/>
      <c r="CNX64" s="437"/>
      <c r="CNY64" s="437"/>
      <c r="CNZ64" s="437"/>
      <c r="COA64" s="437"/>
      <c r="COB64" s="437"/>
      <c r="COC64" s="437"/>
      <c r="COD64" s="437"/>
      <c r="COE64" s="437"/>
      <c r="COF64" s="437"/>
      <c r="COG64" s="437"/>
      <c r="COH64" s="437"/>
      <c r="COI64" s="437"/>
      <c r="COJ64" s="437"/>
      <c r="COK64" s="437"/>
      <c r="COL64" s="437"/>
      <c r="COM64" s="437"/>
      <c r="CON64" s="437"/>
      <c r="COO64" s="437"/>
      <c r="COP64" s="437"/>
      <c r="COQ64" s="437"/>
      <c r="COR64" s="437"/>
      <c r="COS64" s="437"/>
      <c r="COT64" s="437"/>
      <c r="COU64" s="437"/>
      <c r="COV64" s="437"/>
      <c r="COW64" s="437"/>
      <c r="COX64" s="437"/>
      <c r="COY64" s="437"/>
      <c r="COZ64" s="437"/>
      <c r="CPA64" s="437"/>
      <c r="CPB64" s="437"/>
      <c r="CPC64" s="437"/>
      <c r="CPD64" s="437"/>
      <c r="CPE64" s="437"/>
      <c r="CPF64" s="437"/>
      <c r="CPG64" s="437"/>
      <c r="CPH64" s="437"/>
      <c r="CPI64" s="437"/>
      <c r="CPJ64" s="437"/>
      <c r="CPK64" s="437"/>
      <c r="CPL64" s="437"/>
      <c r="CPM64" s="437"/>
      <c r="CPN64" s="437"/>
      <c r="CPO64" s="437"/>
      <c r="CPP64" s="437"/>
      <c r="CPQ64" s="437"/>
      <c r="CPR64" s="437"/>
      <c r="CPS64" s="437"/>
      <c r="CPT64" s="437"/>
      <c r="CPU64" s="437"/>
      <c r="CPV64" s="437"/>
      <c r="CPW64" s="437"/>
      <c r="CPX64" s="437"/>
      <c r="CPY64" s="437"/>
      <c r="CPZ64" s="437"/>
      <c r="CQA64" s="437"/>
      <c r="CQB64" s="437"/>
      <c r="CQC64" s="437"/>
      <c r="CQD64" s="437"/>
      <c r="CQE64" s="437"/>
      <c r="CQF64" s="437"/>
      <c r="CQG64" s="437"/>
      <c r="CQH64" s="437"/>
      <c r="CQI64" s="437"/>
      <c r="CQJ64" s="437"/>
      <c r="CQK64" s="437"/>
      <c r="CQL64" s="437"/>
      <c r="CQM64" s="437"/>
      <c r="CQN64" s="437"/>
      <c r="CQO64" s="437"/>
      <c r="CQP64" s="437"/>
      <c r="CQQ64" s="437"/>
      <c r="CQR64" s="437"/>
      <c r="CQS64" s="437"/>
      <c r="CQT64" s="437"/>
      <c r="CQU64" s="437"/>
      <c r="CQV64" s="437"/>
      <c r="CQW64" s="437"/>
      <c r="CQX64" s="437"/>
      <c r="CQY64" s="437"/>
      <c r="CQZ64" s="437"/>
      <c r="CRA64" s="437"/>
      <c r="CRB64" s="437"/>
      <c r="CRC64" s="437"/>
      <c r="CRD64" s="437"/>
      <c r="CRE64" s="437"/>
      <c r="CRF64" s="437"/>
      <c r="CRG64" s="437"/>
      <c r="CRH64" s="437"/>
      <c r="CRI64" s="437"/>
      <c r="CRJ64" s="437"/>
      <c r="CRK64" s="437"/>
      <c r="CRL64" s="437"/>
      <c r="CRM64" s="437"/>
      <c r="CRN64" s="437"/>
      <c r="CRO64" s="437"/>
      <c r="CRP64" s="437"/>
      <c r="CRQ64" s="437"/>
      <c r="CRR64" s="437"/>
      <c r="CRS64" s="437"/>
      <c r="CRT64" s="437"/>
      <c r="CRU64" s="437"/>
      <c r="CRV64" s="437"/>
      <c r="CRW64" s="437"/>
      <c r="CRX64" s="437"/>
      <c r="CRY64" s="437"/>
      <c r="CRZ64" s="437"/>
      <c r="CSA64" s="437"/>
      <c r="CSB64" s="437"/>
      <c r="CSC64" s="437"/>
      <c r="CSD64" s="437"/>
      <c r="CSE64" s="437"/>
      <c r="CSF64" s="437"/>
      <c r="CSG64" s="437"/>
      <c r="CSH64" s="437"/>
      <c r="CSI64" s="437"/>
      <c r="CSJ64" s="437"/>
      <c r="CSK64" s="437"/>
      <c r="CSL64" s="437"/>
      <c r="CSM64" s="437"/>
      <c r="CSN64" s="437"/>
      <c r="CSO64" s="437"/>
      <c r="CSP64" s="437"/>
      <c r="CSQ64" s="437"/>
      <c r="CSR64" s="437"/>
      <c r="CSS64" s="437"/>
      <c r="CST64" s="437"/>
      <c r="CSU64" s="437"/>
      <c r="CSV64" s="437"/>
      <c r="CSW64" s="437"/>
      <c r="CSX64" s="437"/>
      <c r="CSY64" s="437"/>
      <c r="CSZ64" s="437"/>
      <c r="CTA64" s="437"/>
      <c r="CTB64" s="437"/>
      <c r="CTC64" s="437"/>
      <c r="CTD64" s="437"/>
      <c r="CTE64" s="437"/>
      <c r="CTF64" s="437"/>
      <c r="CTG64" s="437"/>
      <c r="CTH64" s="437"/>
      <c r="CTI64" s="437"/>
      <c r="CTJ64" s="437"/>
      <c r="CTK64" s="437"/>
      <c r="CTL64" s="437"/>
      <c r="CTM64" s="437"/>
      <c r="CTN64" s="437"/>
      <c r="CTO64" s="437"/>
      <c r="CTP64" s="437"/>
      <c r="CTQ64" s="437"/>
      <c r="CTR64" s="437"/>
      <c r="CTS64" s="437"/>
      <c r="CTT64" s="437"/>
      <c r="CTU64" s="437"/>
      <c r="CTV64" s="437"/>
      <c r="CTW64" s="437"/>
      <c r="CTX64" s="437"/>
      <c r="CTY64" s="437"/>
      <c r="CTZ64" s="437"/>
      <c r="CUA64" s="437"/>
      <c r="CUB64" s="437"/>
      <c r="CUC64" s="437"/>
      <c r="CUD64" s="437"/>
      <c r="CUE64" s="437"/>
      <c r="CUF64" s="437"/>
      <c r="CUG64" s="437"/>
      <c r="CUH64" s="437"/>
      <c r="CUI64" s="437"/>
      <c r="CUJ64" s="437"/>
      <c r="CUK64" s="437"/>
      <c r="CUL64" s="437"/>
      <c r="CUM64" s="437"/>
      <c r="CUN64" s="437"/>
      <c r="CUO64" s="437"/>
      <c r="CUP64" s="437"/>
      <c r="CUQ64" s="437"/>
      <c r="CUR64" s="437"/>
      <c r="CUS64" s="437"/>
      <c r="CUT64" s="437"/>
      <c r="CUU64" s="437"/>
      <c r="CUV64" s="437"/>
      <c r="CUW64" s="437"/>
      <c r="CUX64" s="437"/>
      <c r="CUY64" s="437"/>
      <c r="CUZ64" s="437"/>
      <c r="CVA64" s="437"/>
      <c r="CVB64" s="437"/>
      <c r="CVC64" s="437"/>
      <c r="CVD64" s="437"/>
      <c r="CVE64" s="437"/>
      <c r="CVF64" s="437"/>
      <c r="CVG64" s="437"/>
      <c r="CVH64" s="437"/>
      <c r="CVI64" s="437"/>
      <c r="CVJ64" s="437"/>
      <c r="CVK64" s="437"/>
      <c r="CVL64" s="437"/>
      <c r="CVM64" s="437"/>
      <c r="CVN64" s="437"/>
      <c r="CVO64" s="437"/>
      <c r="CVP64" s="437"/>
      <c r="CVQ64" s="437"/>
      <c r="CVR64" s="437"/>
      <c r="CVS64" s="437"/>
      <c r="CVT64" s="437"/>
      <c r="CVU64" s="437"/>
      <c r="CVV64" s="437"/>
      <c r="CVW64" s="437"/>
      <c r="CVX64" s="437"/>
      <c r="CVY64" s="437"/>
      <c r="CVZ64" s="437"/>
      <c r="CWA64" s="437"/>
      <c r="CWB64" s="437"/>
      <c r="CWC64" s="437"/>
      <c r="CWD64" s="437"/>
      <c r="CWE64" s="437"/>
      <c r="CWF64" s="437"/>
      <c r="CWG64" s="437"/>
      <c r="CWH64" s="437"/>
      <c r="CWI64" s="437"/>
      <c r="CWJ64" s="437"/>
      <c r="CWK64" s="437"/>
      <c r="CWL64" s="437"/>
      <c r="CWM64" s="437"/>
      <c r="CWN64" s="437"/>
      <c r="CWO64" s="437"/>
      <c r="CWP64" s="437"/>
      <c r="CWQ64" s="437"/>
      <c r="CWR64" s="437"/>
      <c r="CWS64" s="437"/>
      <c r="CWT64" s="437"/>
      <c r="CWU64" s="437"/>
      <c r="CWV64" s="437"/>
      <c r="CWW64" s="437"/>
      <c r="CWX64" s="437"/>
      <c r="CWY64" s="437"/>
      <c r="CWZ64" s="437"/>
      <c r="CXA64" s="437"/>
      <c r="CXB64" s="437"/>
      <c r="CXC64" s="437"/>
      <c r="CXD64" s="437"/>
      <c r="CXE64" s="437"/>
      <c r="CXF64" s="437"/>
      <c r="CXG64" s="437"/>
      <c r="CXH64" s="437"/>
      <c r="CXI64" s="437"/>
      <c r="CXJ64" s="437"/>
      <c r="CXK64" s="437"/>
      <c r="CXL64" s="437"/>
      <c r="CXM64" s="437"/>
      <c r="CXN64" s="437"/>
      <c r="CXO64" s="437"/>
      <c r="CXP64" s="437"/>
      <c r="CXQ64" s="437"/>
      <c r="CXR64" s="437"/>
      <c r="CXS64" s="437"/>
      <c r="CXT64" s="437"/>
      <c r="CXU64" s="437"/>
      <c r="CXV64" s="437"/>
      <c r="CXW64" s="437"/>
      <c r="CXX64" s="437"/>
      <c r="CXY64" s="437"/>
      <c r="CXZ64" s="437"/>
      <c r="CYA64" s="437"/>
      <c r="CYB64" s="437"/>
      <c r="CYC64" s="437"/>
      <c r="CYD64" s="437"/>
      <c r="CYE64" s="437"/>
      <c r="CYF64" s="437"/>
      <c r="CYG64" s="437"/>
      <c r="CYH64" s="437"/>
      <c r="CYI64" s="437"/>
      <c r="CYJ64" s="437"/>
      <c r="CYK64" s="437"/>
      <c r="CYL64" s="437"/>
      <c r="CYM64" s="437"/>
      <c r="CYN64" s="437"/>
      <c r="CYO64" s="437"/>
      <c r="CYP64" s="437"/>
      <c r="CYQ64" s="437"/>
      <c r="CYR64" s="437"/>
      <c r="CYS64" s="437"/>
      <c r="CYT64" s="437"/>
      <c r="CYU64" s="437"/>
      <c r="CYV64" s="437"/>
      <c r="CYW64" s="437"/>
      <c r="CYX64" s="437"/>
      <c r="CYY64" s="437"/>
      <c r="CYZ64" s="437"/>
      <c r="CZA64" s="437"/>
      <c r="CZB64" s="437"/>
      <c r="CZC64" s="437"/>
      <c r="CZD64" s="437"/>
      <c r="CZE64" s="437"/>
      <c r="CZF64" s="437"/>
      <c r="CZG64" s="437"/>
      <c r="CZH64" s="437"/>
      <c r="CZI64" s="437"/>
      <c r="CZJ64" s="437"/>
      <c r="CZK64" s="437"/>
      <c r="CZL64" s="437"/>
      <c r="CZM64" s="437"/>
      <c r="CZN64" s="437"/>
      <c r="CZO64" s="437"/>
      <c r="CZP64" s="437"/>
      <c r="CZQ64" s="437"/>
      <c r="CZR64" s="437"/>
      <c r="CZS64" s="437"/>
      <c r="CZT64" s="437"/>
      <c r="CZU64" s="437"/>
      <c r="CZV64" s="437"/>
      <c r="CZW64" s="437"/>
      <c r="CZX64" s="437"/>
      <c r="CZY64" s="437"/>
      <c r="CZZ64" s="437"/>
      <c r="DAA64" s="437"/>
      <c r="DAB64" s="437"/>
      <c r="DAC64" s="437"/>
      <c r="DAD64" s="437"/>
      <c r="DAE64" s="437"/>
      <c r="DAF64" s="437"/>
      <c r="DAG64" s="437"/>
      <c r="DAH64" s="437"/>
      <c r="DAI64" s="437"/>
      <c r="DAJ64" s="437"/>
      <c r="DAK64" s="437"/>
      <c r="DAL64" s="437"/>
      <c r="DAM64" s="437"/>
      <c r="DAN64" s="437"/>
      <c r="DAO64" s="437"/>
      <c r="DAP64" s="437"/>
      <c r="DAQ64" s="437"/>
      <c r="DAR64" s="437"/>
      <c r="DAS64" s="437"/>
      <c r="DAT64" s="437"/>
      <c r="DAU64" s="437"/>
      <c r="DAV64" s="437"/>
      <c r="DAW64" s="437"/>
      <c r="DAX64" s="437"/>
      <c r="DAY64" s="437"/>
      <c r="DAZ64" s="437"/>
      <c r="DBA64" s="437"/>
      <c r="DBB64" s="437"/>
      <c r="DBC64" s="437"/>
      <c r="DBD64" s="437"/>
      <c r="DBE64" s="437"/>
      <c r="DBF64" s="437"/>
      <c r="DBG64" s="437"/>
      <c r="DBH64" s="437"/>
      <c r="DBI64" s="437"/>
      <c r="DBJ64" s="437"/>
      <c r="DBK64" s="437"/>
      <c r="DBL64" s="437"/>
      <c r="DBM64" s="437"/>
      <c r="DBN64" s="437"/>
      <c r="DBO64" s="437"/>
      <c r="DBP64" s="437"/>
      <c r="DBQ64" s="437"/>
      <c r="DBR64" s="437"/>
      <c r="DBS64" s="437"/>
      <c r="DBT64" s="437"/>
      <c r="DBU64" s="437"/>
      <c r="DBV64" s="437"/>
      <c r="DBW64" s="437"/>
      <c r="DBX64" s="437"/>
      <c r="DBY64" s="437"/>
      <c r="DBZ64" s="437"/>
      <c r="DCA64" s="437"/>
      <c r="DCB64" s="437"/>
      <c r="DCC64" s="437"/>
      <c r="DCD64" s="437"/>
      <c r="DCE64" s="437"/>
      <c r="DCF64" s="437"/>
      <c r="DCG64" s="437"/>
      <c r="DCH64" s="437"/>
      <c r="DCI64" s="437"/>
      <c r="DCJ64" s="437"/>
      <c r="DCK64" s="437"/>
      <c r="DCL64" s="437"/>
      <c r="DCM64" s="437"/>
      <c r="DCN64" s="437"/>
      <c r="DCO64" s="437"/>
      <c r="DCP64" s="437"/>
      <c r="DCQ64" s="437"/>
      <c r="DCR64" s="437"/>
      <c r="DCS64" s="437"/>
      <c r="DCT64" s="437"/>
      <c r="DCU64" s="437"/>
      <c r="DCV64" s="437"/>
      <c r="DCW64" s="437"/>
      <c r="DCX64" s="437"/>
      <c r="DCY64" s="437"/>
      <c r="DCZ64" s="437"/>
      <c r="DDA64" s="437"/>
      <c r="DDB64" s="437"/>
      <c r="DDC64" s="437"/>
      <c r="DDD64" s="437"/>
      <c r="DDE64" s="437"/>
      <c r="DDF64" s="437"/>
      <c r="DDG64" s="437"/>
      <c r="DDH64" s="437"/>
      <c r="DDI64" s="437"/>
      <c r="DDJ64" s="437"/>
      <c r="DDK64" s="437"/>
      <c r="DDL64" s="437"/>
      <c r="DDM64" s="437"/>
      <c r="DDN64" s="437"/>
      <c r="DDO64" s="437"/>
      <c r="DDP64" s="437"/>
      <c r="DDQ64" s="437"/>
      <c r="DDR64" s="437"/>
      <c r="DDS64" s="437"/>
      <c r="DDT64" s="437"/>
      <c r="DDU64" s="437"/>
      <c r="DDV64" s="437"/>
      <c r="DDW64" s="437"/>
      <c r="DDX64" s="437"/>
      <c r="DDY64" s="437"/>
      <c r="DDZ64" s="437"/>
      <c r="DEA64" s="437"/>
      <c r="DEB64" s="437"/>
      <c r="DEC64" s="437"/>
      <c r="DED64" s="437"/>
      <c r="DEE64" s="437"/>
      <c r="DEF64" s="437"/>
      <c r="DEG64" s="437"/>
      <c r="DEH64" s="437"/>
      <c r="DEI64" s="437"/>
      <c r="DEJ64" s="437"/>
      <c r="DEK64" s="437"/>
      <c r="DEL64" s="437"/>
      <c r="DEM64" s="437"/>
      <c r="DEN64" s="437"/>
      <c r="DEO64" s="437"/>
      <c r="DEP64" s="437"/>
      <c r="DEQ64" s="437"/>
      <c r="DER64" s="437"/>
      <c r="DES64" s="437"/>
      <c r="DET64" s="437"/>
      <c r="DEU64" s="437"/>
      <c r="DEV64" s="437"/>
      <c r="DEW64" s="437"/>
      <c r="DEX64" s="437"/>
      <c r="DEY64" s="437"/>
      <c r="DEZ64" s="437"/>
      <c r="DFA64" s="437"/>
      <c r="DFB64" s="437"/>
      <c r="DFC64" s="437"/>
      <c r="DFD64" s="437"/>
      <c r="DFE64" s="437"/>
      <c r="DFF64" s="437"/>
      <c r="DFG64" s="437"/>
      <c r="DFH64" s="437"/>
      <c r="DFI64" s="437"/>
      <c r="DFJ64" s="437"/>
      <c r="DFK64" s="437"/>
      <c r="DFL64" s="437"/>
      <c r="DFM64" s="437"/>
      <c r="DFN64" s="437"/>
      <c r="DFO64" s="437"/>
      <c r="DFP64" s="437"/>
      <c r="DFQ64" s="437"/>
      <c r="DFR64" s="437"/>
      <c r="DFS64" s="437"/>
      <c r="DFT64" s="437"/>
      <c r="DFU64" s="437"/>
      <c r="DFV64" s="437"/>
      <c r="DFW64" s="437"/>
      <c r="DFX64" s="437"/>
      <c r="DFY64" s="437"/>
      <c r="DFZ64" s="437"/>
      <c r="DGA64" s="437"/>
      <c r="DGB64" s="437"/>
      <c r="DGC64" s="437"/>
      <c r="DGD64" s="437"/>
      <c r="DGE64" s="437"/>
      <c r="DGF64" s="437"/>
      <c r="DGG64" s="437"/>
      <c r="DGH64" s="437"/>
      <c r="DGI64" s="437"/>
      <c r="DGJ64" s="437"/>
      <c r="DGK64" s="437"/>
      <c r="DGL64" s="437"/>
      <c r="DGM64" s="437"/>
      <c r="DGN64" s="437"/>
      <c r="DGO64" s="437"/>
      <c r="DGP64" s="437"/>
      <c r="DGQ64" s="437"/>
      <c r="DGR64" s="437"/>
      <c r="DGS64" s="437"/>
      <c r="DGT64" s="437"/>
      <c r="DGU64" s="437"/>
      <c r="DGV64" s="437"/>
      <c r="DGW64" s="437"/>
      <c r="DGX64" s="437"/>
      <c r="DGY64" s="437"/>
      <c r="DGZ64" s="437"/>
      <c r="DHA64" s="437"/>
      <c r="DHB64" s="437"/>
      <c r="DHC64" s="437"/>
      <c r="DHD64" s="437"/>
      <c r="DHE64" s="437"/>
      <c r="DHF64" s="437"/>
      <c r="DHG64" s="437"/>
      <c r="DHH64" s="437"/>
      <c r="DHI64" s="437"/>
      <c r="DHJ64" s="437"/>
      <c r="DHK64" s="437"/>
      <c r="DHL64" s="437"/>
      <c r="DHM64" s="437"/>
      <c r="DHN64" s="437"/>
      <c r="DHO64" s="437"/>
      <c r="DHP64" s="437"/>
      <c r="DHQ64" s="437"/>
      <c r="DHR64" s="437"/>
      <c r="DHS64" s="437"/>
      <c r="DHT64" s="437"/>
      <c r="DHU64" s="437"/>
      <c r="DHV64" s="437"/>
      <c r="DHW64" s="437"/>
      <c r="DHX64" s="437"/>
      <c r="DHY64" s="437"/>
      <c r="DHZ64" s="437"/>
      <c r="DIA64" s="437"/>
      <c r="DIB64" s="437"/>
      <c r="DIC64" s="437"/>
      <c r="DID64" s="437"/>
      <c r="DIE64" s="437"/>
      <c r="DIF64" s="437"/>
      <c r="DIG64" s="437"/>
      <c r="DIH64" s="437"/>
      <c r="DII64" s="437"/>
      <c r="DIJ64" s="437"/>
      <c r="DIK64" s="437"/>
      <c r="DIL64" s="437"/>
      <c r="DIM64" s="437"/>
      <c r="DIN64" s="437"/>
      <c r="DIO64" s="437"/>
      <c r="DIP64" s="437"/>
      <c r="DIQ64" s="437"/>
      <c r="DIR64" s="437"/>
      <c r="DIS64" s="437"/>
      <c r="DIT64" s="437"/>
      <c r="DIU64" s="437"/>
      <c r="DIV64" s="437"/>
      <c r="DIW64" s="437"/>
      <c r="DIX64" s="437"/>
      <c r="DIY64" s="437"/>
      <c r="DIZ64" s="437"/>
      <c r="DJA64" s="437"/>
      <c r="DJB64" s="437"/>
      <c r="DJC64" s="437"/>
      <c r="DJD64" s="437"/>
      <c r="DJE64" s="437"/>
      <c r="DJF64" s="437"/>
      <c r="DJG64" s="437"/>
      <c r="DJH64" s="437"/>
      <c r="DJI64" s="437"/>
      <c r="DJJ64" s="437"/>
      <c r="DJK64" s="437"/>
      <c r="DJL64" s="437"/>
      <c r="DJM64" s="437"/>
      <c r="DJN64" s="437"/>
      <c r="DJO64" s="437"/>
      <c r="DJP64" s="437"/>
      <c r="DJQ64" s="437"/>
      <c r="DJR64" s="437"/>
      <c r="DJS64" s="437"/>
      <c r="DJT64" s="437"/>
      <c r="DJU64" s="437"/>
      <c r="DJV64" s="437"/>
      <c r="DJW64" s="437"/>
      <c r="DJX64" s="437"/>
      <c r="DJY64" s="437"/>
      <c r="DJZ64" s="437"/>
      <c r="DKA64" s="437"/>
      <c r="DKB64" s="437"/>
      <c r="DKC64" s="437"/>
      <c r="DKD64" s="437"/>
      <c r="DKE64" s="437"/>
      <c r="DKF64" s="437"/>
      <c r="DKG64" s="437"/>
      <c r="DKH64" s="437"/>
      <c r="DKI64" s="437"/>
      <c r="DKJ64" s="437"/>
      <c r="DKK64" s="437"/>
      <c r="DKL64" s="437"/>
      <c r="DKM64" s="437"/>
      <c r="DKN64" s="437"/>
      <c r="DKO64" s="437"/>
      <c r="DKP64" s="437"/>
      <c r="DKQ64" s="437"/>
      <c r="DKR64" s="437"/>
      <c r="DKS64" s="437"/>
      <c r="DKT64" s="437"/>
      <c r="DKU64" s="437"/>
      <c r="DKV64" s="437"/>
      <c r="DKW64" s="437"/>
      <c r="DKX64" s="437"/>
      <c r="DKY64" s="437"/>
      <c r="DKZ64" s="437"/>
      <c r="DLA64" s="437"/>
      <c r="DLB64" s="437"/>
      <c r="DLC64" s="437"/>
      <c r="DLD64" s="437"/>
      <c r="DLE64" s="437"/>
      <c r="DLF64" s="437"/>
      <c r="DLG64" s="437"/>
      <c r="DLH64" s="437"/>
      <c r="DLI64" s="437"/>
      <c r="DLJ64" s="437"/>
      <c r="DLK64" s="437"/>
      <c r="DLL64" s="437"/>
      <c r="DLM64" s="437"/>
      <c r="DLN64" s="437"/>
      <c r="DLO64" s="437"/>
      <c r="DLP64" s="437"/>
      <c r="DLQ64" s="437"/>
      <c r="DLR64" s="437"/>
      <c r="DLS64" s="437"/>
      <c r="DLT64" s="437"/>
      <c r="DLU64" s="437"/>
      <c r="DLV64" s="437"/>
      <c r="DLW64" s="437"/>
      <c r="DLX64" s="437"/>
      <c r="DLY64" s="437"/>
      <c r="DLZ64" s="437"/>
      <c r="DMA64" s="437"/>
      <c r="DMB64" s="437"/>
      <c r="DMC64" s="437"/>
      <c r="DMD64" s="437"/>
      <c r="DME64" s="437"/>
      <c r="DMF64" s="437"/>
      <c r="DMG64" s="437"/>
      <c r="DMH64" s="437"/>
      <c r="DMI64" s="437"/>
      <c r="DMJ64" s="437"/>
      <c r="DMK64" s="437"/>
      <c r="DML64" s="437"/>
      <c r="DMM64" s="437"/>
      <c r="DMN64" s="437"/>
      <c r="DMO64" s="437"/>
      <c r="DMP64" s="437"/>
      <c r="DMQ64" s="437"/>
      <c r="DMR64" s="437"/>
      <c r="DMS64" s="437"/>
      <c r="DMT64" s="437"/>
      <c r="DMU64" s="437"/>
      <c r="DMV64" s="437"/>
      <c r="DMW64" s="437"/>
      <c r="DMX64" s="437"/>
      <c r="DMY64" s="437"/>
      <c r="DMZ64" s="437"/>
      <c r="DNA64" s="437"/>
      <c r="DNB64" s="437"/>
      <c r="DNC64" s="437"/>
      <c r="DND64" s="437"/>
      <c r="DNE64" s="437"/>
      <c r="DNF64" s="437"/>
      <c r="DNG64" s="437"/>
      <c r="DNH64" s="437"/>
      <c r="DNI64" s="437"/>
      <c r="DNJ64" s="437"/>
      <c r="DNK64" s="437"/>
      <c r="DNL64" s="437"/>
      <c r="DNM64" s="437"/>
      <c r="DNN64" s="437"/>
      <c r="DNO64" s="437"/>
      <c r="DNP64" s="437"/>
      <c r="DNQ64" s="437"/>
      <c r="DNR64" s="437"/>
      <c r="DNS64" s="437"/>
      <c r="DNT64" s="437"/>
      <c r="DNU64" s="437"/>
      <c r="DNV64" s="437"/>
      <c r="DNW64" s="437"/>
      <c r="DNX64" s="437"/>
      <c r="DNY64" s="437"/>
      <c r="DNZ64" s="437"/>
      <c r="DOA64" s="437"/>
      <c r="DOB64" s="437"/>
      <c r="DOC64" s="437"/>
      <c r="DOD64" s="437"/>
      <c r="DOE64" s="437"/>
      <c r="DOF64" s="437"/>
      <c r="DOG64" s="437"/>
      <c r="DOH64" s="437"/>
      <c r="DOI64" s="437"/>
      <c r="DOJ64" s="437"/>
      <c r="DOK64" s="437"/>
      <c r="DOL64" s="437"/>
      <c r="DOM64" s="437"/>
      <c r="DON64" s="437"/>
      <c r="DOO64" s="437"/>
      <c r="DOP64" s="437"/>
      <c r="DOQ64" s="437"/>
      <c r="DOR64" s="437"/>
      <c r="DOS64" s="437"/>
      <c r="DOT64" s="437"/>
      <c r="DOU64" s="437"/>
      <c r="DOV64" s="437"/>
      <c r="DOW64" s="437"/>
      <c r="DOX64" s="437"/>
      <c r="DOY64" s="437"/>
      <c r="DOZ64" s="437"/>
      <c r="DPA64" s="437"/>
      <c r="DPB64" s="437"/>
      <c r="DPC64" s="437"/>
      <c r="DPD64" s="437"/>
      <c r="DPE64" s="437"/>
      <c r="DPF64" s="437"/>
      <c r="DPG64" s="437"/>
      <c r="DPH64" s="437"/>
      <c r="DPI64" s="437"/>
      <c r="DPJ64" s="437"/>
      <c r="DPK64" s="437"/>
      <c r="DPL64" s="437"/>
      <c r="DPM64" s="437"/>
      <c r="DPN64" s="437"/>
      <c r="DPO64" s="437"/>
      <c r="DPP64" s="437"/>
      <c r="DPQ64" s="437"/>
      <c r="DPR64" s="437"/>
      <c r="DPS64" s="437"/>
      <c r="DPT64" s="437"/>
      <c r="DPU64" s="437"/>
      <c r="DPV64" s="437"/>
      <c r="DPW64" s="437"/>
      <c r="DPX64" s="437"/>
      <c r="DPY64" s="437"/>
      <c r="DPZ64" s="437"/>
      <c r="DQA64" s="437"/>
      <c r="DQB64" s="437"/>
      <c r="DQC64" s="437"/>
      <c r="DQD64" s="437"/>
      <c r="DQE64" s="437"/>
      <c r="DQF64" s="437"/>
      <c r="DQG64" s="437"/>
      <c r="DQH64" s="437"/>
      <c r="DQI64" s="437"/>
      <c r="DQJ64" s="437"/>
      <c r="DQK64" s="437"/>
      <c r="DQL64" s="437"/>
      <c r="DQM64" s="437"/>
      <c r="DQN64" s="437"/>
      <c r="DQO64" s="437"/>
      <c r="DQP64" s="437"/>
      <c r="DQQ64" s="437"/>
      <c r="DQR64" s="437"/>
      <c r="DQS64" s="437"/>
      <c r="DQT64" s="437"/>
      <c r="DQU64" s="437"/>
      <c r="DQV64" s="437"/>
      <c r="DQW64" s="437"/>
      <c r="DQX64" s="437"/>
      <c r="DQY64" s="437"/>
      <c r="DQZ64" s="437"/>
      <c r="DRA64" s="437"/>
      <c r="DRB64" s="437"/>
      <c r="DRC64" s="437"/>
      <c r="DRD64" s="437"/>
      <c r="DRE64" s="437"/>
      <c r="DRF64" s="437"/>
      <c r="DRG64" s="437"/>
      <c r="DRH64" s="437"/>
      <c r="DRI64" s="437"/>
      <c r="DRJ64" s="437"/>
      <c r="DRK64" s="437"/>
      <c r="DRL64" s="437"/>
      <c r="DRM64" s="437"/>
      <c r="DRN64" s="437"/>
      <c r="DRO64" s="437"/>
      <c r="DRP64" s="437"/>
      <c r="DRQ64" s="437"/>
      <c r="DRR64" s="437"/>
      <c r="DRS64" s="437"/>
      <c r="DRT64" s="437"/>
      <c r="DRU64" s="437"/>
      <c r="DRV64" s="437"/>
      <c r="DRW64" s="437"/>
      <c r="DRX64" s="437"/>
      <c r="DRY64" s="437"/>
      <c r="DRZ64" s="437"/>
      <c r="DSA64" s="437"/>
      <c r="DSB64" s="437"/>
      <c r="DSC64" s="437"/>
      <c r="DSD64" s="437"/>
      <c r="DSE64" s="437"/>
      <c r="DSF64" s="437"/>
      <c r="DSG64" s="437"/>
      <c r="DSH64" s="437"/>
      <c r="DSI64" s="437"/>
      <c r="DSJ64" s="437"/>
      <c r="DSK64" s="437"/>
      <c r="DSL64" s="437"/>
      <c r="DSM64" s="437"/>
      <c r="DSN64" s="437"/>
      <c r="DSO64" s="437"/>
      <c r="DSP64" s="437"/>
      <c r="DSQ64" s="437"/>
      <c r="DSR64" s="437"/>
      <c r="DSS64" s="437"/>
      <c r="DST64" s="437"/>
      <c r="DSU64" s="437"/>
      <c r="DSV64" s="437"/>
      <c r="DSW64" s="437"/>
      <c r="DSX64" s="437"/>
      <c r="DSY64" s="437"/>
      <c r="DSZ64" s="437"/>
      <c r="DTA64" s="437"/>
      <c r="DTB64" s="437"/>
      <c r="DTC64" s="437"/>
      <c r="DTD64" s="437"/>
      <c r="DTE64" s="437"/>
      <c r="DTF64" s="437"/>
      <c r="DTG64" s="437"/>
      <c r="DTH64" s="437"/>
      <c r="DTI64" s="437"/>
      <c r="DTJ64" s="437"/>
      <c r="DTK64" s="437"/>
      <c r="DTL64" s="437"/>
      <c r="DTM64" s="437"/>
      <c r="DTN64" s="437"/>
      <c r="DTO64" s="437"/>
      <c r="DTP64" s="437"/>
      <c r="DTQ64" s="437"/>
      <c r="DTR64" s="437"/>
      <c r="DTS64" s="437"/>
      <c r="DTT64" s="437"/>
      <c r="DTU64" s="437"/>
      <c r="DTV64" s="437"/>
      <c r="DTW64" s="437"/>
      <c r="DTX64" s="437"/>
      <c r="DTY64" s="437"/>
      <c r="DTZ64" s="437"/>
      <c r="DUA64" s="437"/>
      <c r="DUB64" s="437"/>
      <c r="DUC64" s="437"/>
      <c r="DUD64" s="437"/>
      <c r="DUE64" s="437"/>
      <c r="DUF64" s="437"/>
      <c r="DUG64" s="437"/>
      <c r="DUH64" s="437"/>
      <c r="DUI64" s="437"/>
      <c r="DUJ64" s="437"/>
      <c r="DUK64" s="437"/>
      <c r="DUL64" s="437"/>
      <c r="DUM64" s="437"/>
      <c r="DUN64" s="437"/>
      <c r="DUO64" s="437"/>
      <c r="DUP64" s="437"/>
      <c r="DUQ64" s="437"/>
      <c r="DUR64" s="437"/>
      <c r="DUS64" s="437"/>
      <c r="DUT64" s="437"/>
      <c r="DUU64" s="437"/>
      <c r="DUV64" s="437"/>
      <c r="DUW64" s="437"/>
      <c r="DUX64" s="437"/>
      <c r="DUY64" s="437"/>
      <c r="DUZ64" s="437"/>
      <c r="DVA64" s="437"/>
      <c r="DVB64" s="437"/>
      <c r="DVC64" s="437"/>
      <c r="DVD64" s="437"/>
      <c r="DVE64" s="437"/>
      <c r="DVF64" s="437"/>
      <c r="DVG64" s="437"/>
      <c r="DVH64" s="437"/>
      <c r="DVI64" s="437"/>
      <c r="DVJ64" s="437"/>
      <c r="DVK64" s="437"/>
      <c r="DVL64" s="437"/>
      <c r="DVM64" s="437"/>
      <c r="DVN64" s="437"/>
      <c r="DVO64" s="437"/>
      <c r="DVP64" s="437"/>
      <c r="DVQ64" s="437"/>
      <c r="DVR64" s="437"/>
      <c r="DVS64" s="437"/>
      <c r="DVT64" s="437"/>
      <c r="DVU64" s="437"/>
      <c r="DVV64" s="437"/>
      <c r="DVW64" s="437"/>
      <c r="DVX64" s="437"/>
      <c r="DVY64" s="437"/>
      <c r="DVZ64" s="437"/>
      <c r="DWA64" s="437"/>
      <c r="DWB64" s="437"/>
      <c r="DWC64" s="437"/>
      <c r="DWD64" s="437"/>
      <c r="DWE64" s="437"/>
      <c r="DWF64" s="437"/>
      <c r="DWG64" s="437"/>
      <c r="DWH64" s="437"/>
      <c r="DWI64" s="437"/>
      <c r="DWJ64" s="437"/>
      <c r="DWK64" s="437"/>
      <c r="DWL64" s="437"/>
      <c r="DWM64" s="437"/>
      <c r="DWN64" s="437"/>
      <c r="DWO64" s="437"/>
      <c r="DWP64" s="437"/>
      <c r="DWQ64" s="437"/>
      <c r="DWR64" s="437"/>
      <c r="DWS64" s="437"/>
      <c r="DWT64" s="437"/>
      <c r="DWU64" s="437"/>
      <c r="DWV64" s="437"/>
      <c r="DWW64" s="437"/>
      <c r="DWX64" s="437"/>
      <c r="DWY64" s="437"/>
      <c r="DWZ64" s="437"/>
      <c r="DXA64" s="437"/>
      <c r="DXB64" s="437"/>
      <c r="DXC64" s="437"/>
      <c r="DXD64" s="437"/>
      <c r="DXE64" s="437"/>
      <c r="DXF64" s="437"/>
      <c r="DXG64" s="437"/>
      <c r="DXH64" s="437"/>
      <c r="DXI64" s="437"/>
      <c r="DXJ64" s="437"/>
      <c r="DXK64" s="437"/>
      <c r="DXL64" s="437"/>
      <c r="DXM64" s="437"/>
      <c r="DXN64" s="437"/>
      <c r="DXO64" s="437"/>
      <c r="DXP64" s="437"/>
      <c r="DXQ64" s="437"/>
      <c r="DXR64" s="437"/>
      <c r="DXS64" s="437"/>
      <c r="DXT64" s="437"/>
      <c r="DXU64" s="437"/>
      <c r="DXV64" s="437"/>
      <c r="DXW64" s="437"/>
      <c r="DXX64" s="437"/>
      <c r="DXY64" s="437"/>
      <c r="DXZ64" s="437"/>
      <c r="DYA64" s="437"/>
      <c r="DYB64" s="437"/>
      <c r="DYC64" s="437"/>
      <c r="DYD64" s="437"/>
      <c r="DYE64" s="437"/>
      <c r="DYF64" s="437"/>
      <c r="DYG64" s="437"/>
      <c r="DYH64" s="437"/>
      <c r="DYI64" s="437"/>
      <c r="DYJ64" s="437"/>
      <c r="DYK64" s="437"/>
      <c r="DYL64" s="437"/>
      <c r="DYM64" s="437"/>
      <c r="DYN64" s="437"/>
      <c r="DYO64" s="437"/>
      <c r="DYP64" s="437"/>
      <c r="DYQ64" s="437"/>
      <c r="DYR64" s="437"/>
      <c r="DYS64" s="437"/>
      <c r="DYT64" s="437"/>
      <c r="DYU64" s="437"/>
      <c r="DYV64" s="437"/>
      <c r="DYW64" s="437"/>
      <c r="DYX64" s="437"/>
      <c r="DYY64" s="437"/>
      <c r="DYZ64" s="437"/>
      <c r="DZA64" s="437"/>
      <c r="DZB64" s="437"/>
      <c r="DZC64" s="437"/>
      <c r="DZD64" s="437"/>
      <c r="DZE64" s="437"/>
      <c r="DZF64" s="437"/>
      <c r="DZG64" s="437"/>
      <c r="DZH64" s="437"/>
      <c r="DZI64" s="437"/>
      <c r="DZJ64" s="437"/>
      <c r="DZK64" s="437"/>
      <c r="DZL64" s="437"/>
      <c r="DZM64" s="437"/>
      <c r="DZN64" s="437"/>
      <c r="DZO64" s="437"/>
      <c r="DZP64" s="437"/>
      <c r="DZQ64" s="437"/>
      <c r="DZR64" s="437"/>
      <c r="DZS64" s="437"/>
      <c r="DZT64" s="437"/>
      <c r="DZU64" s="437"/>
      <c r="DZV64" s="437"/>
      <c r="DZW64" s="437"/>
      <c r="DZX64" s="437"/>
      <c r="DZY64" s="437"/>
      <c r="DZZ64" s="437"/>
      <c r="EAA64" s="437"/>
      <c r="EAB64" s="437"/>
      <c r="EAC64" s="437"/>
      <c r="EAD64" s="437"/>
      <c r="EAE64" s="437"/>
      <c r="EAF64" s="437"/>
      <c r="EAG64" s="437"/>
      <c r="EAH64" s="437"/>
      <c r="EAI64" s="437"/>
      <c r="EAJ64" s="437"/>
      <c r="EAK64" s="437"/>
      <c r="EAL64" s="437"/>
      <c r="EAM64" s="437"/>
      <c r="EAN64" s="437"/>
      <c r="EAO64" s="437"/>
      <c r="EAP64" s="437"/>
      <c r="EAQ64" s="437"/>
      <c r="EAR64" s="437"/>
      <c r="EAS64" s="437"/>
      <c r="EAT64" s="437"/>
      <c r="EAU64" s="437"/>
      <c r="EAV64" s="437"/>
      <c r="EAW64" s="437"/>
      <c r="EAX64" s="437"/>
      <c r="EAY64" s="437"/>
      <c r="EAZ64" s="437"/>
      <c r="EBA64" s="437"/>
      <c r="EBB64" s="437"/>
      <c r="EBC64" s="437"/>
      <c r="EBD64" s="437"/>
      <c r="EBE64" s="437"/>
      <c r="EBF64" s="437"/>
      <c r="EBG64" s="437"/>
      <c r="EBH64" s="437"/>
      <c r="EBI64" s="437"/>
      <c r="EBJ64" s="437"/>
      <c r="EBK64" s="437"/>
      <c r="EBL64" s="437"/>
      <c r="EBM64" s="437"/>
      <c r="EBN64" s="437"/>
      <c r="EBO64" s="437"/>
      <c r="EBP64" s="437"/>
      <c r="EBQ64" s="437"/>
      <c r="EBR64" s="437"/>
      <c r="EBS64" s="437"/>
      <c r="EBT64" s="437"/>
      <c r="EBU64" s="437"/>
      <c r="EBV64" s="437"/>
      <c r="EBW64" s="437"/>
      <c r="EBX64" s="437"/>
      <c r="EBY64" s="437"/>
      <c r="EBZ64" s="437"/>
      <c r="ECA64" s="437"/>
      <c r="ECB64" s="437"/>
      <c r="ECC64" s="437"/>
      <c r="ECD64" s="437"/>
      <c r="ECE64" s="437"/>
      <c r="ECF64" s="437"/>
      <c r="ECG64" s="437"/>
      <c r="ECH64" s="437"/>
      <c r="ECI64" s="437"/>
      <c r="ECJ64" s="437"/>
      <c r="ECK64" s="437"/>
      <c r="ECL64" s="437"/>
      <c r="ECM64" s="437"/>
      <c r="ECN64" s="437"/>
      <c r="ECO64" s="437"/>
      <c r="ECP64" s="437"/>
      <c r="ECQ64" s="437"/>
      <c r="ECR64" s="437"/>
      <c r="ECS64" s="437"/>
      <c r="ECT64" s="437"/>
      <c r="ECU64" s="437"/>
      <c r="ECV64" s="437"/>
      <c r="ECW64" s="437"/>
      <c r="ECX64" s="437"/>
      <c r="ECY64" s="437"/>
      <c r="ECZ64" s="437"/>
      <c r="EDA64" s="437"/>
      <c r="EDB64" s="437"/>
      <c r="EDC64" s="437"/>
      <c r="EDD64" s="437"/>
      <c r="EDE64" s="437"/>
      <c r="EDF64" s="437"/>
      <c r="EDG64" s="437"/>
      <c r="EDH64" s="437"/>
      <c r="EDI64" s="437"/>
      <c r="EDJ64" s="437"/>
      <c r="EDK64" s="437"/>
      <c r="EDL64" s="437"/>
      <c r="EDM64" s="437"/>
      <c r="EDN64" s="437"/>
      <c r="EDO64" s="437"/>
      <c r="EDP64" s="437"/>
      <c r="EDQ64" s="437"/>
      <c r="EDR64" s="437"/>
      <c r="EDS64" s="437"/>
      <c r="EDT64" s="437"/>
      <c r="EDU64" s="437"/>
      <c r="EDV64" s="437"/>
      <c r="EDW64" s="437"/>
      <c r="EDX64" s="437"/>
      <c r="EDY64" s="437"/>
      <c r="EDZ64" s="437"/>
      <c r="EEA64" s="437"/>
      <c r="EEB64" s="437"/>
      <c r="EEC64" s="437"/>
      <c r="EED64" s="437"/>
      <c r="EEE64" s="437"/>
      <c r="EEF64" s="437"/>
      <c r="EEG64" s="437"/>
      <c r="EEH64" s="437"/>
      <c r="EEI64" s="437"/>
      <c r="EEJ64" s="437"/>
      <c r="EEK64" s="437"/>
      <c r="EEL64" s="437"/>
      <c r="EEM64" s="437"/>
      <c r="EEN64" s="437"/>
      <c r="EEO64" s="437"/>
      <c r="EEP64" s="437"/>
      <c r="EEQ64" s="437"/>
      <c r="EER64" s="437"/>
      <c r="EES64" s="437"/>
      <c r="EET64" s="437"/>
      <c r="EEU64" s="437"/>
      <c r="EEV64" s="437"/>
      <c r="EEW64" s="437"/>
      <c r="EEX64" s="437"/>
      <c r="EEY64" s="437"/>
      <c r="EEZ64" s="437"/>
      <c r="EFA64" s="437"/>
      <c r="EFB64" s="437"/>
      <c r="EFC64" s="437"/>
      <c r="EFD64" s="437"/>
      <c r="EFE64" s="437"/>
      <c r="EFF64" s="437"/>
      <c r="EFG64" s="437"/>
      <c r="EFH64" s="437"/>
      <c r="EFI64" s="437"/>
      <c r="EFJ64" s="437"/>
      <c r="EFK64" s="437"/>
      <c r="EFL64" s="437"/>
      <c r="EFM64" s="437"/>
      <c r="EFN64" s="437"/>
      <c r="EFO64" s="437"/>
      <c r="EFP64" s="437"/>
      <c r="EFQ64" s="437"/>
      <c r="EFR64" s="437"/>
      <c r="EFS64" s="437"/>
      <c r="EFT64" s="437"/>
      <c r="EFU64" s="437"/>
      <c r="EFV64" s="437"/>
      <c r="EFW64" s="437"/>
      <c r="EFX64" s="437"/>
      <c r="EFY64" s="437"/>
      <c r="EFZ64" s="437"/>
      <c r="EGA64" s="437"/>
      <c r="EGB64" s="437"/>
      <c r="EGC64" s="437"/>
      <c r="EGD64" s="437"/>
      <c r="EGE64" s="437"/>
      <c r="EGF64" s="437"/>
      <c r="EGG64" s="437"/>
      <c r="EGH64" s="437"/>
      <c r="EGI64" s="437"/>
      <c r="EGJ64" s="437"/>
      <c r="EGK64" s="437"/>
      <c r="EGL64" s="437"/>
      <c r="EGM64" s="437"/>
      <c r="EGN64" s="437"/>
      <c r="EGO64" s="437"/>
      <c r="EGP64" s="437"/>
      <c r="EGQ64" s="437"/>
      <c r="EGR64" s="437"/>
      <c r="EGS64" s="437"/>
      <c r="EGT64" s="437"/>
      <c r="EGU64" s="437"/>
      <c r="EGV64" s="437"/>
      <c r="EGW64" s="437"/>
      <c r="EGX64" s="437"/>
      <c r="EGY64" s="437"/>
      <c r="EGZ64" s="437"/>
      <c r="EHA64" s="437"/>
      <c r="EHB64" s="437"/>
      <c r="EHC64" s="437"/>
      <c r="EHD64" s="437"/>
      <c r="EHE64" s="437"/>
      <c r="EHF64" s="437"/>
      <c r="EHG64" s="437"/>
      <c r="EHH64" s="437"/>
      <c r="EHI64" s="437"/>
      <c r="EHJ64" s="437"/>
      <c r="EHK64" s="437"/>
      <c r="EHL64" s="437"/>
      <c r="EHM64" s="437"/>
      <c r="EHN64" s="437"/>
      <c r="EHO64" s="437"/>
      <c r="EHP64" s="437"/>
      <c r="EHQ64" s="437"/>
      <c r="EHR64" s="437"/>
      <c r="EHS64" s="437"/>
      <c r="EHT64" s="437"/>
      <c r="EHU64" s="437"/>
      <c r="EHV64" s="437"/>
      <c r="EHW64" s="437"/>
      <c r="EHX64" s="437"/>
      <c r="EHY64" s="437"/>
      <c r="EHZ64" s="437"/>
      <c r="EIA64" s="437"/>
      <c r="EIB64" s="437"/>
      <c r="EIC64" s="437"/>
      <c r="EID64" s="437"/>
      <c r="EIE64" s="437"/>
      <c r="EIF64" s="437"/>
      <c r="EIG64" s="437"/>
      <c r="EIH64" s="437"/>
      <c r="EII64" s="437"/>
      <c r="EIJ64" s="437"/>
      <c r="EIK64" s="437"/>
      <c r="EIL64" s="437"/>
      <c r="EIM64" s="437"/>
      <c r="EIN64" s="437"/>
      <c r="EIO64" s="437"/>
      <c r="EIP64" s="437"/>
      <c r="EIQ64" s="437"/>
      <c r="EIR64" s="437"/>
      <c r="EIS64" s="437"/>
      <c r="EIT64" s="437"/>
      <c r="EIU64" s="437"/>
      <c r="EIV64" s="437"/>
      <c r="EIW64" s="437"/>
      <c r="EIX64" s="437"/>
      <c r="EIY64" s="437"/>
      <c r="EIZ64" s="437"/>
      <c r="EJA64" s="437"/>
      <c r="EJB64" s="437"/>
      <c r="EJC64" s="437"/>
      <c r="EJD64" s="437"/>
      <c r="EJE64" s="437"/>
      <c r="EJF64" s="437"/>
      <c r="EJG64" s="437"/>
      <c r="EJH64" s="437"/>
      <c r="EJI64" s="437"/>
      <c r="EJJ64" s="437"/>
      <c r="EJK64" s="437"/>
      <c r="EJL64" s="437"/>
      <c r="EJM64" s="437"/>
      <c r="EJN64" s="437"/>
      <c r="EJO64" s="437"/>
      <c r="EJP64" s="437"/>
      <c r="EJQ64" s="437"/>
      <c r="EJR64" s="437"/>
      <c r="EJS64" s="437"/>
      <c r="EJT64" s="437"/>
      <c r="EJU64" s="437"/>
      <c r="EJV64" s="437"/>
      <c r="EJW64" s="437"/>
      <c r="EJX64" s="437"/>
      <c r="EJY64" s="437"/>
      <c r="EJZ64" s="437"/>
      <c r="EKA64" s="437"/>
      <c r="EKB64" s="437"/>
      <c r="EKC64" s="437"/>
      <c r="EKD64" s="437"/>
      <c r="EKE64" s="437"/>
      <c r="EKF64" s="437"/>
      <c r="EKG64" s="437"/>
      <c r="EKH64" s="437"/>
      <c r="EKI64" s="437"/>
      <c r="EKJ64" s="437"/>
      <c r="EKK64" s="437"/>
      <c r="EKL64" s="437"/>
      <c r="EKM64" s="437"/>
      <c r="EKN64" s="437"/>
      <c r="EKO64" s="437"/>
      <c r="EKP64" s="437"/>
      <c r="EKQ64" s="437"/>
      <c r="EKR64" s="437"/>
      <c r="EKS64" s="437"/>
      <c r="EKT64" s="437"/>
      <c r="EKU64" s="437"/>
      <c r="EKV64" s="437"/>
      <c r="EKW64" s="437"/>
      <c r="EKX64" s="437"/>
      <c r="EKY64" s="437"/>
      <c r="EKZ64" s="437"/>
      <c r="ELA64" s="437"/>
      <c r="ELB64" s="437"/>
      <c r="ELC64" s="437"/>
      <c r="ELD64" s="437"/>
      <c r="ELE64" s="437"/>
      <c r="ELF64" s="437"/>
      <c r="ELG64" s="437"/>
      <c r="ELH64" s="437"/>
      <c r="ELI64" s="437"/>
      <c r="ELJ64" s="437"/>
      <c r="ELK64" s="437"/>
      <c r="ELL64" s="437"/>
      <c r="ELM64" s="437"/>
      <c r="ELN64" s="437"/>
      <c r="ELO64" s="437"/>
      <c r="ELP64" s="437"/>
      <c r="ELQ64" s="437"/>
      <c r="ELR64" s="437"/>
      <c r="ELS64" s="437"/>
      <c r="ELT64" s="437"/>
      <c r="ELU64" s="437"/>
      <c r="ELV64" s="437"/>
      <c r="ELW64" s="437"/>
      <c r="ELX64" s="437"/>
      <c r="ELY64" s="437"/>
      <c r="ELZ64" s="437"/>
      <c r="EMA64" s="437"/>
      <c r="EMB64" s="437"/>
      <c r="EMC64" s="437"/>
      <c r="EMD64" s="437"/>
      <c r="EME64" s="437"/>
      <c r="EMF64" s="437"/>
      <c r="EMG64" s="437"/>
      <c r="EMH64" s="437"/>
      <c r="EMI64" s="437"/>
      <c r="EMJ64" s="437"/>
      <c r="EMK64" s="437"/>
      <c r="EML64" s="437"/>
      <c r="EMM64" s="437"/>
      <c r="EMN64" s="437"/>
      <c r="EMO64" s="437"/>
      <c r="EMP64" s="437"/>
      <c r="EMQ64" s="437"/>
      <c r="EMR64" s="437"/>
      <c r="EMS64" s="437"/>
      <c r="EMT64" s="437"/>
      <c r="EMU64" s="437"/>
      <c r="EMV64" s="437"/>
      <c r="EMW64" s="437"/>
      <c r="EMX64" s="437"/>
      <c r="EMY64" s="437"/>
      <c r="EMZ64" s="437"/>
      <c r="ENA64" s="437"/>
      <c r="ENB64" s="437"/>
      <c r="ENC64" s="437"/>
      <c r="END64" s="437"/>
      <c r="ENE64" s="437"/>
      <c r="ENF64" s="437"/>
      <c r="ENG64" s="437"/>
      <c r="ENH64" s="437"/>
      <c r="ENI64" s="437"/>
      <c r="ENJ64" s="437"/>
      <c r="ENK64" s="437"/>
      <c r="ENL64" s="437"/>
      <c r="ENM64" s="437"/>
      <c r="ENN64" s="437"/>
      <c r="ENO64" s="437"/>
      <c r="ENP64" s="437"/>
      <c r="ENQ64" s="437"/>
      <c r="ENR64" s="437"/>
      <c r="ENS64" s="437"/>
      <c r="ENT64" s="437"/>
      <c r="ENU64" s="437"/>
      <c r="ENV64" s="437"/>
      <c r="ENW64" s="437"/>
      <c r="ENX64" s="437"/>
      <c r="ENY64" s="437"/>
      <c r="ENZ64" s="437"/>
      <c r="EOA64" s="437"/>
      <c r="EOB64" s="437"/>
      <c r="EOC64" s="437"/>
      <c r="EOD64" s="437"/>
      <c r="EOE64" s="437"/>
      <c r="EOF64" s="437"/>
      <c r="EOG64" s="437"/>
      <c r="EOH64" s="437"/>
      <c r="EOI64" s="437"/>
      <c r="EOJ64" s="437"/>
      <c r="EOK64" s="437"/>
      <c r="EOL64" s="437"/>
      <c r="EOM64" s="437"/>
      <c r="EON64" s="437"/>
      <c r="EOO64" s="437"/>
      <c r="EOP64" s="437"/>
      <c r="EOQ64" s="437"/>
      <c r="EOR64" s="437"/>
      <c r="EOS64" s="437"/>
      <c r="EOT64" s="437"/>
      <c r="EOU64" s="437"/>
      <c r="EOV64" s="437"/>
      <c r="EOW64" s="437"/>
      <c r="EOX64" s="437"/>
      <c r="EOY64" s="437"/>
      <c r="EOZ64" s="437"/>
      <c r="EPA64" s="437"/>
      <c r="EPB64" s="437"/>
      <c r="EPC64" s="437"/>
      <c r="EPD64" s="437"/>
      <c r="EPE64" s="437"/>
      <c r="EPF64" s="437"/>
      <c r="EPG64" s="437"/>
      <c r="EPH64" s="437"/>
      <c r="EPI64" s="437"/>
      <c r="EPJ64" s="437"/>
      <c r="EPK64" s="437"/>
      <c r="EPL64" s="437"/>
      <c r="EPM64" s="437"/>
      <c r="EPN64" s="437"/>
      <c r="EPO64" s="437"/>
      <c r="EPP64" s="437"/>
      <c r="EPQ64" s="437"/>
      <c r="EPR64" s="437"/>
      <c r="EPS64" s="437"/>
      <c r="EPT64" s="437"/>
      <c r="EPU64" s="437"/>
      <c r="EPV64" s="437"/>
      <c r="EPW64" s="437"/>
      <c r="EPX64" s="437"/>
      <c r="EPY64" s="437"/>
      <c r="EPZ64" s="437"/>
      <c r="EQA64" s="437"/>
      <c r="EQB64" s="437"/>
      <c r="EQC64" s="437"/>
      <c r="EQD64" s="437"/>
      <c r="EQE64" s="437"/>
      <c r="EQF64" s="437"/>
      <c r="EQG64" s="437"/>
      <c r="EQH64" s="437"/>
      <c r="EQI64" s="437"/>
      <c r="EQJ64" s="437"/>
      <c r="EQK64" s="437"/>
      <c r="EQL64" s="437"/>
      <c r="EQM64" s="437"/>
      <c r="EQN64" s="437"/>
      <c r="EQO64" s="437"/>
      <c r="EQP64" s="437"/>
      <c r="EQQ64" s="437"/>
      <c r="EQR64" s="437"/>
      <c r="EQS64" s="437"/>
      <c r="EQT64" s="437"/>
      <c r="EQU64" s="437"/>
      <c r="EQV64" s="437"/>
      <c r="EQW64" s="437"/>
      <c r="EQX64" s="437"/>
      <c r="EQY64" s="437"/>
      <c r="EQZ64" s="437"/>
      <c r="ERA64" s="437"/>
      <c r="ERB64" s="437"/>
      <c r="ERC64" s="437"/>
      <c r="ERD64" s="437"/>
      <c r="ERE64" s="437"/>
      <c r="ERF64" s="437"/>
      <c r="ERG64" s="437"/>
      <c r="ERH64" s="437"/>
      <c r="ERI64" s="437"/>
      <c r="ERJ64" s="437"/>
      <c r="ERK64" s="437"/>
      <c r="ERL64" s="437"/>
      <c r="ERM64" s="437"/>
      <c r="ERN64" s="437"/>
      <c r="ERO64" s="437"/>
      <c r="ERP64" s="437"/>
      <c r="ERQ64" s="437"/>
      <c r="ERR64" s="437"/>
      <c r="ERS64" s="437"/>
      <c r="ERT64" s="437"/>
      <c r="ERU64" s="437"/>
      <c r="ERV64" s="437"/>
      <c r="ERW64" s="437"/>
      <c r="ERX64" s="437"/>
      <c r="ERY64" s="437"/>
      <c r="ERZ64" s="437"/>
      <c r="ESA64" s="437"/>
      <c r="ESB64" s="437"/>
      <c r="ESC64" s="437"/>
      <c r="ESD64" s="437"/>
      <c r="ESE64" s="437"/>
      <c r="ESF64" s="437"/>
      <c r="ESG64" s="437"/>
      <c r="ESH64" s="437"/>
      <c r="ESI64" s="437"/>
      <c r="ESJ64" s="437"/>
      <c r="ESK64" s="437"/>
      <c r="ESL64" s="437"/>
      <c r="ESM64" s="437"/>
      <c r="ESN64" s="437"/>
      <c r="ESO64" s="437"/>
      <c r="ESP64" s="437"/>
      <c r="ESQ64" s="437"/>
      <c r="ESR64" s="437"/>
      <c r="ESS64" s="437"/>
      <c r="EST64" s="437"/>
      <c r="ESU64" s="437"/>
      <c r="ESV64" s="437"/>
      <c r="ESW64" s="437"/>
      <c r="ESX64" s="437"/>
      <c r="ESY64" s="437"/>
      <c r="ESZ64" s="437"/>
      <c r="ETA64" s="437"/>
      <c r="ETB64" s="437"/>
      <c r="ETC64" s="437"/>
      <c r="ETD64" s="437"/>
      <c r="ETE64" s="437"/>
      <c r="ETF64" s="437"/>
      <c r="ETG64" s="437"/>
      <c r="ETH64" s="437"/>
      <c r="ETI64" s="437"/>
      <c r="ETJ64" s="437"/>
      <c r="ETK64" s="437"/>
      <c r="ETL64" s="437"/>
      <c r="ETM64" s="437"/>
      <c r="ETN64" s="437"/>
      <c r="ETO64" s="437"/>
      <c r="ETP64" s="437"/>
      <c r="ETQ64" s="437"/>
      <c r="ETR64" s="437"/>
      <c r="ETS64" s="437"/>
      <c r="ETT64" s="437"/>
      <c r="ETU64" s="437"/>
      <c r="ETV64" s="437"/>
      <c r="ETW64" s="437"/>
      <c r="ETX64" s="437"/>
      <c r="ETY64" s="437"/>
      <c r="ETZ64" s="437"/>
      <c r="EUA64" s="437"/>
      <c r="EUB64" s="437"/>
      <c r="EUC64" s="437"/>
      <c r="EUD64" s="437"/>
      <c r="EUE64" s="437"/>
      <c r="EUF64" s="437"/>
      <c r="EUG64" s="437"/>
      <c r="EUH64" s="437"/>
      <c r="EUI64" s="437"/>
      <c r="EUJ64" s="437"/>
      <c r="EUK64" s="437"/>
      <c r="EUL64" s="437"/>
      <c r="EUM64" s="437"/>
      <c r="EUN64" s="437"/>
      <c r="EUO64" s="437"/>
      <c r="EUP64" s="437"/>
      <c r="EUQ64" s="437"/>
      <c r="EUR64" s="437"/>
      <c r="EUS64" s="437"/>
      <c r="EUT64" s="437"/>
      <c r="EUU64" s="437"/>
      <c r="EUV64" s="437"/>
      <c r="EUW64" s="437"/>
      <c r="EUX64" s="437"/>
      <c r="EUY64" s="437"/>
      <c r="EUZ64" s="437"/>
      <c r="EVA64" s="437"/>
      <c r="EVB64" s="437"/>
      <c r="EVC64" s="437"/>
      <c r="EVD64" s="437"/>
      <c r="EVE64" s="437"/>
      <c r="EVF64" s="437"/>
      <c r="EVG64" s="437"/>
      <c r="EVH64" s="437"/>
      <c r="EVI64" s="437"/>
      <c r="EVJ64" s="437"/>
      <c r="EVK64" s="437"/>
      <c r="EVL64" s="437"/>
      <c r="EVM64" s="437"/>
      <c r="EVN64" s="437"/>
      <c r="EVO64" s="437"/>
      <c r="EVP64" s="437"/>
      <c r="EVQ64" s="437"/>
      <c r="EVR64" s="437"/>
      <c r="EVS64" s="437"/>
      <c r="EVT64" s="437"/>
      <c r="EVU64" s="437"/>
      <c r="EVV64" s="437"/>
      <c r="EVW64" s="437"/>
      <c r="EVX64" s="437"/>
      <c r="EVY64" s="437"/>
      <c r="EVZ64" s="437"/>
      <c r="EWA64" s="437"/>
      <c r="EWB64" s="437"/>
      <c r="EWC64" s="437"/>
      <c r="EWD64" s="437"/>
      <c r="EWE64" s="437"/>
      <c r="EWF64" s="437"/>
      <c r="EWG64" s="437"/>
      <c r="EWH64" s="437"/>
      <c r="EWI64" s="437"/>
      <c r="EWJ64" s="437"/>
      <c r="EWK64" s="437"/>
      <c r="EWL64" s="437"/>
      <c r="EWM64" s="437"/>
      <c r="EWN64" s="437"/>
      <c r="EWO64" s="437"/>
      <c r="EWP64" s="437"/>
      <c r="EWQ64" s="437"/>
      <c r="EWR64" s="437"/>
      <c r="EWS64" s="437"/>
      <c r="EWT64" s="437"/>
      <c r="EWU64" s="437"/>
      <c r="EWV64" s="437"/>
      <c r="EWW64" s="437"/>
      <c r="EWX64" s="437"/>
      <c r="EWY64" s="437"/>
      <c r="EWZ64" s="437"/>
      <c r="EXA64" s="437"/>
      <c r="EXB64" s="437"/>
      <c r="EXC64" s="437"/>
      <c r="EXD64" s="437"/>
      <c r="EXE64" s="437"/>
      <c r="EXF64" s="437"/>
      <c r="EXG64" s="437"/>
      <c r="EXH64" s="437"/>
      <c r="EXI64" s="437"/>
      <c r="EXJ64" s="437"/>
      <c r="EXK64" s="437"/>
      <c r="EXL64" s="437"/>
      <c r="EXM64" s="437"/>
      <c r="EXN64" s="437"/>
      <c r="EXO64" s="437"/>
      <c r="EXP64" s="437"/>
      <c r="EXQ64" s="437"/>
      <c r="EXR64" s="437"/>
      <c r="EXS64" s="437"/>
      <c r="EXT64" s="437"/>
      <c r="EXU64" s="437"/>
      <c r="EXV64" s="437"/>
      <c r="EXW64" s="437"/>
      <c r="EXX64" s="437"/>
      <c r="EXY64" s="437"/>
      <c r="EXZ64" s="437"/>
      <c r="EYA64" s="437"/>
      <c r="EYB64" s="437"/>
      <c r="EYC64" s="437"/>
      <c r="EYD64" s="437"/>
      <c r="EYE64" s="437"/>
      <c r="EYF64" s="437"/>
      <c r="EYG64" s="437"/>
      <c r="EYH64" s="437"/>
      <c r="EYI64" s="437"/>
      <c r="EYJ64" s="437"/>
      <c r="EYK64" s="437"/>
      <c r="EYL64" s="437"/>
      <c r="EYM64" s="437"/>
      <c r="EYN64" s="437"/>
      <c r="EYO64" s="437"/>
      <c r="EYP64" s="437"/>
      <c r="EYQ64" s="437"/>
      <c r="EYR64" s="437"/>
      <c r="EYS64" s="437"/>
      <c r="EYT64" s="437"/>
      <c r="EYU64" s="437"/>
      <c r="EYV64" s="437"/>
      <c r="EYW64" s="437"/>
      <c r="EYX64" s="437"/>
      <c r="EYY64" s="437"/>
      <c r="EYZ64" s="437"/>
      <c r="EZA64" s="437"/>
      <c r="EZB64" s="437"/>
      <c r="EZC64" s="437"/>
      <c r="EZD64" s="437"/>
      <c r="EZE64" s="437"/>
      <c r="EZF64" s="437"/>
      <c r="EZG64" s="437"/>
      <c r="EZH64" s="437"/>
      <c r="EZI64" s="437"/>
      <c r="EZJ64" s="437"/>
      <c r="EZK64" s="437"/>
      <c r="EZL64" s="437"/>
      <c r="EZM64" s="437"/>
      <c r="EZN64" s="437"/>
      <c r="EZO64" s="437"/>
      <c r="EZP64" s="437"/>
      <c r="EZQ64" s="437"/>
      <c r="EZR64" s="437"/>
      <c r="EZS64" s="437"/>
      <c r="EZT64" s="437"/>
      <c r="EZU64" s="437"/>
      <c r="EZV64" s="437"/>
      <c r="EZW64" s="437"/>
      <c r="EZX64" s="437"/>
      <c r="EZY64" s="437"/>
      <c r="EZZ64" s="437"/>
      <c r="FAA64" s="437"/>
      <c r="FAB64" s="437"/>
      <c r="FAC64" s="437"/>
      <c r="FAD64" s="437"/>
      <c r="FAE64" s="437"/>
      <c r="FAF64" s="437"/>
      <c r="FAG64" s="437"/>
      <c r="FAH64" s="437"/>
      <c r="FAI64" s="437"/>
      <c r="FAJ64" s="437"/>
      <c r="FAK64" s="437"/>
      <c r="FAL64" s="437"/>
      <c r="FAM64" s="437"/>
      <c r="FAN64" s="437"/>
      <c r="FAO64" s="437"/>
      <c r="FAP64" s="437"/>
      <c r="FAQ64" s="437"/>
      <c r="FAR64" s="437"/>
      <c r="FAS64" s="437"/>
      <c r="FAT64" s="437"/>
      <c r="FAU64" s="437"/>
      <c r="FAV64" s="437"/>
      <c r="FAW64" s="437"/>
      <c r="FAX64" s="437"/>
      <c r="FAY64" s="437"/>
      <c r="FAZ64" s="437"/>
      <c r="FBA64" s="437"/>
      <c r="FBB64" s="437"/>
      <c r="FBC64" s="437"/>
      <c r="FBD64" s="437"/>
      <c r="FBE64" s="437"/>
      <c r="FBF64" s="437"/>
      <c r="FBG64" s="437"/>
      <c r="FBH64" s="437"/>
      <c r="FBI64" s="437"/>
      <c r="FBJ64" s="437"/>
      <c r="FBK64" s="437"/>
      <c r="FBL64" s="437"/>
      <c r="FBM64" s="437"/>
      <c r="FBN64" s="437"/>
      <c r="FBO64" s="437"/>
      <c r="FBP64" s="437"/>
      <c r="FBQ64" s="437"/>
      <c r="FBR64" s="437"/>
      <c r="FBS64" s="437"/>
      <c r="FBT64" s="437"/>
      <c r="FBU64" s="437"/>
      <c r="FBV64" s="437"/>
      <c r="FBW64" s="437"/>
      <c r="FBX64" s="437"/>
      <c r="FBY64" s="437"/>
      <c r="FBZ64" s="437"/>
      <c r="FCA64" s="437"/>
      <c r="FCB64" s="437"/>
      <c r="FCC64" s="437"/>
      <c r="FCD64" s="437"/>
      <c r="FCE64" s="437"/>
      <c r="FCF64" s="437"/>
      <c r="FCG64" s="437"/>
      <c r="FCH64" s="437"/>
      <c r="FCI64" s="437"/>
      <c r="FCJ64" s="437"/>
      <c r="FCK64" s="437"/>
      <c r="FCL64" s="437"/>
      <c r="FCM64" s="437"/>
      <c r="FCN64" s="437"/>
      <c r="FCO64" s="437"/>
      <c r="FCP64" s="437"/>
      <c r="FCQ64" s="437"/>
      <c r="FCR64" s="437"/>
      <c r="FCS64" s="437"/>
      <c r="FCT64" s="437"/>
      <c r="FCU64" s="437"/>
      <c r="FCV64" s="437"/>
      <c r="FCW64" s="437"/>
      <c r="FCX64" s="437"/>
      <c r="FCY64" s="437"/>
      <c r="FCZ64" s="437"/>
      <c r="FDA64" s="437"/>
      <c r="FDB64" s="437"/>
      <c r="FDC64" s="437"/>
      <c r="FDD64" s="437"/>
      <c r="FDE64" s="437"/>
      <c r="FDF64" s="437"/>
      <c r="FDG64" s="437"/>
      <c r="FDH64" s="437"/>
      <c r="FDI64" s="437"/>
      <c r="FDJ64" s="437"/>
      <c r="FDK64" s="437"/>
      <c r="FDL64" s="437"/>
      <c r="FDM64" s="437"/>
      <c r="FDN64" s="437"/>
      <c r="FDO64" s="437"/>
      <c r="FDP64" s="437"/>
      <c r="FDQ64" s="437"/>
      <c r="FDR64" s="437"/>
      <c r="FDS64" s="437"/>
      <c r="FDT64" s="437"/>
      <c r="FDU64" s="437"/>
      <c r="FDV64" s="437"/>
      <c r="FDW64" s="437"/>
      <c r="FDX64" s="437"/>
      <c r="FDY64" s="437"/>
      <c r="FDZ64" s="437"/>
      <c r="FEA64" s="437"/>
      <c r="FEB64" s="437"/>
      <c r="FEC64" s="437"/>
      <c r="FED64" s="437"/>
      <c r="FEE64" s="437"/>
      <c r="FEF64" s="437"/>
      <c r="FEG64" s="437"/>
      <c r="FEH64" s="437"/>
      <c r="FEI64" s="437"/>
      <c r="FEJ64" s="437"/>
      <c r="FEK64" s="437"/>
      <c r="FEL64" s="437"/>
      <c r="FEM64" s="437"/>
      <c r="FEN64" s="437"/>
      <c r="FEO64" s="437"/>
      <c r="FEP64" s="437"/>
      <c r="FEQ64" s="437"/>
      <c r="FER64" s="437"/>
      <c r="FES64" s="437"/>
      <c r="FET64" s="437"/>
      <c r="FEU64" s="437"/>
      <c r="FEV64" s="437"/>
      <c r="FEW64" s="437"/>
      <c r="FEX64" s="437"/>
      <c r="FEY64" s="437"/>
      <c r="FEZ64" s="437"/>
      <c r="FFA64" s="437"/>
      <c r="FFB64" s="437"/>
      <c r="FFC64" s="437"/>
      <c r="FFD64" s="437"/>
      <c r="FFE64" s="437"/>
      <c r="FFF64" s="437"/>
      <c r="FFG64" s="437"/>
      <c r="FFH64" s="437"/>
      <c r="FFI64" s="437"/>
      <c r="FFJ64" s="437"/>
      <c r="FFK64" s="437"/>
      <c r="FFL64" s="437"/>
      <c r="FFM64" s="437"/>
      <c r="FFN64" s="437"/>
      <c r="FFO64" s="437"/>
      <c r="FFP64" s="437"/>
      <c r="FFQ64" s="437"/>
      <c r="FFR64" s="437"/>
      <c r="FFS64" s="437"/>
      <c r="FFT64" s="437"/>
      <c r="FFU64" s="437"/>
      <c r="FFV64" s="437"/>
      <c r="FFW64" s="437"/>
      <c r="FFX64" s="437"/>
      <c r="FFY64" s="437"/>
      <c r="FFZ64" s="437"/>
      <c r="FGA64" s="437"/>
      <c r="FGB64" s="437"/>
      <c r="FGC64" s="437"/>
      <c r="FGD64" s="437"/>
      <c r="FGE64" s="437"/>
      <c r="FGF64" s="437"/>
      <c r="FGG64" s="437"/>
      <c r="FGH64" s="437"/>
      <c r="FGI64" s="437"/>
      <c r="FGJ64" s="437"/>
      <c r="FGK64" s="437"/>
      <c r="FGL64" s="437"/>
      <c r="FGM64" s="437"/>
      <c r="FGN64" s="437"/>
      <c r="FGO64" s="437"/>
      <c r="FGP64" s="437"/>
      <c r="FGQ64" s="437"/>
      <c r="FGR64" s="437"/>
      <c r="FGS64" s="437"/>
      <c r="FGT64" s="437"/>
      <c r="FGU64" s="437"/>
      <c r="FGV64" s="437"/>
      <c r="FGW64" s="437"/>
      <c r="FGX64" s="437"/>
      <c r="FGY64" s="437"/>
      <c r="FGZ64" s="437"/>
      <c r="FHA64" s="437"/>
    </row>
    <row r="65" spans="1:4265">
      <c r="A65" s="419"/>
      <c r="B65" s="403"/>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c r="AU65" s="437"/>
      <c r="AV65" s="437"/>
      <c r="AW65" s="437"/>
      <c r="AX65" s="437"/>
      <c r="AY65" s="437"/>
      <c r="AZ65" s="437"/>
      <c r="BA65" s="437"/>
      <c r="BB65" s="437"/>
      <c r="BC65" s="437"/>
      <c r="BD65" s="437"/>
      <c r="BE65" s="437"/>
      <c r="BF65" s="437"/>
      <c r="BG65" s="437"/>
      <c r="BH65" s="437"/>
      <c r="BI65" s="437"/>
      <c r="BJ65" s="437"/>
      <c r="BK65" s="437"/>
      <c r="BL65" s="437"/>
      <c r="BM65" s="437"/>
      <c r="BN65" s="437"/>
      <c r="BO65" s="437"/>
      <c r="BP65" s="437"/>
      <c r="BQ65" s="437"/>
      <c r="BR65" s="437"/>
      <c r="BS65" s="437"/>
      <c r="BT65" s="437"/>
      <c r="BU65" s="437"/>
      <c r="BV65" s="437"/>
      <c r="BW65" s="437"/>
      <c r="BX65" s="437"/>
      <c r="BY65" s="437"/>
      <c r="BZ65" s="437"/>
      <c r="CA65" s="437"/>
      <c r="CB65" s="437"/>
      <c r="CC65" s="437"/>
      <c r="CD65" s="437"/>
      <c r="CE65" s="437"/>
      <c r="CF65" s="437"/>
      <c r="CG65" s="437"/>
      <c r="CH65" s="437"/>
      <c r="CI65" s="437"/>
      <c r="CJ65" s="437"/>
      <c r="CK65" s="437"/>
      <c r="CL65" s="437"/>
      <c r="CM65" s="437"/>
      <c r="CN65" s="437"/>
      <c r="CO65" s="437"/>
      <c r="CP65" s="437"/>
      <c r="CQ65" s="437"/>
      <c r="CR65" s="437"/>
      <c r="CS65" s="437"/>
      <c r="CT65" s="437"/>
      <c r="CU65" s="437"/>
      <c r="CV65" s="437"/>
      <c r="CW65" s="437"/>
      <c r="CX65" s="437"/>
      <c r="CY65" s="437"/>
      <c r="CZ65" s="437"/>
      <c r="DA65" s="437"/>
      <c r="DB65" s="437"/>
      <c r="DC65" s="437"/>
      <c r="DD65" s="437"/>
      <c r="DE65" s="437"/>
      <c r="DF65" s="437"/>
      <c r="DG65" s="437"/>
      <c r="DH65" s="437"/>
      <c r="DI65" s="437"/>
      <c r="DJ65" s="437"/>
      <c r="DK65" s="437"/>
      <c r="DL65" s="437"/>
      <c r="DM65" s="437"/>
      <c r="DN65" s="437"/>
      <c r="DO65" s="437"/>
      <c r="DP65" s="437"/>
      <c r="DQ65" s="437"/>
      <c r="DR65" s="437"/>
      <c r="DS65" s="437"/>
      <c r="DT65" s="437"/>
      <c r="DU65" s="437"/>
      <c r="DV65" s="437"/>
      <c r="DW65" s="437"/>
      <c r="DX65" s="437"/>
      <c r="DY65" s="437"/>
      <c r="DZ65" s="437"/>
      <c r="EA65" s="437"/>
      <c r="EB65" s="437"/>
      <c r="EC65" s="437"/>
      <c r="ED65" s="437"/>
      <c r="EE65" s="437"/>
      <c r="EF65" s="437"/>
      <c r="EG65" s="437"/>
      <c r="EH65" s="437"/>
      <c r="EI65" s="437"/>
      <c r="EJ65" s="437"/>
      <c r="EK65" s="437"/>
      <c r="EL65" s="437"/>
      <c r="EM65" s="437"/>
      <c r="EN65" s="437"/>
      <c r="EO65" s="437"/>
      <c r="EP65" s="437"/>
      <c r="EQ65" s="437"/>
      <c r="ER65" s="437"/>
      <c r="ES65" s="437"/>
      <c r="ET65" s="437"/>
      <c r="EU65" s="437"/>
      <c r="EV65" s="437"/>
      <c r="EW65" s="437"/>
      <c r="EX65" s="437"/>
      <c r="EY65" s="437"/>
      <c r="EZ65" s="437"/>
      <c r="FA65" s="437"/>
      <c r="FB65" s="437"/>
      <c r="FC65" s="437"/>
      <c r="FD65" s="437"/>
      <c r="FE65" s="437"/>
      <c r="FF65" s="437"/>
      <c r="FG65" s="437"/>
      <c r="FH65" s="437"/>
      <c r="FI65" s="437"/>
      <c r="FJ65" s="437"/>
      <c r="FK65" s="437"/>
      <c r="FL65" s="437"/>
      <c r="FM65" s="437"/>
      <c r="FN65" s="437"/>
      <c r="FO65" s="437"/>
      <c r="FP65" s="437"/>
      <c r="FQ65" s="437"/>
      <c r="FR65" s="437"/>
      <c r="FS65" s="437"/>
      <c r="FT65" s="437"/>
      <c r="FU65" s="437"/>
      <c r="FV65" s="437"/>
      <c r="FW65" s="437"/>
      <c r="FX65" s="437"/>
      <c r="FY65" s="437"/>
      <c r="FZ65" s="437"/>
      <c r="GA65" s="437"/>
      <c r="GB65" s="437"/>
      <c r="GC65" s="437"/>
      <c r="GD65" s="437"/>
      <c r="GE65" s="437"/>
      <c r="GF65" s="437"/>
      <c r="GG65" s="437"/>
      <c r="GH65" s="437"/>
      <c r="GI65" s="437"/>
      <c r="GJ65" s="437"/>
      <c r="GK65" s="437"/>
      <c r="GL65" s="437"/>
      <c r="GM65" s="437"/>
      <c r="GN65" s="437"/>
      <c r="GO65" s="437"/>
      <c r="GP65" s="437"/>
      <c r="GQ65" s="437"/>
      <c r="GR65" s="437"/>
      <c r="GS65" s="437"/>
      <c r="GT65" s="437"/>
      <c r="GU65" s="437"/>
      <c r="GV65" s="437"/>
      <c r="GW65" s="437"/>
      <c r="GX65" s="437"/>
      <c r="GY65" s="437"/>
      <c r="GZ65" s="437"/>
      <c r="HA65" s="437"/>
      <c r="HB65" s="437"/>
      <c r="HC65" s="437"/>
      <c r="HD65" s="437"/>
      <c r="HE65" s="437"/>
      <c r="HF65" s="437"/>
      <c r="HG65" s="437"/>
      <c r="HH65" s="437"/>
      <c r="HI65" s="437"/>
      <c r="HJ65" s="437"/>
      <c r="HK65" s="437"/>
      <c r="HL65" s="437"/>
      <c r="HM65" s="437"/>
      <c r="HN65" s="437"/>
      <c r="HO65" s="437"/>
      <c r="HP65" s="437"/>
      <c r="HQ65" s="437"/>
      <c r="HR65" s="437"/>
      <c r="HS65" s="437"/>
      <c r="HT65" s="437"/>
      <c r="HU65" s="437"/>
      <c r="HV65" s="437"/>
      <c r="HW65" s="437"/>
      <c r="HX65" s="437"/>
      <c r="HY65" s="437"/>
      <c r="HZ65" s="437"/>
      <c r="IA65" s="437"/>
      <c r="IB65" s="437"/>
      <c r="IC65" s="437"/>
      <c r="ID65" s="437"/>
      <c r="IE65" s="437"/>
      <c r="IF65" s="437"/>
      <c r="IG65" s="437"/>
      <c r="IH65" s="437"/>
      <c r="II65" s="437"/>
      <c r="IJ65" s="437"/>
      <c r="IK65" s="437"/>
      <c r="IL65" s="437"/>
      <c r="IM65" s="437"/>
      <c r="IN65" s="437"/>
      <c r="IO65" s="437"/>
      <c r="IP65" s="437"/>
      <c r="IQ65" s="437"/>
      <c r="IR65" s="437"/>
      <c r="IS65" s="437"/>
      <c r="IT65" s="437"/>
      <c r="IU65" s="437"/>
      <c r="IV65" s="437"/>
      <c r="IW65" s="437"/>
      <c r="IX65" s="437"/>
      <c r="IY65" s="437"/>
      <c r="IZ65" s="437"/>
      <c r="JA65" s="437"/>
      <c r="JB65" s="437"/>
      <c r="JC65" s="437"/>
      <c r="JD65" s="437"/>
      <c r="JE65" s="437"/>
      <c r="JF65" s="437"/>
      <c r="JG65" s="437"/>
      <c r="JH65" s="437"/>
      <c r="JI65" s="437"/>
      <c r="JJ65" s="437"/>
      <c r="JK65" s="437"/>
      <c r="JL65" s="437"/>
      <c r="JM65" s="437"/>
      <c r="JN65" s="437"/>
      <c r="JO65" s="437"/>
      <c r="JP65" s="437"/>
      <c r="JQ65" s="437"/>
      <c r="JR65" s="437"/>
      <c r="JS65" s="437"/>
      <c r="JT65" s="437"/>
      <c r="JU65" s="437"/>
      <c r="JV65" s="437"/>
      <c r="JW65" s="437"/>
      <c r="JX65" s="437"/>
      <c r="JY65" s="437"/>
      <c r="JZ65" s="437"/>
      <c r="KA65" s="437"/>
      <c r="KB65" s="437"/>
      <c r="KC65" s="437"/>
      <c r="KD65" s="437"/>
      <c r="KE65" s="437"/>
      <c r="KF65" s="437"/>
      <c r="KG65" s="437"/>
      <c r="KH65" s="437"/>
      <c r="KI65" s="437"/>
      <c r="KJ65" s="437"/>
      <c r="KK65" s="437"/>
      <c r="KL65" s="437"/>
      <c r="KM65" s="437"/>
      <c r="KN65" s="437"/>
      <c r="KO65" s="437"/>
      <c r="KP65" s="437"/>
      <c r="KQ65" s="437"/>
      <c r="KR65" s="437"/>
      <c r="KS65" s="437"/>
      <c r="KT65" s="437"/>
      <c r="KU65" s="437"/>
      <c r="KV65" s="437"/>
      <c r="KW65" s="437"/>
      <c r="KX65" s="437"/>
      <c r="KY65" s="437"/>
      <c r="KZ65" s="437"/>
      <c r="LA65" s="437"/>
      <c r="LB65" s="437"/>
      <c r="LC65" s="437"/>
      <c r="LD65" s="437"/>
      <c r="LE65" s="437"/>
      <c r="LF65" s="437"/>
      <c r="LG65" s="437"/>
      <c r="LH65" s="437"/>
      <c r="LI65" s="437"/>
      <c r="LJ65" s="437"/>
      <c r="LK65" s="437"/>
      <c r="LL65" s="437"/>
      <c r="LM65" s="437"/>
      <c r="LN65" s="437"/>
      <c r="LO65" s="437"/>
      <c r="LP65" s="437"/>
      <c r="LQ65" s="437"/>
      <c r="LR65" s="437"/>
      <c r="LS65" s="437"/>
      <c r="LT65" s="437"/>
      <c r="LU65" s="437"/>
      <c r="LV65" s="437"/>
      <c r="LW65" s="437"/>
      <c r="LX65" s="437"/>
      <c r="LY65" s="437"/>
      <c r="LZ65" s="437"/>
      <c r="MA65" s="437"/>
      <c r="MB65" s="437"/>
      <c r="MC65" s="437"/>
      <c r="MD65" s="437"/>
      <c r="ME65" s="437"/>
      <c r="MF65" s="437"/>
      <c r="MG65" s="437"/>
      <c r="MH65" s="437"/>
      <c r="MI65" s="437"/>
      <c r="MJ65" s="437"/>
      <c r="MK65" s="437"/>
      <c r="ML65" s="437"/>
      <c r="MM65" s="437"/>
      <c r="MN65" s="437"/>
      <c r="MO65" s="437"/>
      <c r="MP65" s="437"/>
      <c r="MQ65" s="437"/>
      <c r="MR65" s="437"/>
      <c r="MS65" s="437"/>
      <c r="MT65" s="437"/>
      <c r="MU65" s="437"/>
      <c r="MV65" s="437"/>
      <c r="MW65" s="437"/>
      <c r="MX65" s="437"/>
      <c r="MY65" s="437"/>
      <c r="MZ65" s="437"/>
      <c r="NA65" s="437"/>
      <c r="NB65" s="437"/>
      <c r="NC65" s="437"/>
      <c r="ND65" s="437"/>
      <c r="NE65" s="437"/>
      <c r="NF65" s="437"/>
      <c r="NG65" s="437"/>
      <c r="NH65" s="437"/>
      <c r="NI65" s="437"/>
      <c r="NJ65" s="437"/>
      <c r="NK65" s="437"/>
      <c r="NL65" s="437"/>
      <c r="NM65" s="437"/>
      <c r="NN65" s="437"/>
      <c r="NO65" s="437"/>
      <c r="NP65" s="437"/>
      <c r="NQ65" s="437"/>
      <c r="NR65" s="437"/>
      <c r="NS65" s="437"/>
      <c r="NT65" s="437"/>
      <c r="NU65" s="437"/>
      <c r="NV65" s="437"/>
      <c r="NW65" s="437"/>
      <c r="NX65" s="437"/>
      <c r="NY65" s="437"/>
      <c r="NZ65" s="437"/>
      <c r="OA65" s="437"/>
      <c r="OB65" s="437"/>
      <c r="OC65" s="437"/>
      <c r="OD65" s="437"/>
      <c r="OE65" s="437"/>
      <c r="OF65" s="437"/>
      <c r="OG65" s="437"/>
      <c r="OH65" s="437"/>
      <c r="OI65" s="437"/>
      <c r="OJ65" s="437"/>
      <c r="OK65" s="437"/>
      <c r="OL65" s="437"/>
      <c r="OM65" s="437"/>
      <c r="ON65" s="437"/>
      <c r="OO65" s="437"/>
      <c r="OP65" s="437"/>
      <c r="OQ65" s="437"/>
      <c r="OR65" s="437"/>
      <c r="OS65" s="437"/>
      <c r="OT65" s="437"/>
      <c r="OU65" s="437"/>
      <c r="OV65" s="437"/>
      <c r="OW65" s="437"/>
      <c r="OX65" s="437"/>
      <c r="OY65" s="437"/>
      <c r="OZ65" s="437"/>
      <c r="PA65" s="437"/>
      <c r="PB65" s="437"/>
      <c r="PC65" s="437"/>
      <c r="PD65" s="437"/>
      <c r="PE65" s="437"/>
      <c r="PF65" s="437"/>
      <c r="PG65" s="437"/>
      <c r="PH65" s="437"/>
      <c r="PI65" s="437"/>
      <c r="PJ65" s="437"/>
      <c r="PK65" s="437"/>
      <c r="PL65" s="437"/>
      <c r="PM65" s="437"/>
      <c r="PN65" s="437"/>
      <c r="PO65" s="437"/>
      <c r="PP65" s="437"/>
      <c r="PQ65" s="437"/>
      <c r="PR65" s="437"/>
      <c r="PS65" s="437"/>
      <c r="PT65" s="437"/>
      <c r="PU65" s="437"/>
      <c r="PV65" s="437"/>
      <c r="PW65" s="437"/>
      <c r="PX65" s="437"/>
      <c r="PY65" s="437"/>
      <c r="PZ65" s="437"/>
      <c r="QA65" s="437"/>
      <c r="QB65" s="437"/>
      <c r="QC65" s="437"/>
      <c r="QD65" s="437"/>
      <c r="QE65" s="437"/>
      <c r="QF65" s="437"/>
      <c r="QG65" s="437"/>
      <c r="QH65" s="437"/>
      <c r="QI65" s="437"/>
      <c r="QJ65" s="437"/>
      <c r="QK65" s="437"/>
      <c r="QL65" s="437"/>
      <c r="QM65" s="437"/>
      <c r="QN65" s="437"/>
      <c r="QO65" s="437"/>
      <c r="QP65" s="437"/>
      <c r="QQ65" s="437"/>
      <c r="QR65" s="437"/>
      <c r="QS65" s="437"/>
      <c r="QT65" s="437"/>
      <c r="QU65" s="437"/>
      <c r="QV65" s="437"/>
      <c r="QW65" s="437"/>
      <c r="QX65" s="437"/>
      <c r="QY65" s="437"/>
      <c r="QZ65" s="437"/>
      <c r="RA65" s="437"/>
      <c r="RB65" s="437"/>
      <c r="RC65" s="437"/>
      <c r="RD65" s="437"/>
      <c r="RE65" s="437"/>
      <c r="RF65" s="437"/>
      <c r="RG65" s="437"/>
      <c r="RH65" s="437"/>
      <c r="RI65" s="437"/>
      <c r="RJ65" s="437"/>
      <c r="RK65" s="437"/>
      <c r="RL65" s="437"/>
      <c r="RM65" s="437"/>
      <c r="RN65" s="437"/>
      <c r="RO65" s="437"/>
      <c r="RP65" s="437"/>
      <c r="RQ65" s="437"/>
      <c r="RR65" s="437"/>
      <c r="RS65" s="437"/>
      <c r="RT65" s="437"/>
      <c r="RU65" s="437"/>
      <c r="RV65" s="437"/>
      <c r="RW65" s="437"/>
      <c r="RX65" s="437"/>
      <c r="RY65" s="437"/>
      <c r="RZ65" s="437"/>
      <c r="SA65" s="437"/>
      <c r="SB65" s="437"/>
      <c r="SC65" s="437"/>
      <c r="SD65" s="437"/>
      <c r="SE65" s="437"/>
      <c r="SF65" s="437"/>
      <c r="SG65" s="437"/>
      <c r="SH65" s="437"/>
      <c r="SI65" s="437"/>
      <c r="SJ65" s="437"/>
      <c r="SK65" s="437"/>
      <c r="SL65" s="437"/>
      <c r="SM65" s="437"/>
      <c r="SN65" s="437"/>
      <c r="SO65" s="437"/>
      <c r="SP65" s="437"/>
      <c r="SQ65" s="437"/>
      <c r="SR65" s="437"/>
      <c r="SS65" s="437"/>
      <c r="ST65" s="437"/>
      <c r="SU65" s="437"/>
      <c r="SV65" s="437"/>
      <c r="SW65" s="437"/>
      <c r="SX65" s="437"/>
      <c r="SY65" s="437"/>
      <c r="SZ65" s="437"/>
      <c r="TA65" s="437"/>
      <c r="TB65" s="437"/>
      <c r="TC65" s="437"/>
      <c r="TD65" s="437"/>
      <c r="TE65" s="437"/>
      <c r="TF65" s="437"/>
      <c r="TG65" s="437"/>
      <c r="TH65" s="437"/>
      <c r="TI65" s="437"/>
      <c r="TJ65" s="437"/>
      <c r="TK65" s="437"/>
      <c r="TL65" s="437"/>
      <c r="TM65" s="437"/>
      <c r="TN65" s="437"/>
      <c r="TO65" s="437"/>
      <c r="TP65" s="437"/>
      <c r="TQ65" s="437"/>
      <c r="TR65" s="437"/>
      <c r="TS65" s="437"/>
      <c r="TT65" s="437"/>
      <c r="TU65" s="437"/>
      <c r="TV65" s="437"/>
      <c r="TW65" s="437"/>
      <c r="TX65" s="437"/>
      <c r="TY65" s="437"/>
      <c r="TZ65" s="437"/>
      <c r="UA65" s="437"/>
      <c r="UB65" s="437"/>
      <c r="UC65" s="437"/>
      <c r="UD65" s="437"/>
      <c r="UE65" s="437"/>
      <c r="UF65" s="437"/>
      <c r="UG65" s="437"/>
      <c r="UH65" s="437"/>
      <c r="UI65" s="437"/>
      <c r="UJ65" s="437"/>
      <c r="UK65" s="437"/>
      <c r="UL65" s="437"/>
      <c r="UM65" s="437"/>
      <c r="UN65" s="437"/>
      <c r="UO65" s="437"/>
      <c r="UP65" s="437"/>
      <c r="UQ65" s="437"/>
      <c r="UR65" s="437"/>
      <c r="US65" s="437"/>
      <c r="UT65" s="437"/>
      <c r="UU65" s="437"/>
      <c r="UV65" s="437"/>
      <c r="UW65" s="437"/>
      <c r="UX65" s="437"/>
      <c r="UY65" s="437"/>
      <c r="UZ65" s="437"/>
      <c r="VA65" s="437"/>
      <c r="VB65" s="437"/>
      <c r="VC65" s="437"/>
      <c r="VD65" s="437"/>
      <c r="VE65" s="437"/>
      <c r="VF65" s="437"/>
      <c r="VG65" s="437"/>
      <c r="VH65" s="437"/>
      <c r="VI65" s="437"/>
      <c r="VJ65" s="437"/>
      <c r="VK65" s="437"/>
      <c r="VL65" s="437"/>
      <c r="VM65" s="437"/>
      <c r="VN65" s="437"/>
      <c r="VO65" s="437"/>
      <c r="VP65" s="437"/>
      <c r="VQ65" s="437"/>
      <c r="VR65" s="437"/>
      <c r="VS65" s="437"/>
      <c r="VT65" s="437"/>
      <c r="VU65" s="437"/>
      <c r="VV65" s="437"/>
      <c r="VW65" s="437"/>
      <c r="VX65" s="437"/>
      <c r="VY65" s="437"/>
      <c r="VZ65" s="437"/>
      <c r="WA65" s="437"/>
      <c r="WB65" s="437"/>
      <c r="WC65" s="437"/>
      <c r="WD65" s="437"/>
      <c r="WE65" s="437"/>
      <c r="WF65" s="437"/>
      <c r="WG65" s="437"/>
      <c r="WH65" s="437"/>
      <c r="WI65" s="437"/>
      <c r="WJ65" s="437"/>
      <c r="WK65" s="437"/>
      <c r="WL65" s="437"/>
      <c r="WM65" s="437"/>
      <c r="WN65" s="437"/>
      <c r="WO65" s="437"/>
      <c r="WP65" s="437"/>
      <c r="WQ65" s="437"/>
      <c r="WR65" s="437"/>
      <c r="WS65" s="437"/>
      <c r="WT65" s="437"/>
      <c r="WU65" s="437"/>
      <c r="WV65" s="437"/>
      <c r="WW65" s="437"/>
      <c r="WX65" s="437"/>
      <c r="WY65" s="437"/>
      <c r="WZ65" s="437"/>
      <c r="XA65" s="437"/>
      <c r="XB65" s="437"/>
      <c r="XC65" s="437"/>
      <c r="XD65" s="437"/>
      <c r="XE65" s="437"/>
      <c r="XF65" s="437"/>
      <c r="XG65" s="437"/>
      <c r="XH65" s="437"/>
      <c r="XI65" s="437"/>
      <c r="XJ65" s="437"/>
      <c r="XK65" s="437"/>
      <c r="XL65" s="437"/>
      <c r="XM65" s="437"/>
      <c r="XN65" s="437"/>
      <c r="XO65" s="437"/>
      <c r="XP65" s="437"/>
      <c r="XQ65" s="437"/>
      <c r="XR65" s="437"/>
      <c r="XS65" s="437"/>
      <c r="XT65" s="437"/>
      <c r="XU65" s="437"/>
      <c r="XV65" s="437"/>
      <c r="XW65" s="437"/>
      <c r="XX65" s="437"/>
      <c r="XY65" s="437"/>
      <c r="XZ65" s="437"/>
      <c r="YA65" s="437"/>
      <c r="YB65" s="437"/>
      <c r="YC65" s="437"/>
      <c r="YD65" s="437"/>
      <c r="YE65" s="437"/>
      <c r="YF65" s="437"/>
      <c r="YG65" s="437"/>
      <c r="YH65" s="437"/>
      <c r="YI65" s="437"/>
      <c r="YJ65" s="437"/>
      <c r="YK65" s="437"/>
      <c r="YL65" s="437"/>
      <c r="YM65" s="437"/>
      <c r="YN65" s="437"/>
      <c r="YO65" s="437"/>
      <c r="YP65" s="437"/>
      <c r="YQ65" s="437"/>
      <c r="YR65" s="437"/>
      <c r="YS65" s="437"/>
      <c r="YT65" s="437"/>
      <c r="YU65" s="437"/>
      <c r="YV65" s="437"/>
      <c r="YW65" s="437"/>
      <c r="YX65" s="437"/>
      <c r="YY65" s="437"/>
      <c r="YZ65" s="437"/>
      <c r="ZA65" s="437"/>
      <c r="ZB65" s="437"/>
      <c r="ZC65" s="437"/>
      <c r="ZD65" s="437"/>
      <c r="ZE65" s="437"/>
      <c r="ZF65" s="437"/>
      <c r="ZG65" s="437"/>
      <c r="ZH65" s="437"/>
      <c r="ZI65" s="437"/>
      <c r="ZJ65" s="437"/>
      <c r="ZK65" s="437"/>
      <c r="ZL65" s="437"/>
      <c r="ZM65" s="437"/>
      <c r="ZN65" s="437"/>
      <c r="ZO65" s="437"/>
      <c r="ZP65" s="437"/>
      <c r="ZQ65" s="437"/>
      <c r="ZR65" s="437"/>
      <c r="ZS65" s="437"/>
      <c r="ZT65" s="437"/>
      <c r="ZU65" s="437"/>
      <c r="ZV65" s="437"/>
      <c r="ZW65" s="437"/>
      <c r="ZX65" s="437"/>
      <c r="ZY65" s="437"/>
      <c r="ZZ65" s="437"/>
      <c r="AAA65" s="437"/>
      <c r="AAB65" s="437"/>
      <c r="AAC65" s="437"/>
      <c r="AAD65" s="437"/>
      <c r="AAE65" s="437"/>
      <c r="AAF65" s="437"/>
      <c r="AAG65" s="437"/>
      <c r="AAH65" s="437"/>
      <c r="AAI65" s="437"/>
      <c r="AAJ65" s="437"/>
      <c r="AAK65" s="437"/>
      <c r="AAL65" s="437"/>
      <c r="AAM65" s="437"/>
      <c r="AAN65" s="437"/>
      <c r="AAO65" s="437"/>
      <c r="AAP65" s="437"/>
      <c r="AAQ65" s="437"/>
      <c r="AAR65" s="437"/>
      <c r="AAS65" s="437"/>
      <c r="AAT65" s="437"/>
      <c r="AAU65" s="437"/>
      <c r="AAV65" s="437"/>
      <c r="AAW65" s="437"/>
      <c r="AAX65" s="437"/>
      <c r="AAY65" s="437"/>
      <c r="AAZ65" s="437"/>
      <c r="ABA65" s="437"/>
      <c r="ABB65" s="437"/>
      <c r="ABC65" s="437"/>
      <c r="ABD65" s="437"/>
      <c r="ABE65" s="437"/>
      <c r="ABF65" s="437"/>
      <c r="ABG65" s="437"/>
      <c r="ABH65" s="437"/>
      <c r="ABI65" s="437"/>
      <c r="ABJ65" s="437"/>
      <c r="ABK65" s="437"/>
      <c r="ABL65" s="437"/>
      <c r="ABM65" s="437"/>
      <c r="ABN65" s="437"/>
      <c r="ABO65" s="437"/>
      <c r="ABP65" s="437"/>
      <c r="ABQ65" s="437"/>
      <c r="ABR65" s="437"/>
      <c r="ABS65" s="437"/>
      <c r="ABT65" s="437"/>
      <c r="ABU65" s="437"/>
      <c r="ABV65" s="437"/>
      <c r="ABW65" s="437"/>
      <c r="ABX65" s="437"/>
      <c r="ABY65" s="437"/>
      <c r="ABZ65" s="437"/>
      <c r="ACA65" s="437"/>
      <c r="ACB65" s="437"/>
      <c r="ACC65" s="437"/>
      <c r="ACD65" s="437"/>
      <c r="ACE65" s="437"/>
      <c r="ACF65" s="437"/>
      <c r="ACG65" s="437"/>
      <c r="ACH65" s="437"/>
      <c r="ACI65" s="437"/>
      <c r="ACJ65" s="437"/>
      <c r="ACK65" s="437"/>
      <c r="ACL65" s="437"/>
      <c r="ACM65" s="437"/>
      <c r="ACN65" s="437"/>
      <c r="ACO65" s="437"/>
      <c r="ACP65" s="437"/>
      <c r="ACQ65" s="437"/>
      <c r="ACR65" s="437"/>
      <c r="ACS65" s="437"/>
      <c r="ACT65" s="437"/>
      <c r="ACU65" s="437"/>
      <c r="ACV65" s="437"/>
      <c r="ACW65" s="437"/>
      <c r="ACX65" s="437"/>
      <c r="ACY65" s="437"/>
      <c r="ACZ65" s="437"/>
      <c r="ADA65" s="437"/>
      <c r="ADB65" s="437"/>
      <c r="ADC65" s="437"/>
      <c r="ADD65" s="437"/>
      <c r="ADE65" s="437"/>
      <c r="ADF65" s="437"/>
      <c r="ADG65" s="437"/>
      <c r="ADH65" s="437"/>
      <c r="ADI65" s="437"/>
      <c r="ADJ65" s="437"/>
      <c r="ADK65" s="437"/>
      <c r="ADL65" s="437"/>
      <c r="ADM65" s="437"/>
      <c r="ADN65" s="437"/>
      <c r="ADO65" s="437"/>
      <c r="ADP65" s="437"/>
      <c r="ADQ65" s="437"/>
      <c r="ADR65" s="437"/>
      <c r="ADS65" s="437"/>
      <c r="ADT65" s="437"/>
      <c r="ADU65" s="437"/>
      <c r="ADV65" s="437"/>
      <c r="ADW65" s="437"/>
      <c r="ADX65" s="437"/>
      <c r="ADY65" s="437"/>
      <c r="ADZ65" s="437"/>
      <c r="AEA65" s="437"/>
      <c r="AEB65" s="437"/>
      <c r="AEC65" s="437"/>
      <c r="AED65" s="437"/>
      <c r="AEE65" s="437"/>
      <c r="AEF65" s="437"/>
      <c r="AEG65" s="437"/>
      <c r="AEH65" s="437"/>
      <c r="AEI65" s="437"/>
      <c r="AEJ65" s="437"/>
      <c r="AEK65" s="437"/>
      <c r="AEL65" s="437"/>
      <c r="AEM65" s="437"/>
      <c r="AEN65" s="437"/>
      <c r="AEO65" s="437"/>
      <c r="AEP65" s="437"/>
      <c r="AEQ65" s="437"/>
      <c r="AER65" s="437"/>
      <c r="AES65" s="437"/>
      <c r="AET65" s="437"/>
      <c r="AEU65" s="437"/>
      <c r="AEV65" s="437"/>
      <c r="AEW65" s="437"/>
      <c r="AEX65" s="437"/>
      <c r="AEY65" s="437"/>
      <c r="AEZ65" s="437"/>
      <c r="AFA65" s="437"/>
      <c r="AFB65" s="437"/>
      <c r="AFC65" s="437"/>
      <c r="AFD65" s="437"/>
      <c r="AFE65" s="437"/>
      <c r="AFF65" s="437"/>
      <c r="AFG65" s="437"/>
      <c r="AFH65" s="437"/>
      <c r="AFI65" s="437"/>
      <c r="AFJ65" s="437"/>
      <c r="AFK65" s="437"/>
      <c r="AFL65" s="437"/>
      <c r="AFM65" s="437"/>
      <c r="AFN65" s="437"/>
      <c r="AFO65" s="437"/>
      <c r="AFP65" s="437"/>
      <c r="AFQ65" s="437"/>
      <c r="AFR65" s="437"/>
      <c r="AFS65" s="437"/>
      <c r="AFT65" s="437"/>
      <c r="AFU65" s="437"/>
      <c r="AFV65" s="437"/>
      <c r="AFW65" s="437"/>
      <c r="AFX65" s="437"/>
      <c r="AFY65" s="437"/>
      <c r="AFZ65" s="437"/>
      <c r="AGA65" s="437"/>
      <c r="AGB65" s="437"/>
      <c r="AGC65" s="437"/>
      <c r="AGD65" s="437"/>
      <c r="AGE65" s="437"/>
      <c r="AGF65" s="437"/>
      <c r="AGG65" s="437"/>
      <c r="AGH65" s="437"/>
      <c r="AGI65" s="437"/>
      <c r="AGJ65" s="437"/>
      <c r="AGK65" s="437"/>
      <c r="AGL65" s="437"/>
      <c r="AGM65" s="437"/>
      <c r="AGN65" s="437"/>
      <c r="AGO65" s="437"/>
      <c r="AGP65" s="437"/>
      <c r="AGQ65" s="437"/>
      <c r="AGR65" s="437"/>
      <c r="AGS65" s="437"/>
      <c r="AGT65" s="437"/>
      <c r="AGU65" s="437"/>
      <c r="AGV65" s="437"/>
      <c r="AGW65" s="437"/>
      <c r="AGX65" s="437"/>
      <c r="AGY65" s="437"/>
      <c r="AGZ65" s="437"/>
      <c r="AHA65" s="437"/>
      <c r="AHB65" s="437"/>
      <c r="AHC65" s="437"/>
      <c r="AHD65" s="437"/>
      <c r="AHE65" s="437"/>
      <c r="AHF65" s="437"/>
      <c r="AHG65" s="437"/>
      <c r="AHH65" s="437"/>
      <c r="AHI65" s="437"/>
      <c r="AHJ65" s="437"/>
      <c r="AHK65" s="437"/>
      <c r="AHL65" s="437"/>
      <c r="AHM65" s="437"/>
      <c r="AHN65" s="437"/>
      <c r="AHO65" s="437"/>
      <c r="AHP65" s="437"/>
      <c r="AHQ65" s="437"/>
      <c r="AHR65" s="437"/>
      <c r="AHS65" s="437"/>
      <c r="AHT65" s="437"/>
      <c r="AHU65" s="437"/>
      <c r="AHV65" s="437"/>
      <c r="AHW65" s="437"/>
      <c r="AHX65" s="437"/>
      <c r="AHY65" s="437"/>
      <c r="AHZ65" s="437"/>
      <c r="AIA65" s="437"/>
      <c r="AIB65" s="437"/>
      <c r="AIC65" s="437"/>
      <c r="AID65" s="437"/>
      <c r="AIE65" s="437"/>
      <c r="AIF65" s="437"/>
      <c r="AIG65" s="437"/>
      <c r="AIH65" s="437"/>
      <c r="AII65" s="437"/>
      <c r="AIJ65" s="437"/>
      <c r="AIK65" s="437"/>
      <c r="AIL65" s="437"/>
      <c r="AIM65" s="437"/>
      <c r="AIN65" s="437"/>
      <c r="AIO65" s="437"/>
      <c r="AIP65" s="437"/>
      <c r="AIQ65" s="437"/>
      <c r="AIR65" s="437"/>
      <c r="AIS65" s="437"/>
      <c r="AIT65" s="437"/>
      <c r="AIU65" s="437"/>
      <c r="AIV65" s="437"/>
      <c r="AIW65" s="437"/>
      <c r="AIX65" s="437"/>
      <c r="AIY65" s="437"/>
      <c r="AIZ65" s="437"/>
      <c r="AJA65" s="437"/>
      <c r="AJB65" s="437"/>
      <c r="AJC65" s="437"/>
      <c r="AJD65" s="437"/>
      <c r="AJE65" s="437"/>
      <c r="AJF65" s="437"/>
      <c r="AJG65" s="437"/>
      <c r="AJH65" s="437"/>
      <c r="AJI65" s="437"/>
      <c r="AJJ65" s="437"/>
      <c r="AJK65" s="437"/>
      <c r="AJL65" s="437"/>
      <c r="AJM65" s="437"/>
      <c r="AJN65" s="437"/>
      <c r="AJO65" s="437"/>
      <c r="AJP65" s="437"/>
      <c r="AJQ65" s="437"/>
      <c r="AJR65" s="437"/>
      <c r="AJS65" s="437"/>
      <c r="AJT65" s="437"/>
      <c r="AJU65" s="437"/>
      <c r="AJV65" s="437"/>
      <c r="AJW65" s="437"/>
      <c r="AJX65" s="437"/>
      <c r="AJY65" s="437"/>
      <c r="AJZ65" s="437"/>
      <c r="AKA65" s="437"/>
      <c r="AKB65" s="437"/>
      <c r="AKC65" s="437"/>
      <c r="AKD65" s="437"/>
      <c r="AKE65" s="437"/>
      <c r="AKF65" s="437"/>
      <c r="AKG65" s="437"/>
      <c r="AKH65" s="437"/>
      <c r="AKI65" s="437"/>
      <c r="AKJ65" s="437"/>
      <c r="AKK65" s="437"/>
      <c r="AKL65" s="437"/>
      <c r="AKM65" s="437"/>
      <c r="AKN65" s="437"/>
      <c r="AKO65" s="437"/>
      <c r="AKP65" s="437"/>
      <c r="AKQ65" s="437"/>
      <c r="AKR65" s="437"/>
      <c r="AKS65" s="437"/>
      <c r="AKT65" s="437"/>
      <c r="AKU65" s="437"/>
      <c r="AKV65" s="437"/>
      <c r="AKW65" s="437"/>
      <c r="AKX65" s="437"/>
      <c r="AKY65" s="437"/>
      <c r="AKZ65" s="437"/>
      <c r="ALA65" s="437"/>
      <c r="ALB65" s="437"/>
      <c r="ALC65" s="437"/>
      <c r="ALD65" s="437"/>
      <c r="ALE65" s="437"/>
      <c r="ALF65" s="437"/>
      <c r="ALG65" s="437"/>
      <c r="ALH65" s="437"/>
      <c r="ALI65" s="437"/>
      <c r="ALJ65" s="437"/>
      <c r="ALK65" s="437"/>
      <c r="ALL65" s="437"/>
      <c r="ALM65" s="437"/>
      <c r="ALN65" s="437"/>
      <c r="ALO65" s="437"/>
      <c r="ALP65" s="437"/>
      <c r="ALQ65" s="437"/>
      <c r="ALR65" s="437"/>
      <c r="ALS65" s="437"/>
      <c r="ALT65" s="437"/>
      <c r="ALU65" s="437"/>
      <c r="ALV65" s="437"/>
      <c r="ALW65" s="437"/>
      <c r="ALX65" s="437"/>
      <c r="ALY65" s="437"/>
      <c r="ALZ65" s="437"/>
      <c r="AMA65" s="437"/>
      <c r="AMB65" s="437"/>
      <c r="AMC65" s="437"/>
      <c r="AMD65" s="437"/>
      <c r="AME65" s="437"/>
      <c r="AMF65" s="437"/>
      <c r="AMG65" s="437"/>
      <c r="AMH65" s="437"/>
      <c r="AMI65" s="437"/>
      <c r="AMJ65" s="437"/>
      <c r="AMK65" s="437"/>
      <c r="AML65" s="437"/>
      <c r="AMM65" s="437"/>
      <c r="AMN65" s="437"/>
      <c r="AMO65" s="437"/>
      <c r="AMP65" s="437"/>
      <c r="AMQ65" s="437"/>
      <c r="AMR65" s="437"/>
      <c r="AMS65" s="437"/>
      <c r="AMT65" s="437"/>
      <c r="AMU65" s="437"/>
      <c r="AMV65" s="437"/>
      <c r="AMW65" s="437"/>
      <c r="AMX65" s="437"/>
      <c r="AMY65" s="437"/>
      <c r="AMZ65" s="437"/>
      <c r="ANA65" s="437"/>
      <c r="ANB65" s="437"/>
      <c r="ANC65" s="437"/>
      <c r="AND65" s="437"/>
      <c r="ANE65" s="437"/>
      <c r="ANF65" s="437"/>
      <c r="ANG65" s="437"/>
      <c r="ANH65" s="437"/>
      <c r="ANI65" s="437"/>
      <c r="ANJ65" s="437"/>
      <c r="ANK65" s="437"/>
      <c r="ANL65" s="437"/>
      <c r="ANM65" s="437"/>
      <c r="ANN65" s="437"/>
      <c r="ANO65" s="437"/>
      <c r="ANP65" s="437"/>
      <c r="ANQ65" s="437"/>
      <c r="ANR65" s="437"/>
      <c r="ANS65" s="437"/>
      <c r="ANT65" s="437"/>
      <c r="ANU65" s="437"/>
      <c r="ANV65" s="437"/>
      <c r="ANW65" s="437"/>
      <c r="ANX65" s="437"/>
      <c r="ANY65" s="437"/>
      <c r="ANZ65" s="437"/>
      <c r="AOA65" s="437"/>
      <c r="AOB65" s="437"/>
      <c r="AOC65" s="437"/>
      <c r="AOD65" s="437"/>
      <c r="AOE65" s="437"/>
      <c r="AOF65" s="437"/>
      <c r="AOG65" s="437"/>
      <c r="AOH65" s="437"/>
      <c r="AOI65" s="437"/>
      <c r="AOJ65" s="437"/>
      <c r="AOK65" s="437"/>
      <c r="AOL65" s="437"/>
      <c r="AOM65" s="437"/>
      <c r="AON65" s="437"/>
      <c r="AOO65" s="437"/>
      <c r="AOP65" s="437"/>
      <c r="AOQ65" s="437"/>
      <c r="AOR65" s="437"/>
      <c r="AOS65" s="437"/>
      <c r="AOT65" s="437"/>
      <c r="AOU65" s="437"/>
      <c r="AOV65" s="437"/>
      <c r="AOW65" s="437"/>
      <c r="AOX65" s="437"/>
      <c r="AOY65" s="437"/>
      <c r="AOZ65" s="437"/>
      <c r="APA65" s="437"/>
      <c r="APB65" s="437"/>
      <c r="APC65" s="437"/>
      <c r="APD65" s="437"/>
      <c r="APE65" s="437"/>
      <c r="APF65" s="437"/>
      <c r="APG65" s="437"/>
      <c r="APH65" s="437"/>
      <c r="API65" s="437"/>
      <c r="APJ65" s="437"/>
      <c r="APK65" s="437"/>
      <c r="APL65" s="437"/>
      <c r="APM65" s="437"/>
      <c r="APN65" s="437"/>
      <c r="APO65" s="437"/>
      <c r="APP65" s="437"/>
      <c r="APQ65" s="437"/>
      <c r="APR65" s="437"/>
      <c r="APS65" s="437"/>
      <c r="APT65" s="437"/>
      <c r="APU65" s="437"/>
      <c r="APV65" s="437"/>
      <c r="APW65" s="437"/>
      <c r="APX65" s="437"/>
      <c r="APY65" s="437"/>
      <c r="APZ65" s="437"/>
      <c r="AQA65" s="437"/>
      <c r="AQB65" s="437"/>
      <c r="AQC65" s="437"/>
      <c r="AQD65" s="437"/>
      <c r="AQE65" s="437"/>
      <c r="AQF65" s="437"/>
      <c r="AQG65" s="437"/>
      <c r="AQH65" s="437"/>
      <c r="AQI65" s="437"/>
      <c r="AQJ65" s="437"/>
      <c r="AQK65" s="437"/>
      <c r="AQL65" s="437"/>
      <c r="AQM65" s="437"/>
      <c r="AQN65" s="437"/>
      <c r="AQO65" s="437"/>
      <c r="AQP65" s="437"/>
      <c r="AQQ65" s="437"/>
      <c r="AQR65" s="437"/>
      <c r="AQS65" s="437"/>
      <c r="AQT65" s="437"/>
      <c r="AQU65" s="437"/>
      <c r="AQV65" s="437"/>
      <c r="AQW65" s="437"/>
      <c r="AQX65" s="437"/>
      <c r="AQY65" s="437"/>
      <c r="AQZ65" s="437"/>
      <c r="ARA65" s="437"/>
      <c r="ARB65" s="437"/>
      <c r="ARC65" s="437"/>
      <c r="ARD65" s="437"/>
      <c r="ARE65" s="437"/>
      <c r="ARF65" s="437"/>
      <c r="ARG65" s="437"/>
      <c r="ARH65" s="437"/>
      <c r="ARI65" s="437"/>
      <c r="ARJ65" s="437"/>
      <c r="ARK65" s="437"/>
      <c r="ARL65" s="437"/>
      <c r="ARM65" s="437"/>
      <c r="ARN65" s="437"/>
      <c r="ARO65" s="437"/>
      <c r="ARP65" s="437"/>
      <c r="ARQ65" s="437"/>
      <c r="ARR65" s="437"/>
      <c r="ARS65" s="437"/>
      <c r="ART65" s="437"/>
      <c r="ARU65" s="437"/>
      <c r="ARV65" s="437"/>
      <c r="ARW65" s="437"/>
      <c r="ARX65" s="437"/>
      <c r="ARY65" s="437"/>
      <c r="ARZ65" s="437"/>
      <c r="ASA65" s="437"/>
      <c r="ASB65" s="437"/>
      <c r="ASC65" s="437"/>
      <c r="ASD65" s="437"/>
      <c r="ASE65" s="437"/>
      <c r="ASF65" s="437"/>
      <c r="ASG65" s="437"/>
      <c r="ASH65" s="437"/>
      <c r="ASI65" s="437"/>
      <c r="ASJ65" s="437"/>
      <c r="ASK65" s="437"/>
      <c r="ASL65" s="437"/>
      <c r="ASM65" s="437"/>
      <c r="ASN65" s="437"/>
      <c r="ASO65" s="437"/>
      <c r="ASP65" s="437"/>
      <c r="ASQ65" s="437"/>
      <c r="ASR65" s="437"/>
      <c r="ASS65" s="437"/>
      <c r="AST65" s="437"/>
      <c r="ASU65" s="437"/>
      <c r="ASV65" s="437"/>
      <c r="ASW65" s="437"/>
      <c r="ASX65" s="437"/>
      <c r="ASY65" s="437"/>
      <c r="ASZ65" s="437"/>
      <c r="ATA65" s="437"/>
      <c r="ATB65" s="437"/>
      <c r="ATC65" s="437"/>
      <c r="ATD65" s="437"/>
      <c r="ATE65" s="437"/>
      <c r="ATF65" s="437"/>
      <c r="ATG65" s="437"/>
      <c r="ATH65" s="437"/>
      <c r="ATI65" s="437"/>
      <c r="ATJ65" s="437"/>
      <c r="ATK65" s="437"/>
      <c r="ATL65" s="437"/>
      <c r="ATM65" s="437"/>
      <c r="ATN65" s="437"/>
      <c r="ATO65" s="437"/>
      <c r="ATP65" s="437"/>
      <c r="ATQ65" s="437"/>
      <c r="ATR65" s="437"/>
      <c r="ATS65" s="437"/>
      <c r="ATT65" s="437"/>
      <c r="ATU65" s="437"/>
      <c r="ATV65" s="437"/>
      <c r="ATW65" s="437"/>
      <c r="ATX65" s="437"/>
      <c r="ATY65" s="437"/>
      <c r="ATZ65" s="437"/>
      <c r="AUA65" s="437"/>
      <c r="AUB65" s="437"/>
      <c r="AUC65" s="437"/>
      <c r="AUD65" s="437"/>
      <c r="AUE65" s="437"/>
      <c r="AUF65" s="437"/>
      <c r="AUG65" s="437"/>
      <c r="AUH65" s="437"/>
      <c r="AUI65" s="437"/>
      <c r="AUJ65" s="437"/>
      <c r="AUK65" s="437"/>
      <c r="AUL65" s="437"/>
      <c r="AUM65" s="437"/>
      <c r="AUN65" s="437"/>
      <c r="AUO65" s="437"/>
      <c r="AUP65" s="437"/>
      <c r="AUQ65" s="437"/>
      <c r="AUR65" s="437"/>
      <c r="AUS65" s="437"/>
      <c r="AUT65" s="437"/>
      <c r="AUU65" s="437"/>
      <c r="AUV65" s="437"/>
      <c r="AUW65" s="437"/>
      <c r="AUX65" s="437"/>
      <c r="AUY65" s="437"/>
      <c r="AUZ65" s="437"/>
      <c r="AVA65" s="437"/>
      <c r="AVB65" s="437"/>
      <c r="AVC65" s="437"/>
      <c r="AVD65" s="437"/>
      <c r="AVE65" s="437"/>
      <c r="AVF65" s="437"/>
      <c r="AVG65" s="437"/>
      <c r="AVH65" s="437"/>
      <c r="AVI65" s="437"/>
      <c r="AVJ65" s="437"/>
      <c r="AVK65" s="437"/>
      <c r="AVL65" s="437"/>
      <c r="AVM65" s="437"/>
      <c r="AVN65" s="437"/>
      <c r="AVO65" s="437"/>
      <c r="AVP65" s="437"/>
      <c r="AVQ65" s="437"/>
      <c r="AVR65" s="437"/>
      <c r="AVS65" s="437"/>
      <c r="AVT65" s="437"/>
      <c r="AVU65" s="437"/>
      <c r="AVV65" s="437"/>
      <c r="AVW65" s="437"/>
      <c r="AVX65" s="437"/>
      <c r="AVY65" s="437"/>
      <c r="AVZ65" s="437"/>
      <c r="AWA65" s="437"/>
      <c r="AWB65" s="437"/>
      <c r="AWC65" s="437"/>
      <c r="AWD65" s="437"/>
      <c r="AWE65" s="437"/>
      <c r="AWF65" s="437"/>
      <c r="AWG65" s="437"/>
      <c r="AWH65" s="437"/>
      <c r="AWI65" s="437"/>
      <c r="AWJ65" s="437"/>
      <c r="AWK65" s="437"/>
      <c r="AWL65" s="437"/>
      <c r="AWM65" s="437"/>
      <c r="AWN65" s="437"/>
      <c r="AWO65" s="437"/>
      <c r="AWP65" s="437"/>
      <c r="AWQ65" s="437"/>
      <c r="AWR65" s="437"/>
      <c r="AWS65" s="437"/>
      <c r="AWT65" s="437"/>
      <c r="AWU65" s="437"/>
      <c r="AWV65" s="437"/>
      <c r="AWW65" s="437"/>
      <c r="AWX65" s="437"/>
      <c r="AWY65" s="437"/>
      <c r="AWZ65" s="437"/>
      <c r="AXA65" s="437"/>
      <c r="AXB65" s="437"/>
      <c r="AXC65" s="437"/>
      <c r="AXD65" s="437"/>
      <c r="AXE65" s="437"/>
      <c r="AXF65" s="437"/>
      <c r="AXG65" s="437"/>
      <c r="AXH65" s="437"/>
      <c r="AXI65" s="437"/>
      <c r="AXJ65" s="437"/>
      <c r="AXK65" s="437"/>
      <c r="AXL65" s="437"/>
      <c r="AXM65" s="437"/>
      <c r="AXN65" s="437"/>
      <c r="AXO65" s="437"/>
      <c r="AXP65" s="437"/>
      <c r="AXQ65" s="437"/>
      <c r="AXR65" s="437"/>
      <c r="AXS65" s="437"/>
      <c r="AXT65" s="437"/>
      <c r="AXU65" s="437"/>
      <c r="AXV65" s="437"/>
      <c r="AXW65" s="437"/>
      <c r="AXX65" s="437"/>
      <c r="AXY65" s="437"/>
      <c r="AXZ65" s="437"/>
      <c r="AYA65" s="437"/>
      <c r="AYB65" s="437"/>
      <c r="AYC65" s="437"/>
      <c r="AYD65" s="437"/>
      <c r="AYE65" s="437"/>
      <c r="AYF65" s="437"/>
      <c r="AYG65" s="437"/>
      <c r="AYH65" s="437"/>
      <c r="AYI65" s="437"/>
      <c r="AYJ65" s="437"/>
      <c r="AYK65" s="437"/>
      <c r="AYL65" s="437"/>
      <c r="AYM65" s="437"/>
      <c r="AYN65" s="437"/>
      <c r="AYO65" s="437"/>
      <c r="AYP65" s="437"/>
      <c r="AYQ65" s="437"/>
      <c r="AYR65" s="437"/>
      <c r="AYS65" s="437"/>
      <c r="AYT65" s="437"/>
      <c r="AYU65" s="437"/>
      <c r="AYV65" s="437"/>
      <c r="AYW65" s="437"/>
      <c r="AYX65" s="437"/>
      <c r="AYY65" s="437"/>
      <c r="AYZ65" s="437"/>
      <c r="AZA65" s="437"/>
      <c r="AZB65" s="437"/>
      <c r="AZC65" s="437"/>
      <c r="AZD65" s="437"/>
      <c r="AZE65" s="437"/>
      <c r="AZF65" s="437"/>
      <c r="AZG65" s="437"/>
      <c r="AZH65" s="437"/>
      <c r="AZI65" s="437"/>
      <c r="AZJ65" s="437"/>
      <c r="AZK65" s="437"/>
      <c r="AZL65" s="437"/>
      <c r="AZM65" s="437"/>
      <c r="AZN65" s="437"/>
      <c r="AZO65" s="437"/>
      <c r="AZP65" s="437"/>
      <c r="AZQ65" s="437"/>
      <c r="AZR65" s="437"/>
      <c r="AZS65" s="437"/>
      <c r="AZT65" s="437"/>
      <c r="AZU65" s="437"/>
      <c r="AZV65" s="437"/>
      <c r="AZW65" s="437"/>
      <c r="AZX65" s="437"/>
      <c r="AZY65" s="437"/>
      <c r="AZZ65" s="437"/>
      <c r="BAA65" s="437"/>
      <c r="BAB65" s="437"/>
      <c r="BAC65" s="437"/>
      <c r="BAD65" s="437"/>
      <c r="BAE65" s="437"/>
      <c r="BAF65" s="437"/>
      <c r="BAG65" s="437"/>
      <c r="BAH65" s="437"/>
      <c r="BAI65" s="437"/>
      <c r="BAJ65" s="437"/>
      <c r="BAK65" s="437"/>
      <c r="BAL65" s="437"/>
      <c r="BAM65" s="437"/>
      <c r="BAN65" s="437"/>
      <c r="BAO65" s="437"/>
      <c r="BAP65" s="437"/>
      <c r="BAQ65" s="437"/>
      <c r="BAR65" s="437"/>
      <c r="BAS65" s="437"/>
      <c r="BAT65" s="437"/>
      <c r="BAU65" s="437"/>
      <c r="BAV65" s="437"/>
      <c r="BAW65" s="437"/>
      <c r="BAX65" s="437"/>
      <c r="BAY65" s="437"/>
      <c r="BAZ65" s="437"/>
      <c r="BBA65" s="437"/>
      <c r="BBB65" s="437"/>
      <c r="BBC65" s="437"/>
      <c r="BBD65" s="437"/>
      <c r="BBE65" s="437"/>
      <c r="BBF65" s="437"/>
      <c r="BBG65" s="437"/>
      <c r="BBH65" s="437"/>
      <c r="BBI65" s="437"/>
      <c r="BBJ65" s="437"/>
      <c r="BBK65" s="437"/>
      <c r="BBL65" s="437"/>
      <c r="BBM65" s="437"/>
      <c r="BBN65" s="437"/>
      <c r="BBO65" s="437"/>
      <c r="BBP65" s="437"/>
      <c r="BBQ65" s="437"/>
      <c r="BBR65" s="437"/>
      <c r="BBS65" s="437"/>
      <c r="BBT65" s="437"/>
      <c r="BBU65" s="437"/>
      <c r="BBV65" s="437"/>
      <c r="BBW65" s="437"/>
      <c r="BBX65" s="437"/>
      <c r="BBY65" s="437"/>
      <c r="BBZ65" s="437"/>
      <c r="BCA65" s="437"/>
      <c r="BCB65" s="437"/>
      <c r="BCC65" s="437"/>
      <c r="BCD65" s="437"/>
      <c r="BCE65" s="437"/>
      <c r="BCF65" s="437"/>
      <c r="BCG65" s="437"/>
      <c r="BCH65" s="437"/>
      <c r="BCI65" s="437"/>
      <c r="BCJ65" s="437"/>
      <c r="BCK65" s="437"/>
      <c r="BCL65" s="437"/>
      <c r="BCM65" s="437"/>
      <c r="BCN65" s="437"/>
      <c r="BCO65" s="437"/>
      <c r="BCP65" s="437"/>
      <c r="BCQ65" s="437"/>
      <c r="BCR65" s="437"/>
      <c r="BCS65" s="437"/>
      <c r="BCT65" s="437"/>
      <c r="BCU65" s="437"/>
      <c r="BCV65" s="437"/>
      <c r="BCW65" s="437"/>
      <c r="BCX65" s="437"/>
      <c r="BCY65" s="437"/>
      <c r="BCZ65" s="437"/>
      <c r="BDA65" s="437"/>
      <c r="BDB65" s="437"/>
      <c r="BDC65" s="437"/>
      <c r="BDD65" s="437"/>
      <c r="BDE65" s="437"/>
      <c r="BDF65" s="437"/>
      <c r="BDG65" s="437"/>
      <c r="BDH65" s="437"/>
      <c r="BDI65" s="437"/>
      <c r="BDJ65" s="437"/>
      <c r="BDK65" s="437"/>
      <c r="BDL65" s="437"/>
      <c r="BDM65" s="437"/>
      <c r="BDN65" s="437"/>
      <c r="BDO65" s="437"/>
      <c r="BDP65" s="437"/>
      <c r="BDQ65" s="437"/>
      <c r="BDR65" s="437"/>
      <c r="BDS65" s="437"/>
      <c r="BDT65" s="437"/>
      <c r="BDU65" s="437"/>
      <c r="BDV65" s="437"/>
      <c r="BDW65" s="437"/>
      <c r="BDX65" s="437"/>
      <c r="BDY65" s="437"/>
      <c r="BDZ65" s="437"/>
      <c r="BEA65" s="437"/>
      <c r="BEB65" s="437"/>
      <c r="BEC65" s="437"/>
      <c r="BED65" s="437"/>
      <c r="BEE65" s="437"/>
      <c r="BEF65" s="437"/>
      <c r="BEG65" s="437"/>
      <c r="BEH65" s="437"/>
      <c r="BEI65" s="437"/>
      <c r="BEJ65" s="437"/>
      <c r="BEK65" s="437"/>
      <c r="BEL65" s="437"/>
      <c r="BEM65" s="437"/>
      <c r="BEN65" s="437"/>
      <c r="BEO65" s="437"/>
      <c r="BEP65" s="437"/>
      <c r="BEQ65" s="437"/>
      <c r="BER65" s="437"/>
      <c r="BES65" s="437"/>
      <c r="BET65" s="437"/>
      <c r="BEU65" s="437"/>
      <c r="BEV65" s="437"/>
      <c r="BEW65" s="437"/>
      <c r="BEX65" s="437"/>
      <c r="BEY65" s="437"/>
      <c r="BEZ65" s="437"/>
      <c r="BFA65" s="437"/>
      <c r="BFB65" s="437"/>
      <c r="BFC65" s="437"/>
      <c r="BFD65" s="437"/>
      <c r="BFE65" s="437"/>
      <c r="BFF65" s="437"/>
      <c r="BFG65" s="437"/>
      <c r="BFH65" s="437"/>
      <c r="BFI65" s="437"/>
      <c r="BFJ65" s="437"/>
      <c r="BFK65" s="437"/>
      <c r="BFL65" s="437"/>
      <c r="BFM65" s="437"/>
      <c r="BFN65" s="437"/>
      <c r="BFO65" s="437"/>
      <c r="BFP65" s="437"/>
      <c r="BFQ65" s="437"/>
      <c r="BFR65" s="437"/>
      <c r="BFS65" s="437"/>
      <c r="BFT65" s="437"/>
      <c r="BFU65" s="437"/>
      <c r="BFV65" s="437"/>
      <c r="BFW65" s="437"/>
      <c r="BFX65" s="437"/>
      <c r="BFY65" s="437"/>
      <c r="BFZ65" s="437"/>
      <c r="BGA65" s="437"/>
      <c r="BGB65" s="437"/>
      <c r="BGC65" s="437"/>
      <c r="BGD65" s="437"/>
      <c r="BGE65" s="437"/>
      <c r="BGF65" s="437"/>
      <c r="BGG65" s="437"/>
      <c r="BGH65" s="437"/>
      <c r="BGI65" s="437"/>
      <c r="BGJ65" s="437"/>
      <c r="BGK65" s="437"/>
      <c r="BGL65" s="437"/>
      <c r="BGM65" s="437"/>
      <c r="BGN65" s="437"/>
      <c r="BGO65" s="437"/>
      <c r="BGP65" s="437"/>
      <c r="BGQ65" s="437"/>
      <c r="BGR65" s="437"/>
      <c r="BGS65" s="437"/>
      <c r="BGT65" s="437"/>
      <c r="BGU65" s="437"/>
      <c r="BGV65" s="437"/>
      <c r="BGW65" s="437"/>
      <c r="BGX65" s="437"/>
      <c r="BGY65" s="437"/>
      <c r="BGZ65" s="437"/>
      <c r="BHA65" s="437"/>
      <c r="BHB65" s="437"/>
      <c r="BHC65" s="437"/>
      <c r="BHD65" s="437"/>
      <c r="BHE65" s="437"/>
      <c r="BHF65" s="437"/>
      <c r="BHG65" s="437"/>
      <c r="BHH65" s="437"/>
      <c r="BHI65" s="437"/>
      <c r="BHJ65" s="437"/>
      <c r="BHK65" s="437"/>
      <c r="BHL65" s="437"/>
      <c r="BHM65" s="437"/>
      <c r="BHN65" s="437"/>
      <c r="BHO65" s="437"/>
      <c r="BHP65" s="437"/>
      <c r="BHQ65" s="437"/>
      <c r="BHR65" s="437"/>
      <c r="BHS65" s="437"/>
      <c r="BHT65" s="437"/>
      <c r="BHU65" s="437"/>
      <c r="BHV65" s="437"/>
      <c r="BHW65" s="437"/>
      <c r="BHX65" s="437"/>
      <c r="BHY65" s="437"/>
      <c r="BHZ65" s="437"/>
      <c r="BIA65" s="437"/>
      <c r="BIB65" s="437"/>
      <c r="BIC65" s="437"/>
      <c r="BID65" s="437"/>
      <c r="BIE65" s="437"/>
      <c r="BIF65" s="437"/>
      <c r="BIG65" s="437"/>
      <c r="BIH65" s="437"/>
      <c r="BII65" s="437"/>
      <c r="BIJ65" s="437"/>
      <c r="BIK65" s="437"/>
      <c r="BIL65" s="437"/>
      <c r="BIM65" s="437"/>
      <c r="BIN65" s="437"/>
      <c r="BIO65" s="437"/>
      <c r="BIP65" s="437"/>
      <c r="BIQ65" s="437"/>
      <c r="BIR65" s="437"/>
      <c r="BIS65" s="437"/>
      <c r="BIT65" s="437"/>
      <c r="BIU65" s="437"/>
      <c r="BIV65" s="437"/>
      <c r="BIW65" s="437"/>
      <c r="BIX65" s="437"/>
      <c r="BIY65" s="437"/>
      <c r="BIZ65" s="437"/>
      <c r="BJA65" s="437"/>
      <c r="BJB65" s="437"/>
      <c r="BJC65" s="437"/>
      <c r="BJD65" s="437"/>
      <c r="BJE65" s="437"/>
      <c r="BJF65" s="437"/>
      <c r="BJG65" s="437"/>
      <c r="BJH65" s="437"/>
      <c r="BJI65" s="437"/>
      <c r="BJJ65" s="437"/>
      <c r="BJK65" s="437"/>
      <c r="BJL65" s="437"/>
      <c r="BJM65" s="437"/>
      <c r="BJN65" s="437"/>
      <c r="BJO65" s="437"/>
      <c r="BJP65" s="437"/>
      <c r="BJQ65" s="437"/>
      <c r="BJR65" s="437"/>
      <c r="BJS65" s="437"/>
      <c r="BJT65" s="437"/>
      <c r="BJU65" s="437"/>
      <c r="BJV65" s="437"/>
      <c r="BJW65" s="437"/>
      <c r="BJX65" s="437"/>
      <c r="BJY65" s="437"/>
      <c r="BJZ65" s="437"/>
      <c r="BKA65" s="437"/>
      <c r="BKB65" s="437"/>
      <c r="BKC65" s="437"/>
      <c r="BKD65" s="437"/>
      <c r="BKE65" s="437"/>
      <c r="BKF65" s="437"/>
      <c r="BKG65" s="437"/>
      <c r="BKH65" s="437"/>
      <c r="BKI65" s="437"/>
      <c r="BKJ65" s="437"/>
      <c r="BKK65" s="437"/>
      <c r="BKL65" s="437"/>
      <c r="BKM65" s="437"/>
      <c r="BKN65" s="437"/>
      <c r="BKO65" s="437"/>
      <c r="BKP65" s="437"/>
      <c r="BKQ65" s="437"/>
      <c r="BKR65" s="437"/>
      <c r="BKS65" s="437"/>
      <c r="BKT65" s="437"/>
      <c r="BKU65" s="437"/>
      <c r="BKV65" s="437"/>
      <c r="BKW65" s="437"/>
      <c r="BKX65" s="437"/>
      <c r="BKY65" s="437"/>
      <c r="BKZ65" s="437"/>
      <c r="BLA65" s="437"/>
      <c r="BLB65" s="437"/>
      <c r="BLC65" s="437"/>
      <c r="BLD65" s="437"/>
      <c r="BLE65" s="437"/>
      <c r="BLF65" s="437"/>
      <c r="BLG65" s="437"/>
      <c r="BLH65" s="437"/>
      <c r="BLI65" s="437"/>
      <c r="BLJ65" s="437"/>
      <c r="BLK65" s="437"/>
      <c r="BLL65" s="437"/>
      <c r="BLM65" s="437"/>
      <c r="BLN65" s="437"/>
      <c r="BLO65" s="437"/>
      <c r="BLP65" s="437"/>
      <c r="BLQ65" s="437"/>
      <c r="BLR65" s="437"/>
      <c r="BLS65" s="437"/>
      <c r="BLT65" s="437"/>
      <c r="BLU65" s="437"/>
      <c r="BLV65" s="437"/>
      <c r="BLW65" s="437"/>
      <c r="BLX65" s="437"/>
      <c r="BLY65" s="437"/>
      <c r="BLZ65" s="437"/>
      <c r="BMA65" s="437"/>
      <c r="BMB65" s="437"/>
      <c r="BMC65" s="437"/>
      <c r="BMD65" s="437"/>
      <c r="BME65" s="437"/>
      <c r="BMF65" s="437"/>
      <c r="BMG65" s="437"/>
      <c r="BMH65" s="437"/>
      <c r="BMI65" s="437"/>
      <c r="BMJ65" s="437"/>
      <c r="BMK65" s="437"/>
      <c r="BML65" s="437"/>
      <c r="BMM65" s="437"/>
      <c r="BMN65" s="437"/>
      <c r="BMO65" s="437"/>
      <c r="BMP65" s="437"/>
      <c r="BMQ65" s="437"/>
      <c r="BMR65" s="437"/>
      <c r="BMS65" s="437"/>
      <c r="BMT65" s="437"/>
      <c r="BMU65" s="437"/>
      <c r="BMV65" s="437"/>
      <c r="BMW65" s="437"/>
      <c r="BMX65" s="437"/>
      <c r="BMY65" s="437"/>
      <c r="BMZ65" s="437"/>
      <c r="BNA65" s="437"/>
      <c r="BNB65" s="437"/>
      <c r="BNC65" s="437"/>
      <c r="BND65" s="437"/>
      <c r="BNE65" s="437"/>
      <c r="BNF65" s="437"/>
      <c r="BNG65" s="437"/>
      <c r="BNH65" s="437"/>
      <c r="BNI65" s="437"/>
      <c r="BNJ65" s="437"/>
      <c r="BNK65" s="437"/>
      <c r="BNL65" s="437"/>
      <c r="BNM65" s="437"/>
      <c r="BNN65" s="437"/>
      <c r="BNO65" s="437"/>
      <c r="BNP65" s="437"/>
      <c r="BNQ65" s="437"/>
      <c r="BNR65" s="437"/>
      <c r="BNS65" s="437"/>
      <c r="BNT65" s="437"/>
      <c r="BNU65" s="437"/>
      <c r="BNV65" s="437"/>
      <c r="BNW65" s="437"/>
      <c r="BNX65" s="437"/>
      <c r="BNY65" s="437"/>
      <c r="BNZ65" s="437"/>
      <c r="BOA65" s="437"/>
      <c r="BOB65" s="437"/>
      <c r="BOC65" s="437"/>
      <c r="BOD65" s="437"/>
      <c r="BOE65" s="437"/>
      <c r="BOF65" s="437"/>
      <c r="BOG65" s="437"/>
      <c r="BOH65" s="437"/>
      <c r="BOI65" s="437"/>
      <c r="BOJ65" s="437"/>
      <c r="BOK65" s="437"/>
      <c r="BOL65" s="437"/>
      <c r="BOM65" s="437"/>
      <c r="BON65" s="437"/>
      <c r="BOO65" s="437"/>
      <c r="BOP65" s="437"/>
      <c r="BOQ65" s="437"/>
      <c r="BOR65" s="437"/>
      <c r="BOS65" s="437"/>
      <c r="BOT65" s="437"/>
      <c r="BOU65" s="437"/>
      <c r="BOV65" s="437"/>
      <c r="BOW65" s="437"/>
      <c r="BOX65" s="437"/>
      <c r="BOY65" s="437"/>
      <c r="BOZ65" s="437"/>
      <c r="BPA65" s="437"/>
      <c r="BPB65" s="437"/>
      <c r="BPC65" s="437"/>
      <c r="BPD65" s="437"/>
      <c r="BPE65" s="437"/>
      <c r="BPF65" s="437"/>
      <c r="BPG65" s="437"/>
      <c r="BPH65" s="437"/>
      <c r="BPI65" s="437"/>
      <c r="BPJ65" s="437"/>
      <c r="BPK65" s="437"/>
      <c r="BPL65" s="437"/>
      <c r="BPM65" s="437"/>
      <c r="BPN65" s="437"/>
      <c r="BPO65" s="437"/>
      <c r="BPP65" s="437"/>
      <c r="BPQ65" s="437"/>
      <c r="BPR65" s="437"/>
      <c r="BPS65" s="437"/>
      <c r="BPT65" s="437"/>
      <c r="BPU65" s="437"/>
      <c r="BPV65" s="437"/>
      <c r="BPW65" s="437"/>
      <c r="BPX65" s="437"/>
      <c r="BPY65" s="437"/>
      <c r="BPZ65" s="437"/>
      <c r="BQA65" s="437"/>
      <c r="BQB65" s="437"/>
      <c r="BQC65" s="437"/>
      <c r="BQD65" s="437"/>
      <c r="BQE65" s="437"/>
      <c r="BQF65" s="437"/>
      <c r="BQG65" s="437"/>
      <c r="BQH65" s="437"/>
      <c r="BQI65" s="437"/>
      <c r="BQJ65" s="437"/>
      <c r="BQK65" s="437"/>
      <c r="BQL65" s="437"/>
      <c r="BQM65" s="437"/>
      <c r="BQN65" s="437"/>
      <c r="BQO65" s="437"/>
      <c r="BQP65" s="437"/>
      <c r="BQQ65" s="437"/>
      <c r="BQR65" s="437"/>
      <c r="BQS65" s="437"/>
      <c r="BQT65" s="437"/>
      <c r="BQU65" s="437"/>
      <c r="BQV65" s="437"/>
      <c r="BQW65" s="437"/>
      <c r="BQX65" s="437"/>
      <c r="BQY65" s="437"/>
      <c r="BQZ65" s="437"/>
      <c r="BRA65" s="437"/>
      <c r="BRB65" s="437"/>
      <c r="BRC65" s="437"/>
      <c r="BRD65" s="437"/>
      <c r="BRE65" s="437"/>
      <c r="BRF65" s="437"/>
      <c r="BRG65" s="437"/>
      <c r="BRH65" s="437"/>
      <c r="BRI65" s="437"/>
      <c r="BRJ65" s="437"/>
      <c r="BRK65" s="437"/>
      <c r="BRL65" s="437"/>
      <c r="BRM65" s="437"/>
      <c r="BRN65" s="437"/>
      <c r="BRO65" s="437"/>
      <c r="BRP65" s="437"/>
      <c r="BRQ65" s="437"/>
      <c r="BRR65" s="437"/>
      <c r="BRS65" s="437"/>
      <c r="BRT65" s="437"/>
      <c r="BRU65" s="437"/>
      <c r="BRV65" s="437"/>
      <c r="BRW65" s="437"/>
      <c r="BRX65" s="437"/>
      <c r="BRY65" s="437"/>
      <c r="BRZ65" s="437"/>
      <c r="BSA65" s="437"/>
      <c r="BSB65" s="437"/>
      <c r="BSC65" s="437"/>
      <c r="BSD65" s="437"/>
      <c r="BSE65" s="437"/>
      <c r="BSF65" s="437"/>
      <c r="BSG65" s="437"/>
      <c r="BSH65" s="437"/>
      <c r="BSI65" s="437"/>
      <c r="BSJ65" s="437"/>
      <c r="BSK65" s="437"/>
      <c r="BSL65" s="437"/>
      <c r="BSM65" s="437"/>
      <c r="BSN65" s="437"/>
      <c r="BSO65" s="437"/>
      <c r="BSP65" s="437"/>
      <c r="BSQ65" s="437"/>
      <c r="BSR65" s="437"/>
      <c r="BSS65" s="437"/>
      <c r="BST65" s="437"/>
      <c r="BSU65" s="437"/>
      <c r="BSV65" s="437"/>
      <c r="BSW65" s="437"/>
      <c r="BSX65" s="437"/>
      <c r="BSY65" s="437"/>
      <c r="BSZ65" s="437"/>
      <c r="BTA65" s="437"/>
      <c r="BTB65" s="437"/>
      <c r="BTC65" s="437"/>
      <c r="BTD65" s="437"/>
      <c r="BTE65" s="437"/>
      <c r="BTF65" s="437"/>
      <c r="BTG65" s="437"/>
      <c r="BTH65" s="437"/>
      <c r="BTI65" s="437"/>
      <c r="BTJ65" s="437"/>
      <c r="BTK65" s="437"/>
      <c r="BTL65" s="437"/>
      <c r="BTM65" s="437"/>
      <c r="BTN65" s="437"/>
      <c r="BTO65" s="437"/>
      <c r="BTP65" s="437"/>
      <c r="BTQ65" s="437"/>
      <c r="BTR65" s="437"/>
      <c r="BTS65" s="437"/>
      <c r="BTT65" s="437"/>
      <c r="BTU65" s="437"/>
      <c r="BTV65" s="437"/>
      <c r="BTW65" s="437"/>
      <c r="BTX65" s="437"/>
      <c r="BTY65" s="437"/>
      <c r="BTZ65" s="437"/>
      <c r="BUA65" s="437"/>
      <c r="BUB65" s="437"/>
      <c r="BUC65" s="437"/>
      <c r="BUD65" s="437"/>
      <c r="BUE65" s="437"/>
      <c r="BUF65" s="437"/>
      <c r="BUG65" s="437"/>
      <c r="BUH65" s="437"/>
      <c r="BUI65" s="437"/>
      <c r="BUJ65" s="437"/>
      <c r="BUK65" s="437"/>
      <c r="BUL65" s="437"/>
      <c r="BUM65" s="437"/>
      <c r="BUN65" s="437"/>
      <c r="BUO65" s="437"/>
      <c r="BUP65" s="437"/>
      <c r="BUQ65" s="437"/>
      <c r="BUR65" s="437"/>
      <c r="BUS65" s="437"/>
      <c r="BUT65" s="437"/>
      <c r="BUU65" s="437"/>
      <c r="BUV65" s="437"/>
      <c r="BUW65" s="437"/>
      <c r="BUX65" s="437"/>
      <c r="BUY65" s="437"/>
      <c r="BUZ65" s="437"/>
      <c r="BVA65" s="437"/>
      <c r="BVB65" s="437"/>
      <c r="BVC65" s="437"/>
      <c r="BVD65" s="437"/>
      <c r="BVE65" s="437"/>
      <c r="BVF65" s="437"/>
      <c r="BVG65" s="437"/>
      <c r="BVH65" s="437"/>
      <c r="BVI65" s="437"/>
      <c r="BVJ65" s="437"/>
      <c r="BVK65" s="437"/>
      <c r="BVL65" s="437"/>
      <c r="BVM65" s="437"/>
      <c r="BVN65" s="437"/>
      <c r="BVO65" s="437"/>
      <c r="BVP65" s="437"/>
      <c r="BVQ65" s="437"/>
      <c r="BVR65" s="437"/>
      <c r="BVS65" s="437"/>
      <c r="BVT65" s="437"/>
      <c r="BVU65" s="437"/>
      <c r="BVV65" s="437"/>
      <c r="BVW65" s="437"/>
      <c r="BVX65" s="437"/>
      <c r="BVY65" s="437"/>
      <c r="BVZ65" s="437"/>
      <c r="BWA65" s="437"/>
      <c r="BWB65" s="437"/>
      <c r="BWC65" s="437"/>
      <c r="BWD65" s="437"/>
      <c r="BWE65" s="437"/>
      <c r="BWF65" s="437"/>
      <c r="BWG65" s="437"/>
      <c r="BWH65" s="437"/>
      <c r="BWI65" s="437"/>
      <c r="BWJ65" s="437"/>
      <c r="BWK65" s="437"/>
      <c r="BWL65" s="437"/>
      <c r="BWM65" s="437"/>
      <c r="BWN65" s="437"/>
      <c r="BWO65" s="437"/>
      <c r="BWP65" s="437"/>
      <c r="BWQ65" s="437"/>
      <c r="BWR65" s="437"/>
      <c r="BWS65" s="437"/>
      <c r="BWT65" s="437"/>
      <c r="BWU65" s="437"/>
      <c r="BWV65" s="437"/>
      <c r="BWW65" s="437"/>
      <c r="BWX65" s="437"/>
      <c r="BWY65" s="437"/>
      <c r="BWZ65" s="437"/>
      <c r="BXA65" s="437"/>
      <c r="BXB65" s="437"/>
      <c r="BXC65" s="437"/>
      <c r="BXD65" s="437"/>
      <c r="BXE65" s="437"/>
      <c r="BXF65" s="437"/>
      <c r="BXG65" s="437"/>
      <c r="BXH65" s="437"/>
      <c r="BXI65" s="437"/>
      <c r="BXJ65" s="437"/>
      <c r="BXK65" s="437"/>
      <c r="BXL65" s="437"/>
      <c r="BXM65" s="437"/>
      <c r="BXN65" s="437"/>
      <c r="BXO65" s="437"/>
      <c r="BXP65" s="437"/>
      <c r="BXQ65" s="437"/>
      <c r="BXR65" s="437"/>
      <c r="BXS65" s="437"/>
      <c r="BXT65" s="437"/>
      <c r="BXU65" s="437"/>
      <c r="BXV65" s="437"/>
      <c r="BXW65" s="437"/>
      <c r="BXX65" s="437"/>
      <c r="BXY65" s="437"/>
      <c r="BXZ65" s="437"/>
      <c r="BYA65" s="437"/>
      <c r="BYB65" s="437"/>
      <c r="BYC65" s="437"/>
      <c r="BYD65" s="437"/>
      <c r="BYE65" s="437"/>
      <c r="BYF65" s="437"/>
      <c r="BYG65" s="437"/>
      <c r="BYH65" s="437"/>
      <c r="BYI65" s="437"/>
      <c r="BYJ65" s="437"/>
      <c r="BYK65" s="437"/>
      <c r="BYL65" s="437"/>
      <c r="BYM65" s="437"/>
      <c r="BYN65" s="437"/>
      <c r="BYO65" s="437"/>
      <c r="BYP65" s="437"/>
      <c r="BYQ65" s="437"/>
      <c r="BYR65" s="437"/>
      <c r="BYS65" s="437"/>
      <c r="BYT65" s="437"/>
      <c r="BYU65" s="437"/>
      <c r="BYV65" s="437"/>
      <c r="BYW65" s="437"/>
      <c r="BYX65" s="437"/>
      <c r="BYY65" s="437"/>
      <c r="BYZ65" s="437"/>
      <c r="BZA65" s="437"/>
      <c r="BZB65" s="437"/>
      <c r="BZC65" s="437"/>
      <c r="BZD65" s="437"/>
      <c r="BZE65" s="437"/>
      <c r="BZF65" s="437"/>
      <c r="BZG65" s="437"/>
      <c r="BZH65" s="437"/>
      <c r="BZI65" s="437"/>
      <c r="BZJ65" s="437"/>
      <c r="BZK65" s="437"/>
      <c r="BZL65" s="437"/>
      <c r="BZM65" s="437"/>
      <c r="BZN65" s="437"/>
      <c r="BZO65" s="437"/>
      <c r="BZP65" s="437"/>
      <c r="BZQ65" s="437"/>
      <c r="BZR65" s="437"/>
      <c r="BZS65" s="437"/>
      <c r="BZT65" s="437"/>
      <c r="BZU65" s="437"/>
      <c r="BZV65" s="437"/>
      <c r="BZW65" s="437"/>
      <c r="BZX65" s="437"/>
      <c r="BZY65" s="437"/>
      <c r="BZZ65" s="437"/>
      <c r="CAA65" s="437"/>
      <c r="CAB65" s="437"/>
      <c r="CAC65" s="437"/>
      <c r="CAD65" s="437"/>
      <c r="CAE65" s="437"/>
      <c r="CAF65" s="437"/>
      <c r="CAG65" s="437"/>
      <c r="CAH65" s="437"/>
      <c r="CAI65" s="437"/>
      <c r="CAJ65" s="437"/>
      <c r="CAK65" s="437"/>
      <c r="CAL65" s="437"/>
      <c r="CAM65" s="437"/>
      <c r="CAN65" s="437"/>
      <c r="CAO65" s="437"/>
      <c r="CAP65" s="437"/>
      <c r="CAQ65" s="437"/>
      <c r="CAR65" s="437"/>
      <c r="CAS65" s="437"/>
      <c r="CAT65" s="437"/>
      <c r="CAU65" s="437"/>
      <c r="CAV65" s="437"/>
      <c r="CAW65" s="437"/>
      <c r="CAX65" s="437"/>
      <c r="CAY65" s="437"/>
      <c r="CAZ65" s="437"/>
      <c r="CBA65" s="437"/>
      <c r="CBB65" s="437"/>
      <c r="CBC65" s="437"/>
      <c r="CBD65" s="437"/>
      <c r="CBE65" s="437"/>
      <c r="CBF65" s="437"/>
      <c r="CBG65" s="437"/>
      <c r="CBH65" s="437"/>
      <c r="CBI65" s="437"/>
      <c r="CBJ65" s="437"/>
      <c r="CBK65" s="437"/>
      <c r="CBL65" s="437"/>
      <c r="CBM65" s="437"/>
      <c r="CBN65" s="437"/>
      <c r="CBO65" s="437"/>
      <c r="CBP65" s="437"/>
      <c r="CBQ65" s="437"/>
      <c r="CBR65" s="437"/>
      <c r="CBS65" s="437"/>
      <c r="CBT65" s="437"/>
      <c r="CBU65" s="437"/>
      <c r="CBV65" s="437"/>
      <c r="CBW65" s="437"/>
      <c r="CBX65" s="437"/>
      <c r="CBY65" s="437"/>
      <c r="CBZ65" s="437"/>
      <c r="CCA65" s="437"/>
      <c r="CCB65" s="437"/>
      <c r="CCC65" s="437"/>
      <c r="CCD65" s="437"/>
      <c r="CCE65" s="437"/>
      <c r="CCF65" s="437"/>
      <c r="CCG65" s="437"/>
      <c r="CCH65" s="437"/>
      <c r="CCI65" s="437"/>
      <c r="CCJ65" s="437"/>
      <c r="CCK65" s="437"/>
      <c r="CCL65" s="437"/>
      <c r="CCM65" s="437"/>
      <c r="CCN65" s="437"/>
      <c r="CCO65" s="437"/>
      <c r="CCP65" s="437"/>
      <c r="CCQ65" s="437"/>
      <c r="CCR65" s="437"/>
      <c r="CCS65" s="437"/>
      <c r="CCT65" s="437"/>
      <c r="CCU65" s="437"/>
      <c r="CCV65" s="437"/>
      <c r="CCW65" s="437"/>
      <c r="CCX65" s="437"/>
      <c r="CCY65" s="437"/>
      <c r="CCZ65" s="437"/>
      <c r="CDA65" s="437"/>
      <c r="CDB65" s="437"/>
      <c r="CDC65" s="437"/>
      <c r="CDD65" s="437"/>
      <c r="CDE65" s="437"/>
      <c r="CDF65" s="437"/>
      <c r="CDG65" s="437"/>
      <c r="CDH65" s="437"/>
      <c r="CDI65" s="437"/>
      <c r="CDJ65" s="437"/>
      <c r="CDK65" s="437"/>
      <c r="CDL65" s="437"/>
      <c r="CDM65" s="437"/>
      <c r="CDN65" s="437"/>
      <c r="CDO65" s="437"/>
      <c r="CDP65" s="437"/>
      <c r="CDQ65" s="437"/>
      <c r="CDR65" s="437"/>
      <c r="CDS65" s="437"/>
      <c r="CDT65" s="437"/>
      <c r="CDU65" s="437"/>
      <c r="CDV65" s="437"/>
      <c r="CDW65" s="437"/>
      <c r="CDX65" s="437"/>
      <c r="CDY65" s="437"/>
      <c r="CDZ65" s="437"/>
      <c r="CEA65" s="437"/>
      <c r="CEB65" s="437"/>
      <c r="CEC65" s="437"/>
      <c r="CED65" s="437"/>
      <c r="CEE65" s="437"/>
      <c r="CEF65" s="437"/>
      <c r="CEG65" s="437"/>
      <c r="CEH65" s="437"/>
      <c r="CEI65" s="437"/>
      <c r="CEJ65" s="437"/>
      <c r="CEK65" s="437"/>
      <c r="CEL65" s="437"/>
      <c r="CEM65" s="437"/>
      <c r="CEN65" s="437"/>
      <c r="CEO65" s="437"/>
      <c r="CEP65" s="437"/>
      <c r="CEQ65" s="437"/>
      <c r="CER65" s="437"/>
      <c r="CES65" s="437"/>
      <c r="CET65" s="437"/>
      <c r="CEU65" s="437"/>
      <c r="CEV65" s="437"/>
      <c r="CEW65" s="437"/>
      <c r="CEX65" s="437"/>
      <c r="CEY65" s="437"/>
      <c r="CEZ65" s="437"/>
      <c r="CFA65" s="437"/>
      <c r="CFB65" s="437"/>
      <c r="CFC65" s="437"/>
      <c r="CFD65" s="437"/>
      <c r="CFE65" s="437"/>
      <c r="CFF65" s="437"/>
      <c r="CFG65" s="437"/>
      <c r="CFH65" s="437"/>
      <c r="CFI65" s="437"/>
      <c r="CFJ65" s="437"/>
      <c r="CFK65" s="437"/>
      <c r="CFL65" s="437"/>
      <c r="CFM65" s="437"/>
      <c r="CFN65" s="437"/>
      <c r="CFO65" s="437"/>
      <c r="CFP65" s="437"/>
      <c r="CFQ65" s="437"/>
      <c r="CFR65" s="437"/>
      <c r="CFS65" s="437"/>
      <c r="CFT65" s="437"/>
      <c r="CFU65" s="437"/>
      <c r="CFV65" s="437"/>
      <c r="CFW65" s="437"/>
      <c r="CFX65" s="437"/>
      <c r="CFY65" s="437"/>
      <c r="CFZ65" s="437"/>
      <c r="CGA65" s="437"/>
      <c r="CGB65" s="437"/>
      <c r="CGC65" s="437"/>
      <c r="CGD65" s="437"/>
      <c r="CGE65" s="437"/>
      <c r="CGF65" s="437"/>
      <c r="CGG65" s="437"/>
      <c r="CGH65" s="437"/>
      <c r="CGI65" s="437"/>
      <c r="CGJ65" s="437"/>
      <c r="CGK65" s="437"/>
      <c r="CGL65" s="437"/>
      <c r="CGM65" s="437"/>
      <c r="CGN65" s="437"/>
      <c r="CGO65" s="437"/>
      <c r="CGP65" s="437"/>
      <c r="CGQ65" s="437"/>
      <c r="CGR65" s="437"/>
      <c r="CGS65" s="437"/>
      <c r="CGT65" s="437"/>
      <c r="CGU65" s="437"/>
      <c r="CGV65" s="437"/>
      <c r="CGW65" s="437"/>
      <c r="CGX65" s="437"/>
      <c r="CGY65" s="437"/>
      <c r="CGZ65" s="437"/>
      <c r="CHA65" s="437"/>
      <c r="CHB65" s="437"/>
      <c r="CHC65" s="437"/>
      <c r="CHD65" s="437"/>
      <c r="CHE65" s="437"/>
      <c r="CHF65" s="437"/>
      <c r="CHG65" s="437"/>
      <c r="CHH65" s="437"/>
      <c r="CHI65" s="437"/>
      <c r="CHJ65" s="437"/>
      <c r="CHK65" s="437"/>
      <c r="CHL65" s="437"/>
      <c r="CHM65" s="437"/>
      <c r="CHN65" s="437"/>
      <c r="CHO65" s="437"/>
      <c r="CHP65" s="437"/>
      <c r="CHQ65" s="437"/>
      <c r="CHR65" s="437"/>
      <c r="CHS65" s="437"/>
      <c r="CHT65" s="437"/>
      <c r="CHU65" s="437"/>
      <c r="CHV65" s="437"/>
      <c r="CHW65" s="437"/>
      <c r="CHX65" s="437"/>
      <c r="CHY65" s="437"/>
      <c r="CHZ65" s="437"/>
      <c r="CIA65" s="437"/>
      <c r="CIB65" s="437"/>
      <c r="CIC65" s="437"/>
      <c r="CID65" s="437"/>
      <c r="CIE65" s="437"/>
      <c r="CIF65" s="437"/>
      <c r="CIG65" s="437"/>
      <c r="CIH65" s="437"/>
      <c r="CII65" s="437"/>
      <c r="CIJ65" s="437"/>
      <c r="CIK65" s="437"/>
      <c r="CIL65" s="437"/>
      <c r="CIM65" s="437"/>
      <c r="CIN65" s="437"/>
      <c r="CIO65" s="437"/>
      <c r="CIP65" s="437"/>
      <c r="CIQ65" s="437"/>
      <c r="CIR65" s="437"/>
      <c r="CIS65" s="437"/>
      <c r="CIT65" s="437"/>
      <c r="CIU65" s="437"/>
      <c r="CIV65" s="437"/>
      <c r="CIW65" s="437"/>
      <c r="CIX65" s="437"/>
      <c r="CIY65" s="437"/>
      <c r="CIZ65" s="437"/>
      <c r="CJA65" s="437"/>
      <c r="CJB65" s="437"/>
      <c r="CJC65" s="437"/>
      <c r="CJD65" s="437"/>
      <c r="CJE65" s="437"/>
      <c r="CJF65" s="437"/>
      <c r="CJG65" s="437"/>
      <c r="CJH65" s="437"/>
      <c r="CJI65" s="437"/>
      <c r="CJJ65" s="437"/>
      <c r="CJK65" s="437"/>
      <c r="CJL65" s="437"/>
      <c r="CJM65" s="437"/>
      <c r="CJN65" s="437"/>
      <c r="CJO65" s="437"/>
      <c r="CJP65" s="437"/>
      <c r="CJQ65" s="437"/>
      <c r="CJR65" s="437"/>
      <c r="CJS65" s="437"/>
      <c r="CJT65" s="437"/>
      <c r="CJU65" s="437"/>
      <c r="CJV65" s="437"/>
      <c r="CJW65" s="437"/>
      <c r="CJX65" s="437"/>
      <c r="CJY65" s="437"/>
      <c r="CJZ65" s="437"/>
      <c r="CKA65" s="437"/>
      <c r="CKB65" s="437"/>
      <c r="CKC65" s="437"/>
      <c r="CKD65" s="437"/>
      <c r="CKE65" s="437"/>
      <c r="CKF65" s="437"/>
      <c r="CKG65" s="437"/>
      <c r="CKH65" s="437"/>
      <c r="CKI65" s="437"/>
      <c r="CKJ65" s="437"/>
      <c r="CKK65" s="437"/>
      <c r="CKL65" s="437"/>
      <c r="CKM65" s="437"/>
      <c r="CKN65" s="437"/>
      <c r="CKO65" s="437"/>
      <c r="CKP65" s="437"/>
      <c r="CKQ65" s="437"/>
      <c r="CKR65" s="437"/>
      <c r="CKS65" s="437"/>
      <c r="CKT65" s="437"/>
      <c r="CKU65" s="437"/>
      <c r="CKV65" s="437"/>
      <c r="CKW65" s="437"/>
      <c r="CKX65" s="437"/>
      <c r="CKY65" s="437"/>
      <c r="CKZ65" s="437"/>
      <c r="CLA65" s="437"/>
      <c r="CLB65" s="437"/>
      <c r="CLC65" s="437"/>
      <c r="CLD65" s="437"/>
      <c r="CLE65" s="437"/>
      <c r="CLF65" s="437"/>
      <c r="CLG65" s="437"/>
      <c r="CLH65" s="437"/>
      <c r="CLI65" s="437"/>
      <c r="CLJ65" s="437"/>
      <c r="CLK65" s="437"/>
      <c r="CLL65" s="437"/>
      <c r="CLM65" s="437"/>
      <c r="CLN65" s="437"/>
      <c r="CLO65" s="437"/>
      <c r="CLP65" s="437"/>
      <c r="CLQ65" s="437"/>
      <c r="CLR65" s="437"/>
      <c r="CLS65" s="437"/>
      <c r="CLT65" s="437"/>
      <c r="CLU65" s="437"/>
      <c r="CLV65" s="437"/>
      <c r="CLW65" s="437"/>
      <c r="CLX65" s="437"/>
      <c r="CLY65" s="437"/>
      <c r="CLZ65" s="437"/>
      <c r="CMA65" s="437"/>
      <c r="CMB65" s="437"/>
      <c r="CMC65" s="437"/>
      <c r="CMD65" s="437"/>
      <c r="CME65" s="437"/>
      <c r="CMF65" s="437"/>
      <c r="CMG65" s="437"/>
      <c r="CMH65" s="437"/>
      <c r="CMI65" s="437"/>
      <c r="CMJ65" s="437"/>
      <c r="CMK65" s="437"/>
      <c r="CML65" s="437"/>
      <c r="CMM65" s="437"/>
      <c r="CMN65" s="437"/>
      <c r="CMO65" s="437"/>
      <c r="CMP65" s="437"/>
      <c r="CMQ65" s="437"/>
      <c r="CMR65" s="437"/>
      <c r="CMS65" s="437"/>
      <c r="CMT65" s="437"/>
      <c r="CMU65" s="437"/>
      <c r="CMV65" s="437"/>
      <c r="CMW65" s="437"/>
      <c r="CMX65" s="437"/>
      <c r="CMY65" s="437"/>
      <c r="CMZ65" s="437"/>
      <c r="CNA65" s="437"/>
      <c r="CNB65" s="437"/>
      <c r="CNC65" s="437"/>
      <c r="CND65" s="437"/>
      <c r="CNE65" s="437"/>
      <c r="CNF65" s="437"/>
      <c r="CNG65" s="437"/>
      <c r="CNH65" s="437"/>
      <c r="CNI65" s="437"/>
      <c r="CNJ65" s="437"/>
      <c r="CNK65" s="437"/>
      <c r="CNL65" s="437"/>
      <c r="CNM65" s="437"/>
      <c r="CNN65" s="437"/>
      <c r="CNO65" s="437"/>
      <c r="CNP65" s="437"/>
      <c r="CNQ65" s="437"/>
      <c r="CNR65" s="437"/>
      <c r="CNS65" s="437"/>
      <c r="CNT65" s="437"/>
      <c r="CNU65" s="437"/>
      <c r="CNV65" s="437"/>
      <c r="CNW65" s="437"/>
      <c r="CNX65" s="437"/>
      <c r="CNY65" s="437"/>
      <c r="CNZ65" s="437"/>
      <c r="COA65" s="437"/>
      <c r="COB65" s="437"/>
      <c r="COC65" s="437"/>
      <c r="COD65" s="437"/>
      <c r="COE65" s="437"/>
      <c r="COF65" s="437"/>
      <c r="COG65" s="437"/>
      <c r="COH65" s="437"/>
      <c r="COI65" s="437"/>
      <c r="COJ65" s="437"/>
      <c r="COK65" s="437"/>
      <c r="COL65" s="437"/>
      <c r="COM65" s="437"/>
      <c r="CON65" s="437"/>
      <c r="COO65" s="437"/>
      <c r="COP65" s="437"/>
      <c r="COQ65" s="437"/>
      <c r="COR65" s="437"/>
      <c r="COS65" s="437"/>
      <c r="COT65" s="437"/>
      <c r="COU65" s="437"/>
      <c r="COV65" s="437"/>
      <c r="COW65" s="437"/>
      <c r="COX65" s="437"/>
      <c r="COY65" s="437"/>
      <c r="COZ65" s="437"/>
      <c r="CPA65" s="437"/>
      <c r="CPB65" s="437"/>
      <c r="CPC65" s="437"/>
      <c r="CPD65" s="437"/>
      <c r="CPE65" s="437"/>
      <c r="CPF65" s="437"/>
      <c r="CPG65" s="437"/>
      <c r="CPH65" s="437"/>
      <c r="CPI65" s="437"/>
      <c r="CPJ65" s="437"/>
      <c r="CPK65" s="437"/>
      <c r="CPL65" s="437"/>
      <c r="CPM65" s="437"/>
      <c r="CPN65" s="437"/>
      <c r="CPO65" s="437"/>
      <c r="CPP65" s="437"/>
      <c r="CPQ65" s="437"/>
      <c r="CPR65" s="437"/>
      <c r="CPS65" s="437"/>
      <c r="CPT65" s="437"/>
      <c r="CPU65" s="437"/>
      <c r="CPV65" s="437"/>
      <c r="CPW65" s="437"/>
      <c r="CPX65" s="437"/>
      <c r="CPY65" s="437"/>
      <c r="CPZ65" s="437"/>
      <c r="CQA65" s="437"/>
      <c r="CQB65" s="437"/>
      <c r="CQC65" s="437"/>
      <c r="CQD65" s="437"/>
      <c r="CQE65" s="437"/>
      <c r="CQF65" s="437"/>
      <c r="CQG65" s="437"/>
      <c r="CQH65" s="437"/>
      <c r="CQI65" s="437"/>
      <c r="CQJ65" s="437"/>
      <c r="CQK65" s="437"/>
      <c r="CQL65" s="437"/>
      <c r="CQM65" s="437"/>
      <c r="CQN65" s="437"/>
      <c r="CQO65" s="437"/>
      <c r="CQP65" s="437"/>
      <c r="CQQ65" s="437"/>
      <c r="CQR65" s="437"/>
      <c r="CQS65" s="437"/>
      <c r="CQT65" s="437"/>
      <c r="CQU65" s="437"/>
      <c r="CQV65" s="437"/>
      <c r="CQW65" s="437"/>
      <c r="CQX65" s="437"/>
      <c r="CQY65" s="437"/>
      <c r="CQZ65" s="437"/>
      <c r="CRA65" s="437"/>
      <c r="CRB65" s="437"/>
      <c r="CRC65" s="437"/>
      <c r="CRD65" s="437"/>
      <c r="CRE65" s="437"/>
      <c r="CRF65" s="437"/>
      <c r="CRG65" s="437"/>
      <c r="CRH65" s="437"/>
      <c r="CRI65" s="437"/>
      <c r="CRJ65" s="437"/>
      <c r="CRK65" s="437"/>
      <c r="CRL65" s="437"/>
      <c r="CRM65" s="437"/>
      <c r="CRN65" s="437"/>
      <c r="CRO65" s="437"/>
      <c r="CRP65" s="437"/>
      <c r="CRQ65" s="437"/>
      <c r="CRR65" s="437"/>
      <c r="CRS65" s="437"/>
      <c r="CRT65" s="437"/>
      <c r="CRU65" s="437"/>
      <c r="CRV65" s="437"/>
      <c r="CRW65" s="437"/>
      <c r="CRX65" s="437"/>
      <c r="CRY65" s="437"/>
      <c r="CRZ65" s="437"/>
      <c r="CSA65" s="437"/>
      <c r="CSB65" s="437"/>
      <c r="CSC65" s="437"/>
      <c r="CSD65" s="437"/>
      <c r="CSE65" s="437"/>
      <c r="CSF65" s="437"/>
      <c r="CSG65" s="437"/>
      <c r="CSH65" s="437"/>
      <c r="CSI65" s="437"/>
      <c r="CSJ65" s="437"/>
      <c r="CSK65" s="437"/>
      <c r="CSL65" s="437"/>
      <c r="CSM65" s="437"/>
      <c r="CSN65" s="437"/>
      <c r="CSO65" s="437"/>
      <c r="CSP65" s="437"/>
      <c r="CSQ65" s="437"/>
      <c r="CSR65" s="437"/>
      <c r="CSS65" s="437"/>
      <c r="CST65" s="437"/>
      <c r="CSU65" s="437"/>
      <c r="CSV65" s="437"/>
      <c r="CSW65" s="437"/>
      <c r="CSX65" s="437"/>
      <c r="CSY65" s="437"/>
      <c r="CSZ65" s="437"/>
      <c r="CTA65" s="437"/>
      <c r="CTB65" s="437"/>
      <c r="CTC65" s="437"/>
      <c r="CTD65" s="437"/>
      <c r="CTE65" s="437"/>
      <c r="CTF65" s="437"/>
      <c r="CTG65" s="437"/>
      <c r="CTH65" s="437"/>
      <c r="CTI65" s="437"/>
      <c r="CTJ65" s="437"/>
      <c r="CTK65" s="437"/>
      <c r="CTL65" s="437"/>
      <c r="CTM65" s="437"/>
      <c r="CTN65" s="437"/>
      <c r="CTO65" s="437"/>
      <c r="CTP65" s="437"/>
      <c r="CTQ65" s="437"/>
      <c r="CTR65" s="437"/>
      <c r="CTS65" s="437"/>
      <c r="CTT65" s="437"/>
      <c r="CTU65" s="437"/>
      <c r="CTV65" s="437"/>
      <c r="CTW65" s="437"/>
      <c r="CTX65" s="437"/>
      <c r="CTY65" s="437"/>
      <c r="CTZ65" s="437"/>
      <c r="CUA65" s="437"/>
      <c r="CUB65" s="437"/>
      <c r="CUC65" s="437"/>
      <c r="CUD65" s="437"/>
      <c r="CUE65" s="437"/>
      <c r="CUF65" s="437"/>
      <c r="CUG65" s="437"/>
      <c r="CUH65" s="437"/>
      <c r="CUI65" s="437"/>
      <c r="CUJ65" s="437"/>
      <c r="CUK65" s="437"/>
      <c r="CUL65" s="437"/>
      <c r="CUM65" s="437"/>
      <c r="CUN65" s="437"/>
      <c r="CUO65" s="437"/>
      <c r="CUP65" s="437"/>
      <c r="CUQ65" s="437"/>
      <c r="CUR65" s="437"/>
      <c r="CUS65" s="437"/>
      <c r="CUT65" s="437"/>
      <c r="CUU65" s="437"/>
      <c r="CUV65" s="437"/>
      <c r="CUW65" s="437"/>
      <c r="CUX65" s="437"/>
      <c r="CUY65" s="437"/>
      <c r="CUZ65" s="437"/>
      <c r="CVA65" s="437"/>
      <c r="CVB65" s="437"/>
      <c r="CVC65" s="437"/>
      <c r="CVD65" s="437"/>
      <c r="CVE65" s="437"/>
      <c r="CVF65" s="437"/>
      <c r="CVG65" s="437"/>
      <c r="CVH65" s="437"/>
      <c r="CVI65" s="437"/>
      <c r="CVJ65" s="437"/>
      <c r="CVK65" s="437"/>
      <c r="CVL65" s="437"/>
      <c r="CVM65" s="437"/>
      <c r="CVN65" s="437"/>
      <c r="CVO65" s="437"/>
      <c r="CVP65" s="437"/>
      <c r="CVQ65" s="437"/>
      <c r="CVR65" s="437"/>
      <c r="CVS65" s="437"/>
      <c r="CVT65" s="437"/>
      <c r="CVU65" s="437"/>
      <c r="CVV65" s="437"/>
      <c r="CVW65" s="437"/>
      <c r="CVX65" s="437"/>
      <c r="CVY65" s="437"/>
      <c r="CVZ65" s="437"/>
      <c r="CWA65" s="437"/>
      <c r="CWB65" s="437"/>
      <c r="CWC65" s="437"/>
      <c r="CWD65" s="437"/>
      <c r="CWE65" s="437"/>
      <c r="CWF65" s="437"/>
      <c r="CWG65" s="437"/>
      <c r="CWH65" s="437"/>
      <c r="CWI65" s="437"/>
      <c r="CWJ65" s="437"/>
      <c r="CWK65" s="437"/>
      <c r="CWL65" s="437"/>
      <c r="CWM65" s="437"/>
      <c r="CWN65" s="437"/>
      <c r="CWO65" s="437"/>
      <c r="CWP65" s="437"/>
      <c r="CWQ65" s="437"/>
      <c r="CWR65" s="437"/>
      <c r="CWS65" s="437"/>
      <c r="CWT65" s="437"/>
      <c r="CWU65" s="437"/>
      <c r="CWV65" s="437"/>
      <c r="CWW65" s="437"/>
      <c r="CWX65" s="437"/>
      <c r="CWY65" s="437"/>
      <c r="CWZ65" s="437"/>
      <c r="CXA65" s="437"/>
      <c r="CXB65" s="437"/>
      <c r="CXC65" s="437"/>
      <c r="CXD65" s="437"/>
      <c r="CXE65" s="437"/>
      <c r="CXF65" s="437"/>
      <c r="CXG65" s="437"/>
      <c r="CXH65" s="437"/>
      <c r="CXI65" s="437"/>
      <c r="CXJ65" s="437"/>
      <c r="CXK65" s="437"/>
      <c r="CXL65" s="437"/>
      <c r="CXM65" s="437"/>
      <c r="CXN65" s="437"/>
      <c r="CXO65" s="437"/>
      <c r="CXP65" s="437"/>
      <c r="CXQ65" s="437"/>
      <c r="CXR65" s="437"/>
      <c r="CXS65" s="437"/>
      <c r="CXT65" s="437"/>
      <c r="CXU65" s="437"/>
      <c r="CXV65" s="437"/>
      <c r="CXW65" s="437"/>
      <c r="CXX65" s="437"/>
      <c r="CXY65" s="437"/>
      <c r="CXZ65" s="437"/>
      <c r="CYA65" s="437"/>
      <c r="CYB65" s="437"/>
      <c r="CYC65" s="437"/>
      <c r="CYD65" s="437"/>
      <c r="CYE65" s="437"/>
      <c r="CYF65" s="437"/>
      <c r="CYG65" s="437"/>
      <c r="CYH65" s="437"/>
      <c r="CYI65" s="437"/>
      <c r="CYJ65" s="437"/>
      <c r="CYK65" s="437"/>
      <c r="CYL65" s="437"/>
      <c r="CYM65" s="437"/>
      <c r="CYN65" s="437"/>
      <c r="CYO65" s="437"/>
      <c r="CYP65" s="437"/>
      <c r="CYQ65" s="437"/>
      <c r="CYR65" s="437"/>
      <c r="CYS65" s="437"/>
      <c r="CYT65" s="437"/>
      <c r="CYU65" s="437"/>
      <c r="CYV65" s="437"/>
      <c r="CYW65" s="437"/>
      <c r="CYX65" s="437"/>
      <c r="CYY65" s="437"/>
      <c r="CYZ65" s="437"/>
      <c r="CZA65" s="437"/>
      <c r="CZB65" s="437"/>
      <c r="CZC65" s="437"/>
      <c r="CZD65" s="437"/>
      <c r="CZE65" s="437"/>
      <c r="CZF65" s="437"/>
      <c r="CZG65" s="437"/>
      <c r="CZH65" s="437"/>
      <c r="CZI65" s="437"/>
      <c r="CZJ65" s="437"/>
      <c r="CZK65" s="437"/>
      <c r="CZL65" s="437"/>
      <c r="CZM65" s="437"/>
      <c r="CZN65" s="437"/>
      <c r="CZO65" s="437"/>
      <c r="CZP65" s="437"/>
      <c r="CZQ65" s="437"/>
      <c r="CZR65" s="437"/>
      <c r="CZS65" s="437"/>
      <c r="CZT65" s="437"/>
      <c r="CZU65" s="437"/>
      <c r="CZV65" s="437"/>
      <c r="CZW65" s="437"/>
      <c r="CZX65" s="437"/>
      <c r="CZY65" s="437"/>
      <c r="CZZ65" s="437"/>
      <c r="DAA65" s="437"/>
      <c r="DAB65" s="437"/>
      <c r="DAC65" s="437"/>
      <c r="DAD65" s="437"/>
      <c r="DAE65" s="437"/>
      <c r="DAF65" s="437"/>
      <c r="DAG65" s="437"/>
      <c r="DAH65" s="437"/>
      <c r="DAI65" s="437"/>
      <c r="DAJ65" s="437"/>
      <c r="DAK65" s="437"/>
      <c r="DAL65" s="437"/>
      <c r="DAM65" s="437"/>
      <c r="DAN65" s="437"/>
      <c r="DAO65" s="437"/>
      <c r="DAP65" s="437"/>
      <c r="DAQ65" s="437"/>
      <c r="DAR65" s="437"/>
      <c r="DAS65" s="437"/>
      <c r="DAT65" s="437"/>
      <c r="DAU65" s="437"/>
      <c r="DAV65" s="437"/>
      <c r="DAW65" s="437"/>
      <c r="DAX65" s="437"/>
      <c r="DAY65" s="437"/>
      <c r="DAZ65" s="437"/>
      <c r="DBA65" s="437"/>
      <c r="DBB65" s="437"/>
      <c r="DBC65" s="437"/>
      <c r="DBD65" s="437"/>
      <c r="DBE65" s="437"/>
      <c r="DBF65" s="437"/>
      <c r="DBG65" s="437"/>
      <c r="DBH65" s="437"/>
      <c r="DBI65" s="437"/>
      <c r="DBJ65" s="437"/>
      <c r="DBK65" s="437"/>
      <c r="DBL65" s="437"/>
      <c r="DBM65" s="437"/>
      <c r="DBN65" s="437"/>
      <c r="DBO65" s="437"/>
      <c r="DBP65" s="437"/>
      <c r="DBQ65" s="437"/>
      <c r="DBR65" s="437"/>
      <c r="DBS65" s="437"/>
      <c r="DBT65" s="437"/>
      <c r="DBU65" s="437"/>
      <c r="DBV65" s="437"/>
      <c r="DBW65" s="437"/>
      <c r="DBX65" s="437"/>
      <c r="DBY65" s="437"/>
      <c r="DBZ65" s="437"/>
      <c r="DCA65" s="437"/>
      <c r="DCB65" s="437"/>
      <c r="DCC65" s="437"/>
      <c r="DCD65" s="437"/>
      <c r="DCE65" s="437"/>
      <c r="DCF65" s="437"/>
      <c r="DCG65" s="437"/>
      <c r="DCH65" s="437"/>
      <c r="DCI65" s="437"/>
      <c r="DCJ65" s="437"/>
      <c r="DCK65" s="437"/>
      <c r="DCL65" s="437"/>
      <c r="DCM65" s="437"/>
      <c r="DCN65" s="437"/>
      <c r="DCO65" s="437"/>
      <c r="DCP65" s="437"/>
      <c r="DCQ65" s="437"/>
      <c r="DCR65" s="437"/>
      <c r="DCS65" s="437"/>
      <c r="DCT65" s="437"/>
      <c r="DCU65" s="437"/>
      <c r="DCV65" s="437"/>
      <c r="DCW65" s="437"/>
      <c r="DCX65" s="437"/>
      <c r="DCY65" s="437"/>
      <c r="DCZ65" s="437"/>
      <c r="DDA65" s="437"/>
      <c r="DDB65" s="437"/>
      <c r="DDC65" s="437"/>
      <c r="DDD65" s="437"/>
      <c r="DDE65" s="437"/>
      <c r="DDF65" s="437"/>
      <c r="DDG65" s="437"/>
      <c r="DDH65" s="437"/>
      <c r="DDI65" s="437"/>
      <c r="DDJ65" s="437"/>
      <c r="DDK65" s="437"/>
      <c r="DDL65" s="437"/>
      <c r="DDM65" s="437"/>
      <c r="DDN65" s="437"/>
      <c r="DDO65" s="437"/>
      <c r="DDP65" s="437"/>
      <c r="DDQ65" s="437"/>
      <c r="DDR65" s="437"/>
      <c r="DDS65" s="437"/>
      <c r="DDT65" s="437"/>
      <c r="DDU65" s="437"/>
      <c r="DDV65" s="437"/>
      <c r="DDW65" s="437"/>
      <c r="DDX65" s="437"/>
      <c r="DDY65" s="437"/>
      <c r="DDZ65" s="437"/>
      <c r="DEA65" s="437"/>
      <c r="DEB65" s="437"/>
      <c r="DEC65" s="437"/>
      <c r="DED65" s="437"/>
      <c r="DEE65" s="437"/>
      <c r="DEF65" s="437"/>
      <c r="DEG65" s="437"/>
      <c r="DEH65" s="437"/>
      <c r="DEI65" s="437"/>
      <c r="DEJ65" s="437"/>
      <c r="DEK65" s="437"/>
      <c r="DEL65" s="437"/>
      <c r="DEM65" s="437"/>
      <c r="DEN65" s="437"/>
      <c r="DEO65" s="437"/>
      <c r="DEP65" s="437"/>
      <c r="DEQ65" s="437"/>
      <c r="DER65" s="437"/>
      <c r="DES65" s="437"/>
      <c r="DET65" s="437"/>
      <c r="DEU65" s="437"/>
      <c r="DEV65" s="437"/>
      <c r="DEW65" s="437"/>
      <c r="DEX65" s="437"/>
      <c r="DEY65" s="437"/>
      <c r="DEZ65" s="437"/>
      <c r="DFA65" s="437"/>
      <c r="DFB65" s="437"/>
      <c r="DFC65" s="437"/>
      <c r="DFD65" s="437"/>
      <c r="DFE65" s="437"/>
      <c r="DFF65" s="437"/>
      <c r="DFG65" s="437"/>
      <c r="DFH65" s="437"/>
      <c r="DFI65" s="437"/>
      <c r="DFJ65" s="437"/>
      <c r="DFK65" s="437"/>
      <c r="DFL65" s="437"/>
      <c r="DFM65" s="437"/>
      <c r="DFN65" s="437"/>
      <c r="DFO65" s="437"/>
      <c r="DFP65" s="437"/>
      <c r="DFQ65" s="437"/>
      <c r="DFR65" s="437"/>
      <c r="DFS65" s="437"/>
      <c r="DFT65" s="437"/>
      <c r="DFU65" s="437"/>
      <c r="DFV65" s="437"/>
      <c r="DFW65" s="437"/>
      <c r="DFX65" s="437"/>
      <c r="DFY65" s="437"/>
      <c r="DFZ65" s="437"/>
      <c r="DGA65" s="437"/>
      <c r="DGB65" s="437"/>
      <c r="DGC65" s="437"/>
      <c r="DGD65" s="437"/>
      <c r="DGE65" s="437"/>
      <c r="DGF65" s="437"/>
      <c r="DGG65" s="437"/>
      <c r="DGH65" s="437"/>
      <c r="DGI65" s="437"/>
      <c r="DGJ65" s="437"/>
      <c r="DGK65" s="437"/>
      <c r="DGL65" s="437"/>
      <c r="DGM65" s="437"/>
      <c r="DGN65" s="437"/>
      <c r="DGO65" s="437"/>
      <c r="DGP65" s="437"/>
      <c r="DGQ65" s="437"/>
      <c r="DGR65" s="437"/>
      <c r="DGS65" s="437"/>
      <c r="DGT65" s="437"/>
      <c r="DGU65" s="437"/>
      <c r="DGV65" s="437"/>
      <c r="DGW65" s="437"/>
      <c r="DGX65" s="437"/>
      <c r="DGY65" s="437"/>
      <c r="DGZ65" s="437"/>
      <c r="DHA65" s="437"/>
      <c r="DHB65" s="437"/>
      <c r="DHC65" s="437"/>
      <c r="DHD65" s="437"/>
      <c r="DHE65" s="437"/>
      <c r="DHF65" s="437"/>
      <c r="DHG65" s="437"/>
      <c r="DHH65" s="437"/>
      <c r="DHI65" s="437"/>
      <c r="DHJ65" s="437"/>
      <c r="DHK65" s="437"/>
      <c r="DHL65" s="437"/>
      <c r="DHM65" s="437"/>
      <c r="DHN65" s="437"/>
      <c r="DHO65" s="437"/>
      <c r="DHP65" s="437"/>
      <c r="DHQ65" s="437"/>
      <c r="DHR65" s="437"/>
      <c r="DHS65" s="437"/>
      <c r="DHT65" s="437"/>
      <c r="DHU65" s="437"/>
      <c r="DHV65" s="437"/>
      <c r="DHW65" s="437"/>
      <c r="DHX65" s="437"/>
      <c r="DHY65" s="437"/>
      <c r="DHZ65" s="437"/>
      <c r="DIA65" s="437"/>
      <c r="DIB65" s="437"/>
      <c r="DIC65" s="437"/>
      <c r="DID65" s="437"/>
      <c r="DIE65" s="437"/>
      <c r="DIF65" s="437"/>
      <c r="DIG65" s="437"/>
      <c r="DIH65" s="437"/>
      <c r="DII65" s="437"/>
      <c r="DIJ65" s="437"/>
      <c r="DIK65" s="437"/>
      <c r="DIL65" s="437"/>
      <c r="DIM65" s="437"/>
      <c r="DIN65" s="437"/>
      <c r="DIO65" s="437"/>
      <c r="DIP65" s="437"/>
      <c r="DIQ65" s="437"/>
      <c r="DIR65" s="437"/>
      <c r="DIS65" s="437"/>
      <c r="DIT65" s="437"/>
      <c r="DIU65" s="437"/>
      <c r="DIV65" s="437"/>
      <c r="DIW65" s="437"/>
      <c r="DIX65" s="437"/>
      <c r="DIY65" s="437"/>
      <c r="DIZ65" s="437"/>
      <c r="DJA65" s="437"/>
      <c r="DJB65" s="437"/>
      <c r="DJC65" s="437"/>
      <c r="DJD65" s="437"/>
      <c r="DJE65" s="437"/>
      <c r="DJF65" s="437"/>
      <c r="DJG65" s="437"/>
      <c r="DJH65" s="437"/>
      <c r="DJI65" s="437"/>
      <c r="DJJ65" s="437"/>
      <c r="DJK65" s="437"/>
      <c r="DJL65" s="437"/>
      <c r="DJM65" s="437"/>
      <c r="DJN65" s="437"/>
      <c r="DJO65" s="437"/>
      <c r="DJP65" s="437"/>
      <c r="DJQ65" s="437"/>
      <c r="DJR65" s="437"/>
      <c r="DJS65" s="437"/>
      <c r="DJT65" s="437"/>
      <c r="DJU65" s="437"/>
      <c r="DJV65" s="437"/>
      <c r="DJW65" s="437"/>
      <c r="DJX65" s="437"/>
      <c r="DJY65" s="437"/>
      <c r="DJZ65" s="437"/>
      <c r="DKA65" s="437"/>
      <c r="DKB65" s="437"/>
      <c r="DKC65" s="437"/>
      <c r="DKD65" s="437"/>
      <c r="DKE65" s="437"/>
      <c r="DKF65" s="437"/>
      <c r="DKG65" s="437"/>
      <c r="DKH65" s="437"/>
      <c r="DKI65" s="437"/>
      <c r="DKJ65" s="437"/>
      <c r="DKK65" s="437"/>
      <c r="DKL65" s="437"/>
      <c r="DKM65" s="437"/>
      <c r="DKN65" s="437"/>
      <c r="DKO65" s="437"/>
      <c r="DKP65" s="437"/>
      <c r="DKQ65" s="437"/>
      <c r="DKR65" s="437"/>
      <c r="DKS65" s="437"/>
      <c r="DKT65" s="437"/>
      <c r="DKU65" s="437"/>
      <c r="DKV65" s="437"/>
      <c r="DKW65" s="437"/>
      <c r="DKX65" s="437"/>
      <c r="DKY65" s="437"/>
      <c r="DKZ65" s="437"/>
      <c r="DLA65" s="437"/>
      <c r="DLB65" s="437"/>
      <c r="DLC65" s="437"/>
      <c r="DLD65" s="437"/>
      <c r="DLE65" s="437"/>
      <c r="DLF65" s="437"/>
      <c r="DLG65" s="437"/>
      <c r="DLH65" s="437"/>
      <c r="DLI65" s="437"/>
      <c r="DLJ65" s="437"/>
      <c r="DLK65" s="437"/>
      <c r="DLL65" s="437"/>
      <c r="DLM65" s="437"/>
      <c r="DLN65" s="437"/>
      <c r="DLO65" s="437"/>
      <c r="DLP65" s="437"/>
      <c r="DLQ65" s="437"/>
      <c r="DLR65" s="437"/>
      <c r="DLS65" s="437"/>
      <c r="DLT65" s="437"/>
      <c r="DLU65" s="437"/>
      <c r="DLV65" s="437"/>
      <c r="DLW65" s="437"/>
      <c r="DLX65" s="437"/>
      <c r="DLY65" s="437"/>
      <c r="DLZ65" s="437"/>
      <c r="DMA65" s="437"/>
      <c r="DMB65" s="437"/>
      <c r="DMC65" s="437"/>
      <c r="DMD65" s="437"/>
      <c r="DME65" s="437"/>
      <c r="DMF65" s="437"/>
      <c r="DMG65" s="437"/>
      <c r="DMH65" s="437"/>
      <c r="DMI65" s="437"/>
      <c r="DMJ65" s="437"/>
      <c r="DMK65" s="437"/>
      <c r="DML65" s="437"/>
      <c r="DMM65" s="437"/>
      <c r="DMN65" s="437"/>
      <c r="DMO65" s="437"/>
      <c r="DMP65" s="437"/>
      <c r="DMQ65" s="437"/>
      <c r="DMR65" s="437"/>
      <c r="DMS65" s="437"/>
      <c r="DMT65" s="437"/>
      <c r="DMU65" s="437"/>
      <c r="DMV65" s="437"/>
      <c r="DMW65" s="437"/>
      <c r="DMX65" s="437"/>
      <c r="DMY65" s="437"/>
      <c r="DMZ65" s="437"/>
      <c r="DNA65" s="437"/>
      <c r="DNB65" s="437"/>
      <c r="DNC65" s="437"/>
      <c r="DND65" s="437"/>
      <c r="DNE65" s="437"/>
      <c r="DNF65" s="437"/>
      <c r="DNG65" s="437"/>
      <c r="DNH65" s="437"/>
      <c r="DNI65" s="437"/>
      <c r="DNJ65" s="437"/>
      <c r="DNK65" s="437"/>
      <c r="DNL65" s="437"/>
      <c r="DNM65" s="437"/>
      <c r="DNN65" s="437"/>
      <c r="DNO65" s="437"/>
      <c r="DNP65" s="437"/>
      <c r="DNQ65" s="437"/>
      <c r="DNR65" s="437"/>
      <c r="DNS65" s="437"/>
      <c r="DNT65" s="437"/>
      <c r="DNU65" s="437"/>
      <c r="DNV65" s="437"/>
      <c r="DNW65" s="437"/>
      <c r="DNX65" s="437"/>
      <c r="DNY65" s="437"/>
      <c r="DNZ65" s="437"/>
      <c r="DOA65" s="437"/>
      <c r="DOB65" s="437"/>
      <c r="DOC65" s="437"/>
      <c r="DOD65" s="437"/>
      <c r="DOE65" s="437"/>
      <c r="DOF65" s="437"/>
      <c r="DOG65" s="437"/>
      <c r="DOH65" s="437"/>
      <c r="DOI65" s="437"/>
      <c r="DOJ65" s="437"/>
      <c r="DOK65" s="437"/>
      <c r="DOL65" s="437"/>
      <c r="DOM65" s="437"/>
      <c r="DON65" s="437"/>
      <c r="DOO65" s="437"/>
      <c r="DOP65" s="437"/>
      <c r="DOQ65" s="437"/>
      <c r="DOR65" s="437"/>
      <c r="DOS65" s="437"/>
      <c r="DOT65" s="437"/>
      <c r="DOU65" s="437"/>
      <c r="DOV65" s="437"/>
      <c r="DOW65" s="437"/>
      <c r="DOX65" s="437"/>
      <c r="DOY65" s="437"/>
      <c r="DOZ65" s="437"/>
      <c r="DPA65" s="437"/>
      <c r="DPB65" s="437"/>
      <c r="DPC65" s="437"/>
      <c r="DPD65" s="437"/>
      <c r="DPE65" s="437"/>
      <c r="DPF65" s="437"/>
      <c r="DPG65" s="437"/>
      <c r="DPH65" s="437"/>
      <c r="DPI65" s="437"/>
      <c r="DPJ65" s="437"/>
      <c r="DPK65" s="437"/>
      <c r="DPL65" s="437"/>
      <c r="DPM65" s="437"/>
      <c r="DPN65" s="437"/>
      <c r="DPO65" s="437"/>
      <c r="DPP65" s="437"/>
      <c r="DPQ65" s="437"/>
      <c r="DPR65" s="437"/>
      <c r="DPS65" s="437"/>
      <c r="DPT65" s="437"/>
      <c r="DPU65" s="437"/>
      <c r="DPV65" s="437"/>
      <c r="DPW65" s="437"/>
      <c r="DPX65" s="437"/>
      <c r="DPY65" s="437"/>
      <c r="DPZ65" s="437"/>
      <c r="DQA65" s="437"/>
      <c r="DQB65" s="437"/>
      <c r="DQC65" s="437"/>
      <c r="DQD65" s="437"/>
      <c r="DQE65" s="437"/>
      <c r="DQF65" s="437"/>
      <c r="DQG65" s="437"/>
      <c r="DQH65" s="437"/>
      <c r="DQI65" s="437"/>
      <c r="DQJ65" s="437"/>
      <c r="DQK65" s="437"/>
      <c r="DQL65" s="437"/>
      <c r="DQM65" s="437"/>
      <c r="DQN65" s="437"/>
      <c r="DQO65" s="437"/>
      <c r="DQP65" s="437"/>
      <c r="DQQ65" s="437"/>
      <c r="DQR65" s="437"/>
      <c r="DQS65" s="437"/>
      <c r="DQT65" s="437"/>
      <c r="DQU65" s="437"/>
      <c r="DQV65" s="437"/>
      <c r="DQW65" s="437"/>
      <c r="DQX65" s="437"/>
      <c r="DQY65" s="437"/>
      <c r="DQZ65" s="437"/>
      <c r="DRA65" s="437"/>
      <c r="DRB65" s="437"/>
      <c r="DRC65" s="437"/>
      <c r="DRD65" s="437"/>
      <c r="DRE65" s="437"/>
      <c r="DRF65" s="437"/>
      <c r="DRG65" s="437"/>
      <c r="DRH65" s="437"/>
      <c r="DRI65" s="437"/>
      <c r="DRJ65" s="437"/>
      <c r="DRK65" s="437"/>
      <c r="DRL65" s="437"/>
      <c r="DRM65" s="437"/>
      <c r="DRN65" s="437"/>
      <c r="DRO65" s="437"/>
      <c r="DRP65" s="437"/>
      <c r="DRQ65" s="437"/>
      <c r="DRR65" s="437"/>
      <c r="DRS65" s="437"/>
      <c r="DRT65" s="437"/>
      <c r="DRU65" s="437"/>
      <c r="DRV65" s="437"/>
      <c r="DRW65" s="437"/>
      <c r="DRX65" s="437"/>
      <c r="DRY65" s="437"/>
      <c r="DRZ65" s="437"/>
      <c r="DSA65" s="437"/>
      <c r="DSB65" s="437"/>
      <c r="DSC65" s="437"/>
      <c r="DSD65" s="437"/>
      <c r="DSE65" s="437"/>
      <c r="DSF65" s="437"/>
      <c r="DSG65" s="437"/>
      <c r="DSH65" s="437"/>
      <c r="DSI65" s="437"/>
      <c r="DSJ65" s="437"/>
      <c r="DSK65" s="437"/>
      <c r="DSL65" s="437"/>
      <c r="DSM65" s="437"/>
      <c r="DSN65" s="437"/>
      <c r="DSO65" s="437"/>
      <c r="DSP65" s="437"/>
      <c r="DSQ65" s="437"/>
      <c r="DSR65" s="437"/>
      <c r="DSS65" s="437"/>
      <c r="DST65" s="437"/>
      <c r="DSU65" s="437"/>
      <c r="DSV65" s="437"/>
      <c r="DSW65" s="437"/>
      <c r="DSX65" s="437"/>
      <c r="DSY65" s="437"/>
      <c r="DSZ65" s="437"/>
      <c r="DTA65" s="437"/>
      <c r="DTB65" s="437"/>
      <c r="DTC65" s="437"/>
      <c r="DTD65" s="437"/>
      <c r="DTE65" s="437"/>
      <c r="DTF65" s="437"/>
      <c r="DTG65" s="437"/>
      <c r="DTH65" s="437"/>
      <c r="DTI65" s="437"/>
      <c r="DTJ65" s="437"/>
      <c r="DTK65" s="437"/>
      <c r="DTL65" s="437"/>
      <c r="DTM65" s="437"/>
      <c r="DTN65" s="437"/>
      <c r="DTO65" s="437"/>
      <c r="DTP65" s="437"/>
      <c r="DTQ65" s="437"/>
      <c r="DTR65" s="437"/>
      <c r="DTS65" s="437"/>
      <c r="DTT65" s="437"/>
      <c r="DTU65" s="437"/>
      <c r="DTV65" s="437"/>
      <c r="DTW65" s="437"/>
      <c r="DTX65" s="437"/>
      <c r="DTY65" s="437"/>
      <c r="DTZ65" s="437"/>
      <c r="DUA65" s="437"/>
      <c r="DUB65" s="437"/>
      <c r="DUC65" s="437"/>
      <c r="DUD65" s="437"/>
      <c r="DUE65" s="437"/>
      <c r="DUF65" s="437"/>
      <c r="DUG65" s="437"/>
      <c r="DUH65" s="437"/>
      <c r="DUI65" s="437"/>
      <c r="DUJ65" s="437"/>
      <c r="DUK65" s="437"/>
      <c r="DUL65" s="437"/>
      <c r="DUM65" s="437"/>
      <c r="DUN65" s="437"/>
      <c r="DUO65" s="437"/>
      <c r="DUP65" s="437"/>
      <c r="DUQ65" s="437"/>
      <c r="DUR65" s="437"/>
      <c r="DUS65" s="437"/>
      <c r="DUT65" s="437"/>
      <c r="DUU65" s="437"/>
      <c r="DUV65" s="437"/>
      <c r="DUW65" s="437"/>
      <c r="DUX65" s="437"/>
      <c r="DUY65" s="437"/>
      <c r="DUZ65" s="437"/>
      <c r="DVA65" s="437"/>
      <c r="DVB65" s="437"/>
      <c r="DVC65" s="437"/>
      <c r="DVD65" s="437"/>
      <c r="DVE65" s="437"/>
      <c r="DVF65" s="437"/>
      <c r="DVG65" s="437"/>
      <c r="DVH65" s="437"/>
      <c r="DVI65" s="437"/>
      <c r="DVJ65" s="437"/>
      <c r="DVK65" s="437"/>
      <c r="DVL65" s="437"/>
      <c r="DVM65" s="437"/>
      <c r="DVN65" s="437"/>
      <c r="DVO65" s="437"/>
      <c r="DVP65" s="437"/>
      <c r="DVQ65" s="437"/>
      <c r="DVR65" s="437"/>
      <c r="DVS65" s="437"/>
      <c r="DVT65" s="437"/>
      <c r="DVU65" s="437"/>
      <c r="DVV65" s="437"/>
      <c r="DVW65" s="437"/>
      <c r="DVX65" s="437"/>
      <c r="DVY65" s="437"/>
      <c r="DVZ65" s="437"/>
      <c r="DWA65" s="437"/>
      <c r="DWB65" s="437"/>
      <c r="DWC65" s="437"/>
      <c r="DWD65" s="437"/>
      <c r="DWE65" s="437"/>
      <c r="DWF65" s="437"/>
      <c r="DWG65" s="437"/>
      <c r="DWH65" s="437"/>
      <c r="DWI65" s="437"/>
      <c r="DWJ65" s="437"/>
      <c r="DWK65" s="437"/>
      <c r="DWL65" s="437"/>
      <c r="DWM65" s="437"/>
      <c r="DWN65" s="437"/>
      <c r="DWO65" s="437"/>
      <c r="DWP65" s="437"/>
      <c r="DWQ65" s="437"/>
      <c r="DWR65" s="437"/>
      <c r="DWS65" s="437"/>
      <c r="DWT65" s="437"/>
      <c r="DWU65" s="437"/>
      <c r="DWV65" s="437"/>
      <c r="DWW65" s="437"/>
      <c r="DWX65" s="437"/>
      <c r="DWY65" s="437"/>
      <c r="DWZ65" s="437"/>
      <c r="DXA65" s="437"/>
      <c r="DXB65" s="437"/>
      <c r="DXC65" s="437"/>
      <c r="DXD65" s="437"/>
      <c r="DXE65" s="437"/>
      <c r="DXF65" s="437"/>
      <c r="DXG65" s="437"/>
      <c r="DXH65" s="437"/>
      <c r="DXI65" s="437"/>
      <c r="DXJ65" s="437"/>
      <c r="DXK65" s="437"/>
      <c r="DXL65" s="437"/>
      <c r="DXM65" s="437"/>
      <c r="DXN65" s="437"/>
      <c r="DXO65" s="437"/>
      <c r="DXP65" s="437"/>
      <c r="DXQ65" s="437"/>
      <c r="DXR65" s="437"/>
      <c r="DXS65" s="437"/>
      <c r="DXT65" s="437"/>
      <c r="DXU65" s="437"/>
      <c r="DXV65" s="437"/>
      <c r="DXW65" s="437"/>
      <c r="DXX65" s="437"/>
      <c r="DXY65" s="437"/>
      <c r="DXZ65" s="437"/>
      <c r="DYA65" s="437"/>
      <c r="DYB65" s="437"/>
      <c r="DYC65" s="437"/>
      <c r="DYD65" s="437"/>
      <c r="DYE65" s="437"/>
      <c r="DYF65" s="437"/>
      <c r="DYG65" s="437"/>
      <c r="DYH65" s="437"/>
      <c r="DYI65" s="437"/>
      <c r="DYJ65" s="437"/>
      <c r="DYK65" s="437"/>
      <c r="DYL65" s="437"/>
      <c r="DYM65" s="437"/>
      <c r="DYN65" s="437"/>
      <c r="DYO65" s="437"/>
      <c r="DYP65" s="437"/>
      <c r="DYQ65" s="437"/>
      <c r="DYR65" s="437"/>
      <c r="DYS65" s="437"/>
      <c r="DYT65" s="437"/>
      <c r="DYU65" s="437"/>
      <c r="DYV65" s="437"/>
      <c r="DYW65" s="437"/>
      <c r="DYX65" s="437"/>
      <c r="DYY65" s="437"/>
      <c r="DYZ65" s="437"/>
      <c r="DZA65" s="437"/>
      <c r="DZB65" s="437"/>
      <c r="DZC65" s="437"/>
      <c r="DZD65" s="437"/>
      <c r="DZE65" s="437"/>
      <c r="DZF65" s="437"/>
      <c r="DZG65" s="437"/>
      <c r="DZH65" s="437"/>
      <c r="DZI65" s="437"/>
      <c r="DZJ65" s="437"/>
      <c r="DZK65" s="437"/>
      <c r="DZL65" s="437"/>
      <c r="DZM65" s="437"/>
      <c r="DZN65" s="437"/>
      <c r="DZO65" s="437"/>
      <c r="DZP65" s="437"/>
      <c r="DZQ65" s="437"/>
      <c r="DZR65" s="437"/>
      <c r="DZS65" s="437"/>
      <c r="DZT65" s="437"/>
      <c r="DZU65" s="437"/>
      <c r="DZV65" s="437"/>
      <c r="DZW65" s="437"/>
      <c r="DZX65" s="437"/>
      <c r="DZY65" s="437"/>
      <c r="DZZ65" s="437"/>
      <c r="EAA65" s="437"/>
      <c r="EAB65" s="437"/>
      <c r="EAC65" s="437"/>
      <c r="EAD65" s="437"/>
      <c r="EAE65" s="437"/>
      <c r="EAF65" s="437"/>
      <c r="EAG65" s="437"/>
      <c r="EAH65" s="437"/>
      <c r="EAI65" s="437"/>
      <c r="EAJ65" s="437"/>
      <c r="EAK65" s="437"/>
      <c r="EAL65" s="437"/>
      <c r="EAM65" s="437"/>
      <c r="EAN65" s="437"/>
      <c r="EAO65" s="437"/>
      <c r="EAP65" s="437"/>
      <c r="EAQ65" s="437"/>
      <c r="EAR65" s="437"/>
      <c r="EAS65" s="437"/>
      <c r="EAT65" s="437"/>
      <c r="EAU65" s="437"/>
      <c r="EAV65" s="437"/>
      <c r="EAW65" s="437"/>
      <c r="EAX65" s="437"/>
      <c r="EAY65" s="437"/>
      <c r="EAZ65" s="437"/>
      <c r="EBA65" s="437"/>
      <c r="EBB65" s="437"/>
      <c r="EBC65" s="437"/>
      <c r="EBD65" s="437"/>
      <c r="EBE65" s="437"/>
      <c r="EBF65" s="437"/>
      <c r="EBG65" s="437"/>
      <c r="EBH65" s="437"/>
      <c r="EBI65" s="437"/>
      <c r="EBJ65" s="437"/>
      <c r="EBK65" s="437"/>
      <c r="EBL65" s="437"/>
      <c r="EBM65" s="437"/>
      <c r="EBN65" s="437"/>
      <c r="EBO65" s="437"/>
      <c r="EBP65" s="437"/>
      <c r="EBQ65" s="437"/>
      <c r="EBR65" s="437"/>
      <c r="EBS65" s="437"/>
      <c r="EBT65" s="437"/>
      <c r="EBU65" s="437"/>
      <c r="EBV65" s="437"/>
      <c r="EBW65" s="437"/>
      <c r="EBX65" s="437"/>
      <c r="EBY65" s="437"/>
      <c r="EBZ65" s="437"/>
      <c r="ECA65" s="437"/>
      <c r="ECB65" s="437"/>
      <c r="ECC65" s="437"/>
      <c r="ECD65" s="437"/>
      <c r="ECE65" s="437"/>
      <c r="ECF65" s="437"/>
      <c r="ECG65" s="437"/>
      <c r="ECH65" s="437"/>
      <c r="ECI65" s="437"/>
      <c r="ECJ65" s="437"/>
      <c r="ECK65" s="437"/>
      <c r="ECL65" s="437"/>
      <c r="ECM65" s="437"/>
      <c r="ECN65" s="437"/>
      <c r="ECO65" s="437"/>
      <c r="ECP65" s="437"/>
      <c r="ECQ65" s="437"/>
      <c r="ECR65" s="437"/>
      <c r="ECS65" s="437"/>
      <c r="ECT65" s="437"/>
      <c r="ECU65" s="437"/>
      <c r="ECV65" s="437"/>
      <c r="ECW65" s="437"/>
      <c r="ECX65" s="437"/>
      <c r="ECY65" s="437"/>
      <c r="ECZ65" s="437"/>
      <c r="EDA65" s="437"/>
      <c r="EDB65" s="437"/>
      <c r="EDC65" s="437"/>
      <c r="EDD65" s="437"/>
      <c r="EDE65" s="437"/>
      <c r="EDF65" s="437"/>
      <c r="EDG65" s="437"/>
      <c r="EDH65" s="437"/>
      <c r="EDI65" s="437"/>
      <c r="EDJ65" s="437"/>
      <c r="EDK65" s="437"/>
      <c r="EDL65" s="437"/>
      <c r="EDM65" s="437"/>
      <c r="EDN65" s="437"/>
      <c r="EDO65" s="437"/>
      <c r="EDP65" s="437"/>
      <c r="EDQ65" s="437"/>
      <c r="EDR65" s="437"/>
      <c r="EDS65" s="437"/>
      <c r="EDT65" s="437"/>
      <c r="EDU65" s="437"/>
      <c r="EDV65" s="437"/>
      <c r="EDW65" s="437"/>
      <c r="EDX65" s="437"/>
      <c r="EDY65" s="437"/>
      <c r="EDZ65" s="437"/>
      <c r="EEA65" s="437"/>
      <c r="EEB65" s="437"/>
      <c r="EEC65" s="437"/>
      <c r="EED65" s="437"/>
      <c r="EEE65" s="437"/>
      <c r="EEF65" s="437"/>
      <c r="EEG65" s="437"/>
      <c r="EEH65" s="437"/>
      <c r="EEI65" s="437"/>
      <c r="EEJ65" s="437"/>
      <c r="EEK65" s="437"/>
      <c r="EEL65" s="437"/>
      <c r="EEM65" s="437"/>
      <c r="EEN65" s="437"/>
      <c r="EEO65" s="437"/>
      <c r="EEP65" s="437"/>
      <c r="EEQ65" s="437"/>
      <c r="EER65" s="437"/>
      <c r="EES65" s="437"/>
      <c r="EET65" s="437"/>
      <c r="EEU65" s="437"/>
      <c r="EEV65" s="437"/>
      <c r="EEW65" s="437"/>
      <c r="EEX65" s="437"/>
      <c r="EEY65" s="437"/>
      <c r="EEZ65" s="437"/>
      <c r="EFA65" s="437"/>
      <c r="EFB65" s="437"/>
      <c r="EFC65" s="437"/>
      <c r="EFD65" s="437"/>
      <c r="EFE65" s="437"/>
      <c r="EFF65" s="437"/>
      <c r="EFG65" s="437"/>
      <c r="EFH65" s="437"/>
      <c r="EFI65" s="437"/>
      <c r="EFJ65" s="437"/>
      <c r="EFK65" s="437"/>
      <c r="EFL65" s="437"/>
      <c r="EFM65" s="437"/>
      <c r="EFN65" s="437"/>
      <c r="EFO65" s="437"/>
      <c r="EFP65" s="437"/>
      <c r="EFQ65" s="437"/>
      <c r="EFR65" s="437"/>
      <c r="EFS65" s="437"/>
      <c r="EFT65" s="437"/>
      <c r="EFU65" s="437"/>
      <c r="EFV65" s="437"/>
      <c r="EFW65" s="437"/>
      <c r="EFX65" s="437"/>
      <c r="EFY65" s="437"/>
      <c r="EFZ65" s="437"/>
      <c r="EGA65" s="437"/>
      <c r="EGB65" s="437"/>
      <c r="EGC65" s="437"/>
      <c r="EGD65" s="437"/>
      <c r="EGE65" s="437"/>
      <c r="EGF65" s="437"/>
      <c r="EGG65" s="437"/>
      <c r="EGH65" s="437"/>
      <c r="EGI65" s="437"/>
      <c r="EGJ65" s="437"/>
      <c r="EGK65" s="437"/>
      <c r="EGL65" s="437"/>
      <c r="EGM65" s="437"/>
      <c r="EGN65" s="437"/>
      <c r="EGO65" s="437"/>
      <c r="EGP65" s="437"/>
      <c r="EGQ65" s="437"/>
      <c r="EGR65" s="437"/>
      <c r="EGS65" s="437"/>
      <c r="EGT65" s="437"/>
      <c r="EGU65" s="437"/>
      <c r="EGV65" s="437"/>
      <c r="EGW65" s="437"/>
      <c r="EGX65" s="437"/>
      <c r="EGY65" s="437"/>
      <c r="EGZ65" s="437"/>
      <c r="EHA65" s="437"/>
      <c r="EHB65" s="437"/>
      <c r="EHC65" s="437"/>
      <c r="EHD65" s="437"/>
      <c r="EHE65" s="437"/>
      <c r="EHF65" s="437"/>
      <c r="EHG65" s="437"/>
      <c r="EHH65" s="437"/>
      <c r="EHI65" s="437"/>
      <c r="EHJ65" s="437"/>
      <c r="EHK65" s="437"/>
      <c r="EHL65" s="437"/>
      <c r="EHM65" s="437"/>
      <c r="EHN65" s="437"/>
      <c r="EHO65" s="437"/>
      <c r="EHP65" s="437"/>
      <c r="EHQ65" s="437"/>
      <c r="EHR65" s="437"/>
      <c r="EHS65" s="437"/>
      <c r="EHT65" s="437"/>
      <c r="EHU65" s="437"/>
      <c r="EHV65" s="437"/>
      <c r="EHW65" s="437"/>
      <c r="EHX65" s="437"/>
      <c r="EHY65" s="437"/>
      <c r="EHZ65" s="437"/>
      <c r="EIA65" s="437"/>
      <c r="EIB65" s="437"/>
      <c r="EIC65" s="437"/>
      <c r="EID65" s="437"/>
      <c r="EIE65" s="437"/>
      <c r="EIF65" s="437"/>
      <c r="EIG65" s="437"/>
      <c r="EIH65" s="437"/>
      <c r="EII65" s="437"/>
      <c r="EIJ65" s="437"/>
      <c r="EIK65" s="437"/>
      <c r="EIL65" s="437"/>
      <c r="EIM65" s="437"/>
      <c r="EIN65" s="437"/>
      <c r="EIO65" s="437"/>
      <c r="EIP65" s="437"/>
      <c r="EIQ65" s="437"/>
      <c r="EIR65" s="437"/>
      <c r="EIS65" s="437"/>
      <c r="EIT65" s="437"/>
      <c r="EIU65" s="437"/>
      <c r="EIV65" s="437"/>
      <c r="EIW65" s="437"/>
      <c r="EIX65" s="437"/>
      <c r="EIY65" s="437"/>
      <c r="EIZ65" s="437"/>
      <c r="EJA65" s="437"/>
      <c r="EJB65" s="437"/>
      <c r="EJC65" s="437"/>
      <c r="EJD65" s="437"/>
      <c r="EJE65" s="437"/>
      <c r="EJF65" s="437"/>
      <c r="EJG65" s="437"/>
      <c r="EJH65" s="437"/>
      <c r="EJI65" s="437"/>
      <c r="EJJ65" s="437"/>
      <c r="EJK65" s="437"/>
      <c r="EJL65" s="437"/>
      <c r="EJM65" s="437"/>
      <c r="EJN65" s="437"/>
      <c r="EJO65" s="437"/>
      <c r="EJP65" s="437"/>
      <c r="EJQ65" s="437"/>
      <c r="EJR65" s="437"/>
      <c r="EJS65" s="437"/>
      <c r="EJT65" s="437"/>
      <c r="EJU65" s="437"/>
      <c r="EJV65" s="437"/>
      <c r="EJW65" s="437"/>
      <c r="EJX65" s="437"/>
      <c r="EJY65" s="437"/>
      <c r="EJZ65" s="437"/>
      <c r="EKA65" s="437"/>
      <c r="EKB65" s="437"/>
      <c r="EKC65" s="437"/>
      <c r="EKD65" s="437"/>
      <c r="EKE65" s="437"/>
      <c r="EKF65" s="437"/>
      <c r="EKG65" s="437"/>
      <c r="EKH65" s="437"/>
      <c r="EKI65" s="437"/>
      <c r="EKJ65" s="437"/>
      <c r="EKK65" s="437"/>
      <c r="EKL65" s="437"/>
      <c r="EKM65" s="437"/>
      <c r="EKN65" s="437"/>
      <c r="EKO65" s="437"/>
      <c r="EKP65" s="437"/>
      <c r="EKQ65" s="437"/>
      <c r="EKR65" s="437"/>
      <c r="EKS65" s="437"/>
      <c r="EKT65" s="437"/>
      <c r="EKU65" s="437"/>
      <c r="EKV65" s="437"/>
      <c r="EKW65" s="437"/>
      <c r="EKX65" s="437"/>
      <c r="EKY65" s="437"/>
      <c r="EKZ65" s="437"/>
      <c r="ELA65" s="437"/>
      <c r="ELB65" s="437"/>
      <c r="ELC65" s="437"/>
      <c r="ELD65" s="437"/>
      <c r="ELE65" s="437"/>
      <c r="ELF65" s="437"/>
      <c r="ELG65" s="437"/>
      <c r="ELH65" s="437"/>
      <c r="ELI65" s="437"/>
      <c r="ELJ65" s="437"/>
      <c r="ELK65" s="437"/>
      <c r="ELL65" s="437"/>
      <c r="ELM65" s="437"/>
      <c r="ELN65" s="437"/>
      <c r="ELO65" s="437"/>
      <c r="ELP65" s="437"/>
      <c r="ELQ65" s="437"/>
      <c r="ELR65" s="437"/>
      <c r="ELS65" s="437"/>
      <c r="ELT65" s="437"/>
      <c r="ELU65" s="437"/>
      <c r="ELV65" s="437"/>
      <c r="ELW65" s="437"/>
      <c r="ELX65" s="437"/>
      <c r="ELY65" s="437"/>
      <c r="ELZ65" s="437"/>
      <c r="EMA65" s="437"/>
      <c r="EMB65" s="437"/>
      <c r="EMC65" s="437"/>
      <c r="EMD65" s="437"/>
      <c r="EME65" s="437"/>
      <c r="EMF65" s="437"/>
      <c r="EMG65" s="437"/>
      <c r="EMH65" s="437"/>
      <c r="EMI65" s="437"/>
      <c r="EMJ65" s="437"/>
      <c r="EMK65" s="437"/>
      <c r="EML65" s="437"/>
      <c r="EMM65" s="437"/>
      <c r="EMN65" s="437"/>
      <c r="EMO65" s="437"/>
      <c r="EMP65" s="437"/>
      <c r="EMQ65" s="437"/>
      <c r="EMR65" s="437"/>
      <c r="EMS65" s="437"/>
      <c r="EMT65" s="437"/>
      <c r="EMU65" s="437"/>
      <c r="EMV65" s="437"/>
      <c r="EMW65" s="437"/>
      <c r="EMX65" s="437"/>
      <c r="EMY65" s="437"/>
      <c r="EMZ65" s="437"/>
      <c r="ENA65" s="437"/>
      <c r="ENB65" s="437"/>
      <c r="ENC65" s="437"/>
      <c r="END65" s="437"/>
      <c r="ENE65" s="437"/>
      <c r="ENF65" s="437"/>
      <c r="ENG65" s="437"/>
      <c r="ENH65" s="437"/>
      <c r="ENI65" s="437"/>
      <c r="ENJ65" s="437"/>
      <c r="ENK65" s="437"/>
      <c r="ENL65" s="437"/>
      <c r="ENM65" s="437"/>
      <c r="ENN65" s="437"/>
      <c r="ENO65" s="437"/>
      <c r="ENP65" s="437"/>
      <c r="ENQ65" s="437"/>
      <c r="ENR65" s="437"/>
      <c r="ENS65" s="437"/>
      <c r="ENT65" s="437"/>
      <c r="ENU65" s="437"/>
      <c r="ENV65" s="437"/>
      <c r="ENW65" s="437"/>
      <c r="ENX65" s="437"/>
      <c r="ENY65" s="437"/>
      <c r="ENZ65" s="437"/>
      <c r="EOA65" s="437"/>
      <c r="EOB65" s="437"/>
      <c r="EOC65" s="437"/>
      <c r="EOD65" s="437"/>
      <c r="EOE65" s="437"/>
      <c r="EOF65" s="437"/>
      <c r="EOG65" s="437"/>
      <c r="EOH65" s="437"/>
      <c r="EOI65" s="437"/>
      <c r="EOJ65" s="437"/>
      <c r="EOK65" s="437"/>
      <c r="EOL65" s="437"/>
      <c r="EOM65" s="437"/>
      <c r="EON65" s="437"/>
      <c r="EOO65" s="437"/>
      <c r="EOP65" s="437"/>
      <c r="EOQ65" s="437"/>
      <c r="EOR65" s="437"/>
      <c r="EOS65" s="437"/>
      <c r="EOT65" s="437"/>
      <c r="EOU65" s="437"/>
      <c r="EOV65" s="437"/>
      <c r="EOW65" s="437"/>
      <c r="EOX65" s="437"/>
      <c r="EOY65" s="437"/>
      <c r="EOZ65" s="437"/>
      <c r="EPA65" s="437"/>
      <c r="EPB65" s="437"/>
      <c r="EPC65" s="437"/>
      <c r="EPD65" s="437"/>
      <c r="EPE65" s="437"/>
      <c r="EPF65" s="437"/>
      <c r="EPG65" s="437"/>
      <c r="EPH65" s="437"/>
      <c r="EPI65" s="437"/>
      <c r="EPJ65" s="437"/>
      <c r="EPK65" s="437"/>
      <c r="EPL65" s="437"/>
      <c r="EPM65" s="437"/>
      <c r="EPN65" s="437"/>
      <c r="EPO65" s="437"/>
      <c r="EPP65" s="437"/>
      <c r="EPQ65" s="437"/>
      <c r="EPR65" s="437"/>
      <c r="EPS65" s="437"/>
      <c r="EPT65" s="437"/>
      <c r="EPU65" s="437"/>
      <c r="EPV65" s="437"/>
      <c r="EPW65" s="437"/>
      <c r="EPX65" s="437"/>
      <c r="EPY65" s="437"/>
      <c r="EPZ65" s="437"/>
      <c r="EQA65" s="437"/>
      <c r="EQB65" s="437"/>
      <c r="EQC65" s="437"/>
      <c r="EQD65" s="437"/>
      <c r="EQE65" s="437"/>
      <c r="EQF65" s="437"/>
      <c r="EQG65" s="437"/>
      <c r="EQH65" s="437"/>
      <c r="EQI65" s="437"/>
      <c r="EQJ65" s="437"/>
      <c r="EQK65" s="437"/>
      <c r="EQL65" s="437"/>
      <c r="EQM65" s="437"/>
      <c r="EQN65" s="437"/>
      <c r="EQO65" s="437"/>
      <c r="EQP65" s="437"/>
      <c r="EQQ65" s="437"/>
      <c r="EQR65" s="437"/>
      <c r="EQS65" s="437"/>
      <c r="EQT65" s="437"/>
      <c r="EQU65" s="437"/>
      <c r="EQV65" s="437"/>
      <c r="EQW65" s="437"/>
      <c r="EQX65" s="437"/>
      <c r="EQY65" s="437"/>
      <c r="EQZ65" s="437"/>
      <c r="ERA65" s="437"/>
      <c r="ERB65" s="437"/>
      <c r="ERC65" s="437"/>
      <c r="ERD65" s="437"/>
      <c r="ERE65" s="437"/>
      <c r="ERF65" s="437"/>
      <c r="ERG65" s="437"/>
      <c r="ERH65" s="437"/>
      <c r="ERI65" s="437"/>
      <c r="ERJ65" s="437"/>
      <c r="ERK65" s="437"/>
      <c r="ERL65" s="437"/>
      <c r="ERM65" s="437"/>
      <c r="ERN65" s="437"/>
      <c r="ERO65" s="437"/>
      <c r="ERP65" s="437"/>
      <c r="ERQ65" s="437"/>
      <c r="ERR65" s="437"/>
      <c r="ERS65" s="437"/>
      <c r="ERT65" s="437"/>
      <c r="ERU65" s="437"/>
      <c r="ERV65" s="437"/>
      <c r="ERW65" s="437"/>
      <c r="ERX65" s="437"/>
      <c r="ERY65" s="437"/>
      <c r="ERZ65" s="437"/>
      <c r="ESA65" s="437"/>
      <c r="ESB65" s="437"/>
      <c r="ESC65" s="437"/>
      <c r="ESD65" s="437"/>
      <c r="ESE65" s="437"/>
      <c r="ESF65" s="437"/>
      <c r="ESG65" s="437"/>
      <c r="ESH65" s="437"/>
      <c r="ESI65" s="437"/>
      <c r="ESJ65" s="437"/>
      <c r="ESK65" s="437"/>
      <c r="ESL65" s="437"/>
      <c r="ESM65" s="437"/>
      <c r="ESN65" s="437"/>
      <c r="ESO65" s="437"/>
      <c r="ESP65" s="437"/>
      <c r="ESQ65" s="437"/>
      <c r="ESR65" s="437"/>
      <c r="ESS65" s="437"/>
      <c r="EST65" s="437"/>
      <c r="ESU65" s="437"/>
      <c r="ESV65" s="437"/>
      <c r="ESW65" s="437"/>
      <c r="ESX65" s="437"/>
      <c r="ESY65" s="437"/>
      <c r="ESZ65" s="437"/>
      <c r="ETA65" s="437"/>
      <c r="ETB65" s="437"/>
      <c r="ETC65" s="437"/>
      <c r="ETD65" s="437"/>
      <c r="ETE65" s="437"/>
      <c r="ETF65" s="437"/>
      <c r="ETG65" s="437"/>
      <c r="ETH65" s="437"/>
      <c r="ETI65" s="437"/>
      <c r="ETJ65" s="437"/>
      <c r="ETK65" s="437"/>
      <c r="ETL65" s="437"/>
      <c r="ETM65" s="437"/>
      <c r="ETN65" s="437"/>
      <c r="ETO65" s="437"/>
      <c r="ETP65" s="437"/>
      <c r="ETQ65" s="437"/>
      <c r="ETR65" s="437"/>
      <c r="ETS65" s="437"/>
      <c r="ETT65" s="437"/>
      <c r="ETU65" s="437"/>
      <c r="ETV65" s="437"/>
      <c r="ETW65" s="437"/>
      <c r="ETX65" s="437"/>
      <c r="ETY65" s="437"/>
      <c r="ETZ65" s="437"/>
      <c r="EUA65" s="437"/>
      <c r="EUB65" s="437"/>
      <c r="EUC65" s="437"/>
      <c r="EUD65" s="437"/>
      <c r="EUE65" s="437"/>
      <c r="EUF65" s="437"/>
      <c r="EUG65" s="437"/>
      <c r="EUH65" s="437"/>
      <c r="EUI65" s="437"/>
      <c r="EUJ65" s="437"/>
      <c r="EUK65" s="437"/>
      <c r="EUL65" s="437"/>
      <c r="EUM65" s="437"/>
      <c r="EUN65" s="437"/>
      <c r="EUO65" s="437"/>
      <c r="EUP65" s="437"/>
      <c r="EUQ65" s="437"/>
      <c r="EUR65" s="437"/>
      <c r="EUS65" s="437"/>
      <c r="EUT65" s="437"/>
      <c r="EUU65" s="437"/>
      <c r="EUV65" s="437"/>
      <c r="EUW65" s="437"/>
      <c r="EUX65" s="437"/>
      <c r="EUY65" s="437"/>
      <c r="EUZ65" s="437"/>
      <c r="EVA65" s="437"/>
      <c r="EVB65" s="437"/>
      <c r="EVC65" s="437"/>
      <c r="EVD65" s="437"/>
      <c r="EVE65" s="437"/>
      <c r="EVF65" s="437"/>
      <c r="EVG65" s="437"/>
      <c r="EVH65" s="437"/>
      <c r="EVI65" s="437"/>
      <c r="EVJ65" s="437"/>
      <c r="EVK65" s="437"/>
      <c r="EVL65" s="437"/>
      <c r="EVM65" s="437"/>
      <c r="EVN65" s="437"/>
      <c r="EVO65" s="437"/>
      <c r="EVP65" s="437"/>
      <c r="EVQ65" s="437"/>
      <c r="EVR65" s="437"/>
      <c r="EVS65" s="437"/>
      <c r="EVT65" s="437"/>
      <c r="EVU65" s="437"/>
      <c r="EVV65" s="437"/>
      <c r="EVW65" s="437"/>
      <c r="EVX65" s="437"/>
      <c r="EVY65" s="437"/>
      <c r="EVZ65" s="437"/>
      <c r="EWA65" s="437"/>
      <c r="EWB65" s="437"/>
      <c r="EWC65" s="437"/>
      <c r="EWD65" s="437"/>
      <c r="EWE65" s="437"/>
      <c r="EWF65" s="437"/>
      <c r="EWG65" s="437"/>
      <c r="EWH65" s="437"/>
      <c r="EWI65" s="437"/>
      <c r="EWJ65" s="437"/>
      <c r="EWK65" s="437"/>
      <c r="EWL65" s="437"/>
      <c r="EWM65" s="437"/>
      <c r="EWN65" s="437"/>
      <c r="EWO65" s="437"/>
      <c r="EWP65" s="437"/>
      <c r="EWQ65" s="437"/>
      <c r="EWR65" s="437"/>
      <c r="EWS65" s="437"/>
      <c r="EWT65" s="437"/>
      <c r="EWU65" s="437"/>
      <c r="EWV65" s="437"/>
      <c r="EWW65" s="437"/>
      <c r="EWX65" s="437"/>
      <c r="EWY65" s="437"/>
      <c r="EWZ65" s="437"/>
      <c r="EXA65" s="437"/>
      <c r="EXB65" s="437"/>
      <c r="EXC65" s="437"/>
      <c r="EXD65" s="437"/>
      <c r="EXE65" s="437"/>
      <c r="EXF65" s="437"/>
      <c r="EXG65" s="437"/>
      <c r="EXH65" s="437"/>
      <c r="EXI65" s="437"/>
      <c r="EXJ65" s="437"/>
      <c r="EXK65" s="437"/>
      <c r="EXL65" s="437"/>
      <c r="EXM65" s="437"/>
      <c r="EXN65" s="437"/>
      <c r="EXO65" s="437"/>
      <c r="EXP65" s="437"/>
      <c r="EXQ65" s="437"/>
      <c r="EXR65" s="437"/>
      <c r="EXS65" s="437"/>
      <c r="EXT65" s="437"/>
      <c r="EXU65" s="437"/>
      <c r="EXV65" s="437"/>
      <c r="EXW65" s="437"/>
      <c r="EXX65" s="437"/>
      <c r="EXY65" s="437"/>
      <c r="EXZ65" s="437"/>
      <c r="EYA65" s="437"/>
      <c r="EYB65" s="437"/>
      <c r="EYC65" s="437"/>
      <c r="EYD65" s="437"/>
      <c r="EYE65" s="437"/>
      <c r="EYF65" s="437"/>
      <c r="EYG65" s="437"/>
      <c r="EYH65" s="437"/>
      <c r="EYI65" s="437"/>
      <c r="EYJ65" s="437"/>
      <c r="EYK65" s="437"/>
      <c r="EYL65" s="437"/>
      <c r="EYM65" s="437"/>
      <c r="EYN65" s="437"/>
      <c r="EYO65" s="437"/>
      <c r="EYP65" s="437"/>
      <c r="EYQ65" s="437"/>
      <c r="EYR65" s="437"/>
      <c r="EYS65" s="437"/>
      <c r="EYT65" s="437"/>
      <c r="EYU65" s="437"/>
      <c r="EYV65" s="437"/>
      <c r="EYW65" s="437"/>
      <c r="EYX65" s="437"/>
      <c r="EYY65" s="437"/>
      <c r="EYZ65" s="437"/>
      <c r="EZA65" s="437"/>
      <c r="EZB65" s="437"/>
      <c r="EZC65" s="437"/>
      <c r="EZD65" s="437"/>
      <c r="EZE65" s="437"/>
      <c r="EZF65" s="437"/>
      <c r="EZG65" s="437"/>
      <c r="EZH65" s="437"/>
      <c r="EZI65" s="437"/>
      <c r="EZJ65" s="437"/>
      <c r="EZK65" s="437"/>
      <c r="EZL65" s="437"/>
      <c r="EZM65" s="437"/>
      <c r="EZN65" s="437"/>
      <c r="EZO65" s="437"/>
      <c r="EZP65" s="437"/>
      <c r="EZQ65" s="437"/>
      <c r="EZR65" s="437"/>
      <c r="EZS65" s="437"/>
      <c r="EZT65" s="437"/>
      <c r="EZU65" s="437"/>
      <c r="EZV65" s="437"/>
      <c r="EZW65" s="437"/>
      <c r="EZX65" s="437"/>
      <c r="EZY65" s="437"/>
      <c r="EZZ65" s="437"/>
      <c r="FAA65" s="437"/>
      <c r="FAB65" s="437"/>
      <c r="FAC65" s="437"/>
      <c r="FAD65" s="437"/>
      <c r="FAE65" s="437"/>
      <c r="FAF65" s="437"/>
      <c r="FAG65" s="437"/>
      <c r="FAH65" s="437"/>
      <c r="FAI65" s="437"/>
      <c r="FAJ65" s="437"/>
      <c r="FAK65" s="437"/>
      <c r="FAL65" s="437"/>
      <c r="FAM65" s="437"/>
      <c r="FAN65" s="437"/>
      <c r="FAO65" s="437"/>
      <c r="FAP65" s="437"/>
      <c r="FAQ65" s="437"/>
      <c r="FAR65" s="437"/>
      <c r="FAS65" s="437"/>
      <c r="FAT65" s="437"/>
      <c r="FAU65" s="437"/>
      <c r="FAV65" s="437"/>
      <c r="FAW65" s="437"/>
      <c r="FAX65" s="437"/>
      <c r="FAY65" s="437"/>
      <c r="FAZ65" s="437"/>
      <c r="FBA65" s="437"/>
      <c r="FBB65" s="437"/>
      <c r="FBC65" s="437"/>
      <c r="FBD65" s="437"/>
      <c r="FBE65" s="437"/>
      <c r="FBF65" s="437"/>
      <c r="FBG65" s="437"/>
      <c r="FBH65" s="437"/>
      <c r="FBI65" s="437"/>
      <c r="FBJ65" s="437"/>
      <c r="FBK65" s="437"/>
      <c r="FBL65" s="437"/>
      <c r="FBM65" s="437"/>
      <c r="FBN65" s="437"/>
      <c r="FBO65" s="437"/>
      <c r="FBP65" s="437"/>
      <c r="FBQ65" s="437"/>
      <c r="FBR65" s="437"/>
      <c r="FBS65" s="437"/>
      <c r="FBT65" s="437"/>
      <c r="FBU65" s="437"/>
      <c r="FBV65" s="437"/>
      <c r="FBW65" s="437"/>
      <c r="FBX65" s="437"/>
      <c r="FBY65" s="437"/>
      <c r="FBZ65" s="437"/>
      <c r="FCA65" s="437"/>
      <c r="FCB65" s="437"/>
      <c r="FCC65" s="437"/>
      <c r="FCD65" s="437"/>
      <c r="FCE65" s="437"/>
      <c r="FCF65" s="437"/>
      <c r="FCG65" s="437"/>
      <c r="FCH65" s="437"/>
      <c r="FCI65" s="437"/>
      <c r="FCJ65" s="437"/>
      <c r="FCK65" s="437"/>
      <c r="FCL65" s="437"/>
      <c r="FCM65" s="437"/>
      <c r="FCN65" s="437"/>
      <c r="FCO65" s="437"/>
      <c r="FCP65" s="437"/>
      <c r="FCQ65" s="437"/>
      <c r="FCR65" s="437"/>
      <c r="FCS65" s="437"/>
      <c r="FCT65" s="437"/>
      <c r="FCU65" s="437"/>
      <c r="FCV65" s="437"/>
      <c r="FCW65" s="437"/>
      <c r="FCX65" s="437"/>
      <c r="FCY65" s="437"/>
      <c r="FCZ65" s="437"/>
      <c r="FDA65" s="437"/>
      <c r="FDB65" s="437"/>
      <c r="FDC65" s="437"/>
      <c r="FDD65" s="437"/>
      <c r="FDE65" s="437"/>
      <c r="FDF65" s="437"/>
      <c r="FDG65" s="437"/>
      <c r="FDH65" s="437"/>
      <c r="FDI65" s="437"/>
      <c r="FDJ65" s="437"/>
      <c r="FDK65" s="437"/>
      <c r="FDL65" s="437"/>
      <c r="FDM65" s="437"/>
      <c r="FDN65" s="437"/>
      <c r="FDO65" s="437"/>
      <c r="FDP65" s="437"/>
      <c r="FDQ65" s="437"/>
      <c r="FDR65" s="437"/>
      <c r="FDS65" s="437"/>
      <c r="FDT65" s="437"/>
      <c r="FDU65" s="437"/>
      <c r="FDV65" s="437"/>
      <c r="FDW65" s="437"/>
      <c r="FDX65" s="437"/>
      <c r="FDY65" s="437"/>
      <c r="FDZ65" s="437"/>
      <c r="FEA65" s="437"/>
      <c r="FEB65" s="437"/>
      <c r="FEC65" s="437"/>
      <c r="FED65" s="437"/>
      <c r="FEE65" s="437"/>
      <c r="FEF65" s="437"/>
      <c r="FEG65" s="437"/>
      <c r="FEH65" s="437"/>
      <c r="FEI65" s="437"/>
      <c r="FEJ65" s="437"/>
      <c r="FEK65" s="437"/>
      <c r="FEL65" s="437"/>
      <c r="FEM65" s="437"/>
      <c r="FEN65" s="437"/>
      <c r="FEO65" s="437"/>
      <c r="FEP65" s="437"/>
      <c r="FEQ65" s="437"/>
      <c r="FER65" s="437"/>
      <c r="FES65" s="437"/>
      <c r="FET65" s="437"/>
      <c r="FEU65" s="437"/>
      <c r="FEV65" s="437"/>
      <c r="FEW65" s="437"/>
      <c r="FEX65" s="437"/>
      <c r="FEY65" s="437"/>
      <c r="FEZ65" s="437"/>
      <c r="FFA65" s="437"/>
      <c r="FFB65" s="437"/>
      <c r="FFC65" s="437"/>
      <c r="FFD65" s="437"/>
      <c r="FFE65" s="437"/>
      <c r="FFF65" s="437"/>
      <c r="FFG65" s="437"/>
      <c r="FFH65" s="437"/>
      <c r="FFI65" s="437"/>
      <c r="FFJ65" s="437"/>
      <c r="FFK65" s="437"/>
      <c r="FFL65" s="437"/>
      <c r="FFM65" s="437"/>
      <c r="FFN65" s="437"/>
      <c r="FFO65" s="437"/>
      <c r="FFP65" s="437"/>
      <c r="FFQ65" s="437"/>
      <c r="FFR65" s="437"/>
      <c r="FFS65" s="437"/>
      <c r="FFT65" s="437"/>
      <c r="FFU65" s="437"/>
      <c r="FFV65" s="437"/>
      <c r="FFW65" s="437"/>
      <c r="FFX65" s="437"/>
      <c r="FFY65" s="437"/>
      <c r="FFZ65" s="437"/>
      <c r="FGA65" s="437"/>
      <c r="FGB65" s="437"/>
      <c r="FGC65" s="437"/>
      <c r="FGD65" s="437"/>
      <c r="FGE65" s="437"/>
      <c r="FGF65" s="437"/>
      <c r="FGG65" s="437"/>
      <c r="FGH65" s="437"/>
      <c r="FGI65" s="437"/>
      <c r="FGJ65" s="437"/>
      <c r="FGK65" s="437"/>
      <c r="FGL65" s="437"/>
      <c r="FGM65" s="437"/>
      <c r="FGN65" s="437"/>
      <c r="FGO65" s="437"/>
      <c r="FGP65" s="437"/>
      <c r="FGQ65" s="437"/>
      <c r="FGR65" s="437"/>
      <c r="FGS65" s="437"/>
      <c r="FGT65" s="437"/>
      <c r="FGU65" s="437"/>
      <c r="FGV65" s="437"/>
      <c r="FGW65" s="437"/>
      <c r="FGX65" s="437"/>
      <c r="FGY65" s="437"/>
      <c r="FGZ65" s="437"/>
      <c r="FHA65" s="437"/>
    </row>
    <row r="66" spans="1:4265">
      <c r="A66" s="419"/>
      <c r="B66" s="403"/>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7"/>
      <c r="AY66" s="437"/>
      <c r="AZ66" s="437"/>
      <c r="BA66" s="437"/>
      <c r="BB66" s="437"/>
      <c r="BC66" s="437"/>
      <c r="BD66" s="437"/>
      <c r="BE66" s="437"/>
      <c r="BF66" s="437"/>
      <c r="BG66" s="437"/>
      <c r="BH66" s="437"/>
      <c r="BI66" s="437"/>
      <c r="BJ66" s="437"/>
      <c r="BK66" s="437"/>
      <c r="BL66" s="437"/>
      <c r="BM66" s="437"/>
      <c r="BN66" s="437"/>
      <c r="BO66" s="437"/>
      <c r="BP66" s="437"/>
      <c r="BQ66" s="437"/>
      <c r="BR66" s="437"/>
      <c r="BS66" s="437"/>
      <c r="BT66" s="437"/>
      <c r="BU66" s="437"/>
      <c r="BV66" s="437"/>
      <c r="BW66" s="437"/>
      <c r="BX66" s="437"/>
      <c r="BY66" s="437"/>
      <c r="BZ66" s="437"/>
      <c r="CA66" s="437"/>
      <c r="CB66" s="437"/>
      <c r="CC66" s="437"/>
      <c r="CD66" s="437"/>
      <c r="CE66" s="437"/>
      <c r="CF66" s="437"/>
      <c r="CG66" s="437"/>
      <c r="CH66" s="437"/>
      <c r="CI66" s="437"/>
      <c r="CJ66" s="437"/>
      <c r="CK66" s="437"/>
      <c r="CL66" s="437"/>
      <c r="CM66" s="437"/>
      <c r="CN66" s="437"/>
      <c r="CO66" s="437"/>
      <c r="CP66" s="437"/>
      <c r="CQ66" s="437"/>
      <c r="CR66" s="437"/>
      <c r="CS66" s="437"/>
      <c r="CT66" s="437"/>
      <c r="CU66" s="437"/>
      <c r="CV66" s="437"/>
      <c r="CW66" s="437"/>
      <c r="CX66" s="437"/>
      <c r="CY66" s="437"/>
      <c r="CZ66" s="437"/>
      <c r="DA66" s="437"/>
      <c r="DB66" s="437"/>
      <c r="DC66" s="437"/>
      <c r="DD66" s="437"/>
      <c r="DE66" s="437"/>
      <c r="DF66" s="437"/>
      <c r="DG66" s="437"/>
      <c r="DH66" s="437"/>
      <c r="DI66" s="437"/>
      <c r="DJ66" s="437"/>
      <c r="DK66" s="437"/>
      <c r="DL66" s="437"/>
      <c r="DM66" s="437"/>
      <c r="DN66" s="437"/>
      <c r="DO66" s="437"/>
      <c r="DP66" s="437"/>
      <c r="DQ66" s="437"/>
      <c r="DR66" s="437"/>
      <c r="DS66" s="437"/>
      <c r="DT66" s="437"/>
      <c r="DU66" s="437"/>
      <c r="DV66" s="437"/>
      <c r="DW66" s="437"/>
      <c r="DX66" s="437"/>
      <c r="DY66" s="437"/>
      <c r="DZ66" s="437"/>
      <c r="EA66" s="437"/>
      <c r="EB66" s="437"/>
      <c r="EC66" s="437"/>
      <c r="ED66" s="437"/>
      <c r="EE66" s="437"/>
      <c r="EF66" s="437"/>
      <c r="EG66" s="437"/>
      <c r="EH66" s="437"/>
      <c r="EI66" s="437"/>
      <c r="EJ66" s="437"/>
      <c r="EK66" s="437"/>
      <c r="EL66" s="437"/>
      <c r="EM66" s="437"/>
      <c r="EN66" s="437"/>
      <c r="EO66" s="437"/>
      <c r="EP66" s="437"/>
      <c r="EQ66" s="437"/>
      <c r="ER66" s="437"/>
      <c r="ES66" s="437"/>
      <c r="ET66" s="437"/>
      <c r="EU66" s="437"/>
      <c r="EV66" s="437"/>
      <c r="EW66" s="437"/>
      <c r="EX66" s="437"/>
      <c r="EY66" s="437"/>
      <c r="EZ66" s="437"/>
      <c r="FA66" s="437"/>
      <c r="FB66" s="437"/>
      <c r="FC66" s="437"/>
      <c r="FD66" s="437"/>
      <c r="FE66" s="437"/>
      <c r="FF66" s="437"/>
      <c r="FG66" s="437"/>
      <c r="FH66" s="437"/>
      <c r="FI66" s="437"/>
      <c r="FJ66" s="437"/>
      <c r="FK66" s="437"/>
      <c r="FL66" s="437"/>
      <c r="FM66" s="437"/>
      <c r="FN66" s="437"/>
      <c r="FO66" s="437"/>
      <c r="FP66" s="437"/>
      <c r="FQ66" s="437"/>
      <c r="FR66" s="437"/>
      <c r="FS66" s="437"/>
      <c r="FT66" s="437"/>
      <c r="FU66" s="437"/>
      <c r="FV66" s="437"/>
      <c r="FW66" s="437"/>
      <c r="FX66" s="437"/>
      <c r="FY66" s="437"/>
      <c r="FZ66" s="437"/>
      <c r="GA66" s="437"/>
      <c r="GB66" s="437"/>
      <c r="GC66" s="437"/>
      <c r="GD66" s="437"/>
      <c r="GE66" s="437"/>
      <c r="GF66" s="437"/>
      <c r="GG66" s="437"/>
      <c r="GH66" s="437"/>
      <c r="GI66" s="437"/>
      <c r="GJ66" s="437"/>
      <c r="GK66" s="437"/>
      <c r="GL66" s="437"/>
      <c r="GM66" s="437"/>
      <c r="GN66" s="437"/>
      <c r="GO66" s="437"/>
      <c r="GP66" s="437"/>
      <c r="GQ66" s="437"/>
      <c r="GR66" s="437"/>
      <c r="GS66" s="437"/>
      <c r="GT66" s="437"/>
      <c r="GU66" s="437"/>
      <c r="GV66" s="437"/>
      <c r="GW66" s="437"/>
      <c r="GX66" s="437"/>
      <c r="GY66" s="437"/>
      <c r="GZ66" s="437"/>
      <c r="HA66" s="437"/>
      <c r="HB66" s="437"/>
      <c r="HC66" s="437"/>
      <c r="HD66" s="437"/>
      <c r="HE66" s="437"/>
      <c r="HF66" s="437"/>
      <c r="HG66" s="437"/>
      <c r="HH66" s="437"/>
      <c r="HI66" s="437"/>
      <c r="HJ66" s="437"/>
      <c r="HK66" s="437"/>
      <c r="HL66" s="437"/>
      <c r="HM66" s="437"/>
      <c r="HN66" s="437"/>
      <c r="HO66" s="437"/>
      <c r="HP66" s="437"/>
      <c r="HQ66" s="437"/>
      <c r="HR66" s="437"/>
      <c r="HS66" s="437"/>
      <c r="HT66" s="437"/>
      <c r="HU66" s="437"/>
      <c r="HV66" s="437"/>
      <c r="HW66" s="437"/>
      <c r="HX66" s="437"/>
      <c r="HY66" s="437"/>
      <c r="HZ66" s="437"/>
      <c r="IA66" s="437"/>
      <c r="IB66" s="437"/>
      <c r="IC66" s="437"/>
      <c r="ID66" s="437"/>
      <c r="IE66" s="437"/>
      <c r="IF66" s="437"/>
      <c r="IG66" s="437"/>
      <c r="IH66" s="437"/>
      <c r="II66" s="437"/>
      <c r="IJ66" s="437"/>
      <c r="IK66" s="437"/>
      <c r="IL66" s="437"/>
      <c r="IM66" s="437"/>
      <c r="IN66" s="437"/>
      <c r="IO66" s="437"/>
      <c r="IP66" s="437"/>
      <c r="IQ66" s="437"/>
      <c r="IR66" s="437"/>
      <c r="IS66" s="437"/>
      <c r="IT66" s="437"/>
      <c r="IU66" s="437"/>
      <c r="IV66" s="437"/>
      <c r="IW66" s="437"/>
      <c r="IX66" s="437"/>
      <c r="IY66" s="437"/>
      <c r="IZ66" s="437"/>
      <c r="JA66" s="437"/>
      <c r="JB66" s="437"/>
      <c r="JC66" s="437"/>
      <c r="JD66" s="437"/>
      <c r="JE66" s="437"/>
      <c r="JF66" s="437"/>
      <c r="JG66" s="437"/>
      <c r="JH66" s="437"/>
      <c r="JI66" s="437"/>
      <c r="JJ66" s="437"/>
      <c r="JK66" s="437"/>
      <c r="JL66" s="437"/>
      <c r="JM66" s="437"/>
      <c r="JN66" s="437"/>
      <c r="JO66" s="437"/>
      <c r="JP66" s="437"/>
      <c r="JQ66" s="437"/>
      <c r="JR66" s="437"/>
      <c r="JS66" s="437"/>
      <c r="JT66" s="437"/>
      <c r="JU66" s="437"/>
      <c r="JV66" s="437"/>
      <c r="JW66" s="437"/>
      <c r="JX66" s="437"/>
      <c r="JY66" s="437"/>
      <c r="JZ66" s="437"/>
      <c r="KA66" s="437"/>
      <c r="KB66" s="437"/>
      <c r="KC66" s="437"/>
      <c r="KD66" s="437"/>
      <c r="KE66" s="437"/>
      <c r="KF66" s="437"/>
      <c r="KG66" s="437"/>
      <c r="KH66" s="437"/>
      <c r="KI66" s="437"/>
      <c r="KJ66" s="437"/>
      <c r="KK66" s="437"/>
      <c r="KL66" s="437"/>
      <c r="KM66" s="437"/>
      <c r="KN66" s="437"/>
      <c r="KO66" s="437"/>
      <c r="KP66" s="437"/>
      <c r="KQ66" s="437"/>
      <c r="KR66" s="437"/>
      <c r="KS66" s="437"/>
      <c r="KT66" s="437"/>
      <c r="KU66" s="437"/>
      <c r="KV66" s="437"/>
      <c r="KW66" s="437"/>
      <c r="KX66" s="437"/>
      <c r="KY66" s="437"/>
      <c r="KZ66" s="437"/>
      <c r="LA66" s="437"/>
      <c r="LB66" s="437"/>
      <c r="LC66" s="437"/>
      <c r="LD66" s="437"/>
      <c r="LE66" s="437"/>
      <c r="LF66" s="437"/>
      <c r="LG66" s="437"/>
      <c r="LH66" s="437"/>
      <c r="LI66" s="437"/>
      <c r="LJ66" s="437"/>
      <c r="LK66" s="437"/>
      <c r="LL66" s="437"/>
      <c r="LM66" s="437"/>
      <c r="LN66" s="437"/>
      <c r="LO66" s="437"/>
      <c r="LP66" s="437"/>
      <c r="LQ66" s="437"/>
      <c r="LR66" s="437"/>
      <c r="LS66" s="437"/>
      <c r="LT66" s="437"/>
      <c r="LU66" s="437"/>
      <c r="LV66" s="437"/>
      <c r="LW66" s="437"/>
      <c r="LX66" s="437"/>
      <c r="LY66" s="437"/>
      <c r="LZ66" s="437"/>
      <c r="MA66" s="437"/>
      <c r="MB66" s="437"/>
      <c r="MC66" s="437"/>
      <c r="MD66" s="437"/>
      <c r="ME66" s="437"/>
      <c r="MF66" s="437"/>
      <c r="MG66" s="437"/>
      <c r="MH66" s="437"/>
      <c r="MI66" s="437"/>
      <c r="MJ66" s="437"/>
      <c r="MK66" s="437"/>
      <c r="ML66" s="437"/>
      <c r="MM66" s="437"/>
      <c r="MN66" s="437"/>
      <c r="MO66" s="437"/>
      <c r="MP66" s="437"/>
      <c r="MQ66" s="437"/>
      <c r="MR66" s="437"/>
      <c r="MS66" s="437"/>
      <c r="MT66" s="437"/>
      <c r="MU66" s="437"/>
      <c r="MV66" s="437"/>
      <c r="MW66" s="437"/>
      <c r="MX66" s="437"/>
      <c r="MY66" s="437"/>
      <c r="MZ66" s="437"/>
      <c r="NA66" s="437"/>
      <c r="NB66" s="437"/>
      <c r="NC66" s="437"/>
      <c r="ND66" s="437"/>
      <c r="NE66" s="437"/>
      <c r="NF66" s="437"/>
      <c r="NG66" s="437"/>
      <c r="NH66" s="437"/>
      <c r="NI66" s="437"/>
      <c r="NJ66" s="437"/>
      <c r="NK66" s="437"/>
      <c r="NL66" s="437"/>
      <c r="NM66" s="437"/>
      <c r="NN66" s="437"/>
      <c r="NO66" s="437"/>
      <c r="NP66" s="437"/>
      <c r="NQ66" s="437"/>
      <c r="NR66" s="437"/>
      <c r="NS66" s="437"/>
      <c r="NT66" s="437"/>
      <c r="NU66" s="437"/>
      <c r="NV66" s="437"/>
      <c r="NW66" s="437"/>
      <c r="NX66" s="437"/>
      <c r="NY66" s="437"/>
      <c r="NZ66" s="437"/>
      <c r="OA66" s="437"/>
      <c r="OB66" s="437"/>
      <c r="OC66" s="437"/>
      <c r="OD66" s="437"/>
      <c r="OE66" s="437"/>
      <c r="OF66" s="437"/>
      <c r="OG66" s="437"/>
      <c r="OH66" s="437"/>
      <c r="OI66" s="437"/>
      <c r="OJ66" s="437"/>
      <c r="OK66" s="437"/>
      <c r="OL66" s="437"/>
      <c r="OM66" s="437"/>
      <c r="ON66" s="437"/>
      <c r="OO66" s="437"/>
      <c r="OP66" s="437"/>
      <c r="OQ66" s="437"/>
      <c r="OR66" s="437"/>
      <c r="OS66" s="437"/>
      <c r="OT66" s="437"/>
      <c r="OU66" s="437"/>
      <c r="OV66" s="437"/>
      <c r="OW66" s="437"/>
      <c r="OX66" s="437"/>
      <c r="OY66" s="437"/>
      <c r="OZ66" s="437"/>
      <c r="PA66" s="437"/>
      <c r="PB66" s="437"/>
      <c r="PC66" s="437"/>
      <c r="PD66" s="437"/>
      <c r="PE66" s="437"/>
      <c r="PF66" s="437"/>
      <c r="PG66" s="437"/>
      <c r="PH66" s="437"/>
      <c r="PI66" s="437"/>
      <c r="PJ66" s="437"/>
      <c r="PK66" s="437"/>
      <c r="PL66" s="437"/>
      <c r="PM66" s="437"/>
      <c r="PN66" s="437"/>
      <c r="PO66" s="437"/>
      <c r="PP66" s="437"/>
      <c r="PQ66" s="437"/>
      <c r="PR66" s="437"/>
      <c r="PS66" s="437"/>
      <c r="PT66" s="437"/>
      <c r="PU66" s="437"/>
      <c r="PV66" s="437"/>
      <c r="PW66" s="437"/>
      <c r="PX66" s="437"/>
      <c r="PY66" s="437"/>
      <c r="PZ66" s="437"/>
      <c r="QA66" s="437"/>
      <c r="QB66" s="437"/>
      <c r="QC66" s="437"/>
      <c r="QD66" s="437"/>
      <c r="QE66" s="437"/>
      <c r="QF66" s="437"/>
      <c r="QG66" s="437"/>
      <c r="QH66" s="437"/>
      <c r="QI66" s="437"/>
      <c r="QJ66" s="437"/>
      <c r="QK66" s="437"/>
      <c r="QL66" s="437"/>
      <c r="QM66" s="437"/>
      <c r="QN66" s="437"/>
      <c r="QO66" s="437"/>
      <c r="QP66" s="437"/>
      <c r="QQ66" s="437"/>
      <c r="QR66" s="437"/>
      <c r="QS66" s="437"/>
      <c r="QT66" s="437"/>
      <c r="QU66" s="437"/>
      <c r="QV66" s="437"/>
      <c r="QW66" s="437"/>
      <c r="QX66" s="437"/>
      <c r="QY66" s="437"/>
      <c r="QZ66" s="437"/>
      <c r="RA66" s="437"/>
      <c r="RB66" s="437"/>
      <c r="RC66" s="437"/>
      <c r="RD66" s="437"/>
      <c r="RE66" s="437"/>
      <c r="RF66" s="437"/>
      <c r="RG66" s="437"/>
      <c r="RH66" s="437"/>
      <c r="RI66" s="437"/>
      <c r="RJ66" s="437"/>
      <c r="RK66" s="437"/>
      <c r="RL66" s="437"/>
      <c r="RM66" s="437"/>
      <c r="RN66" s="437"/>
      <c r="RO66" s="437"/>
      <c r="RP66" s="437"/>
      <c r="RQ66" s="437"/>
      <c r="RR66" s="437"/>
      <c r="RS66" s="437"/>
      <c r="RT66" s="437"/>
      <c r="RU66" s="437"/>
      <c r="RV66" s="437"/>
      <c r="RW66" s="437"/>
      <c r="RX66" s="437"/>
      <c r="RY66" s="437"/>
      <c r="RZ66" s="437"/>
      <c r="SA66" s="437"/>
      <c r="SB66" s="437"/>
      <c r="SC66" s="437"/>
      <c r="SD66" s="437"/>
      <c r="SE66" s="437"/>
      <c r="SF66" s="437"/>
      <c r="SG66" s="437"/>
      <c r="SH66" s="437"/>
      <c r="SI66" s="437"/>
      <c r="SJ66" s="437"/>
      <c r="SK66" s="437"/>
      <c r="SL66" s="437"/>
      <c r="SM66" s="437"/>
      <c r="SN66" s="437"/>
      <c r="SO66" s="437"/>
      <c r="SP66" s="437"/>
      <c r="SQ66" s="437"/>
      <c r="SR66" s="437"/>
      <c r="SS66" s="437"/>
      <c r="ST66" s="437"/>
      <c r="SU66" s="437"/>
      <c r="SV66" s="437"/>
      <c r="SW66" s="437"/>
      <c r="SX66" s="437"/>
      <c r="SY66" s="437"/>
      <c r="SZ66" s="437"/>
      <c r="TA66" s="437"/>
      <c r="TB66" s="437"/>
      <c r="TC66" s="437"/>
      <c r="TD66" s="437"/>
      <c r="TE66" s="437"/>
      <c r="TF66" s="437"/>
      <c r="TG66" s="437"/>
      <c r="TH66" s="437"/>
      <c r="TI66" s="437"/>
      <c r="TJ66" s="437"/>
      <c r="TK66" s="437"/>
      <c r="TL66" s="437"/>
      <c r="TM66" s="437"/>
      <c r="TN66" s="437"/>
      <c r="TO66" s="437"/>
      <c r="TP66" s="437"/>
      <c r="TQ66" s="437"/>
      <c r="TR66" s="437"/>
      <c r="TS66" s="437"/>
      <c r="TT66" s="437"/>
      <c r="TU66" s="437"/>
      <c r="TV66" s="437"/>
      <c r="TW66" s="437"/>
      <c r="TX66" s="437"/>
      <c r="TY66" s="437"/>
      <c r="TZ66" s="437"/>
      <c r="UA66" s="437"/>
      <c r="UB66" s="437"/>
      <c r="UC66" s="437"/>
      <c r="UD66" s="437"/>
      <c r="UE66" s="437"/>
      <c r="UF66" s="437"/>
      <c r="UG66" s="437"/>
      <c r="UH66" s="437"/>
      <c r="UI66" s="437"/>
      <c r="UJ66" s="437"/>
      <c r="UK66" s="437"/>
      <c r="UL66" s="437"/>
      <c r="UM66" s="437"/>
      <c r="UN66" s="437"/>
      <c r="UO66" s="437"/>
      <c r="UP66" s="437"/>
      <c r="UQ66" s="437"/>
      <c r="UR66" s="437"/>
      <c r="US66" s="437"/>
      <c r="UT66" s="437"/>
      <c r="UU66" s="437"/>
      <c r="UV66" s="437"/>
      <c r="UW66" s="437"/>
      <c r="UX66" s="437"/>
      <c r="UY66" s="437"/>
      <c r="UZ66" s="437"/>
      <c r="VA66" s="437"/>
      <c r="VB66" s="437"/>
      <c r="VC66" s="437"/>
      <c r="VD66" s="437"/>
      <c r="VE66" s="437"/>
      <c r="VF66" s="437"/>
      <c r="VG66" s="437"/>
      <c r="VH66" s="437"/>
      <c r="VI66" s="437"/>
      <c r="VJ66" s="437"/>
      <c r="VK66" s="437"/>
      <c r="VL66" s="437"/>
      <c r="VM66" s="437"/>
      <c r="VN66" s="437"/>
      <c r="VO66" s="437"/>
      <c r="VP66" s="437"/>
      <c r="VQ66" s="437"/>
      <c r="VR66" s="437"/>
      <c r="VS66" s="437"/>
      <c r="VT66" s="437"/>
      <c r="VU66" s="437"/>
      <c r="VV66" s="437"/>
      <c r="VW66" s="437"/>
      <c r="VX66" s="437"/>
      <c r="VY66" s="437"/>
      <c r="VZ66" s="437"/>
      <c r="WA66" s="437"/>
      <c r="WB66" s="437"/>
      <c r="WC66" s="437"/>
      <c r="WD66" s="437"/>
      <c r="WE66" s="437"/>
      <c r="WF66" s="437"/>
      <c r="WG66" s="437"/>
      <c r="WH66" s="437"/>
      <c r="WI66" s="437"/>
      <c r="WJ66" s="437"/>
      <c r="WK66" s="437"/>
      <c r="WL66" s="437"/>
      <c r="WM66" s="437"/>
      <c r="WN66" s="437"/>
      <c r="WO66" s="437"/>
      <c r="WP66" s="437"/>
      <c r="WQ66" s="437"/>
      <c r="WR66" s="437"/>
      <c r="WS66" s="437"/>
      <c r="WT66" s="437"/>
      <c r="WU66" s="437"/>
      <c r="WV66" s="437"/>
      <c r="WW66" s="437"/>
      <c r="WX66" s="437"/>
      <c r="WY66" s="437"/>
      <c r="WZ66" s="437"/>
      <c r="XA66" s="437"/>
      <c r="XB66" s="437"/>
      <c r="XC66" s="437"/>
      <c r="XD66" s="437"/>
      <c r="XE66" s="437"/>
      <c r="XF66" s="437"/>
      <c r="XG66" s="437"/>
      <c r="XH66" s="437"/>
      <c r="XI66" s="437"/>
      <c r="XJ66" s="437"/>
      <c r="XK66" s="437"/>
      <c r="XL66" s="437"/>
      <c r="XM66" s="437"/>
      <c r="XN66" s="437"/>
      <c r="XO66" s="437"/>
      <c r="XP66" s="437"/>
      <c r="XQ66" s="437"/>
      <c r="XR66" s="437"/>
      <c r="XS66" s="437"/>
      <c r="XT66" s="437"/>
      <c r="XU66" s="437"/>
      <c r="XV66" s="437"/>
      <c r="XW66" s="437"/>
      <c r="XX66" s="437"/>
      <c r="XY66" s="437"/>
      <c r="XZ66" s="437"/>
      <c r="YA66" s="437"/>
      <c r="YB66" s="437"/>
      <c r="YC66" s="437"/>
      <c r="YD66" s="437"/>
      <c r="YE66" s="437"/>
      <c r="YF66" s="437"/>
      <c r="YG66" s="437"/>
      <c r="YH66" s="437"/>
      <c r="YI66" s="437"/>
      <c r="YJ66" s="437"/>
      <c r="YK66" s="437"/>
      <c r="YL66" s="437"/>
      <c r="YM66" s="437"/>
      <c r="YN66" s="437"/>
      <c r="YO66" s="437"/>
      <c r="YP66" s="437"/>
      <c r="YQ66" s="437"/>
      <c r="YR66" s="437"/>
      <c r="YS66" s="437"/>
      <c r="YT66" s="437"/>
      <c r="YU66" s="437"/>
      <c r="YV66" s="437"/>
      <c r="YW66" s="437"/>
      <c r="YX66" s="437"/>
      <c r="YY66" s="437"/>
      <c r="YZ66" s="437"/>
      <c r="ZA66" s="437"/>
      <c r="ZB66" s="437"/>
      <c r="ZC66" s="437"/>
      <c r="ZD66" s="437"/>
      <c r="ZE66" s="437"/>
      <c r="ZF66" s="437"/>
      <c r="ZG66" s="437"/>
      <c r="ZH66" s="437"/>
      <c r="ZI66" s="437"/>
      <c r="ZJ66" s="437"/>
      <c r="ZK66" s="437"/>
      <c r="ZL66" s="437"/>
      <c r="ZM66" s="437"/>
      <c r="ZN66" s="437"/>
      <c r="ZO66" s="437"/>
      <c r="ZP66" s="437"/>
      <c r="ZQ66" s="437"/>
      <c r="ZR66" s="437"/>
      <c r="ZS66" s="437"/>
      <c r="ZT66" s="437"/>
      <c r="ZU66" s="437"/>
      <c r="ZV66" s="437"/>
      <c r="ZW66" s="437"/>
      <c r="ZX66" s="437"/>
      <c r="ZY66" s="437"/>
      <c r="ZZ66" s="437"/>
      <c r="AAA66" s="437"/>
      <c r="AAB66" s="437"/>
      <c r="AAC66" s="437"/>
      <c r="AAD66" s="437"/>
      <c r="AAE66" s="437"/>
      <c r="AAF66" s="437"/>
      <c r="AAG66" s="437"/>
      <c r="AAH66" s="437"/>
      <c r="AAI66" s="437"/>
      <c r="AAJ66" s="437"/>
      <c r="AAK66" s="437"/>
      <c r="AAL66" s="437"/>
      <c r="AAM66" s="437"/>
      <c r="AAN66" s="437"/>
      <c r="AAO66" s="437"/>
      <c r="AAP66" s="437"/>
      <c r="AAQ66" s="437"/>
      <c r="AAR66" s="437"/>
      <c r="AAS66" s="437"/>
      <c r="AAT66" s="437"/>
      <c r="AAU66" s="437"/>
      <c r="AAV66" s="437"/>
      <c r="AAW66" s="437"/>
      <c r="AAX66" s="437"/>
      <c r="AAY66" s="437"/>
      <c r="AAZ66" s="437"/>
      <c r="ABA66" s="437"/>
      <c r="ABB66" s="437"/>
      <c r="ABC66" s="437"/>
      <c r="ABD66" s="437"/>
      <c r="ABE66" s="437"/>
      <c r="ABF66" s="437"/>
      <c r="ABG66" s="437"/>
      <c r="ABH66" s="437"/>
      <c r="ABI66" s="437"/>
      <c r="ABJ66" s="437"/>
      <c r="ABK66" s="437"/>
      <c r="ABL66" s="437"/>
      <c r="ABM66" s="437"/>
      <c r="ABN66" s="437"/>
      <c r="ABO66" s="437"/>
      <c r="ABP66" s="437"/>
      <c r="ABQ66" s="437"/>
      <c r="ABR66" s="437"/>
      <c r="ABS66" s="437"/>
      <c r="ABT66" s="437"/>
      <c r="ABU66" s="437"/>
      <c r="ABV66" s="437"/>
      <c r="ABW66" s="437"/>
      <c r="ABX66" s="437"/>
      <c r="ABY66" s="437"/>
      <c r="ABZ66" s="437"/>
      <c r="ACA66" s="437"/>
      <c r="ACB66" s="437"/>
      <c r="ACC66" s="437"/>
      <c r="ACD66" s="437"/>
      <c r="ACE66" s="437"/>
      <c r="ACF66" s="437"/>
      <c r="ACG66" s="437"/>
      <c r="ACH66" s="437"/>
      <c r="ACI66" s="437"/>
      <c r="ACJ66" s="437"/>
      <c r="ACK66" s="437"/>
      <c r="ACL66" s="437"/>
      <c r="ACM66" s="437"/>
      <c r="ACN66" s="437"/>
      <c r="ACO66" s="437"/>
      <c r="ACP66" s="437"/>
      <c r="ACQ66" s="437"/>
      <c r="ACR66" s="437"/>
      <c r="ACS66" s="437"/>
      <c r="ACT66" s="437"/>
      <c r="ACU66" s="437"/>
      <c r="ACV66" s="437"/>
      <c r="ACW66" s="437"/>
      <c r="ACX66" s="437"/>
      <c r="ACY66" s="437"/>
      <c r="ACZ66" s="437"/>
      <c r="ADA66" s="437"/>
      <c r="ADB66" s="437"/>
      <c r="ADC66" s="437"/>
      <c r="ADD66" s="437"/>
      <c r="ADE66" s="437"/>
      <c r="ADF66" s="437"/>
      <c r="ADG66" s="437"/>
      <c r="ADH66" s="437"/>
      <c r="ADI66" s="437"/>
      <c r="ADJ66" s="437"/>
      <c r="ADK66" s="437"/>
      <c r="ADL66" s="437"/>
      <c r="ADM66" s="437"/>
      <c r="ADN66" s="437"/>
      <c r="ADO66" s="437"/>
      <c r="ADP66" s="437"/>
      <c r="ADQ66" s="437"/>
      <c r="ADR66" s="437"/>
      <c r="ADS66" s="437"/>
      <c r="ADT66" s="437"/>
      <c r="ADU66" s="437"/>
      <c r="ADV66" s="437"/>
      <c r="ADW66" s="437"/>
      <c r="ADX66" s="437"/>
      <c r="ADY66" s="437"/>
      <c r="ADZ66" s="437"/>
      <c r="AEA66" s="437"/>
      <c r="AEB66" s="437"/>
      <c r="AEC66" s="437"/>
      <c r="AED66" s="437"/>
      <c r="AEE66" s="437"/>
      <c r="AEF66" s="437"/>
      <c r="AEG66" s="437"/>
      <c r="AEH66" s="437"/>
      <c r="AEI66" s="437"/>
      <c r="AEJ66" s="437"/>
      <c r="AEK66" s="437"/>
      <c r="AEL66" s="437"/>
      <c r="AEM66" s="437"/>
      <c r="AEN66" s="437"/>
      <c r="AEO66" s="437"/>
      <c r="AEP66" s="437"/>
      <c r="AEQ66" s="437"/>
      <c r="AER66" s="437"/>
      <c r="AES66" s="437"/>
      <c r="AET66" s="437"/>
      <c r="AEU66" s="437"/>
      <c r="AEV66" s="437"/>
      <c r="AEW66" s="437"/>
      <c r="AEX66" s="437"/>
      <c r="AEY66" s="437"/>
      <c r="AEZ66" s="437"/>
      <c r="AFA66" s="437"/>
      <c r="AFB66" s="437"/>
      <c r="AFC66" s="437"/>
      <c r="AFD66" s="437"/>
      <c r="AFE66" s="437"/>
      <c r="AFF66" s="437"/>
      <c r="AFG66" s="437"/>
      <c r="AFH66" s="437"/>
      <c r="AFI66" s="437"/>
      <c r="AFJ66" s="437"/>
      <c r="AFK66" s="437"/>
      <c r="AFL66" s="437"/>
      <c r="AFM66" s="437"/>
      <c r="AFN66" s="437"/>
      <c r="AFO66" s="437"/>
      <c r="AFP66" s="437"/>
      <c r="AFQ66" s="437"/>
      <c r="AFR66" s="437"/>
      <c r="AFS66" s="437"/>
      <c r="AFT66" s="437"/>
      <c r="AFU66" s="437"/>
      <c r="AFV66" s="437"/>
      <c r="AFW66" s="437"/>
      <c r="AFX66" s="437"/>
      <c r="AFY66" s="437"/>
      <c r="AFZ66" s="437"/>
      <c r="AGA66" s="437"/>
      <c r="AGB66" s="437"/>
      <c r="AGC66" s="437"/>
      <c r="AGD66" s="437"/>
      <c r="AGE66" s="437"/>
      <c r="AGF66" s="437"/>
      <c r="AGG66" s="437"/>
      <c r="AGH66" s="437"/>
      <c r="AGI66" s="437"/>
      <c r="AGJ66" s="437"/>
      <c r="AGK66" s="437"/>
      <c r="AGL66" s="437"/>
      <c r="AGM66" s="437"/>
      <c r="AGN66" s="437"/>
      <c r="AGO66" s="437"/>
      <c r="AGP66" s="437"/>
      <c r="AGQ66" s="437"/>
      <c r="AGR66" s="437"/>
      <c r="AGS66" s="437"/>
      <c r="AGT66" s="437"/>
      <c r="AGU66" s="437"/>
      <c r="AGV66" s="437"/>
      <c r="AGW66" s="437"/>
      <c r="AGX66" s="437"/>
      <c r="AGY66" s="437"/>
      <c r="AGZ66" s="437"/>
      <c r="AHA66" s="437"/>
      <c r="AHB66" s="437"/>
      <c r="AHC66" s="437"/>
      <c r="AHD66" s="437"/>
      <c r="AHE66" s="437"/>
      <c r="AHF66" s="437"/>
      <c r="AHG66" s="437"/>
      <c r="AHH66" s="437"/>
      <c r="AHI66" s="437"/>
      <c r="AHJ66" s="437"/>
      <c r="AHK66" s="437"/>
      <c r="AHL66" s="437"/>
      <c r="AHM66" s="437"/>
      <c r="AHN66" s="437"/>
      <c r="AHO66" s="437"/>
      <c r="AHP66" s="437"/>
      <c r="AHQ66" s="437"/>
      <c r="AHR66" s="437"/>
      <c r="AHS66" s="437"/>
      <c r="AHT66" s="437"/>
      <c r="AHU66" s="437"/>
      <c r="AHV66" s="437"/>
      <c r="AHW66" s="437"/>
      <c r="AHX66" s="437"/>
      <c r="AHY66" s="437"/>
      <c r="AHZ66" s="437"/>
      <c r="AIA66" s="437"/>
      <c r="AIB66" s="437"/>
      <c r="AIC66" s="437"/>
      <c r="AID66" s="437"/>
      <c r="AIE66" s="437"/>
      <c r="AIF66" s="437"/>
      <c r="AIG66" s="437"/>
      <c r="AIH66" s="437"/>
      <c r="AII66" s="437"/>
      <c r="AIJ66" s="437"/>
      <c r="AIK66" s="437"/>
      <c r="AIL66" s="437"/>
      <c r="AIM66" s="437"/>
      <c r="AIN66" s="437"/>
      <c r="AIO66" s="437"/>
      <c r="AIP66" s="437"/>
      <c r="AIQ66" s="437"/>
      <c r="AIR66" s="437"/>
      <c r="AIS66" s="437"/>
      <c r="AIT66" s="437"/>
      <c r="AIU66" s="437"/>
      <c r="AIV66" s="437"/>
      <c r="AIW66" s="437"/>
      <c r="AIX66" s="437"/>
      <c r="AIY66" s="437"/>
      <c r="AIZ66" s="437"/>
      <c r="AJA66" s="437"/>
      <c r="AJB66" s="437"/>
      <c r="AJC66" s="437"/>
      <c r="AJD66" s="437"/>
      <c r="AJE66" s="437"/>
      <c r="AJF66" s="437"/>
      <c r="AJG66" s="437"/>
      <c r="AJH66" s="437"/>
      <c r="AJI66" s="437"/>
      <c r="AJJ66" s="437"/>
      <c r="AJK66" s="437"/>
      <c r="AJL66" s="437"/>
      <c r="AJM66" s="437"/>
      <c r="AJN66" s="437"/>
      <c r="AJO66" s="437"/>
      <c r="AJP66" s="437"/>
      <c r="AJQ66" s="437"/>
      <c r="AJR66" s="437"/>
      <c r="AJS66" s="437"/>
      <c r="AJT66" s="437"/>
      <c r="AJU66" s="437"/>
      <c r="AJV66" s="437"/>
      <c r="AJW66" s="437"/>
      <c r="AJX66" s="437"/>
      <c r="AJY66" s="437"/>
      <c r="AJZ66" s="437"/>
      <c r="AKA66" s="437"/>
      <c r="AKB66" s="437"/>
      <c r="AKC66" s="437"/>
      <c r="AKD66" s="437"/>
      <c r="AKE66" s="437"/>
      <c r="AKF66" s="437"/>
      <c r="AKG66" s="437"/>
      <c r="AKH66" s="437"/>
      <c r="AKI66" s="437"/>
      <c r="AKJ66" s="437"/>
      <c r="AKK66" s="437"/>
      <c r="AKL66" s="437"/>
      <c r="AKM66" s="437"/>
      <c r="AKN66" s="437"/>
      <c r="AKO66" s="437"/>
      <c r="AKP66" s="437"/>
      <c r="AKQ66" s="437"/>
      <c r="AKR66" s="437"/>
      <c r="AKS66" s="437"/>
      <c r="AKT66" s="437"/>
      <c r="AKU66" s="437"/>
      <c r="AKV66" s="437"/>
      <c r="AKW66" s="437"/>
      <c r="AKX66" s="437"/>
      <c r="AKY66" s="437"/>
      <c r="AKZ66" s="437"/>
      <c r="ALA66" s="437"/>
      <c r="ALB66" s="437"/>
      <c r="ALC66" s="437"/>
      <c r="ALD66" s="437"/>
      <c r="ALE66" s="437"/>
      <c r="ALF66" s="437"/>
      <c r="ALG66" s="437"/>
      <c r="ALH66" s="437"/>
      <c r="ALI66" s="437"/>
      <c r="ALJ66" s="437"/>
      <c r="ALK66" s="437"/>
      <c r="ALL66" s="437"/>
      <c r="ALM66" s="437"/>
      <c r="ALN66" s="437"/>
      <c r="ALO66" s="437"/>
      <c r="ALP66" s="437"/>
      <c r="ALQ66" s="437"/>
      <c r="ALR66" s="437"/>
      <c r="ALS66" s="437"/>
      <c r="ALT66" s="437"/>
      <c r="ALU66" s="437"/>
      <c r="ALV66" s="437"/>
      <c r="ALW66" s="437"/>
      <c r="ALX66" s="437"/>
      <c r="ALY66" s="437"/>
      <c r="ALZ66" s="437"/>
      <c r="AMA66" s="437"/>
      <c r="AMB66" s="437"/>
      <c r="AMC66" s="437"/>
      <c r="AMD66" s="437"/>
      <c r="AME66" s="437"/>
      <c r="AMF66" s="437"/>
      <c r="AMG66" s="437"/>
      <c r="AMH66" s="437"/>
      <c r="AMI66" s="437"/>
      <c r="AMJ66" s="437"/>
      <c r="AMK66" s="437"/>
      <c r="AML66" s="437"/>
      <c r="AMM66" s="437"/>
      <c r="AMN66" s="437"/>
      <c r="AMO66" s="437"/>
      <c r="AMP66" s="437"/>
      <c r="AMQ66" s="437"/>
      <c r="AMR66" s="437"/>
      <c r="AMS66" s="437"/>
      <c r="AMT66" s="437"/>
      <c r="AMU66" s="437"/>
      <c r="AMV66" s="437"/>
      <c r="AMW66" s="437"/>
      <c r="AMX66" s="437"/>
      <c r="AMY66" s="437"/>
      <c r="AMZ66" s="437"/>
      <c r="ANA66" s="437"/>
      <c r="ANB66" s="437"/>
      <c r="ANC66" s="437"/>
      <c r="AND66" s="437"/>
      <c r="ANE66" s="437"/>
      <c r="ANF66" s="437"/>
      <c r="ANG66" s="437"/>
      <c r="ANH66" s="437"/>
      <c r="ANI66" s="437"/>
      <c r="ANJ66" s="437"/>
      <c r="ANK66" s="437"/>
      <c r="ANL66" s="437"/>
      <c r="ANM66" s="437"/>
      <c r="ANN66" s="437"/>
      <c r="ANO66" s="437"/>
      <c r="ANP66" s="437"/>
      <c r="ANQ66" s="437"/>
      <c r="ANR66" s="437"/>
      <c r="ANS66" s="437"/>
      <c r="ANT66" s="437"/>
      <c r="ANU66" s="437"/>
      <c r="ANV66" s="437"/>
      <c r="ANW66" s="437"/>
      <c r="ANX66" s="437"/>
      <c r="ANY66" s="437"/>
      <c r="ANZ66" s="437"/>
      <c r="AOA66" s="437"/>
      <c r="AOB66" s="437"/>
      <c r="AOC66" s="437"/>
      <c r="AOD66" s="437"/>
      <c r="AOE66" s="437"/>
      <c r="AOF66" s="437"/>
      <c r="AOG66" s="437"/>
      <c r="AOH66" s="437"/>
      <c r="AOI66" s="437"/>
      <c r="AOJ66" s="437"/>
      <c r="AOK66" s="437"/>
      <c r="AOL66" s="437"/>
      <c r="AOM66" s="437"/>
      <c r="AON66" s="437"/>
      <c r="AOO66" s="437"/>
      <c r="AOP66" s="437"/>
      <c r="AOQ66" s="437"/>
      <c r="AOR66" s="437"/>
      <c r="AOS66" s="437"/>
      <c r="AOT66" s="437"/>
      <c r="AOU66" s="437"/>
      <c r="AOV66" s="437"/>
      <c r="AOW66" s="437"/>
      <c r="AOX66" s="437"/>
      <c r="AOY66" s="437"/>
      <c r="AOZ66" s="437"/>
      <c r="APA66" s="437"/>
      <c r="APB66" s="437"/>
      <c r="APC66" s="437"/>
      <c r="APD66" s="437"/>
      <c r="APE66" s="437"/>
      <c r="APF66" s="437"/>
      <c r="APG66" s="437"/>
      <c r="APH66" s="437"/>
      <c r="API66" s="437"/>
      <c r="APJ66" s="437"/>
      <c r="APK66" s="437"/>
      <c r="APL66" s="437"/>
      <c r="APM66" s="437"/>
      <c r="APN66" s="437"/>
      <c r="APO66" s="437"/>
      <c r="APP66" s="437"/>
      <c r="APQ66" s="437"/>
      <c r="APR66" s="437"/>
      <c r="APS66" s="437"/>
      <c r="APT66" s="437"/>
      <c r="APU66" s="437"/>
      <c r="APV66" s="437"/>
      <c r="APW66" s="437"/>
      <c r="APX66" s="437"/>
      <c r="APY66" s="437"/>
      <c r="APZ66" s="437"/>
      <c r="AQA66" s="437"/>
      <c r="AQB66" s="437"/>
      <c r="AQC66" s="437"/>
      <c r="AQD66" s="437"/>
      <c r="AQE66" s="437"/>
      <c r="AQF66" s="437"/>
      <c r="AQG66" s="437"/>
      <c r="AQH66" s="437"/>
      <c r="AQI66" s="437"/>
      <c r="AQJ66" s="437"/>
      <c r="AQK66" s="437"/>
      <c r="AQL66" s="437"/>
      <c r="AQM66" s="437"/>
      <c r="AQN66" s="437"/>
      <c r="AQO66" s="437"/>
      <c r="AQP66" s="437"/>
      <c r="AQQ66" s="437"/>
      <c r="AQR66" s="437"/>
      <c r="AQS66" s="437"/>
      <c r="AQT66" s="437"/>
      <c r="AQU66" s="437"/>
      <c r="AQV66" s="437"/>
      <c r="AQW66" s="437"/>
      <c r="AQX66" s="437"/>
      <c r="AQY66" s="437"/>
      <c r="AQZ66" s="437"/>
      <c r="ARA66" s="437"/>
      <c r="ARB66" s="437"/>
      <c r="ARC66" s="437"/>
      <c r="ARD66" s="437"/>
      <c r="ARE66" s="437"/>
      <c r="ARF66" s="437"/>
      <c r="ARG66" s="437"/>
      <c r="ARH66" s="437"/>
      <c r="ARI66" s="437"/>
      <c r="ARJ66" s="437"/>
      <c r="ARK66" s="437"/>
      <c r="ARL66" s="437"/>
      <c r="ARM66" s="437"/>
      <c r="ARN66" s="437"/>
      <c r="ARO66" s="437"/>
      <c r="ARP66" s="437"/>
      <c r="ARQ66" s="437"/>
      <c r="ARR66" s="437"/>
      <c r="ARS66" s="437"/>
      <c r="ART66" s="437"/>
      <c r="ARU66" s="437"/>
      <c r="ARV66" s="437"/>
      <c r="ARW66" s="437"/>
      <c r="ARX66" s="437"/>
      <c r="ARY66" s="437"/>
      <c r="ARZ66" s="437"/>
      <c r="ASA66" s="437"/>
      <c r="ASB66" s="437"/>
      <c r="ASC66" s="437"/>
      <c r="ASD66" s="437"/>
      <c r="ASE66" s="437"/>
      <c r="ASF66" s="437"/>
      <c r="ASG66" s="437"/>
      <c r="ASH66" s="437"/>
      <c r="ASI66" s="437"/>
      <c r="ASJ66" s="437"/>
      <c r="ASK66" s="437"/>
      <c r="ASL66" s="437"/>
      <c r="ASM66" s="437"/>
      <c r="ASN66" s="437"/>
      <c r="ASO66" s="437"/>
      <c r="ASP66" s="437"/>
      <c r="ASQ66" s="437"/>
      <c r="ASR66" s="437"/>
      <c r="ASS66" s="437"/>
      <c r="AST66" s="437"/>
      <c r="ASU66" s="437"/>
      <c r="ASV66" s="437"/>
      <c r="ASW66" s="437"/>
      <c r="ASX66" s="437"/>
      <c r="ASY66" s="437"/>
      <c r="ASZ66" s="437"/>
      <c r="ATA66" s="437"/>
      <c r="ATB66" s="437"/>
      <c r="ATC66" s="437"/>
      <c r="ATD66" s="437"/>
      <c r="ATE66" s="437"/>
      <c r="ATF66" s="437"/>
      <c r="ATG66" s="437"/>
      <c r="ATH66" s="437"/>
      <c r="ATI66" s="437"/>
      <c r="ATJ66" s="437"/>
      <c r="ATK66" s="437"/>
      <c r="ATL66" s="437"/>
      <c r="ATM66" s="437"/>
      <c r="ATN66" s="437"/>
      <c r="ATO66" s="437"/>
      <c r="ATP66" s="437"/>
      <c r="ATQ66" s="437"/>
      <c r="ATR66" s="437"/>
      <c r="ATS66" s="437"/>
      <c r="ATT66" s="437"/>
      <c r="ATU66" s="437"/>
      <c r="ATV66" s="437"/>
      <c r="ATW66" s="437"/>
      <c r="ATX66" s="437"/>
      <c r="ATY66" s="437"/>
      <c r="ATZ66" s="437"/>
      <c r="AUA66" s="437"/>
      <c r="AUB66" s="437"/>
      <c r="AUC66" s="437"/>
      <c r="AUD66" s="437"/>
      <c r="AUE66" s="437"/>
      <c r="AUF66" s="437"/>
      <c r="AUG66" s="437"/>
      <c r="AUH66" s="437"/>
      <c r="AUI66" s="437"/>
      <c r="AUJ66" s="437"/>
      <c r="AUK66" s="437"/>
      <c r="AUL66" s="437"/>
      <c r="AUM66" s="437"/>
      <c r="AUN66" s="437"/>
      <c r="AUO66" s="437"/>
      <c r="AUP66" s="437"/>
      <c r="AUQ66" s="437"/>
      <c r="AUR66" s="437"/>
      <c r="AUS66" s="437"/>
      <c r="AUT66" s="437"/>
      <c r="AUU66" s="437"/>
      <c r="AUV66" s="437"/>
      <c r="AUW66" s="437"/>
      <c r="AUX66" s="437"/>
      <c r="AUY66" s="437"/>
      <c r="AUZ66" s="437"/>
      <c r="AVA66" s="437"/>
      <c r="AVB66" s="437"/>
      <c r="AVC66" s="437"/>
      <c r="AVD66" s="437"/>
      <c r="AVE66" s="437"/>
      <c r="AVF66" s="437"/>
      <c r="AVG66" s="437"/>
      <c r="AVH66" s="437"/>
      <c r="AVI66" s="437"/>
      <c r="AVJ66" s="437"/>
      <c r="AVK66" s="437"/>
      <c r="AVL66" s="437"/>
      <c r="AVM66" s="437"/>
      <c r="AVN66" s="437"/>
      <c r="AVO66" s="437"/>
      <c r="AVP66" s="437"/>
      <c r="AVQ66" s="437"/>
      <c r="AVR66" s="437"/>
      <c r="AVS66" s="437"/>
      <c r="AVT66" s="437"/>
      <c r="AVU66" s="437"/>
      <c r="AVV66" s="437"/>
      <c r="AVW66" s="437"/>
      <c r="AVX66" s="437"/>
      <c r="AVY66" s="437"/>
      <c r="AVZ66" s="437"/>
      <c r="AWA66" s="437"/>
      <c r="AWB66" s="437"/>
      <c r="AWC66" s="437"/>
      <c r="AWD66" s="437"/>
      <c r="AWE66" s="437"/>
      <c r="AWF66" s="437"/>
      <c r="AWG66" s="437"/>
      <c r="AWH66" s="437"/>
      <c r="AWI66" s="437"/>
      <c r="AWJ66" s="437"/>
      <c r="AWK66" s="437"/>
      <c r="AWL66" s="437"/>
      <c r="AWM66" s="437"/>
      <c r="AWN66" s="437"/>
      <c r="AWO66" s="437"/>
      <c r="AWP66" s="437"/>
      <c r="AWQ66" s="437"/>
      <c r="AWR66" s="437"/>
      <c r="AWS66" s="437"/>
      <c r="AWT66" s="437"/>
      <c r="AWU66" s="437"/>
      <c r="AWV66" s="437"/>
      <c r="AWW66" s="437"/>
      <c r="AWX66" s="437"/>
      <c r="AWY66" s="437"/>
      <c r="AWZ66" s="437"/>
      <c r="AXA66" s="437"/>
      <c r="AXB66" s="437"/>
      <c r="AXC66" s="437"/>
      <c r="AXD66" s="437"/>
      <c r="AXE66" s="437"/>
      <c r="AXF66" s="437"/>
      <c r="AXG66" s="437"/>
      <c r="AXH66" s="437"/>
      <c r="AXI66" s="437"/>
      <c r="AXJ66" s="437"/>
      <c r="AXK66" s="437"/>
      <c r="AXL66" s="437"/>
      <c r="AXM66" s="437"/>
      <c r="AXN66" s="437"/>
      <c r="AXO66" s="437"/>
      <c r="AXP66" s="437"/>
      <c r="AXQ66" s="437"/>
      <c r="AXR66" s="437"/>
      <c r="AXS66" s="437"/>
      <c r="AXT66" s="437"/>
      <c r="AXU66" s="437"/>
      <c r="AXV66" s="437"/>
      <c r="AXW66" s="437"/>
      <c r="AXX66" s="437"/>
      <c r="AXY66" s="437"/>
      <c r="AXZ66" s="437"/>
      <c r="AYA66" s="437"/>
      <c r="AYB66" s="437"/>
      <c r="AYC66" s="437"/>
      <c r="AYD66" s="437"/>
      <c r="AYE66" s="437"/>
      <c r="AYF66" s="437"/>
      <c r="AYG66" s="437"/>
      <c r="AYH66" s="437"/>
      <c r="AYI66" s="437"/>
      <c r="AYJ66" s="437"/>
      <c r="AYK66" s="437"/>
      <c r="AYL66" s="437"/>
      <c r="AYM66" s="437"/>
      <c r="AYN66" s="437"/>
      <c r="AYO66" s="437"/>
      <c r="AYP66" s="437"/>
      <c r="AYQ66" s="437"/>
      <c r="AYR66" s="437"/>
      <c r="AYS66" s="437"/>
      <c r="AYT66" s="437"/>
      <c r="AYU66" s="437"/>
      <c r="AYV66" s="437"/>
      <c r="AYW66" s="437"/>
      <c r="AYX66" s="437"/>
      <c r="AYY66" s="437"/>
      <c r="AYZ66" s="437"/>
      <c r="AZA66" s="437"/>
      <c r="AZB66" s="437"/>
      <c r="AZC66" s="437"/>
      <c r="AZD66" s="437"/>
      <c r="AZE66" s="437"/>
      <c r="AZF66" s="437"/>
      <c r="AZG66" s="437"/>
      <c r="AZH66" s="437"/>
      <c r="AZI66" s="437"/>
      <c r="AZJ66" s="437"/>
      <c r="AZK66" s="437"/>
      <c r="AZL66" s="437"/>
      <c r="AZM66" s="437"/>
      <c r="AZN66" s="437"/>
      <c r="AZO66" s="437"/>
      <c r="AZP66" s="437"/>
      <c r="AZQ66" s="437"/>
      <c r="AZR66" s="437"/>
      <c r="AZS66" s="437"/>
      <c r="AZT66" s="437"/>
      <c r="AZU66" s="437"/>
      <c r="AZV66" s="437"/>
      <c r="AZW66" s="437"/>
      <c r="AZX66" s="437"/>
      <c r="AZY66" s="437"/>
      <c r="AZZ66" s="437"/>
      <c r="BAA66" s="437"/>
      <c r="BAB66" s="437"/>
      <c r="BAC66" s="437"/>
      <c r="BAD66" s="437"/>
      <c r="BAE66" s="437"/>
      <c r="BAF66" s="437"/>
      <c r="BAG66" s="437"/>
      <c r="BAH66" s="437"/>
      <c r="BAI66" s="437"/>
      <c r="BAJ66" s="437"/>
      <c r="BAK66" s="437"/>
      <c r="BAL66" s="437"/>
      <c r="BAM66" s="437"/>
      <c r="BAN66" s="437"/>
      <c r="BAO66" s="437"/>
      <c r="BAP66" s="437"/>
      <c r="BAQ66" s="437"/>
      <c r="BAR66" s="437"/>
      <c r="BAS66" s="437"/>
      <c r="BAT66" s="437"/>
      <c r="BAU66" s="437"/>
      <c r="BAV66" s="437"/>
      <c r="BAW66" s="437"/>
      <c r="BAX66" s="437"/>
      <c r="BAY66" s="437"/>
      <c r="BAZ66" s="437"/>
      <c r="BBA66" s="437"/>
      <c r="BBB66" s="437"/>
      <c r="BBC66" s="437"/>
      <c r="BBD66" s="437"/>
      <c r="BBE66" s="437"/>
      <c r="BBF66" s="437"/>
      <c r="BBG66" s="437"/>
      <c r="BBH66" s="437"/>
      <c r="BBI66" s="437"/>
      <c r="BBJ66" s="437"/>
      <c r="BBK66" s="437"/>
      <c r="BBL66" s="437"/>
      <c r="BBM66" s="437"/>
      <c r="BBN66" s="437"/>
      <c r="BBO66" s="437"/>
      <c r="BBP66" s="437"/>
      <c r="BBQ66" s="437"/>
      <c r="BBR66" s="437"/>
      <c r="BBS66" s="437"/>
      <c r="BBT66" s="437"/>
      <c r="BBU66" s="437"/>
      <c r="BBV66" s="437"/>
      <c r="BBW66" s="437"/>
      <c r="BBX66" s="437"/>
      <c r="BBY66" s="437"/>
      <c r="BBZ66" s="437"/>
      <c r="BCA66" s="437"/>
      <c r="BCB66" s="437"/>
      <c r="BCC66" s="437"/>
      <c r="BCD66" s="437"/>
      <c r="BCE66" s="437"/>
      <c r="BCF66" s="437"/>
      <c r="BCG66" s="437"/>
      <c r="BCH66" s="437"/>
      <c r="BCI66" s="437"/>
      <c r="BCJ66" s="437"/>
      <c r="BCK66" s="437"/>
      <c r="BCL66" s="437"/>
      <c r="BCM66" s="437"/>
      <c r="BCN66" s="437"/>
      <c r="BCO66" s="437"/>
      <c r="BCP66" s="437"/>
      <c r="BCQ66" s="437"/>
      <c r="BCR66" s="437"/>
      <c r="BCS66" s="437"/>
      <c r="BCT66" s="437"/>
      <c r="BCU66" s="437"/>
      <c r="BCV66" s="437"/>
      <c r="BCW66" s="437"/>
      <c r="BCX66" s="437"/>
      <c r="BCY66" s="437"/>
      <c r="BCZ66" s="437"/>
      <c r="BDA66" s="437"/>
      <c r="BDB66" s="437"/>
      <c r="BDC66" s="437"/>
      <c r="BDD66" s="437"/>
      <c r="BDE66" s="437"/>
      <c r="BDF66" s="437"/>
      <c r="BDG66" s="437"/>
      <c r="BDH66" s="437"/>
      <c r="BDI66" s="437"/>
      <c r="BDJ66" s="437"/>
      <c r="BDK66" s="437"/>
      <c r="BDL66" s="437"/>
      <c r="BDM66" s="437"/>
      <c r="BDN66" s="437"/>
      <c r="BDO66" s="437"/>
      <c r="BDP66" s="437"/>
      <c r="BDQ66" s="437"/>
      <c r="BDR66" s="437"/>
      <c r="BDS66" s="437"/>
      <c r="BDT66" s="437"/>
      <c r="BDU66" s="437"/>
      <c r="BDV66" s="437"/>
      <c r="BDW66" s="437"/>
      <c r="BDX66" s="437"/>
      <c r="BDY66" s="437"/>
      <c r="BDZ66" s="437"/>
      <c r="BEA66" s="437"/>
      <c r="BEB66" s="437"/>
      <c r="BEC66" s="437"/>
      <c r="BED66" s="437"/>
      <c r="BEE66" s="437"/>
      <c r="BEF66" s="437"/>
      <c r="BEG66" s="437"/>
      <c r="BEH66" s="437"/>
      <c r="BEI66" s="437"/>
      <c r="BEJ66" s="437"/>
      <c r="BEK66" s="437"/>
      <c r="BEL66" s="437"/>
      <c r="BEM66" s="437"/>
      <c r="BEN66" s="437"/>
      <c r="BEO66" s="437"/>
      <c r="BEP66" s="437"/>
      <c r="BEQ66" s="437"/>
      <c r="BER66" s="437"/>
      <c r="BES66" s="437"/>
      <c r="BET66" s="437"/>
      <c r="BEU66" s="437"/>
      <c r="BEV66" s="437"/>
      <c r="BEW66" s="437"/>
      <c r="BEX66" s="437"/>
      <c r="BEY66" s="437"/>
      <c r="BEZ66" s="437"/>
      <c r="BFA66" s="437"/>
      <c r="BFB66" s="437"/>
      <c r="BFC66" s="437"/>
      <c r="BFD66" s="437"/>
      <c r="BFE66" s="437"/>
      <c r="BFF66" s="437"/>
      <c r="BFG66" s="437"/>
      <c r="BFH66" s="437"/>
      <c r="BFI66" s="437"/>
      <c r="BFJ66" s="437"/>
      <c r="BFK66" s="437"/>
      <c r="BFL66" s="437"/>
      <c r="BFM66" s="437"/>
      <c r="BFN66" s="437"/>
      <c r="BFO66" s="437"/>
      <c r="BFP66" s="437"/>
      <c r="BFQ66" s="437"/>
      <c r="BFR66" s="437"/>
      <c r="BFS66" s="437"/>
      <c r="BFT66" s="437"/>
      <c r="BFU66" s="437"/>
      <c r="BFV66" s="437"/>
      <c r="BFW66" s="437"/>
      <c r="BFX66" s="437"/>
      <c r="BFY66" s="437"/>
      <c r="BFZ66" s="437"/>
      <c r="BGA66" s="437"/>
      <c r="BGB66" s="437"/>
      <c r="BGC66" s="437"/>
      <c r="BGD66" s="437"/>
      <c r="BGE66" s="437"/>
      <c r="BGF66" s="437"/>
      <c r="BGG66" s="437"/>
      <c r="BGH66" s="437"/>
      <c r="BGI66" s="437"/>
      <c r="BGJ66" s="437"/>
      <c r="BGK66" s="437"/>
      <c r="BGL66" s="437"/>
      <c r="BGM66" s="437"/>
      <c r="BGN66" s="437"/>
      <c r="BGO66" s="437"/>
      <c r="BGP66" s="437"/>
      <c r="BGQ66" s="437"/>
      <c r="BGR66" s="437"/>
      <c r="BGS66" s="437"/>
      <c r="BGT66" s="437"/>
      <c r="BGU66" s="437"/>
      <c r="BGV66" s="437"/>
      <c r="BGW66" s="437"/>
      <c r="BGX66" s="437"/>
      <c r="BGY66" s="437"/>
      <c r="BGZ66" s="437"/>
      <c r="BHA66" s="437"/>
      <c r="BHB66" s="437"/>
      <c r="BHC66" s="437"/>
      <c r="BHD66" s="437"/>
      <c r="BHE66" s="437"/>
      <c r="BHF66" s="437"/>
      <c r="BHG66" s="437"/>
      <c r="BHH66" s="437"/>
      <c r="BHI66" s="437"/>
      <c r="BHJ66" s="437"/>
      <c r="BHK66" s="437"/>
      <c r="BHL66" s="437"/>
      <c r="BHM66" s="437"/>
      <c r="BHN66" s="437"/>
      <c r="BHO66" s="437"/>
      <c r="BHP66" s="437"/>
      <c r="BHQ66" s="437"/>
      <c r="BHR66" s="437"/>
      <c r="BHS66" s="437"/>
      <c r="BHT66" s="437"/>
      <c r="BHU66" s="437"/>
      <c r="BHV66" s="437"/>
      <c r="BHW66" s="437"/>
      <c r="BHX66" s="437"/>
      <c r="BHY66" s="437"/>
      <c r="BHZ66" s="437"/>
      <c r="BIA66" s="437"/>
      <c r="BIB66" s="437"/>
      <c r="BIC66" s="437"/>
      <c r="BID66" s="437"/>
      <c r="BIE66" s="437"/>
      <c r="BIF66" s="437"/>
      <c r="BIG66" s="437"/>
      <c r="BIH66" s="437"/>
      <c r="BII66" s="437"/>
      <c r="BIJ66" s="437"/>
      <c r="BIK66" s="437"/>
      <c r="BIL66" s="437"/>
      <c r="BIM66" s="437"/>
      <c r="BIN66" s="437"/>
      <c r="BIO66" s="437"/>
      <c r="BIP66" s="437"/>
      <c r="BIQ66" s="437"/>
      <c r="BIR66" s="437"/>
      <c r="BIS66" s="437"/>
      <c r="BIT66" s="437"/>
      <c r="BIU66" s="437"/>
      <c r="BIV66" s="437"/>
      <c r="BIW66" s="437"/>
      <c r="BIX66" s="437"/>
      <c r="BIY66" s="437"/>
      <c r="BIZ66" s="437"/>
      <c r="BJA66" s="437"/>
      <c r="BJB66" s="437"/>
      <c r="BJC66" s="437"/>
      <c r="BJD66" s="437"/>
      <c r="BJE66" s="437"/>
      <c r="BJF66" s="437"/>
      <c r="BJG66" s="437"/>
      <c r="BJH66" s="437"/>
      <c r="BJI66" s="437"/>
      <c r="BJJ66" s="437"/>
      <c r="BJK66" s="437"/>
      <c r="BJL66" s="437"/>
      <c r="BJM66" s="437"/>
      <c r="BJN66" s="437"/>
      <c r="BJO66" s="437"/>
      <c r="BJP66" s="437"/>
      <c r="BJQ66" s="437"/>
      <c r="BJR66" s="437"/>
      <c r="BJS66" s="437"/>
      <c r="BJT66" s="437"/>
      <c r="BJU66" s="437"/>
      <c r="BJV66" s="437"/>
      <c r="BJW66" s="437"/>
      <c r="BJX66" s="437"/>
      <c r="BJY66" s="437"/>
      <c r="BJZ66" s="437"/>
      <c r="BKA66" s="437"/>
      <c r="BKB66" s="437"/>
      <c r="BKC66" s="437"/>
      <c r="BKD66" s="437"/>
      <c r="BKE66" s="437"/>
      <c r="BKF66" s="437"/>
      <c r="BKG66" s="437"/>
      <c r="BKH66" s="437"/>
      <c r="BKI66" s="437"/>
      <c r="BKJ66" s="437"/>
      <c r="BKK66" s="437"/>
      <c r="BKL66" s="437"/>
      <c r="BKM66" s="437"/>
      <c r="BKN66" s="437"/>
      <c r="BKO66" s="437"/>
      <c r="BKP66" s="437"/>
      <c r="BKQ66" s="437"/>
      <c r="BKR66" s="437"/>
      <c r="BKS66" s="437"/>
      <c r="BKT66" s="437"/>
      <c r="BKU66" s="437"/>
      <c r="BKV66" s="437"/>
      <c r="BKW66" s="437"/>
      <c r="BKX66" s="437"/>
      <c r="BKY66" s="437"/>
      <c r="BKZ66" s="437"/>
      <c r="BLA66" s="437"/>
      <c r="BLB66" s="437"/>
      <c r="BLC66" s="437"/>
      <c r="BLD66" s="437"/>
      <c r="BLE66" s="437"/>
      <c r="BLF66" s="437"/>
      <c r="BLG66" s="437"/>
      <c r="BLH66" s="437"/>
      <c r="BLI66" s="437"/>
      <c r="BLJ66" s="437"/>
      <c r="BLK66" s="437"/>
      <c r="BLL66" s="437"/>
      <c r="BLM66" s="437"/>
      <c r="BLN66" s="437"/>
      <c r="BLO66" s="437"/>
      <c r="BLP66" s="437"/>
      <c r="BLQ66" s="437"/>
      <c r="BLR66" s="437"/>
      <c r="BLS66" s="437"/>
      <c r="BLT66" s="437"/>
      <c r="BLU66" s="437"/>
      <c r="BLV66" s="437"/>
      <c r="BLW66" s="437"/>
      <c r="BLX66" s="437"/>
      <c r="BLY66" s="437"/>
      <c r="BLZ66" s="437"/>
      <c r="BMA66" s="437"/>
      <c r="BMB66" s="437"/>
      <c r="BMC66" s="437"/>
      <c r="BMD66" s="437"/>
      <c r="BME66" s="437"/>
      <c r="BMF66" s="437"/>
      <c r="BMG66" s="437"/>
      <c r="BMH66" s="437"/>
      <c r="BMI66" s="437"/>
      <c r="BMJ66" s="437"/>
      <c r="BMK66" s="437"/>
      <c r="BML66" s="437"/>
      <c r="BMM66" s="437"/>
      <c r="BMN66" s="437"/>
      <c r="BMO66" s="437"/>
      <c r="BMP66" s="437"/>
      <c r="BMQ66" s="437"/>
      <c r="BMR66" s="437"/>
      <c r="BMS66" s="437"/>
      <c r="BMT66" s="437"/>
      <c r="BMU66" s="437"/>
      <c r="BMV66" s="437"/>
      <c r="BMW66" s="437"/>
      <c r="BMX66" s="437"/>
      <c r="BMY66" s="437"/>
      <c r="BMZ66" s="437"/>
      <c r="BNA66" s="437"/>
      <c r="BNB66" s="437"/>
      <c r="BNC66" s="437"/>
      <c r="BND66" s="437"/>
      <c r="BNE66" s="437"/>
      <c r="BNF66" s="437"/>
      <c r="BNG66" s="437"/>
      <c r="BNH66" s="437"/>
      <c r="BNI66" s="437"/>
      <c r="BNJ66" s="437"/>
      <c r="BNK66" s="437"/>
      <c r="BNL66" s="437"/>
      <c r="BNM66" s="437"/>
      <c r="BNN66" s="437"/>
      <c r="BNO66" s="437"/>
      <c r="BNP66" s="437"/>
      <c r="BNQ66" s="437"/>
      <c r="BNR66" s="437"/>
      <c r="BNS66" s="437"/>
      <c r="BNT66" s="437"/>
      <c r="BNU66" s="437"/>
      <c r="BNV66" s="437"/>
      <c r="BNW66" s="437"/>
      <c r="BNX66" s="437"/>
      <c r="BNY66" s="437"/>
      <c r="BNZ66" s="437"/>
      <c r="BOA66" s="437"/>
      <c r="BOB66" s="437"/>
      <c r="BOC66" s="437"/>
      <c r="BOD66" s="437"/>
      <c r="BOE66" s="437"/>
      <c r="BOF66" s="437"/>
      <c r="BOG66" s="437"/>
      <c r="BOH66" s="437"/>
      <c r="BOI66" s="437"/>
      <c r="BOJ66" s="437"/>
      <c r="BOK66" s="437"/>
      <c r="BOL66" s="437"/>
      <c r="BOM66" s="437"/>
      <c r="BON66" s="437"/>
      <c r="BOO66" s="437"/>
      <c r="BOP66" s="437"/>
      <c r="BOQ66" s="437"/>
      <c r="BOR66" s="437"/>
      <c r="BOS66" s="437"/>
      <c r="BOT66" s="437"/>
      <c r="BOU66" s="437"/>
      <c r="BOV66" s="437"/>
      <c r="BOW66" s="437"/>
      <c r="BOX66" s="437"/>
      <c r="BOY66" s="437"/>
      <c r="BOZ66" s="437"/>
      <c r="BPA66" s="437"/>
      <c r="BPB66" s="437"/>
      <c r="BPC66" s="437"/>
      <c r="BPD66" s="437"/>
      <c r="BPE66" s="437"/>
      <c r="BPF66" s="437"/>
      <c r="BPG66" s="437"/>
      <c r="BPH66" s="437"/>
      <c r="BPI66" s="437"/>
      <c r="BPJ66" s="437"/>
      <c r="BPK66" s="437"/>
      <c r="BPL66" s="437"/>
      <c r="BPM66" s="437"/>
      <c r="BPN66" s="437"/>
      <c r="BPO66" s="437"/>
      <c r="BPP66" s="437"/>
      <c r="BPQ66" s="437"/>
      <c r="BPR66" s="437"/>
      <c r="BPS66" s="437"/>
      <c r="BPT66" s="437"/>
      <c r="BPU66" s="437"/>
      <c r="BPV66" s="437"/>
      <c r="BPW66" s="437"/>
      <c r="BPX66" s="437"/>
      <c r="BPY66" s="437"/>
      <c r="BPZ66" s="437"/>
      <c r="BQA66" s="437"/>
      <c r="BQB66" s="437"/>
      <c r="BQC66" s="437"/>
      <c r="BQD66" s="437"/>
      <c r="BQE66" s="437"/>
      <c r="BQF66" s="437"/>
      <c r="BQG66" s="437"/>
      <c r="BQH66" s="437"/>
      <c r="BQI66" s="437"/>
      <c r="BQJ66" s="437"/>
      <c r="BQK66" s="437"/>
      <c r="BQL66" s="437"/>
      <c r="BQM66" s="437"/>
      <c r="BQN66" s="437"/>
      <c r="BQO66" s="437"/>
      <c r="BQP66" s="437"/>
      <c r="BQQ66" s="437"/>
      <c r="BQR66" s="437"/>
      <c r="BQS66" s="437"/>
      <c r="BQT66" s="437"/>
      <c r="BQU66" s="437"/>
      <c r="BQV66" s="437"/>
      <c r="BQW66" s="437"/>
      <c r="BQX66" s="437"/>
      <c r="BQY66" s="437"/>
      <c r="BQZ66" s="437"/>
      <c r="BRA66" s="437"/>
      <c r="BRB66" s="437"/>
      <c r="BRC66" s="437"/>
      <c r="BRD66" s="437"/>
      <c r="BRE66" s="437"/>
      <c r="BRF66" s="437"/>
      <c r="BRG66" s="437"/>
      <c r="BRH66" s="437"/>
      <c r="BRI66" s="437"/>
      <c r="BRJ66" s="437"/>
      <c r="BRK66" s="437"/>
      <c r="BRL66" s="437"/>
      <c r="BRM66" s="437"/>
      <c r="BRN66" s="437"/>
      <c r="BRO66" s="437"/>
      <c r="BRP66" s="437"/>
      <c r="BRQ66" s="437"/>
      <c r="BRR66" s="437"/>
      <c r="BRS66" s="437"/>
      <c r="BRT66" s="437"/>
      <c r="BRU66" s="437"/>
      <c r="BRV66" s="437"/>
      <c r="BRW66" s="437"/>
      <c r="BRX66" s="437"/>
      <c r="BRY66" s="437"/>
      <c r="BRZ66" s="437"/>
      <c r="BSA66" s="437"/>
      <c r="BSB66" s="437"/>
      <c r="BSC66" s="437"/>
      <c r="BSD66" s="437"/>
      <c r="BSE66" s="437"/>
      <c r="BSF66" s="437"/>
      <c r="BSG66" s="437"/>
      <c r="BSH66" s="437"/>
      <c r="BSI66" s="437"/>
      <c r="BSJ66" s="437"/>
      <c r="BSK66" s="437"/>
      <c r="BSL66" s="437"/>
      <c r="BSM66" s="437"/>
      <c r="BSN66" s="437"/>
      <c r="BSO66" s="437"/>
      <c r="BSP66" s="437"/>
      <c r="BSQ66" s="437"/>
      <c r="BSR66" s="437"/>
      <c r="BSS66" s="437"/>
      <c r="BST66" s="437"/>
      <c r="BSU66" s="437"/>
      <c r="BSV66" s="437"/>
      <c r="BSW66" s="437"/>
      <c r="BSX66" s="437"/>
      <c r="BSY66" s="437"/>
      <c r="BSZ66" s="437"/>
      <c r="BTA66" s="437"/>
      <c r="BTB66" s="437"/>
      <c r="BTC66" s="437"/>
      <c r="BTD66" s="437"/>
      <c r="BTE66" s="437"/>
      <c r="BTF66" s="437"/>
      <c r="BTG66" s="437"/>
      <c r="BTH66" s="437"/>
      <c r="BTI66" s="437"/>
      <c r="BTJ66" s="437"/>
      <c r="BTK66" s="437"/>
      <c r="BTL66" s="437"/>
      <c r="BTM66" s="437"/>
      <c r="BTN66" s="437"/>
      <c r="BTO66" s="437"/>
      <c r="BTP66" s="437"/>
      <c r="BTQ66" s="437"/>
      <c r="BTR66" s="437"/>
      <c r="BTS66" s="437"/>
      <c r="BTT66" s="437"/>
      <c r="BTU66" s="437"/>
      <c r="BTV66" s="437"/>
      <c r="BTW66" s="437"/>
      <c r="BTX66" s="437"/>
      <c r="BTY66" s="437"/>
      <c r="BTZ66" s="437"/>
      <c r="BUA66" s="437"/>
      <c r="BUB66" s="437"/>
      <c r="BUC66" s="437"/>
      <c r="BUD66" s="437"/>
      <c r="BUE66" s="437"/>
      <c r="BUF66" s="437"/>
      <c r="BUG66" s="437"/>
      <c r="BUH66" s="437"/>
      <c r="BUI66" s="437"/>
      <c r="BUJ66" s="437"/>
      <c r="BUK66" s="437"/>
      <c r="BUL66" s="437"/>
      <c r="BUM66" s="437"/>
      <c r="BUN66" s="437"/>
      <c r="BUO66" s="437"/>
      <c r="BUP66" s="437"/>
      <c r="BUQ66" s="437"/>
      <c r="BUR66" s="437"/>
      <c r="BUS66" s="437"/>
      <c r="BUT66" s="437"/>
      <c r="BUU66" s="437"/>
      <c r="BUV66" s="437"/>
      <c r="BUW66" s="437"/>
      <c r="BUX66" s="437"/>
      <c r="BUY66" s="437"/>
      <c r="BUZ66" s="437"/>
      <c r="BVA66" s="437"/>
      <c r="BVB66" s="437"/>
      <c r="BVC66" s="437"/>
      <c r="BVD66" s="437"/>
      <c r="BVE66" s="437"/>
      <c r="BVF66" s="437"/>
      <c r="BVG66" s="437"/>
      <c r="BVH66" s="437"/>
      <c r="BVI66" s="437"/>
      <c r="BVJ66" s="437"/>
      <c r="BVK66" s="437"/>
      <c r="BVL66" s="437"/>
      <c r="BVM66" s="437"/>
      <c r="BVN66" s="437"/>
      <c r="BVO66" s="437"/>
      <c r="BVP66" s="437"/>
      <c r="BVQ66" s="437"/>
      <c r="BVR66" s="437"/>
      <c r="BVS66" s="437"/>
      <c r="BVT66" s="437"/>
      <c r="BVU66" s="437"/>
      <c r="BVV66" s="437"/>
      <c r="BVW66" s="437"/>
      <c r="BVX66" s="437"/>
      <c r="BVY66" s="437"/>
      <c r="BVZ66" s="437"/>
      <c r="BWA66" s="437"/>
      <c r="BWB66" s="437"/>
      <c r="BWC66" s="437"/>
      <c r="BWD66" s="437"/>
      <c r="BWE66" s="437"/>
      <c r="BWF66" s="437"/>
      <c r="BWG66" s="437"/>
      <c r="BWH66" s="437"/>
      <c r="BWI66" s="437"/>
      <c r="BWJ66" s="437"/>
      <c r="BWK66" s="437"/>
      <c r="BWL66" s="437"/>
      <c r="BWM66" s="437"/>
      <c r="BWN66" s="437"/>
      <c r="BWO66" s="437"/>
      <c r="BWP66" s="437"/>
      <c r="BWQ66" s="437"/>
      <c r="BWR66" s="437"/>
      <c r="BWS66" s="437"/>
      <c r="BWT66" s="437"/>
      <c r="BWU66" s="437"/>
      <c r="BWV66" s="437"/>
      <c r="BWW66" s="437"/>
      <c r="BWX66" s="437"/>
      <c r="BWY66" s="437"/>
      <c r="BWZ66" s="437"/>
      <c r="BXA66" s="437"/>
      <c r="BXB66" s="437"/>
      <c r="BXC66" s="437"/>
      <c r="BXD66" s="437"/>
      <c r="BXE66" s="437"/>
      <c r="BXF66" s="437"/>
      <c r="BXG66" s="437"/>
      <c r="BXH66" s="437"/>
      <c r="BXI66" s="437"/>
      <c r="BXJ66" s="437"/>
      <c r="BXK66" s="437"/>
      <c r="BXL66" s="437"/>
      <c r="BXM66" s="437"/>
      <c r="BXN66" s="437"/>
      <c r="BXO66" s="437"/>
      <c r="BXP66" s="437"/>
      <c r="BXQ66" s="437"/>
      <c r="BXR66" s="437"/>
      <c r="BXS66" s="437"/>
      <c r="BXT66" s="437"/>
      <c r="BXU66" s="437"/>
      <c r="BXV66" s="437"/>
      <c r="BXW66" s="437"/>
      <c r="BXX66" s="437"/>
      <c r="BXY66" s="437"/>
      <c r="BXZ66" s="437"/>
      <c r="BYA66" s="437"/>
      <c r="BYB66" s="437"/>
      <c r="BYC66" s="437"/>
      <c r="BYD66" s="437"/>
      <c r="BYE66" s="437"/>
      <c r="BYF66" s="437"/>
      <c r="BYG66" s="437"/>
      <c r="BYH66" s="437"/>
      <c r="BYI66" s="437"/>
      <c r="BYJ66" s="437"/>
      <c r="BYK66" s="437"/>
      <c r="BYL66" s="437"/>
      <c r="BYM66" s="437"/>
      <c r="BYN66" s="437"/>
      <c r="BYO66" s="437"/>
      <c r="BYP66" s="437"/>
      <c r="BYQ66" s="437"/>
      <c r="BYR66" s="437"/>
      <c r="BYS66" s="437"/>
      <c r="BYT66" s="437"/>
      <c r="BYU66" s="437"/>
      <c r="BYV66" s="437"/>
      <c r="BYW66" s="437"/>
      <c r="BYX66" s="437"/>
      <c r="BYY66" s="437"/>
      <c r="BYZ66" s="437"/>
      <c r="BZA66" s="437"/>
      <c r="BZB66" s="437"/>
      <c r="BZC66" s="437"/>
      <c r="BZD66" s="437"/>
      <c r="BZE66" s="437"/>
      <c r="BZF66" s="437"/>
      <c r="BZG66" s="437"/>
      <c r="BZH66" s="437"/>
      <c r="BZI66" s="437"/>
      <c r="BZJ66" s="437"/>
      <c r="BZK66" s="437"/>
      <c r="BZL66" s="437"/>
      <c r="BZM66" s="437"/>
      <c r="BZN66" s="437"/>
      <c r="BZO66" s="437"/>
      <c r="BZP66" s="437"/>
      <c r="BZQ66" s="437"/>
      <c r="BZR66" s="437"/>
      <c r="BZS66" s="437"/>
      <c r="BZT66" s="437"/>
      <c r="BZU66" s="437"/>
      <c r="BZV66" s="437"/>
      <c r="BZW66" s="437"/>
      <c r="BZX66" s="437"/>
      <c r="BZY66" s="437"/>
      <c r="BZZ66" s="437"/>
      <c r="CAA66" s="437"/>
      <c r="CAB66" s="437"/>
      <c r="CAC66" s="437"/>
      <c r="CAD66" s="437"/>
      <c r="CAE66" s="437"/>
      <c r="CAF66" s="437"/>
      <c r="CAG66" s="437"/>
      <c r="CAH66" s="437"/>
      <c r="CAI66" s="437"/>
      <c r="CAJ66" s="437"/>
      <c r="CAK66" s="437"/>
      <c r="CAL66" s="437"/>
      <c r="CAM66" s="437"/>
      <c r="CAN66" s="437"/>
      <c r="CAO66" s="437"/>
      <c r="CAP66" s="437"/>
      <c r="CAQ66" s="437"/>
      <c r="CAR66" s="437"/>
      <c r="CAS66" s="437"/>
      <c r="CAT66" s="437"/>
      <c r="CAU66" s="437"/>
      <c r="CAV66" s="437"/>
      <c r="CAW66" s="437"/>
      <c r="CAX66" s="437"/>
      <c r="CAY66" s="437"/>
      <c r="CAZ66" s="437"/>
      <c r="CBA66" s="437"/>
      <c r="CBB66" s="437"/>
      <c r="CBC66" s="437"/>
      <c r="CBD66" s="437"/>
      <c r="CBE66" s="437"/>
      <c r="CBF66" s="437"/>
      <c r="CBG66" s="437"/>
      <c r="CBH66" s="437"/>
      <c r="CBI66" s="437"/>
      <c r="CBJ66" s="437"/>
      <c r="CBK66" s="437"/>
      <c r="CBL66" s="437"/>
      <c r="CBM66" s="437"/>
      <c r="CBN66" s="437"/>
      <c r="CBO66" s="437"/>
      <c r="CBP66" s="437"/>
      <c r="CBQ66" s="437"/>
      <c r="CBR66" s="437"/>
      <c r="CBS66" s="437"/>
      <c r="CBT66" s="437"/>
      <c r="CBU66" s="437"/>
      <c r="CBV66" s="437"/>
      <c r="CBW66" s="437"/>
      <c r="CBX66" s="437"/>
      <c r="CBY66" s="437"/>
      <c r="CBZ66" s="437"/>
      <c r="CCA66" s="437"/>
      <c r="CCB66" s="437"/>
      <c r="CCC66" s="437"/>
      <c r="CCD66" s="437"/>
      <c r="CCE66" s="437"/>
      <c r="CCF66" s="437"/>
      <c r="CCG66" s="437"/>
      <c r="CCH66" s="437"/>
      <c r="CCI66" s="437"/>
      <c r="CCJ66" s="437"/>
      <c r="CCK66" s="437"/>
      <c r="CCL66" s="437"/>
      <c r="CCM66" s="437"/>
      <c r="CCN66" s="437"/>
      <c r="CCO66" s="437"/>
      <c r="CCP66" s="437"/>
      <c r="CCQ66" s="437"/>
      <c r="CCR66" s="437"/>
      <c r="CCS66" s="437"/>
      <c r="CCT66" s="437"/>
      <c r="CCU66" s="437"/>
      <c r="CCV66" s="437"/>
      <c r="CCW66" s="437"/>
      <c r="CCX66" s="437"/>
      <c r="CCY66" s="437"/>
      <c r="CCZ66" s="437"/>
      <c r="CDA66" s="437"/>
      <c r="CDB66" s="437"/>
      <c r="CDC66" s="437"/>
      <c r="CDD66" s="437"/>
      <c r="CDE66" s="437"/>
      <c r="CDF66" s="437"/>
      <c r="CDG66" s="437"/>
      <c r="CDH66" s="437"/>
      <c r="CDI66" s="437"/>
      <c r="CDJ66" s="437"/>
      <c r="CDK66" s="437"/>
      <c r="CDL66" s="437"/>
      <c r="CDM66" s="437"/>
      <c r="CDN66" s="437"/>
      <c r="CDO66" s="437"/>
      <c r="CDP66" s="437"/>
      <c r="CDQ66" s="437"/>
      <c r="CDR66" s="437"/>
      <c r="CDS66" s="437"/>
      <c r="CDT66" s="437"/>
      <c r="CDU66" s="437"/>
      <c r="CDV66" s="437"/>
      <c r="CDW66" s="437"/>
      <c r="CDX66" s="437"/>
      <c r="CDY66" s="437"/>
      <c r="CDZ66" s="437"/>
      <c r="CEA66" s="437"/>
      <c r="CEB66" s="437"/>
      <c r="CEC66" s="437"/>
      <c r="CED66" s="437"/>
      <c r="CEE66" s="437"/>
      <c r="CEF66" s="437"/>
      <c r="CEG66" s="437"/>
      <c r="CEH66" s="437"/>
      <c r="CEI66" s="437"/>
      <c r="CEJ66" s="437"/>
      <c r="CEK66" s="437"/>
      <c r="CEL66" s="437"/>
      <c r="CEM66" s="437"/>
      <c r="CEN66" s="437"/>
      <c r="CEO66" s="437"/>
      <c r="CEP66" s="437"/>
      <c r="CEQ66" s="437"/>
      <c r="CER66" s="437"/>
      <c r="CES66" s="437"/>
      <c r="CET66" s="437"/>
      <c r="CEU66" s="437"/>
      <c r="CEV66" s="437"/>
      <c r="CEW66" s="437"/>
      <c r="CEX66" s="437"/>
      <c r="CEY66" s="437"/>
      <c r="CEZ66" s="437"/>
      <c r="CFA66" s="437"/>
      <c r="CFB66" s="437"/>
      <c r="CFC66" s="437"/>
      <c r="CFD66" s="437"/>
      <c r="CFE66" s="437"/>
      <c r="CFF66" s="437"/>
      <c r="CFG66" s="437"/>
      <c r="CFH66" s="437"/>
      <c r="CFI66" s="437"/>
      <c r="CFJ66" s="437"/>
      <c r="CFK66" s="437"/>
      <c r="CFL66" s="437"/>
      <c r="CFM66" s="437"/>
      <c r="CFN66" s="437"/>
      <c r="CFO66" s="437"/>
      <c r="CFP66" s="437"/>
      <c r="CFQ66" s="437"/>
      <c r="CFR66" s="437"/>
      <c r="CFS66" s="437"/>
      <c r="CFT66" s="437"/>
      <c r="CFU66" s="437"/>
      <c r="CFV66" s="437"/>
      <c r="CFW66" s="437"/>
      <c r="CFX66" s="437"/>
      <c r="CFY66" s="437"/>
      <c r="CFZ66" s="437"/>
      <c r="CGA66" s="437"/>
      <c r="CGB66" s="437"/>
      <c r="CGC66" s="437"/>
      <c r="CGD66" s="437"/>
      <c r="CGE66" s="437"/>
      <c r="CGF66" s="437"/>
      <c r="CGG66" s="437"/>
      <c r="CGH66" s="437"/>
      <c r="CGI66" s="437"/>
      <c r="CGJ66" s="437"/>
      <c r="CGK66" s="437"/>
      <c r="CGL66" s="437"/>
      <c r="CGM66" s="437"/>
      <c r="CGN66" s="437"/>
      <c r="CGO66" s="437"/>
      <c r="CGP66" s="437"/>
      <c r="CGQ66" s="437"/>
      <c r="CGR66" s="437"/>
      <c r="CGS66" s="437"/>
      <c r="CGT66" s="437"/>
      <c r="CGU66" s="437"/>
      <c r="CGV66" s="437"/>
      <c r="CGW66" s="437"/>
      <c r="CGX66" s="437"/>
      <c r="CGY66" s="437"/>
      <c r="CGZ66" s="437"/>
      <c r="CHA66" s="437"/>
      <c r="CHB66" s="437"/>
      <c r="CHC66" s="437"/>
      <c r="CHD66" s="437"/>
      <c r="CHE66" s="437"/>
      <c r="CHF66" s="437"/>
      <c r="CHG66" s="437"/>
      <c r="CHH66" s="437"/>
      <c r="CHI66" s="437"/>
      <c r="CHJ66" s="437"/>
      <c r="CHK66" s="437"/>
      <c r="CHL66" s="437"/>
      <c r="CHM66" s="437"/>
      <c r="CHN66" s="437"/>
      <c r="CHO66" s="437"/>
      <c r="CHP66" s="437"/>
      <c r="CHQ66" s="437"/>
      <c r="CHR66" s="437"/>
      <c r="CHS66" s="437"/>
      <c r="CHT66" s="437"/>
      <c r="CHU66" s="437"/>
      <c r="CHV66" s="437"/>
      <c r="CHW66" s="437"/>
      <c r="CHX66" s="437"/>
      <c r="CHY66" s="437"/>
      <c r="CHZ66" s="437"/>
      <c r="CIA66" s="437"/>
      <c r="CIB66" s="437"/>
      <c r="CIC66" s="437"/>
      <c r="CID66" s="437"/>
      <c r="CIE66" s="437"/>
      <c r="CIF66" s="437"/>
      <c r="CIG66" s="437"/>
      <c r="CIH66" s="437"/>
      <c r="CII66" s="437"/>
      <c r="CIJ66" s="437"/>
      <c r="CIK66" s="437"/>
      <c r="CIL66" s="437"/>
      <c r="CIM66" s="437"/>
      <c r="CIN66" s="437"/>
      <c r="CIO66" s="437"/>
      <c r="CIP66" s="437"/>
      <c r="CIQ66" s="437"/>
      <c r="CIR66" s="437"/>
      <c r="CIS66" s="437"/>
      <c r="CIT66" s="437"/>
      <c r="CIU66" s="437"/>
      <c r="CIV66" s="437"/>
      <c r="CIW66" s="437"/>
      <c r="CIX66" s="437"/>
      <c r="CIY66" s="437"/>
      <c r="CIZ66" s="437"/>
      <c r="CJA66" s="437"/>
      <c r="CJB66" s="437"/>
      <c r="CJC66" s="437"/>
      <c r="CJD66" s="437"/>
      <c r="CJE66" s="437"/>
      <c r="CJF66" s="437"/>
      <c r="CJG66" s="437"/>
      <c r="CJH66" s="437"/>
      <c r="CJI66" s="437"/>
      <c r="CJJ66" s="437"/>
      <c r="CJK66" s="437"/>
      <c r="CJL66" s="437"/>
      <c r="CJM66" s="437"/>
      <c r="CJN66" s="437"/>
      <c r="CJO66" s="437"/>
      <c r="CJP66" s="437"/>
      <c r="CJQ66" s="437"/>
      <c r="CJR66" s="437"/>
      <c r="CJS66" s="437"/>
      <c r="CJT66" s="437"/>
      <c r="CJU66" s="437"/>
      <c r="CJV66" s="437"/>
      <c r="CJW66" s="437"/>
      <c r="CJX66" s="437"/>
      <c r="CJY66" s="437"/>
      <c r="CJZ66" s="437"/>
      <c r="CKA66" s="437"/>
      <c r="CKB66" s="437"/>
      <c r="CKC66" s="437"/>
      <c r="CKD66" s="437"/>
      <c r="CKE66" s="437"/>
      <c r="CKF66" s="437"/>
      <c r="CKG66" s="437"/>
      <c r="CKH66" s="437"/>
      <c r="CKI66" s="437"/>
      <c r="CKJ66" s="437"/>
      <c r="CKK66" s="437"/>
      <c r="CKL66" s="437"/>
      <c r="CKM66" s="437"/>
      <c r="CKN66" s="437"/>
      <c r="CKO66" s="437"/>
      <c r="CKP66" s="437"/>
      <c r="CKQ66" s="437"/>
      <c r="CKR66" s="437"/>
      <c r="CKS66" s="437"/>
      <c r="CKT66" s="437"/>
      <c r="CKU66" s="437"/>
      <c r="CKV66" s="437"/>
      <c r="CKW66" s="437"/>
      <c r="CKX66" s="437"/>
      <c r="CKY66" s="437"/>
      <c r="CKZ66" s="437"/>
      <c r="CLA66" s="437"/>
      <c r="CLB66" s="437"/>
      <c r="CLC66" s="437"/>
      <c r="CLD66" s="437"/>
      <c r="CLE66" s="437"/>
      <c r="CLF66" s="437"/>
      <c r="CLG66" s="437"/>
      <c r="CLH66" s="437"/>
      <c r="CLI66" s="437"/>
      <c r="CLJ66" s="437"/>
      <c r="CLK66" s="437"/>
      <c r="CLL66" s="437"/>
      <c r="CLM66" s="437"/>
      <c r="CLN66" s="437"/>
      <c r="CLO66" s="437"/>
      <c r="CLP66" s="437"/>
      <c r="CLQ66" s="437"/>
      <c r="CLR66" s="437"/>
      <c r="CLS66" s="437"/>
      <c r="CLT66" s="437"/>
      <c r="CLU66" s="437"/>
      <c r="CLV66" s="437"/>
      <c r="CLW66" s="437"/>
      <c r="CLX66" s="437"/>
      <c r="CLY66" s="437"/>
      <c r="CLZ66" s="437"/>
      <c r="CMA66" s="437"/>
      <c r="CMB66" s="437"/>
      <c r="CMC66" s="437"/>
      <c r="CMD66" s="437"/>
      <c r="CME66" s="437"/>
      <c r="CMF66" s="437"/>
      <c r="CMG66" s="437"/>
      <c r="CMH66" s="437"/>
      <c r="CMI66" s="437"/>
      <c r="CMJ66" s="437"/>
      <c r="CMK66" s="437"/>
      <c r="CML66" s="437"/>
      <c r="CMM66" s="437"/>
      <c r="CMN66" s="437"/>
      <c r="CMO66" s="437"/>
      <c r="CMP66" s="437"/>
      <c r="CMQ66" s="437"/>
      <c r="CMR66" s="437"/>
      <c r="CMS66" s="437"/>
      <c r="CMT66" s="437"/>
      <c r="CMU66" s="437"/>
      <c r="CMV66" s="437"/>
      <c r="CMW66" s="437"/>
      <c r="CMX66" s="437"/>
      <c r="CMY66" s="437"/>
      <c r="CMZ66" s="437"/>
      <c r="CNA66" s="437"/>
      <c r="CNB66" s="437"/>
      <c r="CNC66" s="437"/>
      <c r="CND66" s="437"/>
      <c r="CNE66" s="437"/>
      <c r="CNF66" s="437"/>
      <c r="CNG66" s="437"/>
      <c r="CNH66" s="437"/>
      <c r="CNI66" s="437"/>
      <c r="CNJ66" s="437"/>
      <c r="CNK66" s="437"/>
      <c r="CNL66" s="437"/>
      <c r="CNM66" s="437"/>
      <c r="CNN66" s="437"/>
      <c r="CNO66" s="437"/>
      <c r="CNP66" s="437"/>
      <c r="CNQ66" s="437"/>
      <c r="CNR66" s="437"/>
      <c r="CNS66" s="437"/>
      <c r="CNT66" s="437"/>
      <c r="CNU66" s="437"/>
      <c r="CNV66" s="437"/>
      <c r="CNW66" s="437"/>
      <c r="CNX66" s="437"/>
      <c r="CNY66" s="437"/>
      <c r="CNZ66" s="437"/>
      <c r="COA66" s="437"/>
      <c r="COB66" s="437"/>
      <c r="COC66" s="437"/>
      <c r="COD66" s="437"/>
      <c r="COE66" s="437"/>
      <c r="COF66" s="437"/>
      <c r="COG66" s="437"/>
      <c r="COH66" s="437"/>
      <c r="COI66" s="437"/>
      <c r="COJ66" s="437"/>
      <c r="COK66" s="437"/>
      <c r="COL66" s="437"/>
      <c r="COM66" s="437"/>
      <c r="CON66" s="437"/>
      <c r="COO66" s="437"/>
      <c r="COP66" s="437"/>
      <c r="COQ66" s="437"/>
      <c r="COR66" s="437"/>
      <c r="COS66" s="437"/>
      <c r="COT66" s="437"/>
      <c r="COU66" s="437"/>
      <c r="COV66" s="437"/>
      <c r="COW66" s="437"/>
      <c r="COX66" s="437"/>
      <c r="COY66" s="437"/>
      <c r="COZ66" s="437"/>
      <c r="CPA66" s="437"/>
      <c r="CPB66" s="437"/>
      <c r="CPC66" s="437"/>
      <c r="CPD66" s="437"/>
      <c r="CPE66" s="437"/>
      <c r="CPF66" s="437"/>
      <c r="CPG66" s="437"/>
      <c r="CPH66" s="437"/>
      <c r="CPI66" s="437"/>
      <c r="CPJ66" s="437"/>
      <c r="CPK66" s="437"/>
      <c r="CPL66" s="437"/>
      <c r="CPM66" s="437"/>
      <c r="CPN66" s="437"/>
      <c r="CPO66" s="437"/>
      <c r="CPP66" s="437"/>
      <c r="CPQ66" s="437"/>
      <c r="CPR66" s="437"/>
      <c r="CPS66" s="437"/>
      <c r="CPT66" s="437"/>
      <c r="CPU66" s="437"/>
      <c r="CPV66" s="437"/>
      <c r="CPW66" s="437"/>
      <c r="CPX66" s="437"/>
      <c r="CPY66" s="437"/>
      <c r="CPZ66" s="437"/>
      <c r="CQA66" s="437"/>
      <c r="CQB66" s="437"/>
      <c r="CQC66" s="437"/>
      <c r="CQD66" s="437"/>
      <c r="CQE66" s="437"/>
      <c r="CQF66" s="437"/>
      <c r="CQG66" s="437"/>
      <c r="CQH66" s="437"/>
      <c r="CQI66" s="437"/>
      <c r="CQJ66" s="437"/>
      <c r="CQK66" s="437"/>
      <c r="CQL66" s="437"/>
      <c r="CQM66" s="437"/>
      <c r="CQN66" s="437"/>
      <c r="CQO66" s="437"/>
      <c r="CQP66" s="437"/>
      <c r="CQQ66" s="437"/>
      <c r="CQR66" s="437"/>
      <c r="CQS66" s="437"/>
      <c r="CQT66" s="437"/>
      <c r="CQU66" s="437"/>
      <c r="CQV66" s="437"/>
      <c r="CQW66" s="437"/>
      <c r="CQX66" s="437"/>
      <c r="CQY66" s="437"/>
      <c r="CQZ66" s="437"/>
      <c r="CRA66" s="437"/>
      <c r="CRB66" s="437"/>
      <c r="CRC66" s="437"/>
      <c r="CRD66" s="437"/>
      <c r="CRE66" s="437"/>
      <c r="CRF66" s="437"/>
      <c r="CRG66" s="437"/>
      <c r="CRH66" s="437"/>
      <c r="CRI66" s="437"/>
      <c r="CRJ66" s="437"/>
      <c r="CRK66" s="437"/>
      <c r="CRL66" s="437"/>
      <c r="CRM66" s="437"/>
      <c r="CRN66" s="437"/>
      <c r="CRO66" s="437"/>
      <c r="CRP66" s="437"/>
      <c r="CRQ66" s="437"/>
      <c r="CRR66" s="437"/>
      <c r="CRS66" s="437"/>
      <c r="CRT66" s="437"/>
      <c r="CRU66" s="437"/>
      <c r="CRV66" s="437"/>
      <c r="CRW66" s="437"/>
      <c r="CRX66" s="437"/>
      <c r="CRY66" s="437"/>
      <c r="CRZ66" s="437"/>
      <c r="CSA66" s="437"/>
      <c r="CSB66" s="437"/>
      <c r="CSC66" s="437"/>
      <c r="CSD66" s="437"/>
      <c r="CSE66" s="437"/>
      <c r="CSF66" s="437"/>
      <c r="CSG66" s="437"/>
      <c r="CSH66" s="437"/>
      <c r="CSI66" s="437"/>
      <c r="CSJ66" s="437"/>
      <c r="CSK66" s="437"/>
      <c r="CSL66" s="437"/>
      <c r="CSM66" s="437"/>
      <c r="CSN66" s="437"/>
      <c r="CSO66" s="437"/>
      <c r="CSP66" s="437"/>
      <c r="CSQ66" s="437"/>
      <c r="CSR66" s="437"/>
      <c r="CSS66" s="437"/>
      <c r="CST66" s="437"/>
      <c r="CSU66" s="437"/>
      <c r="CSV66" s="437"/>
      <c r="CSW66" s="437"/>
      <c r="CSX66" s="437"/>
      <c r="CSY66" s="437"/>
      <c r="CSZ66" s="437"/>
      <c r="CTA66" s="437"/>
      <c r="CTB66" s="437"/>
      <c r="CTC66" s="437"/>
      <c r="CTD66" s="437"/>
      <c r="CTE66" s="437"/>
      <c r="CTF66" s="437"/>
      <c r="CTG66" s="437"/>
      <c r="CTH66" s="437"/>
      <c r="CTI66" s="437"/>
      <c r="CTJ66" s="437"/>
      <c r="CTK66" s="437"/>
      <c r="CTL66" s="437"/>
      <c r="CTM66" s="437"/>
      <c r="CTN66" s="437"/>
      <c r="CTO66" s="437"/>
      <c r="CTP66" s="437"/>
      <c r="CTQ66" s="437"/>
      <c r="CTR66" s="437"/>
      <c r="CTS66" s="437"/>
      <c r="CTT66" s="437"/>
      <c r="CTU66" s="437"/>
      <c r="CTV66" s="437"/>
      <c r="CTW66" s="437"/>
      <c r="CTX66" s="437"/>
      <c r="CTY66" s="437"/>
      <c r="CTZ66" s="437"/>
      <c r="CUA66" s="437"/>
      <c r="CUB66" s="437"/>
      <c r="CUC66" s="437"/>
      <c r="CUD66" s="437"/>
      <c r="CUE66" s="437"/>
      <c r="CUF66" s="437"/>
      <c r="CUG66" s="437"/>
      <c r="CUH66" s="437"/>
      <c r="CUI66" s="437"/>
      <c r="CUJ66" s="437"/>
      <c r="CUK66" s="437"/>
      <c r="CUL66" s="437"/>
      <c r="CUM66" s="437"/>
      <c r="CUN66" s="437"/>
      <c r="CUO66" s="437"/>
      <c r="CUP66" s="437"/>
      <c r="CUQ66" s="437"/>
      <c r="CUR66" s="437"/>
      <c r="CUS66" s="437"/>
      <c r="CUT66" s="437"/>
      <c r="CUU66" s="437"/>
      <c r="CUV66" s="437"/>
      <c r="CUW66" s="437"/>
      <c r="CUX66" s="437"/>
      <c r="CUY66" s="437"/>
      <c r="CUZ66" s="437"/>
      <c r="CVA66" s="437"/>
      <c r="CVB66" s="437"/>
      <c r="CVC66" s="437"/>
      <c r="CVD66" s="437"/>
      <c r="CVE66" s="437"/>
      <c r="CVF66" s="437"/>
      <c r="CVG66" s="437"/>
      <c r="CVH66" s="437"/>
      <c r="CVI66" s="437"/>
      <c r="CVJ66" s="437"/>
      <c r="CVK66" s="437"/>
      <c r="CVL66" s="437"/>
      <c r="CVM66" s="437"/>
      <c r="CVN66" s="437"/>
      <c r="CVO66" s="437"/>
      <c r="CVP66" s="437"/>
      <c r="CVQ66" s="437"/>
      <c r="CVR66" s="437"/>
      <c r="CVS66" s="437"/>
      <c r="CVT66" s="437"/>
      <c r="CVU66" s="437"/>
      <c r="CVV66" s="437"/>
      <c r="CVW66" s="437"/>
      <c r="CVX66" s="437"/>
      <c r="CVY66" s="437"/>
      <c r="CVZ66" s="437"/>
      <c r="CWA66" s="437"/>
      <c r="CWB66" s="437"/>
      <c r="CWC66" s="437"/>
      <c r="CWD66" s="437"/>
      <c r="CWE66" s="437"/>
      <c r="CWF66" s="437"/>
      <c r="CWG66" s="437"/>
      <c r="CWH66" s="437"/>
      <c r="CWI66" s="437"/>
      <c r="CWJ66" s="437"/>
      <c r="CWK66" s="437"/>
      <c r="CWL66" s="437"/>
      <c r="CWM66" s="437"/>
      <c r="CWN66" s="437"/>
      <c r="CWO66" s="437"/>
      <c r="CWP66" s="437"/>
      <c r="CWQ66" s="437"/>
      <c r="CWR66" s="437"/>
      <c r="CWS66" s="437"/>
      <c r="CWT66" s="437"/>
      <c r="CWU66" s="437"/>
      <c r="CWV66" s="437"/>
      <c r="CWW66" s="437"/>
      <c r="CWX66" s="437"/>
      <c r="CWY66" s="437"/>
      <c r="CWZ66" s="437"/>
      <c r="CXA66" s="437"/>
      <c r="CXB66" s="437"/>
      <c r="CXC66" s="437"/>
      <c r="CXD66" s="437"/>
      <c r="CXE66" s="437"/>
      <c r="CXF66" s="437"/>
      <c r="CXG66" s="437"/>
      <c r="CXH66" s="437"/>
      <c r="CXI66" s="437"/>
      <c r="CXJ66" s="437"/>
      <c r="CXK66" s="437"/>
      <c r="CXL66" s="437"/>
      <c r="CXM66" s="437"/>
      <c r="CXN66" s="437"/>
      <c r="CXO66" s="437"/>
      <c r="CXP66" s="437"/>
      <c r="CXQ66" s="437"/>
      <c r="CXR66" s="437"/>
      <c r="CXS66" s="437"/>
      <c r="CXT66" s="437"/>
      <c r="CXU66" s="437"/>
      <c r="CXV66" s="437"/>
      <c r="CXW66" s="437"/>
      <c r="CXX66" s="437"/>
      <c r="CXY66" s="437"/>
      <c r="CXZ66" s="437"/>
      <c r="CYA66" s="437"/>
      <c r="CYB66" s="437"/>
      <c r="CYC66" s="437"/>
      <c r="CYD66" s="437"/>
      <c r="CYE66" s="437"/>
      <c r="CYF66" s="437"/>
      <c r="CYG66" s="437"/>
      <c r="CYH66" s="437"/>
      <c r="CYI66" s="437"/>
      <c r="CYJ66" s="437"/>
      <c r="CYK66" s="437"/>
      <c r="CYL66" s="437"/>
      <c r="CYM66" s="437"/>
      <c r="CYN66" s="437"/>
      <c r="CYO66" s="437"/>
      <c r="CYP66" s="437"/>
      <c r="CYQ66" s="437"/>
      <c r="CYR66" s="437"/>
      <c r="CYS66" s="437"/>
      <c r="CYT66" s="437"/>
      <c r="CYU66" s="437"/>
      <c r="CYV66" s="437"/>
      <c r="CYW66" s="437"/>
      <c r="CYX66" s="437"/>
      <c r="CYY66" s="437"/>
      <c r="CYZ66" s="437"/>
      <c r="CZA66" s="437"/>
      <c r="CZB66" s="437"/>
      <c r="CZC66" s="437"/>
      <c r="CZD66" s="437"/>
      <c r="CZE66" s="437"/>
      <c r="CZF66" s="437"/>
      <c r="CZG66" s="437"/>
      <c r="CZH66" s="437"/>
      <c r="CZI66" s="437"/>
      <c r="CZJ66" s="437"/>
      <c r="CZK66" s="437"/>
      <c r="CZL66" s="437"/>
      <c r="CZM66" s="437"/>
      <c r="CZN66" s="437"/>
      <c r="CZO66" s="437"/>
      <c r="CZP66" s="437"/>
      <c r="CZQ66" s="437"/>
      <c r="CZR66" s="437"/>
      <c r="CZS66" s="437"/>
      <c r="CZT66" s="437"/>
      <c r="CZU66" s="437"/>
      <c r="CZV66" s="437"/>
      <c r="CZW66" s="437"/>
      <c r="CZX66" s="437"/>
      <c r="CZY66" s="437"/>
      <c r="CZZ66" s="437"/>
      <c r="DAA66" s="437"/>
      <c r="DAB66" s="437"/>
      <c r="DAC66" s="437"/>
      <c r="DAD66" s="437"/>
      <c r="DAE66" s="437"/>
      <c r="DAF66" s="437"/>
      <c r="DAG66" s="437"/>
      <c r="DAH66" s="437"/>
      <c r="DAI66" s="437"/>
      <c r="DAJ66" s="437"/>
      <c r="DAK66" s="437"/>
      <c r="DAL66" s="437"/>
      <c r="DAM66" s="437"/>
      <c r="DAN66" s="437"/>
      <c r="DAO66" s="437"/>
      <c r="DAP66" s="437"/>
      <c r="DAQ66" s="437"/>
      <c r="DAR66" s="437"/>
      <c r="DAS66" s="437"/>
      <c r="DAT66" s="437"/>
      <c r="DAU66" s="437"/>
      <c r="DAV66" s="437"/>
      <c r="DAW66" s="437"/>
      <c r="DAX66" s="437"/>
      <c r="DAY66" s="437"/>
      <c r="DAZ66" s="437"/>
      <c r="DBA66" s="437"/>
      <c r="DBB66" s="437"/>
      <c r="DBC66" s="437"/>
      <c r="DBD66" s="437"/>
      <c r="DBE66" s="437"/>
      <c r="DBF66" s="437"/>
      <c r="DBG66" s="437"/>
      <c r="DBH66" s="437"/>
      <c r="DBI66" s="437"/>
      <c r="DBJ66" s="437"/>
      <c r="DBK66" s="437"/>
      <c r="DBL66" s="437"/>
      <c r="DBM66" s="437"/>
      <c r="DBN66" s="437"/>
      <c r="DBO66" s="437"/>
      <c r="DBP66" s="437"/>
      <c r="DBQ66" s="437"/>
      <c r="DBR66" s="437"/>
      <c r="DBS66" s="437"/>
      <c r="DBT66" s="437"/>
      <c r="DBU66" s="437"/>
      <c r="DBV66" s="437"/>
      <c r="DBW66" s="437"/>
      <c r="DBX66" s="437"/>
      <c r="DBY66" s="437"/>
      <c r="DBZ66" s="437"/>
      <c r="DCA66" s="437"/>
      <c r="DCB66" s="437"/>
      <c r="DCC66" s="437"/>
      <c r="DCD66" s="437"/>
      <c r="DCE66" s="437"/>
      <c r="DCF66" s="437"/>
      <c r="DCG66" s="437"/>
      <c r="DCH66" s="437"/>
      <c r="DCI66" s="437"/>
      <c r="DCJ66" s="437"/>
      <c r="DCK66" s="437"/>
      <c r="DCL66" s="437"/>
      <c r="DCM66" s="437"/>
      <c r="DCN66" s="437"/>
      <c r="DCO66" s="437"/>
      <c r="DCP66" s="437"/>
      <c r="DCQ66" s="437"/>
      <c r="DCR66" s="437"/>
      <c r="DCS66" s="437"/>
      <c r="DCT66" s="437"/>
      <c r="DCU66" s="437"/>
      <c r="DCV66" s="437"/>
      <c r="DCW66" s="437"/>
      <c r="DCX66" s="437"/>
      <c r="DCY66" s="437"/>
      <c r="DCZ66" s="437"/>
      <c r="DDA66" s="437"/>
      <c r="DDB66" s="437"/>
      <c r="DDC66" s="437"/>
      <c r="DDD66" s="437"/>
      <c r="DDE66" s="437"/>
      <c r="DDF66" s="437"/>
      <c r="DDG66" s="437"/>
      <c r="DDH66" s="437"/>
      <c r="DDI66" s="437"/>
      <c r="DDJ66" s="437"/>
      <c r="DDK66" s="437"/>
      <c r="DDL66" s="437"/>
      <c r="DDM66" s="437"/>
      <c r="DDN66" s="437"/>
      <c r="DDO66" s="437"/>
      <c r="DDP66" s="437"/>
      <c r="DDQ66" s="437"/>
      <c r="DDR66" s="437"/>
      <c r="DDS66" s="437"/>
      <c r="DDT66" s="437"/>
      <c r="DDU66" s="437"/>
      <c r="DDV66" s="437"/>
      <c r="DDW66" s="437"/>
      <c r="DDX66" s="437"/>
      <c r="DDY66" s="437"/>
      <c r="DDZ66" s="437"/>
      <c r="DEA66" s="437"/>
      <c r="DEB66" s="437"/>
      <c r="DEC66" s="437"/>
      <c r="DED66" s="437"/>
      <c r="DEE66" s="437"/>
      <c r="DEF66" s="437"/>
      <c r="DEG66" s="437"/>
      <c r="DEH66" s="437"/>
      <c r="DEI66" s="437"/>
      <c r="DEJ66" s="437"/>
      <c r="DEK66" s="437"/>
      <c r="DEL66" s="437"/>
      <c r="DEM66" s="437"/>
      <c r="DEN66" s="437"/>
      <c r="DEO66" s="437"/>
      <c r="DEP66" s="437"/>
      <c r="DEQ66" s="437"/>
      <c r="DER66" s="437"/>
      <c r="DES66" s="437"/>
      <c r="DET66" s="437"/>
      <c r="DEU66" s="437"/>
      <c r="DEV66" s="437"/>
      <c r="DEW66" s="437"/>
      <c r="DEX66" s="437"/>
      <c r="DEY66" s="437"/>
      <c r="DEZ66" s="437"/>
      <c r="DFA66" s="437"/>
      <c r="DFB66" s="437"/>
      <c r="DFC66" s="437"/>
      <c r="DFD66" s="437"/>
      <c r="DFE66" s="437"/>
      <c r="DFF66" s="437"/>
      <c r="DFG66" s="437"/>
      <c r="DFH66" s="437"/>
      <c r="DFI66" s="437"/>
      <c r="DFJ66" s="437"/>
      <c r="DFK66" s="437"/>
      <c r="DFL66" s="437"/>
      <c r="DFM66" s="437"/>
      <c r="DFN66" s="437"/>
      <c r="DFO66" s="437"/>
      <c r="DFP66" s="437"/>
      <c r="DFQ66" s="437"/>
      <c r="DFR66" s="437"/>
      <c r="DFS66" s="437"/>
      <c r="DFT66" s="437"/>
      <c r="DFU66" s="437"/>
      <c r="DFV66" s="437"/>
      <c r="DFW66" s="437"/>
      <c r="DFX66" s="437"/>
      <c r="DFY66" s="437"/>
      <c r="DFZ66" s="437"/>
      <c r="DGA66" s="437"/>
      <c r="DGB66" s="437"/>
      <c r="DGC66" s="437"/>
      <c r="DGD66" s="437"/>
      <c r="DGE66" s="437"/>
      <c r="DGF66" s="437"/>
      <c r="DGG66" s="437"/>
      <c r="DGH66" s="437"/>
      <c r="DGI66" s="437"/>
      <c r="DGJ66" s="437"/>
      <c r="DGK66" s="437"/>
      <c r="DGL66" s="437"/>
      <c r="DGM66" s="437"/>
      <c r="DGN66" s="437"/>
      <c r="DGO66" s="437"/>
      <c r="DGP66" s="437"/>
      <c r="DGQ66" s="437"/>
      <c r="DGR66" s="437"/>
      <c r="DGS66" s="437"/>
      <c r="DGT66" s="437"/>
      <c r="DGU66" s="437"/>
      <c r="DGV66" s="437"/>
      <c r="DGW66" s="437"/>
      <c r="DGX66" s="437"/>
      <c r="DGY66" s="437"/>
      <c r="DGZ66" s="437"/>
      <c r="DHA66" s="437"/>
      <c r="DHB66" s="437"/>
      <c r="DHC66" s="437"/>
      <c r="DHD66" s="437"/>
      <c r="DHE66" s="437"/>
      <c r="DHF66" s="437"/>
      <c r="DHG66" s="437"/>
      <c r="DHH66" s="437"/>
      <c r="DHI66" s="437"/>
      <c r="DHJ66" s="437"/>
      <c r="DHK66" s="437"/>
      <c r="DHL66" s="437"/>
      <c r="DHM66" s="437"/>
      <c r="DHN66" s="437"/>
      <c r="DHO66" s="437"/>
      <c r="DHP66" s="437"/>
      <c r="DHQ66" s="437"/>
      <c r="DHR66" s="437"/>
      <c r="DHS66" s="437"/>
      <c r="DHT66" s="437"/>
      <c r="DHU66" s="437"/>
      <c r="DHV66" s="437"/>
      <c r="DHW66" s="437"/>
      <c r="DHX66" s="437"/>
      <c r="DHY66" s="437"/>
      <c r="DHZ66" s="437"/>
      <c r="DIA66" s="437"/>
      <c r="DIB66" s="437"/>
      <c r="DIC66" s="437"/>
      <c r="DID66" s="437"/>
      <c r="DIE66" s="437"/>
      <c r="DIF66" s="437"/>
      <c r="DIG66" s="437"/>
      <c r="DIH66" s="437"/>
      <c r="DII66" s="437"/>
      <c r="DIJ66" s="437"/>
      <c r="DIK66" s="437"/>
      <c r="DIL66" s="437"/>
      <c r="DIM66" s="437"/>
      <c r="DIN66" s="437"/>
      <c r="DIO66" s="437"/>
      <c r="DIP66" s="437"/>
      <c r="DIQ66" s="437"/>
      <c r="DIR66" s="437"/>
      <c r="DIS66" s="437"/>
      <c r="DIT66" s="437"/>
      <c r="DIU66" s="437"/>
      <c r="DIV66" s="437"/>
      <c r="DIW66" s="437"/>
      <c r="DIX66" s="437"/>
      <c r="DIY66" s="437"/>
      <c r="DIZ66" s="437"/>
      <c r="DJA66" s="437"/>
      <c r="DJB66" s="437"/>
      <c r="DJC66" s="437"/>
      <c r="DJD66" s="437"/>
      <c r="DJE66" s="437"/>
      <c r="DJF66" s="437"/>
      <c r="DJG66" s="437"/>
      <c r="DJH66" s="437"/>
      <c r="DJI66" s="437"/>
      <c r="DJJ66" s="437"/>
      <c r="DJK66" s="437"/>
      <c r="DJL66" s="437"/>
      <c r="DJM66" s="437"/>
      <c r="DJN66" s="437"/>
      <c r="DJO66" s="437"/>
      <c r="DJP66" s="437"/>
      <c r="DJQ66" s="437"/>
      <c r="DJR66" s="437"/>
      <c r="DJS66" s="437"/>
      <c r="DJT66" s="437"/>
      <c r="DJU66" s="437"/>
      <c r="DJV66" s="437"/>
      <c r="DJW66" s="437"/>
      <c r="DJX66" s="437"/>
      <c r="DJY66" s="437"/>
      <c r="DJZ66" s="437"/>
      <c r="DKA66" s="437"/>
      <c r="DKB66" s="437"/>
      <c r="DKC66" s="437"/>
      <c r="DKD66" s="437"/>
      <c r="DKE66" s="437"/>
      <c r="DKF66" s="437"/>
      <c r="DKG66" s="437"/>
      <c r="DKH66" s="437"/>
      <c r="DKI66" s="437"/>
      <c r="DKJ66" s="437"/>
      <c r="DKK66" s="437"/>
      <c r="DKL66" s="437"/>
      <c r="DKM66" s="437"/>
      <c r="DKN66" s="437"/>
      <c r="DKO66" s="437"/>
      <c r="DKP66" s="437"/>
      <c r="DKQ66" s="437"/>
      <c r="DKR66" s="437"/>
      <c r="DKS66" s="437"/>
      <c r="DKT66" s="437"/>
      <c r="DKU66" s="437"/>
      <c r="DKV66" s="437"/>
      <c r="DKW66" s="437"/>
      <c r="DKX66" s="437"/>
      <c r="DKY66" s="437"/>
      <c r="DKZ66" s="437"/>
      <c r="DLA66" s="437"/>
      <c r="DLB66" s="437"/>
      <c r="DLC66" s="437"/>
      <c r="DLD66" s="437"/>
      <c r="DLE66" s="437"/>
      <c r="DLF66" s="437"/>
      <c r="DLG66" s="437"/>
      <c r="DLH66" s="437"/>
      <c r="DLI66" s="437"/>
      <c r="DLJ66" s="437"/>
      <c r="DLK66" s="437"/>
      <c r="DLL66" s="437"/>
      <c r="DLM66" s="437"/>
      <c r="DLN66" s="437"/>
      <c r="DLO66" s="437"/>
      <c r="DLP66" s="437"/>
      <c r="DLQ66" s="437"/>
      <c r="DLR66" s="437"/>
      <c r="DLS66" s="437"/>
      <c r="DLT66" s="437"/>
      <c r="DLU66" s="437"/>
      <c r="DLV66" s="437"/>
      <c r="DLW66" s="437"/>
      <c r="DLX66" s="437"/>
      <c r="DLY66" s="437"/>
      <c r="DLZ66" s="437"/>
      <c r="DMA66" s="437"/>
      <c r="DMB66" s="437"/>
      <c r="DMC66" s="437"/>
      <c r="DMD66" s="437"/>
      <c r="DME66" s="437"/>
      <c r="DMF66" s="437"/>
      <c r="DMG66" s="437"/>
      <c r="DMH66" s="437"/>
      <c r="DMI66" s="437"/>
      <c r="DMJ66" s="437"/>
      <c r="DMK66" s="437"/>
      <c r="DML66" s="437"/>
      <c r="DMM66" s="437"/>
      <c r="DMN66" s="437"/>
      <c r="DMO66" s="437"/>
      <c r="DMP66" s="437"/>
      <c r="DMQ66" s="437"/>
      <c r="DMR66" s="437"/>
      <c r="DMS66" s="437"/>
      <c r="DMT66" s="437"/>
      <c r="DMU66" s="437"/>
      <c r="DMV66" s="437"/>
      <c r="DMW66" s="437"/>
      <c r="DMX66" s="437"/>
      <c r="DMY66" s="437"/>
      <c r="DMZ66" s="437"/>
      <c r="DNA66" s="437"/>
      <c r="DNB66" s="437"/>
      <c r="DNC66" s="437"/>
      <c r="DND66" s="437"/>
      <c r="DNE66" s="437"/>
      <c r="DNF66" s="437"/>
      <c r="DNG66" s="437"/>
      <c r="DNH66" s="437"/>
      <c r="DNI66" s="437"/>
      <c r="DNJ66" s="437"/>
      <c r="DNK66" s="437"/>
      <c r="DNL66" s="437"/>
      <c r="DNM66" s="437"/>
      <c r="DNN66" s="437"/>
      <c r="DNO66" s="437"/>
      <c r="DNP66" s="437"/>
      <c r="DNQ66" s="437"/>
      <c r="DNR66" s="437"/>
      <c r="DNS66" s="437"/>
      <c r="DNT66" s="437"/>
      <c r="DNU66" s="437"/>
      <c r="DNV66" s="437"/>
      <c r="DNW66" s="437"/>
      <c r="DNX66" s="437"/>
      <c r="DNY66" s="437"/>
      <c r="DNZ66" s="437"/>
      <c r="DOA66" s="437"/>
      <c r="DOB66" s="437"/>
      <c r="DOC66" s="437"/>
      <c r="DOD66" s="437"/>
      <c r="DOE66" s="437"/>
      <c r="DOF66" s="437"/>
      <c r="DOG66" s="437"/>
      <c r="DOH66" s="437"/>
      <c r="DOI66" s="437"/>
      <c r="DOJ66" s="437"/>
      <c r="DOK66" s="437"/>
      <c r="DOL66" s="437"/>
      <c r="DOM66" s="437"/>
      <c r="DON66" s="437"/>
      <c r="DOO66" s="437"/>
      <c r="DOP66" s="437"/>
      <c r="DOQ66" s="437"/>
      <c r="DOR66" s="437"/>
      <c r="DOS66" s="437"/>
      <c r="DOT66" s="437"/>
      <c r="DOU66" s="437"/>
      <c r="DOV66" s="437"/>
      <c r="DOW66" s="437"/>
      <c r="DOX66" s="437"/>
      <c r="DOY66" s="437"/>
      <c r="DOZ66" s="437"/>
      <c r="DPA66" s="437"/>
      <c r="DPB66" s="437"/>
      <c r="DPC66" s="437"/>
      <c r="DPD66" s="437"/>
      <c r="DPE66" s="437"/>
      <c r="DPF66" s="437"/>
      <c r="DPG66" s="437"/>
      <c r="DPH66" s="437"/>
      <c r="DPI66" s="437"/>
      <c r="DPJ66" s="437"/>
      <c r="DPK66" s="437"/>
      <c r="DPL66" s="437"/>
      <c r="DPM66" s="437"/>
      <c r="DPN66" s="437"/>
      <c r="DPO66" s="437"/>
      <c r="DPP66" s="437"/>
      <c r="DPQ66" s="437"/>
      <c r="DPR66" s="437"/>
      <c r="DPS66" s="437"/>
      <c r="DPT66" s="437"/>
      <c r="DPU66" s="437"/>
      <c r="DPV66" s="437"/>
      <c r="DPW66" s="437"/>
      <c r="DPX66" s="437"/>
      <c r="DPY66" s="437"/>
      <c r="DPZ66" s="437"/>
      <c r="DQA66" s="437"/>
      <c r="DQB66" s="437"/>
      <c r="DQC66" s="437"/>
      <c r="DQD66" s="437"/>
      <c r="DQE66" s="437"/>
      <c r="DQF66" s="437"/>
      <c r="DQG66" s="437"/>
      <c r="DQH66" s="437"/>
      <c r="DQI66" s="437"/>
      <c r="DQJ66" s="437"/>
      <c r="DQK66" s="437"/>
      <c r="DQL66" s="437"/>
      <c r="DQM66" s="437"/>
      <c r="DQN66" s="437"/>
      <c r="DQO66" s="437"/>
      <c r="DQP66" s="437"/>
      <c r="DQQ66" s="437"/>
      <c r="DQR66" s="437"/>
      <c r="DQS66" s="437"/>
      <c r="DQT66" s="437"/>
      <c r="DQU66" s="437"/>
      <c r="DQV66" s="437"/>
      <c r="DQW66" s="437"/>
      <c r="DQX66" s="437"/>
      <c r="DQY66" s="437"/>
      <c r="DQZ66" s="437"/>
      <c r="DRA66" s="437"/>
      <c r="DRB66" s="437"/>
      <c r="DRC66" s="437"/>
      <c r="DRD66" s="437"/>
      <c r="DRE66" s="437"/>
      <c r="DRF66" s="437"/>
      <c r="DRG66" s="437"/>
      <c r="DRH66" s="437"/>
      <c r="DRI66" s="437"/>
      <c r="DRJ66" s="437"/>
      <c r="DRK66" s="437"/>
      <c r="DRL66" s="437"/>
      <c r="DRM66" s="437"/>
      <c r="DRN66" s="437"/>
      <c r="DRO66" s="437"/>
      <c r="DRP66" s="437"/>
      <c r="DRQ66" s="437"/>
      <c r="DRR66" s="437"/>
      <c r="DRS66" s="437"/>
      <c r="DRT66" s="437"/>
      <c r="DRU66" s="437"/>
      <c r="DRV66" s="437"/>
      <c r="DRW66" s="437"/>
      <c r="DRX66" s="437"/>
      <c r="DRY66" s="437"/>
      <c r="DRZ66" s="437"/>
      <c r="DSA66" s="437"/>
      <c r="DSB66" s="437"/>
      <c r="DSC66" s="437"/>
      <c r="DSD66" s="437"/>
      <c r="DSE66" s="437"/>
      <c r="DSF66" s="437"/>
      <c r="DSG66" s="437"/>
      <c r="DSH66" s="437"/>
      <c r="DSI66" s="437"/>
      <c r="DSJ66" s="437"/>
      <c r="DSK66" s="437"/>
      <c r="DSL66" s="437"/>
      <c r="DSM66" s="437"/>
      <c r="DSN66" s="437"/>
      <c r="DSO66" s="437"/>
      <c r="DSP66" s="437"/>
      <c r="DSQ66" s="437"/>
      <c r="DSR66" s="437"/>
      <c r="DSS66" s="437"/>
      <c r="DST66" s="437"/>
      <c r="DSU66" s="437"/>
      <c r="DSV66" s="437"/>
      <c r="DSW66" s="437"/>
      <c r="DSX66" s="437"/>
      <c r="DSY66" s="437"/>
      <c r="DSZ66" s="437"/>
      <c r="DTA66" s="437"/>
      <c r="DTB66" s="437"/>
      <c r="DTC66" s="437"/>
      <c r="DTD66" s="437"/>
      <c r="DTE66" s="437"/>
      <c r="DTF66" s="437"/>
      <c r="DTG66" s="437"/>
      <c r="DTH66" s="437"/>
      <c r="DTI66" s="437"/>
      <c r="DTJ66" s="437"/>
      <c r="DTK66" s="437"/>
      <c r="DTL66" s="437"/>
      <c r="DTM66" s="437"/>
      <c r="DTN66" s="437"/>
      <c r="DTO66" s="437"/>
      <c r="DTP66" s="437"/>
      <c r="DTQ66" s="437"/>
      <c r="DTR66" s="437"/>
      <c r="DTS66" s="437"/>
      <c r="DTT66" s="437"/>
      <c r="DTU66" s="437"/>
      <c r="DTV66" s="437"/>
      <c r="DTW66" s="437"/>
      <c r="DTX66" s="437"/>
      <c r="DTY66" s="437"/>
      <c r="DTZ66" s="437"/>
      <c r="DUA66" s="437"/>
      <c r="DUB66" s="437"/>
      <c r="DUC66" s="437"/>
      <c r="DUD66" s="437"/>
      <c r="DUE66" s="437"/>
      <c r="DUF66" s="437"/>
      <c r="DUG66" s="437"/>
      <c r="DUH66" s="437"/>
      <c r="DUI66" s="437"/>
      <c r="DUJ66" s="437"/>
      <c r="DUK66" s="437"/>
      <c r="DUL66" s="437"/>
      <c r="DUM66" s="437"/>
      <c r="DUN66" s="437"/>
      <c r="DUO66" s="437"/>
      <c r="DUP66" s="437"/>
      <c r="DUQ66" s="437"/>
      <c r="DUR66" s="437"/>
      <c r="DUS66" s="437"/>
      <c r="DUT66" s="437"/>
      <c r="DUU66" s="437"/>
      <c r="DUV66" s="437"/>
      <c r="DUW66" s="437"/>
      <c r="DUX66" s="437"/>
      <c r="DUY66" s="437"/>
      <c r="DUZ66" s="437"/>
      <c r="DVA66" s="437"/>
      <c r="DVB66" s="437"/>
      <c r="DVC66" s="437"/>
      <c r="DVD66" s="437"/>
      <c r="DVE66" s="437"/>
      <c r="DVF66" s="437"/>
      <c r="DVG66" s="437"/>
      <c r="DVH66" s="437"/>
      <c r="DVI66" s="437"/>
      <c r="DVJ66" s="437"/>
      <c r="DVK66" s="437"/>
      <c r="DVL66" s="437"/>
      <c r="DVM66" s="437"/>
      <c r="DVN66" s="437"/>
      <c r="DVO66" s="437"/>
      <c r="DVP66" s="437"/>
      <c r="DVQ66" s="437"/>
      <c r="DVR66" s="437"/>
      <c r="DVS66" s="437"/>
      <c r="DVT66" s="437"/>
      <c r="DVU66" s="437"/>
      <c r="DVV66" s="437"/>
      <c r="DVW66" s="437"/>
      <c r="DVX66" s="437"/>
      <c r="DVY66" s="437"/>
      <c r="DVZ66" s="437"/>
      <c r="DWA66" s="437"/>
      <c r="DWB66" s="437"/>
      <c r="DWC66" s="437"/>
      <c r="DWD66" s="437"/>
      <c r="DWE66" s="437"/>
      <c r="DWF66" s="437"/>
      <c r="DWG66" s="437"/>
      <c r="DWH66" s="437"/>
      <c r="DWI66" s="437"/>
      <c r="DWJ66" s="437"/>
      <c r="DWK66" s="437"/>
      <c r="DWL66" s="437"/>
      <c r="DWM66" s="437"/>
      <c r="DWN66" s="437"/>
      <c r="DWO66" s="437"/>
      <c r="DWP66" s="437"/>
      <c r="DWQ66" s="437"/>
      <c r="DWR66" s="437"/>
      <c r="DWS66" s="437"/>
      <c r="DWT66" s="437"/>
      <c r="DWU66" s="437"/>
      <c r="DWV66" s="437"/>
      <c r="DWW66" s="437"/>
      <c r="DWX66" s="437"/>
      <c r="DWY66" s="437"/>
      <c r="DWZ66" s="437"/>
      <c r="DXA66" s="437"/>
      <c r="DXB66" s="437"/>
      <c r="DXC66" s="437"/>
      <c r="DXD66" s="437"/>
      <c r="DXE66" s="437"/>
      <c r="DXF66" s="437"/>
      <c r="DXG66" s="437"/>
      <c r="DXH66" s="437"/>
      <c r="DXI66" s="437"/>
      <c r="DXJ66" s="437"/>
      <c r="DXK66" s="437"/>
      <c r="DXL66" s="437"/>
      <c r="DXM66" s="437"/>
      <c r="DXN66" s="437"/>
      <c r="DXO66" s="437"/>
      <c r="DXP66" s="437"/>
      <c r="DXQ66" s="437"/>
      <c r="DXR66" s="437"/>
      <c r="DXS66" s="437"/>
      <c r="DXT66" s="437"/>
      <c r="DXU66" s="437"/>
      <c r="DXV66" s="437"/>
      <c r="DXW66" s="437"/>
      <c r="DXX66" s="437"/>
      <c r="DXY66" s="437"/>
      <c r="DXZ66" s="437"/>
      <c r="DYA66" s="437"/>
      <c r="DYB66" s="437"/>
      <c r="DYC66" s="437"/>
      <c r="DYD66" s="437"/>
      <c r="DYE66" s="437"/>
      <c r="DYF66" s="437"/>
      <c r="DYG66" s="437"/>
      <c r="DYH66" s="437"/>
      <c r="DYI66" s="437"/>
      <c r="DYJ66" s="437"/>
      <c r="DYK66" s="437"/>
      <c r="DYL66" s="437"/>
      <c r="DYM66" s="437"/>
      <c r="DYN66" s="437"/>
      <c r="DYO66" s="437"/>
      <c r="DYP66" s="437"/>
      <c r="DYQ66" s="437"/>
      <c r="DYR66" s="437"/>
      <c r="DYS66" s="437"/>
      <c r="DYT66" s="437"/>
      <c r="DYU66" s="437"/>
      <c r="DYV66" s="437"/>
      <c r="DYW66" s="437"/>
      <c r="DYX66" s="437"/>
      <c r="DYY66" s="437"/>
      <c r="DYZ66" s="437"/>
      <c r="DZA66" s="437"/>
      <c r="DZB66" s="437"/>
      <c r="DZC66" s="437"/>
      <c r="DZD66" s="437"/>
      <c r="DZE66" s="437"/>
      <c r="DZF66" s="437"/>
      <c r="DZG66" s="437"/>
      <c r="DZH66" s="437"/>
      <c r="DZI66" s="437"/>
      <c r="DZJ66" s="437"/>
      <c r="DZK66" s="437"/>
      <c r="DZL66" s="437"/>
      <c r="DZM66" s="437"/>
      <c r="DZN66" s="437"/>
      <c r="DZO66" s="437"/>
      <c r="DZP66" s="437"/>
      <c r="DZQ66" s="437"/>
      <c r="DZR66" s="437"/>
      <c r="DZS66" s="437"/>
      <c r="DZT66" s="437"/>
      <c r="DZU66" s="437"/>
      <c r="DZV66" s="437"/>
      <c r="DZW66" s="437"/>
      <c r="DZX66" s="437"/>
      <c r="DZY66" s="437"/>
      <c r="DZZ66" s="437"/>
      <c r="EAA66" s="437"/>
      <c r="EAB66" s="437"/>
      <c r="EAC66" s="437"/>
      <c r="EAD66" s="437"/>
      <c r="EAE66" s="437"/>
      <c r="EAF66" s="437"/>
      <c r="EAG66" s="437"/>
      <c r="EAH66" s="437"/>
      <c r="EAI66" s="437"/>
      <c r="EAJ66" s="437"/>
      <c r="EAK66" s="437"/>
      <c r="EAL66" s="437"/>
      <c r="EAM66" s="437"/>
      <c r="EAN66" s="437"/>
      <c r="EAO66" s="437"/>
      <c r="EAP66" s="437"/>
      <c r="EAQ66" s="437"/>
      <c r="EAR66" s="437"/>
      <c r="EAS66" s="437"/>
      <c r="EAT66" s="437"/>
      <c r="EAU66" s="437"/>
      <c r="EAV66" s="437"/>
      <c r="EAW66" s="437"/>
      <c r="EAX66" s="437"/>
      <c r="EAY66" s="437"/>
      <c r="EAZ66" s="437"/>
      <c r="EBA66" s="437"/>
      <c r="EBB66" s="437"/>
      <c r="EBC66" s="437"/>
      <c r="EBD66" s="437"/>
      <c r="EBE66" s="437"/>
      <c r="EBF66" s="437"/>
      <c r="EBG66" s="437"/>
      <c r="EBH66" s="437"/>
      <c r="EBI66" s="437"/>
      <c r="EBJ66" s="437"/>
      <c r="EBK66" s="437"/>
      <c r="EBL66" s="437"/>
      <c r="EBM66" s="437"/>
      <c r="EBN66" s="437"/>
      <c r="EBO66" s="437"/>
      <c r="EBP66" s="437"/>
      <c r="EBQ66" s="437"/>
      <c r="EBR66" s="437"/>
      <c r="EBS66" s="437"/>
      <c r="EBT66" s="437"/>
      <c r="EBU66" s="437"/>
      <c r="EBV66" s="437"/>
      <c r="EBW66" s="437"/>
      <c r="EBX66" s="437"/>
      <c r="EBY66" s="437"/>
      <c r="EBZ66" s="437"/>
      <c r="ECA66" s="437"/>
      <c r="ECB66" s="437"/>
      <c r="ECC66" s="437"/>
      <c r="ECD66" s="437"/>
      <c r="ECE66" s="437"/>
      <c r="ECF66" s="437"/>
      <c r="ECG66" s="437"/>
      <c r="ECH66" s="437"/>
      <c r="ECI66" s="437"/>
      <c r="ECJ66" s="437"/>
      <c r="ECK66" s="437"/>
      <c r="ECL66" s="437"/>
      <c r="ECM66" s="437"/>
      <c r="ECN66" s="437"/>
      <c r="ECO66" s="437"/>
      <c r="ECP66" s="437"/>
      <c r="ECQ66" s="437"/>
      <c r="ECR66" s="437"/>
      <c r="ECS66" s="437"/>
      <c r="ECT66" s="437"/>
      <c r="ECU66" s="437"/>
      <c r="ECV66" s="437"/>
      <c r="ECW66" s="437"/>
      <c r="ECX66" s="437"/>
      <c r="ECY66" s="437"/>
      <c r="ECZ66" s="437"/>
      <c r="EDA66" s="437"/>
      <c r="EDB66" s="437"/>
      <c r="EDC66" s="437"/>
      <c r="EDD66" s="437"/>
      <c r="EDE66" s="437"/>
      <c r="EDF66" s="437"/>
      <c r="EDG66" s="437"/>
      <c r="EDH66" s="437"/>
      <c r="EDI66" s="437"/>
      <c r="EDJ66" s="437"/>
      <c r="EDK66" s="437"/>
      <c r="EDL66" s="437"/>
      <c r="EDM66" s="437"/>
      <c r="EDN66" s="437"/>
      <c r="EDO66" s="437"/>
      <c r="EDP66" s="437"/>
      <c r="EDQ66" s="437"/>
      <c r="EDR66" s="437"/>
      <c r="EDS66" s="437"/>
      <c r="EDT66" s="437"/>
      <c r="EDU66" s="437"/>
      <c r="EDV66" s="437"/>
      <c r="EDW66" s="437"/>
      <c r="EDX66" s="437"/>
      <c r="EDY66" s="437"/>
      <c r="EDZ66" s="437"/>
      <c r="EEA66" s="437"/>
      <c r="EEB66" s="437"/>
      <c r="EEC66" s="437"/>
      <c r="EED66" s="437"/>
      <c r="EEE66" s="437"/>
      <c r="EEF66" s="437"/>
      <c r="EEG66" s="437"/>
      <c r="EEH66" s="437"/>
      <c r="EEI66" s="437"/>
      <c r="EEJ66" s="437"/>
      <c r="EEK66" s="437"/>
      <c r="EEL66" s="437"/>
      <c r="EEM66" s="437"/>
      <c r="EEN66" s="437"/>
      <c r="EEO66" s="437"/>
      <c r="EEP66" s="437"/>
      <c r="EEQ66" s="437"/>
      <c r="EER66" s="437"/>
      <c r="EES66" s="437"/>
      <c r="EET66" s="437"/>
      <c r="EEU66" s="437"/>
      <c r="EEV66" s="437"/>
      <c r="EEW66" s="437"/>
      <c r="EEX66" s="437"/>
      <c r="EEY66" s="437"/>
      <c r="EEZ66" s="437"/>
      <c r="EFA66" s="437"/>
      <c r="EFB66" s="437"/>
      <c r="EFC66" s="437"/>
      <c r="EFD66" s="437"/>
      <c r="EFE66" s="437"/>
      <c r="EFF66" s="437"/>
      <c r="EFG66" s="437"/>
      <c r="EFH66" s="437"/>
      <c r="EFI66" s="437"/>
      <c r="EFJ66" s="437"/>
      <c r="EFK66" s="437"/>
      <c r="EFL66" s="437"/>
      <c r="EFM66" s="437"/>
      <c r="EFN66" s="437"/>
      <c r="EFO66" s="437"/>
      <c r="EFP66" s="437"/>
      <c r="EFQ66" s="437"/>
      <c r="EFR66" s="437"/>
      <c r="EFS66" s="437"/>
      <c r="EFT66" s="437"/>
      <c r="EFU66" s="437"/>
      <c r="EFV66" s="437"/>
      <c r="EFW66" s="437"/>
      <c r="EFX66" s="437"/>
      <c r="EFY66" s="437"/>
      <c r="EFZ66" s="437"/>
      <c r="EGA66" s="437"/>
      <c r="EGB66" s="437"/>
      <c r="EGC66" s="437"/>
      <c r="EGD66" s="437"/>
      <c r="EGE66" s="437"/>
      <c r="EGF66" s="437"/>
      <c r="EGG66" s="437"/>
      <c r="EGH66" s="437"/>
      <c r="EGI66" s="437"/>
      <c r="EGJ66" s="437"/>
      <c r="EGK66" s="437"/>
      <c r="EGL66" s="437"/>
      <c r="EGM66" s="437"/>
      <c r="EGN66" s="437"/>
      <c r="EGO66" s="437"/>
      <c r="EGP66" s="437"/>
      <c r="EGQ66" s="437"/>
      <c r="EGR66" s="437"/>
      <c r="EGS66" s="437"/>
      <c r="EGT66" s="437"/>
      <c r="EGU66" s="437"/>
      <c r="EGV66" s="437"/>
      <c r="EGW66" s="437"/>
      <c r="EGX66" s="437"/>
      <c r="EGY66" s="437"/>
      <c r="EGZ66" s="437"/>
      <c r="EHA66" s="437"/>
      <c r="EHB66" s="437"/>
      <c r="EHC66" s="437"/>
      <c r="EHD66" s="437"/>
      <c r="EHE66" s="437"/>
      <c r="EHF66" s="437"/>
      <c r="EHG66" s="437"/>
      <c r="EHH66" s="437"/>
      <c r="EHI66" s="437"/>
      <c r="EHJ66" s="437"/>
      <c r="EHK66" s="437"/>
      <c r="EHL66" s="437"/>
      <c r="EHM66" s="437"/>
      <c r="EHN66" s="437"/>
      <c r="EHO66" s="437"/>
      <c r="EHP66" s="437"/>
      <c r="EHQ66" s="437"/>
      <c r="EHR66" s="437"/>
      <c r="EHS66" s="437"/>
      <c r="EHT66" s="437"/>
      <c r="EHU66" s="437"/>
      <c r="EHV66" s="437"/>
      <c r="EHW66" s="437"/>
      <c r="EHX66" s="437"/>
      <c r="EHY66" s="437"/>
      <c r="EHZ66" s="437"/>
      <c r="EIA66" s="437"/>
      <c r="EIB66" s="437"/>
      <c r="EIC66" s="437"/>
      <c r="EID66" s="437"/>
      <c r="EIE66" s="437"/>
      <c r="EIF66" s="437"/>
      <c r="EIG66" s="437"/>
      <c r="EIH66" s="437"/>
      <c r="EII66" s="437"/>
      <c r="EIJ66" s="437"/>
      <c r="EIK66" s="437"/>
      <c r="EIL66" s="437"/>
      <c r="EIM66" s="437"/>
      <c r="EIN66" s="437"/>
      <c r="EIO66" s="437"/>
      <c r="EIP66" s="437"/>
      <c r="EIQ66" s="437"/>
      <c r="EIR66" s="437"/>
      <c r="EIS66" s="437"/>
      <c r="EIT66" s="437"/>
      <c r="EIU66" s="437"/>
      <c r="EIV66" s="437"/>
      <c r="EIW66" s="437"/>
      <c r="EIX66" s="437"/>
      <c r="EIY66" s="437"/>
      <c r="EIZ66" s="437"/>
      <c r="EJA66" s="437"/>
      <c r="EJB66" s="437"/>
      <c r="EJC66" s="437"/>
      <c r="EJD66" s="437"/>
      <c r="EJE66" s="437"/>
      <c r="EJF66" s="437"/>
      <c r="EJG66" s="437"/>
      <c r="EJH66" s="437"/>
      <c r="EJI66" s="437"/>
      <c r="EJJ66" s="437"/>
      <c r="EJK66" s="437"/>
      <c r="EJL66" s="437"/>
      <c r="EJM66" s="437"/>
      <c r="EJN66" s="437"/>
      <c r="EJO66" s="437"/>
      <c r="EJP66" s="437"/>
      <c r="EJQ66" s="437"/>
      <c r="EJR66" s="437"/>
      <c r="EJS66" s="437"/>
      <c r="EJT66" s="437"/>
      <c r="EJU66" s="437"/>
      <c r="EJV66" s="437"/>
      <c r="EJW66" s="437"/>
      <c r="EJX66" s="437"/>
      <c r="EJY66" s="437"/>
      <c r="EJZ66" s="437"/>
      <c r="EKA66" s="437"/>
      <c r="EKB66" s="437"/>
      <c r="EKC66" s="437"/>
      <c r="EKD66" s="437"/>
      <c r="EKE66" s="437"/>
      <c r="EKF66" s="437"/>
      <c r="EKG66" s="437"/>
      <c r="EKH66" s="437"/>
      <c r="EKI66" s="437"/>
      <c r="EKJ66" s="437"/>
      <c r="EKK66" s="437"/>
      <c r="EKL66" s="437"/>
      <c r="EKM66" s="437"/>
      <c r="EKN66" s="437"/>
      <c r="EKO66" s="437"/>
      <c r="EKP66" s="437"/>
      <c r="EKQ66" s="437"/>
      <c r="EKR66" s="437"/>
      <c r="EKS66" s="437"/>
      <c r="EKT66" s="437"/>
      <c r="EKU66" s="437"/>
      <c r="EKV66" s="437"/>
      <c r="EKW66" s="437"/>
      <c r="EKX66" s="437"/>
      <c r="EKY66" s="437"/>
      <c r="EKZ66" s="437"/>
      <c r="ELA66" s="437"/>
      <c r="ELB66" s="437"/>
      <c r="ELC66" s="437"/>
      <c r="ELD66" s="437"/>
      <c r="ELE66" s="437"/>
      <c r="ELF66" s="437"/>
      <c r="ELG66" s="437"/>
      <c r="ELH66" s="437"/>
      <c r="ELI66" s="437"/>
      <c r="ELJ66" s="437"/>
      <c r="ELK66" s="437"/>
      <c r="ELL66" s="437"/>
      <c r="ELM66" s="437"/>
      <c r="ELN66" s="437"/>
      <c r="ELO66" s="437"/>
      <c r="ELP66" s="437"/>
      <c r="ELQ66" s="437"/>
      <c r="ELR66" s="437"/>
      <c r="ELS66" s="437"/>
      <c r="ELT66" s="437"/>
      <c r="ELU66" s="437"/>
      <c r="ELV66" s="437"/>
      <c r="ELW66" s="437"/>
      <c r="ELX66" s="437"/>
      <c r="ELY66" s="437"/>
      <c r="ELZ66" s="437"/>
      <c r="EMA66" s="437"/>
      <c r="EMB66" s="437"/>
      <c r="EMC66" s="437"/>
      <c r="EMD66" s="437"/>
      <c r="EME66" s="437"/>
      <c r="EMF66" s="437"/>
      <c r="EMG66" s="437"/>
      <c r="EMH66" s="437"/>
      <c r="EMI66" s="437"/>
      <c r="EMJ66" s="437"/>
      <c r="EMK66" s="437"/>
      <c r="EML66" s="437"/>
      <c r="EMM66" s="437"/>
      <c r="EMN66" s="437"/>
      <c r="EMO66" s="437"/>
      <c r="EMP66" s="437"/>
      <c r="EMQ66" s="437"/>
      <c r="EMR66" s="437"/>
      <c r="EMS66" s="437"/>
      <c r="EMT66" s="437"/>
      <c r="EMU66" s="437"/>
      <c r="EMV66" s="437"/>
      <c r="EMW66" s="437"/>
      <c r="EMX66" s="437"/>
      <c r="EMY66" s="437"/>
      <c r="EMZ66" s="437"/>
      <c r="ENA66" s="437"/>
      <c r="ENB66" s="437"/>
      <c r="ENC66" s="437"/>
      <c r="END66" s="437"/>
      <c r="ENE66" s="437"/>
      <c r="ENF66" s="437"/>
      <c r="ENG66" s="437"/>
      <c r="ENH66" s="437"/>
      <c r="ENI66" s="437"/>
      <c r="ENJ66" s="437"/>
      <c r="ENK66" s="437"/>
      <c r="ENL66" s="437"/>
      <c r="ENM66" s="437"/>
      <c r="ENN66" s="437"/>
      <c r="ENO66" s="437"/>
      <c r="ENP66" s="437"/>
      <c r="ENQ66" s="437"/>
      <c r="ENR66" s="437"/>
      <c r="ENS66" s="437"/>
      <c r="ENT66" s="437"/>
      <c r="ENU66" s="437"/>
      <c r="ENV66" s="437"/>
      <c r="ENW66" s="437"/>
      <c r="ENX66" s="437"/>
      <c r="ENY66" s="437"/>
      <c r="ENZ66" s="437"/>
      <c r="EOA66" s="437"/>
      <c r="EOB66" s="437"/>
      <c r="EOC66" s="437"/>
      <c r="EOD66" s="437"/>
      <c r="EOE66" s="437"/>
      <c r="EOF66" s="437"/>
      <c r="EOG66" s="437"/>
      <c r="EOH66" s="437"/>
      <c r="EOI66" s="437"/>
      <c r="EOJ66" s="437"/>
      <c r="EOK66" s="437"/>
      <c r="EOL66" s="437"/>
      <c r="EOM66" s="437"/>
      <c r="EON66" s="437"/>
      <c r="EOO66" s="437"/>
      <c r="EOP66" s="437"/>
      <c r="EOQ66" s="437"/>
      <c r="EOR66" s="437"/>
      <c r="EOS66" s="437"/>
      <c r="EOT66" s="437"/>
      <c r="EOU66" s="437"/>
      <c r="EOV66" s="437"/>
      <c r="EOW66" s="437"/>
      <c r="EOX66" s="437"/>
      <c r="EOY66" s="437"/>
      <c r="EOZ66" s="437"/>
      <c r="EPA66" s="437"/>
      <c r="EPB66" s="437"/>
      <c r="EPC66" s="437"/>
      <c r="EPD66" s="437"/>
      <c r="EPE66" s="437"/>
      <c r="EPF66" s="437"/>
      <c r="EPG66" s="437"/>
      <c r="EPH66" s="437"/>
      <c r="EPI66" s="437"/>
      <c r="EPJ66" s="437"/>
      <c r="EPK66" s="437"/>
      <c r="EPL66" s="437"/>
      <c r="EPM66" s="437"/>
      <c r="EPN66" s="437"/>
      <c r="EPO66" s="437"/>
      <c r="EPP66" s="437"/>
      <c r="EPQ66" s="437"/>
      <c r="EPR66" s="437"/>
      <c r="EPS66" s="437"/>
      <c r="EPT66" s="437"/>
      <c r="EPU66" s="437"/>
      <c r="EPV66" s="437"/>
      <c r="EPW66" s="437"/>
      <c r="EPX66" s="437"/>
      <c r="EPY66" s="437"/>
      <c r="EPZ66" s="437"/>
      <c r="EQA66" s="437"/>
      <c r="EQB66" s="437"/>
      <c r="EQC66" s="437"/>
      <c r="EQD66" s="437"/>
      <c r="EQE66" s="437"/>
      <c r="EQF66" s="437"/>
      <c r="EQG66" s="437"/>
      <c r="EQH66" s="437"/>
      <c r="EQI66" s="437"/>
      <c r="EQJ66" s="437"/>
      <c r="EQK66" s="437"/>
      <c r="EQL66" s="437"/>
      <c r="EQM66" s="437"/>
      <c r="EQN66" s="437"/>
      <c r="EQO66" s="437"/>
      <c r="EQP66" s="437"/>
      <c r="EQQ66" s="437"/>
      <c r="EQR66" s="437"/>
      <c r="EQS66" s="437"/>
      <c r="EQT66" s="437"/>
      <c r="EQU66" s="437"/>
      <c r="EQV66" s="437"/>
      <c r="EQW66" s="437"/>
      <c r="EQX66" s="437"/>
      <c r="EQY66" s="437"/>
      <c r="EQZ66" s="437"/>
      <c r="ERA66" s="437"/>
      <c r="ERB66" s="437"/>
      <c r="ERC66" s="437"/>
      <c r="ERD66" s="437"/>
      <c r="ERE66" s="437"/>
      <c r="ERF66" s="437"/>
      <c r="ERG66" s="437"/>
      <c r="ERH66" s="437"/>
      <c r="ERI66" s="437"/>
      <c r="ERJ66" s="437"/>
      <c r="ERK66" s="437"/>
      <c r="ERL66" s="437"/>
      <c r="ERM66" s="437"/>
      <c r="ERN66" s="437"/>
      <c r="ERO66" s="437"/>
      <c r="ERP66" s="437"/>
      <c r="ERQ66" s="437"/>
      <c r="ERR66" s="437"/>
      <c r="ERS66" s="437"/>
      <c r="ERT66" s="437"/>
      <c r="ERU66" s="437"/>
      <c r="ERV66" s="437"/>
      <c r="ERW66" s="437"/>
      <c r="ERX66" s="437"/>
      <c r="ERY66" s="437"/>
      <c r="ERZ66" s="437"/>
      <c r="ESA66" s="437"/>
      <c r="ESB66" s="437"/>
      <c r="ESC66" s="437"/>
      <c r="ESD66" s="437"/>
      <c r="ESE66" s="437"/>
      <c r="ESF66" s="437"/>
      <c r="ESG66" s="437"/>
      <c r="ESH66" s="437"/>
      <c r="ESI66" s="437"/>
      <c r="ESJ66" s="437"/>
      <c r="ESK66" s="437"/>
      <c r="ESL66" s="437"/>
      <c r="ESM66" s="437"/>
      <c r="ESN66" s="437"/>
      <c r="ESO66" s="437"/>
      <c r="ESP66" s="437"/>
      <c r="ESQ66" s="437"/>
      <c r="ESR66" s="437"/>
      <c r="ESS66" s="437"/>
      <c r="EST66" s="437"/>
      <c r="ESU66" s="437"/>
      <c r="ESV66" s="437"/>
      <c r="ESW66" s="437"/>
      <c r="ESX66" s="437"/>
      <c r="ESY66" s="437"/>
      <c r="ESZ66" s="437"/>
      <c r="ETA66" s="437"/>
      <c r="ETB66" s="437"/>
      <c r="ETC66" s="437"/>
      <c r="ETD66" s="437"/>
      <c r="ETE66" s="437"/>
      <c r="ETF66" s="437"/>
      <c r="ETG66" s="437"/>
      <c r="ETH66" s="437"/>
      <c r="ETI66" s="437"/>
      <c r="ETJ66" s="437"/>
      <c r="ETK66" s="437"/>
      <c r="ETL66" s="437"/>
      <c r="ETM66" s="437"/>
      <c r="ETN66" s="437"/>
      <c r="ETO66" s="437"/>
      <c r="ETP66" s="437"/>
      <c r="ETQ66" s="437"/>
      <c r="ETR66" s="437"/>
      <c r="ETS66" s="437"/>
      <c r="ETT66" s="437"/>
      <c r="ETU66" s="437"/>
      <c r="ETV66" s="437"/>
      <c r="ETW66" s="437"/>
      <c r="ETX66" s="437"/>
      <c r="ETY66" s="437"/>
      <c r="ETZ66" s="437"/>
      <c r="EUA66" s="437"/>
      <c r="EUB66" s="437"/>
      <c r="EUC66" s="437"/>
      <c r="EUD66" s="437"/>
      <c r="EUE66" s="437"/>
      <c r="EUF66" s="437"/>
      <c r="EUG66" s="437"/>
      <c r="EUH66" s="437"/>
      <c r="EUI66" s="437"/>
      <c r="EUJ66" s="437"/>
      <c r="EUK66" s="437"/>
      <c r="EUL66" s="437"/>
      <c r="EUM66" s="437"/>
      <c r="EUN66" s="437"/>
      <c r="EUO66" s="437"/>
      <c r="EUP66" s="437"/>
      <c r="EUQ66" s="437"/>
      <c r="EUR66" s="437"/>
      <c r="EUS66" s="437"/>
      <c r="EUT66" s="437"/>
      <c r="EUU66" s="437"/>
      <c r="EUV66" s="437"/>
      <c r="EUW66" s="437"/>
      <c r="EUX66" s="437"/>
      <c r="EUY66" s="437"/>
      <c r="EUZ66" s="437"/>
      <c r="EVA66" s="437"/>
      <c r="EVB66" s="437"/>
      <c r="EVC66" s="437"/>
      <c r="EVD66" s="437"/>
      <c r="EVE66" s="437"/>
      <c r="EVF66" s="437"/>
      <c r="EVG66" s="437"/>
      <c r="EVH66" s="437"/>
      <c r="EVI66" s="437"/>
      <c r="EVJ66" s="437"/>
      <c r="EVK66" s="437"/>
      <c r="EVL66" s="437"/>
      <c r="EVM66" s="437"/>
      <c r="EVN66" s="437"/>
      <c r="EVO66" s="437"/>
      <c r="EVP66" s="437"/>
      <c r="EVQ66" s="437"/>
      <c r="EVR66" s="437"/>
      <c r="EVS66" s="437"/>
      <c r="EVT66" s="437"/>
      <c r="EVU66" s="437"/>
      <c r="EVV66" s="437"/>
      <c r="EVW66" s="437"/>
      <c r="EVX66" s="437"/>
      <c r="EVY66" s="437"/>
      <c r="EVZ66" s="437"/>
      <c r="EWA66" s="437"/>
      <c r="EWB66" s="437"/>
      <c r="EWC66" s="437"/>
      <c r="EWD66" s="437"/>
      <c r="EWE66" s="437"/>
      <c r="EWF66" s="437"/>
      <c r="EWG66" s="437"/>
      <c r="EWH66" s="437"/>
      <c r="EWI66" s="437"/>
      <c r="EWJ66" s="437"/>
      <c r="EWK66" s="437"/>
      <c r="EWL66" s="437"/>
      <c r="EWM66" s="437"/>
      <c r="EWN66" s="437"/>
      <c r="EWO66" s="437"/>
      <c r="EWP66" s="437"/>
      <c r="EWQ66" s="437"/>
      <c r="EWR66" s="437"/>
      <c r="EWS66" s="437"/>
      <c r="EWT66" s="437"/>
      <c r="EWU66" s="437"/>
      <c r="EWV66" s="437"/>
      <c r="EWW66" s="437"/>
      <c r="EWX66" s="437"/>
      <c r="EWY66" s="437"/>
      <c r="EWZ66" s="437"/>
      <c r="EXA66" s="437"/>
      <c r="EXB66" s="437"/>
      <c r="EXC66" s="437"/>
      <c r="EXD66" s="437"/>
      <c r="EXE66" s="437"/>
      <c r="EXF66" s="437"/>
      <c r="EXG66" s="437"/>
      <c r="EXH66" s="437"/>
      <c r="EXI66" s="437"/>
      <c r="EXJ66" s="437"/>
      <c r="EXK66" s="437"/>
      <c r="EXL66" s="437"/>
      <c r="EXM66" s="437"/>
      <c r="EXN66" s="437"/>
      <c r="EXO66" s="437"/>
      <c r="EXP66" s="437"/>
      <c r="EXQ66" s="437"/>
      <c r="EXR66" s="437"/>
      <c r="EXS66" s="437"/>
      <c r="EXT66" s="437"/>
      <c r="EXU66" s="437"/>
      <c r="EXV66" s="437"/>
      <c r="EXW66" s="437"/>
      <c r="EXX66" s="437"/>
      <c r="EXY66" s="437"/>
      <c r="EXZ66" s="437"/>
      <c r="EYA66" s="437"/>
      <c r="EYB66" s="437"/>
      <c r="EYC66" s="437"/>
      <c r="EYD66" s="437"/>
      <c r="EYE66" s="437"/>
      <c r="EYF66" s="437"/>
      <c r="EYG66" s="437"/>
      <c r="EYH66" s="437"/>
      <c r="EYI66" s="437"/>
      <c r="EYJ66" s="437"/>
      <c r="EYK66" s="437"/>
      <c r="EYL66" s="437"/>
      <c r="EYM66" s="437"/>
      <c r="EYN66" s="437"/>
      <c r="EYO66" s="437"/>
      <c r="EYP66" s="437"/>
      <c r="EYQ66" s="437"/>
      <c r="EYR66" s="437"/>
      <c r="EYS66" s="437"/>
      <c r="EYT66" s="437"/>
      <c r="EYU66" s="437"/>
      <c r="EYV66" s="437"/>
      <c r="EYW66" s="437"/>
      <c r="EYX66" s="437"/>
      <c r="EYY66" s="437"/>
      <c r="EYZ66" s="437"/>
      <c r="EZA66" s="437"/>
      <c r="EZB66" s="437"/>
      <c r="EZC66" s="437"/>
      <c r="EZD66" s="437"/>
      <c r="EZE66" s="437"/>
      <c r="EZF66" s="437"/>
      <c r="EZG66" s="437"/>
      <c r="EZH66" s="437"/>
      <c r="EZI66" s="437"/>
      <c r="EZJ66" s="437"/>
      <c r="EZK66" s="437"/>
      <c r="EZL66" s="437"/>
      <c r="EZM66" s="437"/>
      <c r="EZN66" s="437"/>
      <c r="EZO66" s="437"/>
      <c r="EZP66" s="437"/>
      <c r="EZQ66" s="437"/>
      <c r="EZR66" s="437"/>
      <c r="EZS66" s="437"/>
      <c r="EZT66" s="437"/>
      <c r="EZU66" s="437"/>
      <c r="EZV66" s="437"/>
      <c r="EZW66" s="437"/>
      <c r="EZX66" s="437"/>
      <c r="EZY66" s="437"/>
      <c r="EZZ66" s="437"/>
      <c r="FAA66" s="437"/>
      <c r="FAB66" s="437"/>
      <c r="FAC66" s="437"/>
      <c r="FAD66" s="437"/>
      <c r="FAE66" s="437"/>
      <c r="FAF66" s="437"/>
      <c r="FAG66" s="437"/>
      <c r="FAH66" s="437"/>
      <c r="FAI66" s="437"/>
      <c r="FAJ66" s="437"/>
      <c r="FAK66" s="437"/>
      <c r="FAL66" s="437"/>
      <c r="FAM66" s="437"/>
      <c r="FAN66" s="437"/>
      <c r="FAO66" s="437"/>
      <c r="FAP66" s="437"/>
      <c r="FAQ66" s="437"/>
      <c r="FAR66" s="437"/>
      <c r="FAS66" s="437"/>
      <c r="FAT66" s="437"/>
      <c r="FAU66" s="437"/>
      <c r="FAV66" s="437"/>
      <c r="FAW66" s="437"/>
      <c r="FAX66" s="437"/>
      <c r="FAY66" s="437"/>
      <c r="FAZ66" s="437"/>
      <c r="FBA66" s="437"/>
      <c r="FBB66" s="437"/>
      <c r="FBC66" s="437"/>
      <c r="FBD66" s="437"/>
      <c r="FBE66" s="437"/>
      <c r="FBF66" s="437"/>
      <c r="FBG66" s="437"/>
      <c r="FBH66" s="437"/>
      <c r="FBI66" s="437"/>
      <c r="FBJ66" s="437"/>
      <c r="FBK66" s="437"/>
      <c r="FBL66" s="437"/>
      <c r="FBM66" s="437"/>
      <c r="FBN66" s="437"/>
      <c r="FBO66" s="437"/>
      <c r="FBP66" s="437"/>
      <c r="FBQ66" s="437"/>
      <c r="FBR66" s="437"/>
      <c r="FBS66" s="437"/>
      <c r="FBT66" s="437"/>
      <c r="FBU66" s="437"/>
      <c r="FBV66" s="437"/>
      <c r="FBW66" s="437"/>
      <c r="FBX66" s="437"/>
      <c r="FBY66" s="437"/>
      <c r="FBZ66" s="437"/>
      <c r="FCA66" s="437"/>
      <c r="FCB66" s="437"/>
      <c r="FCC66" s="437"/>
      <c r="FCD66" s="437"/>
      <c r="FCE66" s="437"/>
      <c r="FCF66" s="437"/>
      <c r="FCG66" s="437"/>
      <c r="FCH66" s="437"/>
      <c r="FCI66" s="437"/>
      <c r="FCJ66" s="437"/>
      <c r="FCK66" s="437"/>
      <c r="FCL66" s="437"/>
      <c r="FCM66" s="437"/>
      <c r="FCN66" s="437"/>
      <c r="FCO66" s="437"/>
      <c r="FCP66" s="437"/>
      <c r="FCQ66" s="437"/>
      <c r="FCR66" s="437"/>
      <c r="FCS66" s="437"/>
      <c r="FCT66" s="437"/>
      <c r="FCU66" s="437"/>
      <c r="FCV66" s="437"/>
      <c r="FCW66" s="437"/>
      <c r="FCX66" s="437"/>
      <c r="FCY66" s="437"/>
      <c r="FCZ66" s="437"/>
      <c r="FDA66" s="437"/>
      <c r="FDB66" s="437"/>
      <c r="FDC66" s="437"/>
      <c r="FDD66" s="437"/>
      <c r="FDE66" s="437"/>
      <c r="FDF66" s="437"/>
      <c r="FDG66" s="437"/>
      <c r="FDH66" s="437"/>
      <c r="FDI66" s="437"/>
      <c r="FDJ66" s="437"/>
      <c r="FDK66" s="437"/>
      <c r="FDL66" s="437"/>
      <c r="FDM66" s="437"/>
      <c r="FDN66" s="437"/>
      <c r="FDO66" s="437"/>
      <c r="FDP66" s="437"/>
      <c r="FDQ66" s="437"/>
      <c r="FDR66" s="437"/>
      <c r="FDS66" s="437"/>
      <c r="FDT66" s="437"/>
      <c r="FDU66" s="437"/>
      <c r="FDV66" s="437"/>
      <c r="FDW66" s="437"/>
      <c r="FDX66" s="437"/>
      <c r="FDY66" s="437"/>
      <c r="FDZ66" s="437"/>
      <c r="FEA66" s="437"/>
      <c r="FEB66" s="437"/>
      <c r="FEC66" s="437"/>
      <c r="FED66" s="437"/>
      <c r="FEE66" s="437"/>
      <c r="FEF66" s="437"/>
      <c r="FEG66" s="437"/>
      <c r="FEH66" s="437"/>
      <c r="FEI66" s="437"/>
      <c r="FEJ66" s="437"/>
      <c r="FEK66" s="437"/>
      <c r="FEL66" s="437"/>
      <c r="FEM66" s="437"/>
      <c r="FEN66" s="437"/>
      <c r="FEO66" s="437"/>
      <c r="FEP66" s="437"/>
      <c r="FEQ66" s="437"/>
      <c r="FER66" s="437"/>
      <c r="FES66" s="437"/>
      <c r="FET66" s="437"/>
      <c r="FEU66" s="437"/>
      <c r="FEV66" s="437"/>
      <c r="FEW66" s="437"/>
      <c r="FEX66" s="437"/>
      <c r="FEY66" s="437"/>
      <c r="FEZ66" s="437"/>
      <c r="FFA66" s="437"/>
      <c r="FFB66" s="437"/>
      <c r="FFC66" s="437"/>
      <c r="FFD66" s="437"/>
      <c r="FFE66" s="437"/>
      <c r="FFF66" s="437"/>
      <c r="FFG66" s="437"/>
      <c r="FFH66" s="437"/>
      <c r="FFI66" s="437"/>
      <c r="FFJ66" s="437"/>
      <c r="FFK66" s="437"/>
      <c r="FFL66" s="437"/>
      <c r="FFM66" s="437"/>
      <c r="FFN66" s="437"/>
      <c r="FFO66" s="437"/>
      <c r="FFP66" s="437"/>
      <c r="FFQ66" s="437"/>
      <c r="FFR66" s="437"/>
      <c r="FFS66" s="437"/>
      <c r="FFT66" s="437"/>
      <c r="FFU66" s="437"/>
      <c r="FFV66" s="437"/>
      <c r="FFW66" s="437"/>
      <c r="FFX66" s="437"/>
      <c r="FFY66" s="437"/>
      <c r="FFZ66" s="437"/>
      <c r="FGA66" s="437"/>
      <c r="FGB66" s="437"/>
      <c r="FGC66" s="437"/>
      <c r="FGD66" s="437"/>
      <c r="FGE66" s="437"/>
      <c r="FGF66" s="437"/>
      <c r="FGG66" s="437"/>
      <c r="FGH66" s="437"/>
      <c r="FGI66" s="437"/>
      <c r="FGJ66" s="437"/>
      <c r="FGK66" s="437"/>
      <c r="FGL66" s="437"/>
      <c r="FGM66" s="437"/>
      <c r="FGN66" s="437"/>
      <c r="FGO66" s="437"/>
      <c r="FGP66" s="437"/>
      <c r="FGQ66" s="437"/>
      <c r="FGR66" s="437"/>
      <c r="FGS66" s="437"/>
      <c r="FGT66" s="437"/>
      <c r="FGU66" s="437"/>
      <c r="FGV66" s="437"/>
      <c r="FGW66" s="437"/>
      <c r="FGX66" s="437"/>
      <c r="FGY66" s="437"/>
      <c r="FGZ66" s="437"/>
      <c r="FHA66" s="437"/>
    </row>
    <row r="67" spans="1:4265">
      <c r="A67" s="419"/>
      <c r="B67" s="403"/>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7"/>
      <c r="AY67" s="437"/>
      <c r="AZ67" s="437"/>
      <c r="BA67" s="437"/>
      <c r="BB67" s="437"/>
      <c r="BC67" s="437"/>
      <c r="BD67" s="437"/>
      <c r="BE67" s="437"/>
      <c r="BF67" s="437"/>
      <c r="BG67" s="437"/>
      <c r="BH67" s="437"/>
      <c r="BI67" s="437"/>
      <c r="BJ67" s="437"/>
      <c r="BK67" s="437"/>
      <c r="BL67" s="437"/>
      <c r="BM67" s="437"/>
      <c r="BN67" s="437"/>
      <c r="BO67" s="437"/>
      <c r="BP67" s="437"/>
      <c r="BQ67" s="437"/>
      <c r="BR67" s="437"/>
      <c r="BS67" s="437"/>
      <c r="BT67" s="437"/>
      <c r="BU67" s="437"/>
      <c r="BV67" s="437"/>
      <c r="BW67" s="437"/>
      <c r="BX67" s="437"/>
      <c r="BY67" s="437"/>
      <c r="BZ67" s="437"/>
      <c r="CA67" s="437"/>
      <c r="CB67" s="437"/>
      <c r="CC67" s="437"/>
      <c r="CD67" s="437"/>
      <c r="CE67" s="437"/>
      <c r="CF67" s="437"/>
      <c r="CG67" s="437"/>
      <c r="CH67" s="437"/>
      <c r="CI67" s="437"/>
      <c r="CJ67" s="437"/>
      <c r="CK67" s="437"/>
      <c r="CL67" s="437"/>
      <c r="CM67" s="437"/>
      <c r="CN67" s="437"/>
      <c r="CO67" s="437"/>
      <c r="CP67" s="437"/>
      <c r="CQ67" s="437"/>
      <c r="CR67" s="437"/>
      <c r="CS67" s="437"/>
      <c r="CT67" s="437"/>
      <c r="CU67" s="437"/>
      <c r="CV67" s="437"/>
      <c r="CW67" s="437"/>
      <c r="CX67" s="437"/>
      <c r="CY67" s="437"/>
      <c r="CZ67" s="437"/>
      <c r="DA67" s="437"/>
      <c r="DB67" s="437"/>
      <c r="DC67" s="437"/>
      <c r="DD67" s="437"/>
      <c r="DE67" s="437"/>
      <c r="DF67" s="437"/>
      <c r="DG67" s="437"/>
      <c r="DH67" s="437"/>
      <c r="DI67" s="437"/>
      <c r="DJ67" s="437"/>
      <c r="DK67" s="437"/>
      <c r="DL67" s="437"/>
      <c r="DM67" s="437"/>
      <c r="DN67" s="437"/>
      <c r="DO67" s="437"/>
      <c r="DP67" s="437"/>
      <c r="DQ67" s="437"/>
      <c r="DR67" s="437"/>
      <c r="DS67" s="437"/>
      <c r="DT67" s="437"/>
      <c r="DU67" s="437"/>
      <c r="DV67" s="437"/>
      <c r="DW67" s="437"/>
      <c r="DX67" s="437"/>
      <c r="DY67" s="437"/>
      <c r="DZ67" s="437"/>
      <c r="EA67" s="437"/>
      <c r="EB67" s="437"/>
      <c r="EC67" s="437"/>
      <c r="ED67" s="437"/>
      <c r="EE67" s="437"/>
      <c r="EF67" s="437"/>
      <c r="EG67" s="437"/>
      <c r="EH67" s="437"/>
      <c r="EI67" s="437"/>
      <c r="EJ67" s="437"/>
      <c r="EK67" s="437"/>
      <c r="EL67" s="437"/>
      <c r="EM67" s="437"/>
      <c r="EN67" s="437"/>
      <c r="EO67" s="437"/>
      <c r="EP67" s="437"/>
      <c r="EQ67" s="437"/>
      <c r="ER67" s="437"/>
      <c r="ES67" s="437"/>
      <c r="ET67" s="437"/>
      <c r="EU67" s="437"/>
      <c r="EV67" s="437"/>
      <c r="EW67" s="437"/>
      <c r="EX67" s="437"/>
      <c r="EY67" s="437"/>
      <c r="EZ67" s="437"/>
      <c r="FA67" s="437"/>
      <c r="FB67" s="437"/>
      <c r="FC67" s="437"/>
      <c r="FD67" s="437"/>
      <c r="FE67" s="437"/>
      <c r="FF67" s="437"/>
      <c r="FG67" s="437"/>
      <c r="FH67" s="437"/>
      <c r="FI67" s="437"/>
      <c r="FJ67" s="437"/>
      <c r="FK67" s="437"/>
      <c r="FL67" s="437"/>
      <c r="FM67" s="437"/>
      <c r="FN67" s="437"/>
      <c r="FO67" s="437"/>
      <c r="FP67" s="437"/>
      <c r="FQ67" s="437"/>
      <c r="FR67" s="437"/>
      <c r="FS67" s="437"/>
      <c r="FT67" s="437"/>
      <c r="FU67" s="437"/>
      <c r="FV67" s="437"/>
      <c r="FW67" s="437"/>
      <c r="FX67" s="437"/>
      <c r="FY67" s="437"/>
      <c r="FZ67" s="437"/>
      <c r="GA67" s="437"/>
      <c r="GB67" s="437"/>
      <c r="GC67" s="437"/>
      <c r="GD67" s="437"/>
      <c r="GE67" s="437"/>
      <c r="GF67" s="437"/>
      <c r="GG67" s="437"/>
      <c r="GH67" s="437"/>
      <c r="GI67" s="437"/>
      <c r="GJ67" s="437"/>
      <c r="GK67" s="437"/>
      <c r="GL67" s="437"/>
      <c r="GM67" s="437"/>
      <c r="GN67" s="437"/>
      <c r="GO67" s="437"/>
      <c r="GP67" s="437"/>
      <c r="GQ67" s="437"/>
      <c r="GR67" s="437"/>
      <c r="GS67" s="437"/>
      <c r="GT67" s="437"/>
      <c r="GU67" s="437"/>
      <c r="GV67" s="437"/>
      <c r="GW67" s="437"/>
      <c r="GX67" s="437"/>
      <c r="GY67" s="437"/>
      <c r="GZ67" s="437"/>
      <c r="HA67" s="437"/>
      <c r="HB67" s="437"/>
      <c r="HC67" s="437"/>
      <c r="HD67" s="437"/>
      <c r="HE67" s="437"/>
      <c r="HF67" s="437"/>
      <c r="HG67" s="437"/>
      <c r="HH67" s="437"/>
      <c r="HI67" s="437"/>
      <c r="HJ67" s="437"/>
      <c r="HK67" s="437"/>
      <c r="HL67" s="437"/>
      <c r="HM67" s="437"/>
      <c r="HN67" s="437"/>
      <c r="HO67" s="437"/>
      <c r="HP67" s="437"/>
      <c r="HQ67" s="437"/>
      <c r="HR67" s="437"/>
      <c r="HS67" s="437"/>
      <c r="HT67" s="437"/>
      <c r="HU67" s="437"/>
      <c r="HV67" s="437"/>
      <c r="HW67" s="437"/>
      <c r="HX67" s="437"/>
      <c r="HY67" s="437"/>
      <c r="HZ67" s="437"/>
      <c r="IA67" s="437"/>
      <c r="IB67" s="437"/>
      <c r="IC67" s="437"/>
      <c r="ID67" s="437"/>
      <c r="IE67" s="437"/>
      <c r="IF67" s="437"/>
      <c r="IG67" s="437"/>
      <c r="IH67" s="437"/>
      <c r="II67" s="437"/>
      <c r="IJ67" s="437"/>
      <c r="IK67" s="437"/>
      <c r="IL67" s="437"/>
      <c r="IM67" s="437"/>
      <c r="IN67" s="437"/>
      <c r="IO67" s="437"/>
      <c r="IP67" s="437"/>
      <c r="IQ67" s="437"/>
      <c r="IR67" s="437"/>
      <c r="IS67" s="437"/>
      <c r="IT67" s="437"/>
      <c r="IU67" s="437"/>
      <c r="IV67" s="437"/>
      <c r="IW67" s="437"/>
      <c r="IX67" s="437"/>
      <c r="IY67" s="437"/>
      <c r="IZ67" s="437"/>
      <c r="JA67" s="437"/>
      <c r="JB67" s="437"/>
      <c r="JC67" s="437"/>
      <c r="JD67" s="437"/>
      <c r="JE67" s="437"/>
      <c r="JF67" s="437"/>
      <c r="JG67" s="437"/>
      <c r="JH67" s="437"/>
      <c r="JI67" s="437"/>
      <c r="JJ67" s="437"/>
      <c r="JK67" s="437"/>
      <c r="JL67" s="437"/>
      <c r="JM67" s="437"/>
      <c r="JN67" s="437"/>
      <c r="JO67" s="437"/>
      <c r="JP67" s="437"/>
      <c r="JQ67" s="437"/>
      <c r="JR67" s="437"/>
      <c r="JS67" s="437"/>
      <c r="JT67" s="437"/>
      <c r="JU67" s="437"/>
      <c r="JV67" s="437"/>
      <c r="JW67" s="437"/>
      <c r="JX67" s="437"/>
      <c r="JY67" s="437"/>
      <c r="JZ67" s="437"/>
      <c r="KA67" s="437"/>
      <c r="KB67" s="437"/>
      <c r="KC67" s="437"/>
      <c r="KD67" s="437"/>
      <c r="KE67" s="437"/>
      <c r="KF67" s="437"/>
      <c r="KG67" s="437"/>
      <c r="KH67" s="437"/>
      <c r="KI67" s="437"/>
      <c r="KJ67" s="437"/>
      <c r="KK67" s="437"/>
      <c r="KL67" s="437"/>
      <c r="KM67" s="437"/>
      <c r="KN67" s="437"/>
      <c r="KO67" s="437"/>
      <c r="KP67" s="437"/>
      <c r="KQ67" s="437"/>
      <c r="KR67" s="437"/>
      <c r="KS67" s="437"/>
      <c r="KT67" s="437"/>
      <c r="KU67" s="437"/>
      <c r="KV67" s="437"/>
      <c r="KW67" s="437"/>
      <c r="KX67" s="437"/>
      <c r="KY67" s="437"/>
      <c r="KZ67" s="437"/>
      <c r="LA67" s="437"/>
      <c r="LB67" s="437"/>
      <c r="LC67" s="437"/>
      <c r="LD67" s="437"/>
      <c r="LE67" s="437"/>
      <c r="LF67" s="437"/>
      <c r="LG67" s="437"/>
      <c r="LH67" s="437"/>
      <c r="LI67" s="437"/>
      <c r="LJ67" s="437"/>
      <c r="LK67" s="437"/>
      <c r="LL67" s="437"/>
      <c r="LM67" s="437"/>
      <c r="LN67" s="437"/>
      <c r="LO67" s="437"/>
      <c r="LP67" s="437"/>
      <c r="LQ67" s="437"/>
      <c r="LR67" s="437"/>
      <c r="LS67" s="437"/>
      <c r="LT67" s="437"/>
      <c r="LU67" s="437"/>
      <c r="LV67" s="437"/>
      <c r="LW67" s="437"/>
      <c r="LX67" s="437"/>
      <c r="LY67" s="437"/>
      <c r="LZ67" s="437"/>
      <c r="MA67" s="437"/>
      <c r="MB67" s="437"/>
      <c r="MC67" s="437"/>
      <c r="MD67" s="437"/>
      <c r="ME67" s="437"/>
      <c r="MF67" s="437"/>
      <c r="MG67" s="437"/>
      <c r="MH67" s="437"/>
      <c r="MI67" s="437"/>
      <c r="MJ67" s="437"/>
      <c r="MK67" s="437"/>
      <c r="ML67" s="437"/>
      <c r="MM67" s="437"/>
      <c r="MN67" s="437"/>
      <c r="MO67" s="437"/>
      <c r="MP67" s="437"/>
      <c r="MQ67" s="437"/>
      <c r="MR67" s="437"/>
      <c r="MS67" s="437"/>
      <c r="MT67" s="437"/>
      <c r="MU67" s="437"/>
      <c r="MV67" s="437"/>
      <c r="MW67" s="437"/>
      <c r="MX67" s="437"/>
      <c r="MY67" s="437"/>
      <c r="MZ67" s="437"/>
      <c r="NA67" s="437"/>
      <c r="NB67" s="437"/>
      <c r="NC67" s="437"/>
      <c r="ND67" s="437"/>
      <c r="NE67" s="437"/>
      <c r="NF67" s="437"/>
      <c r="NG67" s="437"/>
      <c r="NH67" s="437"/>
      <c r="NI67" s="437"/>
      <c r="NJ67" s="437"/>
      <c r="NK67" s="437"/>
      <c r="NL67" s="437"/>
      <c r="NM67" s="437"/>
      <c r="NN67" s="437"/>
      <c r="NO67" s="437"/>
      <c r="NP67" s="437"/>
      <c r="NQ67" s="437"/>
      <c r="NR67" s="437"/>
      <c r="NS67" s="437"/>
      <c r="NT67" s="437"/>
      <c r="NU67" s="437"/>
      <c r="NV67" s="437"/>
      <c r="NW67" s="437"/>
      <c r="NX67" s="437"/>
      <c r="NY67" s="437"/>
      <c r="NZ67" s="437"/>
      <c r="OA67" s="437"/>
      <c r="OB67" s="437"/>
      <c r="OC67" s="437"/>
      <c r="OD67" s="437"/>
      <c r="OE67" s="437"/>
      <c r="OF67" s="437"/>
      <c r="OG67" s="437"/>
      <c r="OH67" s="437"/>
      <c r="OI67" s="437"/>
      <c r="OJ67" s="437"/>
      <c r="OK67" s="437"/>
      <c r="OL67" s="437"/>
      <c r="OM67" s="437"/>
      <c r="ON67" s="437"/>
      <c r="OO67" s="437"/>
      <c r="OP67" s="437"/>
      <c r="OQ67" s="437"/>
      <c r="OR67" s="437"/>
      <c r="OS67" s="437"/>
      <c r="OT67" s="437"/>
      <c r="OU67" s="437"/>
      <c r="OV67" s="437"/>
      <c r="OW67" s="437"/>
      <c r="OX67" s="437"/>
      <c r="OY67" s="437"/>
      <c r="OZ67" s="437"/>
      <c r="PA67" s="437"/>
      <c r="PB67" s="437"/>
      <c r="PC67" s="437"/>
      <c r="PD67" s="437"/>
      <c r="PE67" s="437"/>
      <c r="PF67" s="437"/>
      <c r="PG67" s="437"/>
      <c r="PH67" s="437"/>
      <c r="PI67" s="437"/>
      <c r="PJ67" s="437"/>
      <c r="PK67" s="437"/>
      <c r="PL67" s="437"/>
      <c r="PM67" s="437"/>
      <c r="PN67" s="437"/>
      <c r="PO67" s="437"/>
      <c r="PP67" s="437"/>
      <c r="PQ67" s="437"/>
      <c r="PR67" s="437"/>
      <c r="PS67" s="437"/>
      <c r="PT67" s="437"/>
      <c r="PU67" s="437"/>
      <c r="PV67" s="437"/>
      <c r="PW67" s="437"/>
      <c r="PX67" s="437"/>
      <c r="PY67" s="437"/>
      <c r="PZ67" s="437"/>
      <c r="QA67" s="437"/>
      <c r="QB67" s="437"/>
      <c r="QC67" s="437"/>
      <c r="QD67" s="437"/>
      <c r="QE67" s="437"/>
      <c r="QF67" s="437"/>
      <c r="QG67" s="437"/>
      <c r="QH67" s="437"/>
      <c r="QI67" s="437"/>
      <c r="QJ67" s="437"/>
      <c r="QK67" s="437"/>
      <c r="QL67" s="437"/>
      <c r="QM67" s="437"/>
      <c r="QN67" s="437"/>
      <c r="QO67" s="437"/>
      <c r="QP67" s="437"/>
      <c r="QQ67" s="437"/>
      <c r="QR67" s="437"/>
      <c r="QS67" s="437"/>
      <c r="QT67" s="437"/>
      <c r="QU67" s="437"/>
      <c r="QV67" s="437"/>
      <c r="QW67" s="437"/>
      <c r="QX67" s="437"/>
      <c r="QY67" s="437"/>
      <c r="QZ67" s="437"/>
      <c r="RA67" s="437"/>
      <c r="RB67" s="437"/>
      <c r="RC67" s="437"/>
      <c r="RD67" s="437"/>
      <c r="RE67" s="437"/>
      <c r="RF67" s="437"/>
      <c r="RG67" s="437"/>
      <c r="RH67" s="437"/>
      <c r="RI67" s="437"/>
      <c r="RJ67" s="437"/>
      <c r="RK67" s="437"/>
      <c r="RL67" s="437"/>
      <c r="RM67" s="437"/>
      <c r="RN67" s="437"/>
      <c r="RO67" s="437"/>
      <c r="RP67" s="437"/>
      <c r="RQ67" s="437"/>
      <c r="RR67" s="437"/>
      <c r="RS67" s="437"/>
      <c r="RT67" s="437"/>
      <c r="RU67" s="437"/>
      <c r="RV67" s="437"/>
      <c r="RW67" s="437"/>
      <c r="RX67" s="437"/>
      <c r="RY67" s="437"/>
      <c r="RZ67" s="437"/>
      <c r="SA67" s="437"/>
      <c r="SB67" s="437"/>
      <c r="SC67" s="437"/>
      <c r="SD67" s="437"/>
      <c r="SE67" s="437"/>
      <c r="SF67" s="437"/>
      <c r="SG67" s="437"/>
      <c r="SH67" s="437"/>
      <c r="SI67" s="437"/>
      <c r="SJ67" s="437"/>
      <c r="SK67" s="437"/>
      <c r="SL67" s="437"/>
      <c r="SM67" s="437"/>
      <c r="SN67" s="437"/>
      <c r="SO67" s="437"/>
      <c r="SP67" s="437"/>
      <c r="SQ67" s="437"/>
      <c r="SR67" s="437"/>
      <c r="SS67" s="437"/>
      <c r="ST67" s="437"/>
      <c r="SU67" s="437"/>
      <c r="SV67" s="437"/>
      <c r="SW67" s="437"/>
      <c r="SX67" s="437"/>
      <c r="SY67" s="437"/>
      <c r="SZ67" s="437"/>
      <c r="TA67" s="437"/>
      <c r="TB67" s="437"/>
      <c r="TC67" s="437"/>
      <c r="TD67" s="437"/>
      <c r="TE67" s="437"/>
      <c r="TF67" s="437"/>
      <c r="TG67" s="437"/>
      <c r="TH67" s="437"/>
      <c r="TI67" s="437"/>
      <c r="TJ67" s="437"/>
      <c r="TK67" s="437"/>
      <c r="TL67" s="437"/>
      <c r="TM67" s="437"/>
      <c r="TN67" s="437"/>
      <c r="TO67" s="437"/>
      <c r="TP67" s="437"/>
      <c r="TQ67" s="437"/>
      <c r="TR67" s="437"/>
      <c r="TS67" s="437"/>
      <c r="TT67" s="437"/>
      <c r="TU67" s="437"/>
      <c r="TV67" s="437"/>
      <c r="TW67" s="437"/>
      <c r="TX67" s="437"/>
      <c r="TY67" s="437"/>
      <c r="TZ67" s="437"/>
      <c r="UA67" s="437"/>
      <c r="UB67" s="437"/>
      <c r="UC67" s="437"/>
      <c r="UD67" s="437"/>
      <c r="UE67" s="437"/>
      <c r="UF67" s="437"/>
      <c r="UG67" s="437"/>
      <c r="UH67" s="437"/>
      <c r="UI67" s="437"/>
      <c r="UJ67" s="437"/>
      <c r="UK67" s="437"/>
      <c r="UL67" s="437"/>
      <c r="UM67" s="437"/>
      <c r="UN67" s="437"/>
      <c r="UO67" s="437"/>
      <c r="UP67" s="437"/>
      <c r="UQ67" s="437"/>
      <c r="UR67" s="437"/>
      <c r="US67" s="437"/>
      <c r="UT67" s="437"/>
      <c r="UU67" s="437"/>
      <c r="UV67" s="437"/>
      <c r="UW67" s="437"/>
      <c r="UX67" s="437"/>
      <c r="UY67" s="437"/>
      <c r="UZ67" s="437"/>
      <c r="VA67" s="437"/>
      <c r="VB67" s="437"/>
      <c r="VC67" s="437"/>
      <c r="VD67" s="437"/>
      <c r="VE67" s="437"/>
      <c r="VF67" s="437"/>
      <c r="VG67" s="437"/>
      <c r="VH67" s="437"/>
      <c r="VI67" s="437"/>
      <c r="VJ67" s="437"/>
      <c r="VK67" s="437"/>
      <c r="VL67" s="437"/>
      <c r="VM67" s="437"/>
      <c r="VN67" s="437"/>
      <c r="VO67" s="437"/>
      <c r="VP67" s="437"/>
      <c r="VQ67" s="437"/>
      <c r="VR67" s="437"/>
      <c r="VS67" s="437"/>
      <c r="VT67" s="437"/>
      <c r="VU67" s="437"/>
      <c r="VV67" s="437"/>
      <c r="VW67" s="437"/>
      <c r="VX67" s="437"/>
      <c r="VY67" s="437"/>
      <c r="VZ67" s="437"/>
      <c r="WA67" s="437"/>
      <c r="WB67" s="437"/>
      <c r="WC67" s="437"/>
      <c r="WD67" s="437"/>
      <c r="WE67" s="437"/>
      <c r="WF67" s="437"/>
      <c r="WG67" s="437"/>
      <c r="WH67" s="437"/>
      <c r="WI67" s="437"/>
      <c r="WJ67" s="437"/>
      <c r="WK67" s="437"/>
      <c r="WL67" s="437"/>
      <c r="WM67" s="437"/>
      <c r="WN67" s="437"/>
      <c r="WO67" s="437"/>
      <c r="WP67" s="437"/>
      <c r="WQ67" s="437"/>
      <c r="WR67" s="437"/>
      <c r="WS67" s="437"/>
      <c r="WT67" s="437"/>
      <c r="WU67" s="437"/>
      <c r="WV67" s="437"/>
      <c r="WW67" s="437"/>
      <c r="WX67" s="437"/>
      <c r="WY67" s="437"/>
      <c r="WZ67" s="437"/>
      <c r="XA67" s="437"/>
      <c r="XB67" s="437"/>
      <c r="XC67" s="437"/>
      <c r="XD67" s="437"/>
      <c r="XE67" s="437"/>
      <c r="XF67" s="437"/>
      <c r="XG67" s="437"/>
      <c r="XH67" s="437"/>
      <c r="XI67" s="437"/>
      <c r="XJ67" s="437"/>
      <c r="XK67" s="437"/>
      <c r="XL67" s="437"/>
      <c r="XM67" s="437"/>
      <c r="XN67" s="437"/>
      <c r="XO67" s="437"/>
      <c r="XP67" s="437"/>
      <c r="XQ67" s="437"/>
      <c r="XR67" s="437"/>
      <c r="XS67" s="437"/>
      <c r="XT67" s="437"/>
      <c r="XU67" s="437"/>
      <c r="XV67" s="437"/>
      <c r="XW67" s="437"/>
      <c r="XX67" s="437"/>
      <c r="XY67" s="437"/>
      <c r="XZ67" s="437"/>
      <c r="YA67" s="437"/>
      <c r="YB67" s="437"/>
      <c r="YC67" s="437"/>
      <c r="YD67" s="437"/>
      <c r="YE67" s="437"/>
      <c r="YF67" s="437"/>
      <c r="YG67" s="437"/>
      <c r="YH67" s="437"/>
      <c r="YI67" s="437"/>
      <c r="YJ67" s="437"/>
      <c r="YK67" s="437"/>
      <c r="YL67" s="437"/>
      <c r="YM67" s="437"/>
      <c r="YN67" s="437"/>
      <c r="YO67" s="437"/>
      <c r="YP67" s="437"/>
      <c r="YQ67" s="437"/>
      <c r="YR67" s="437"/>
      <c r="YS67" s="437"/>
      <c r="YT67" s="437"/>
      <c r="YU67" s="437"/>
      <c r="YV67" s="437"/>
      <c r="YW67" s="437"/>
      <c r="YX67" s="437"/>
      <c r="YY67" s="437"/>
      <c r="YZ67" s="437"/>
      <c r="ZA67" s="437"/>
      <c r="ZB67" s="437"/>
      <c r="ZC67" s="437"/>
      <c r="ZD67" s="437"/>
      <c r="ZE67" s="437"/>
      <c r="ZF67" s="437"/>
      <c r="ZG67" s="437"/>
      <c r="ZH67" s="437"/>
      <c r="ZI67" s="437"/>
      <c r="ZJ67" s="437"/>
      <c r="ZK67" s="437"/>
      <c r="ZL67" s="437"/>
      <c r="ZM67" s="437"/>
      <c r="ZN67" s="437"/>
      <c r="ZO67" s="437"/>
      <c r="ZP67" s="437"/>
      <c r="ZQ67" s="437"/>
      <c r="ZR67" s="437"/>
      <c r="ZS67" s="437"/>
      <c r="ZT67" s="437"/>
      <c r="ZU67" s="437"/>
      <c r="ZV67" s="437"/>
      <c r="ZW67" s="437"/>
      <c r="ZX67" s="437"/>
      <c r="ZY67" s="437"/>
      <c r="ZZ67" s="437"/>
      <c r="AAA67" s="437"/>
      <c r="AAB67" s="437"/>
      <c r="AAC67" s="437"/>
      <c r="AAD67" s="437"/>
      <c r="AAE67" s="437"/>
      <c r="AAF67" s="437"/>
      <c r="AAG67" s="437"/>
      <c r="AAH67" s="437"/>
      <c r="AAI67" s="437"/>
      <c r="AAJ67" s="437"/>
      <c r="AAK67" s="437"/>
      <c r="AAL67" s="437"/>
      <c r="AAM67" s="437"/>
      <c r="AAN67" s="437"/>
      <c r="AAO67" s="437"/>
      <c r="AAP67" s="437"/>
      <c r="AAQ67" s="437"/>
      <c r="AAR67" s="437"/>
      <c r="AAS67" s="437"/>
      <c r="AAT67" s="437"/>
      <c r="AAU67" s="437"/>
      <c r="AAV67" s="437"/>
      <c r="AAW67" s="437"/>
      <c r="AAX67" s="437"/>
      <c r="AAY67" s="437"/>
      <c r="AAZ67" s="437"/>
      <c r="ABA67" s="437"/>
      <c r="ABB67" s="437"/>
      <c r="ABC67" s="437"/>
      <c r="ABD67" s="437"/>
      <c r="ABE67" s="437"/>
      <c r="ABF67" s="437"/>
      <c r="ABG67" s="437"/>
      <c r="ABH67" s="437"/>
      <c r="ABI67" s="437"/>
      <c r="ABJ67" s="437"/>
      <c r="ABK67" s="437"/>
      <c r="ABL67" s="437"/>
      <c r="ABM67" s="437"/>
      <c r="ABN67" s="437"/>
      <c r="ABO67" s="437"/>
      <c r="ABP67" s="437"/>
      <c r="ABQ67" s="437"/>
      <c r="ABR67" s="437"/>
      <c r="ABS67" s="437"/>
      <c r="ABT67" s="437"/>
      <c r="ABU67" s="437"/>
      <c r="ABV67" s="437"/>
      <c r="ABW67" s="437"/>
      <c r="ABX67" s="437"/>
      <c r="ABY67" s="437"/>
      <c r="ABZ67" s="437"/>
      <c r="ACA67" s="437"/>
      <c r="ACB67" s="437"/>
      <c r="ACC67" s="437"/>
      <c r="ACD67" s="437"/>
      <c r="ACE67" s="437"/>
      <c r="ACF67" s="437"/>
      <c r="ACG67" s="437"/>
      <c r="ACH67" s="437"/>
      <c r="ACI67" s="437"/>
      <c r="ACJ67" s="437"/>
      <c r="ACK67" s="437"/>
      <c r="ACL67" s="437"/>
      <c r="ACM67" s="437"/>
      <c r="ACN67" s="437"/>
      <c r="ACO67" s="437"/>
      <c r="ACP67" s="437"/>
      <c r="ACQ67" s="437"/>
      <c r="ACR67" s="437"/>
      <c r="ACS67" s="437"/>
      <c r="ACT67" s="437"/>
      <c r="ACU67" s="437"/>
      <c r="ACV67" s="437"/>
      <c r="ACW67" s="437"/>
      <c r="ACX67" s="437"/>
      <c r="ACY67" s="437"/>
      <c r="ACZ67" s="437"/>
      <c r="ADA67" s="437"/>
      <c r="ADB67" s="437"/>
      <c r="ADC67" s="437"/>
      <c r="ADD67" s="437"/>
      <c r="ADE67" s="437"/>
      <c r="ADF67" s="437"/>
      <c r="ADG67" s="437"/>
      <c r="ADH67" s="437"/>
      <c r="ADI67" s="437"/>
      <c r="ADJ67" s="437"/>
      <c r="ADK67" s="437"/>
      <c r="ADL67" s="437"/>
      <c r="ADM67" s="437"/>
      <c r="ADN67" s="437"/>
      <c r="ADO67" s="437"/>
      <c r="ADP67" s="437"/>
      <c r="ADQ67" s="437"/>
      <c r="ADR67" s="437"/>
      <c r="ADS67" s="437"/>
      <c r="ADT67" s="437"/>
      <c r="ADU67" s="437"/>
      <c r="ADV67" s="437"/>
      <c r="ADW67" s="437"/>
      <c r="ADX67" s="437"/>
      <c r="ADY67" s="437"/>
      <c r="ADZ67" s="437"/>
      <c r="AEA67" s="437"/>
      <c r="AEB67" s="437"/>
      <c r="AEC67" s="437"/>
      <c r="AED67" s="437"/>
      <c r="AEE67" s="437"/>
      <c r="AEF67" s="437"/>
      <c r="AEG67" s="437"/>
      <c r="AEH67" s="437"/>
      <c r="AEI67" s="437"/>
      <c r="AEJ67" s="437"/>
      <c r="AEK67" s="437"/>
      <c r="AEL67" s="437"/>
      <c r="AEM67" s="437"/>
      <c r="AEN67" s="437"/>
      <c r="AEO67" s="437"/>
      <c r="AEP67" s="437"/>
      <c r="AEQ67" s="437"/>
      <c r="AER67" s="437"/>
      <c r="AES67" s="437"/>
      <c r="AET67" s="437"/>
      <c r="AEU67" s="437"/>
      <c r="AEV67" s="437"/>
      <c r="AEW67" s="437"/>
      <c r="AEX67" s="437"/>
      <c r="AEY67" s="437"/>
      <c r="AEZ67" s="437"/>
      <c r="AFA67" s="437"/>
      <c r="AFB67" s="437"/>
      <c r="AFC67" s="437"/>
      <c r="AFD67" s="437"/>
      <c r="AFE67" s="437"/>
      <c r="AFF67" s="437"/>
      <c r="AFG67" s="437"/>
      <c r="AFH67" s="437"/>
      <c r="AFI67" s="437"/>
      <c r="AFJ67" s="437"/>
      <c r="AFK67" s="437"/>
      <c r="AFL67" s="437"/>
      <c r="AFM67" s="437"/>
      <c r="AFN67" s="437"/>
      <c r="AFO67" s="437"/>
      <c r="AFP67" s="437"/>
      <c r="AFQ67" s="437"/>
      <c r="AFR67" s="437"/>
      <c r="AFS67" s="437"/>
      <c r="AFT67" s="437"/>
      <c r="AFU67" s="437"/>
      <c r="AFV67" s="437"/>
      <c r="AFW67" s="437"/>
      <c r="AFX67" s="437"/>
      <c r="AFY67" s="437"/>
      <c r="AFZ67" s="437"/>
      <c r="AGA67" s="437"/>
      <c r="AGB67" s="437"/>
      <c r="AGC67" s="437"/>
      <c r="AGD67" s="437"/>
      <c r="AGE67" s="437"/>
      <c r="AGF67" s="437"/>
      <c r="AGG67" s="437"/>
      <c r="AGH67" s="437"/>
      <c r="AGI67" s="437"/>
      <c r="AGJ67" s="437"/>
      <c r="AGK67" s="437"/>
      <c r="AGL67" s="437"/>
      <c r="AGM67" s="437"/>
      <c r="AGN67" s="437"/>
      <c r="AGO67" s="437"/>
      <c r="AGP67" s="437"/>
      <c r="AGQ67" s="437"/>
      <c r="AGR67" s="437"/>
      <c r="AGS67" s="437"/>
      <c r="AGT67" s="437"/>
      <c r="AGU67" s="437"/>
      <c r="AGV67" s="437"/>
      <c r="AGW67" s="437"/>
      <c r="AGX67" s="437"/>
      <c r="AGY67" s="437"/>
      <c r="AGZ67" s="437"/>
      <c r="AHA67" s="437"/>
      <c r="AHB67" s="437"/>
      <c r="AHC67" s="437"/>
      <c r="AHD67" s="437"/>
      <c r="AHE67" s="437"/>
      <c r="AHF67" s="437"/>
      <c r="AHG67" s="437"/>
      <c r="AHH67" s="437"/>
      <c r="AHI67" s="437"/>
      <c r="AHJ67" s="437"/>
      <c r="AHK67" s="437"/>
      <c r="AHL67" s="437"/>
      <c r="AHM67" s="437"/>
      <c r="AHN67" s="437"/>
      <c r="AHO67" s="437"/>
      <c r="AHP67" s="437"/>
      <c r="AHQ67" s="437"/>
      <c r="AHR67" s="437"/>
      <c r="AHS67" s="437"/>
      <c r="AHT67" s="437"/>
      <c r="AHU67" s="437"/>
      <c r="AHV67" s="437"/>
      <c r="AHW67" s="437"/>
      <c r="AHX67" s="437"/>
      <c r="AHY67" s="437"/>
      <c r="AHZ67" s="437"/>
      <c r="AIA67" s="437"/>
      <c r="AIB67" s="437"/>
      <c r="AIC67" s="437"/>
      <c r="AID67" s="437"/>
      <c r="AIE67" s="437"/>
      <c r="AIF67" s="437"/>
      <c r="AIG67" s="437"/>
      <c r="AIH67" s="437"/>
      <c r="AII67" s="437"/>
      <c r="AIJ67" s="437"/>
      <c r="AIK67" s="437"/>
      <c r="AIL67" s="437"/>
      <c r="AIM67" s="437"/>
      <c r="AIN67" s="437"/>
      <c r="AIO67" s="437"/>
      <c r="AIP67" s="437"/>
      <c r="AIQ67" s="437"/>
      <c r="AIR67" s="437"/>
      <c r="AIS67" s="437"/>
      <c r="AIT67" s="437"/>
      <c r="AIU67" s="437"/>
      <c r="AIV67" s="437"/>
      <c r="AIW67" s="437"/>
      <c r="AIX67" s="437"/>
      <c r="AIY67" s="437"/>
      <c r="AIZ67" s="437"/>
      <c r="AJA67" s="437"/>
      <c r="AJB67" s="437"/>
      <c r="AJC67" s="437"/>
      <c r="AJD67" s="437"/>
      <c r="AJE67" s="437"/>
      <c r="AJF67" s="437"/>
      <c r="AJG67" s="437"/>
      <c r="AJH67" s="437"/>
      <c r="AJI67" s="437"/>
      <c r="AJJ67" s="437"/>
      <c r="AJK67" s="437"/>
      <c r="AJL67" s="437"/>
      <c r="AJM67" s="437"/>
      <c r="AJN67" s="437"/>
      <c r="AJO67" s="437"/>
      <c r="AJP67" s="437"/>
      <c r="AJQ67" s="437"/>
      <c r="AJR67" s="437"/>
      <c r="AJS67" s="437"/>
      <c r="AJT67" s="437"/>
      <c r="AJU67" s="437"/>
      <c r="AJV67" s="437"/>
      <c r="AJW67" s="437"/>
      <c r="AJX67" s="437"/>
      <c r="AJY67" s="437"/>
      <c r="AJZ67" s="437"/>
      <c r="AKA67" s="437"/>
      <c r="AKB67" s="437"/>
      <c r="AKC67" s="437"/>
      <c r="AKD67" s="437"/>
      <c r="AKE67" s="437"/>
      <c r="AKF67" s="437"/>
      <c r="AKG67" s="437"/>
      <c r="AKH67" s="437"/>
      <c r="AKI67" s="437"/>
      <c r="AKJ67" s="437"/>
      <c r="AKK67" s="437"/>
      <c r="AKL67" s="437"/>
      <c r="AKM67" s="437"/>
      <c r="AKN67" s="437"/>
      <c r="AKO67" s="437"/>
      <c r="AKP67" s="437"/>
      <c r="AKQ67" s="437"/>
      <c r="AKR67" s="437"/>
      <c r="AKS67" s="437"/>
      <c r="AKT67" s="437"/>
      <c r="AKU67" s="437"/>
      <c r="AKV67" s="437"/>
      <c r="AKW67" s="437"/>
      <c r="AKX67" s="437"/>
      <c r="AKY67" s="437"/>
      <c r="AKZ67" s="437"/>
      <c r="ALA67" s="437"/>
      <c r="ALB67" s="437"/>
      <c r="ALC67" s="437"/>
      <c r="ALD67" s="437"/>
      <c r="ALE67" s="437"/>
      <c r="ALF67" s="437"/>
      <c r="ALG67" s="437"/>
      <c r="ALH67" s="437"/>
      <c r="ALI67" s="437"/>
      <c r="ALJ67" s="437"/>
      <c r="ALK67" s="437"/>
      <c r="ALL67" s="437"/>
      <c r="ALM67" s="437"/>
      <c r="ALN67" s="437"/>
      <c r="ALO67" s="437"/>
      <c r="ALP67" s="437"/>
      <c r="ALQ67" s="437"/>
      <c r="ALR67" s="437"/>
      <c r="ALS67" s="437"/>
      <c r="ALT67" s="437"/>
      <c r="ALU67" s="437"/>
      <c r="ALV67" s="437"/>
      <c r="ALW67" s="437"/>
      <c r="ALX67" s="437"/>
      <c r="ALY67" s="437"/>
      <c r="ALZ67" s="437"/>
      <c r="AMA67" s="437"/>
      <c r="AMB67" s="437"/>
      <c r="AMC67" s="437"/>
      <c r="AMD67" s="437"/>
      <c r="AME67" s="437"/>
      <c r="AMF67" s="437"/>
      <c r="AMG67" s="437"/>
      <c r="AMH67" s="437"/>
      <c r="AMI67" s="437"/>
      <c r="AMJ67" s="437"/>
      <c r="AMK67" s="437"/>
      <c r="AML67" s="437"/>
      <c r="AMM67" s="437"/>
      <c r="AMN67" s="437"/>
      <c r="AMO67" s="437"/>
      <c r="AMP67" s="437"/>
      <c r="AMQ67" s="437"/>
      <c r="AMR67" s="437"/>
      <c r="AMS67" s="437"/>
      <c r="AMT67" s="437"/>
      <c r="AMU67" s="437"/>
      <c r="AMV67" s="437"/>
      <c r="AMW67" s="437"/>
      <c r="AMX67" s="437"/>
      <c r="AMY67" s="437"/>
      <c r="AMZ67" s="437"/>
      <c r="ANA67" s="437"/>
      <c r="ANB67" s="437"/>
      <c r="ANC67" s="437"/>
      <c r="AND67" s="437"/>
      <c r="ANE67" s="437"/>
      <c r="ANF67" s="437"/>
      <c r="ANG67" s="437"/>
      <c r="ANH67" s="437"/>
      <c r="ANI67" s="437"/>
      <c r="ANJ67" s="437"/>
      <c r="ANK67" s="437"/>
      <c r="ANL67" s="437"/>
      <c r="ANM67" s="437"/>
      <c r="ANN67" s="437"/>
      <c r="ANO67" s="437"/>
      <c r="ANP67" s="437"/>
      <c r="ANQ67" s="437"/>
      <c r="ANR67" s="437"/>
      <c r="ANS67" s="437"/>
      <c r="ANT67" s="437"/>
      <c r="ANU67" s="437"/>
      <c r="ANV67" s="437"/>
      <c r="ANW67" s="437"/>
      <c r="ANX67" s="437"/>
      <c r="ANY67" s="437"/>
      <c r="ANZ67" s="437"/>
      <c r="AOA67" s="437"/>
      <c r="AOB67" s="437"/>
      <c r="AOC67" s="437"/>
      <c r="AOD67" s="437"/>
      <c r="AOE67" s="437"/>
      <c r="AOF67" s="437"/>
      <c r="AOG67" s="437"/>
      <c r="AOH67" s="437"/>
      <c r="AOI67" s="437"/>
      <c r="AOJ67" s="437"/>
      <c r="AOK67" s="437"/>
      <c r="AOL67" s="437"/>
      <c r="AOM67" s="437"/>
      <c r="AON67" s="437"/>
      <c r="AOO67" s="437"/>
      <c r="AOP67" s="437"/>
      <c r="AOQ67" s="437"/>
      <c r="AOR67" s="437"/>
      <c r="AOS67" s="437"/>
      <c r="AOT67" s="437"/>
      <c r="AOU67" s="437"/>
      <c r="AOV67" s="437"/>
      <c r="AOW67" s="437"/>
      <c r="AOX67" s="437"/>
      <c r="AOY67" s="437"/>
      <c r="AOZ67" s="437"/>
      <c r="APA67" s="437"/>
      <c r="APB67" s="437"/>
      <c r="APC67" s="437"/>
      <c r="APD67" s="437"/>
      <c r="APE67" s="437"/>
      <c r="APF67" s="437"/>
      <c r="APG67" s="437"/>
      <c r="APH67" s="437"/>
      <c r="API67" s="437"/>
      <c r="APJ67" s="437"/>
      <c r="APK67" s="437"/>
      <c r="APL67" s="437"/>
      <c r="APM67" s="437"/>
      <c r="APN67" s="437"/>
      <c r="APO67" s="437"/>
      <c r="APP67" s="437"/>
      <c r="APQ67" s="437"/>
      <c r="APR67" s="437"/>
      <c r="APS67" s="437"/>
      <c r="APT67" s="437"/>
      <c r="APU67" s="437"/>
      <c r="APV67" s="437"/>
      <c r="APW67" s="437"/>
      <c r="APX67" s="437"/>
      <c r="APY67" s="437"/>
      <c r="APZ67" s="437"/>
      <c r="AQA67" s="437"/>
      <c r="AQB67" s="437"/>
      <c r="AQC67" s="437"/>
      <c r="AQD67" s="437"/>
      <c r="AQE67" s="437"/>
      <c r="AQF67" s="437"/>
      <c r="AQG67" s="437"/>
      <c r="AQH67" s="437"/>
      <c r="AQI67" s="437"/>
      <c r="AQJ67" s="437"/>
      <c r="AQK67" s="437"/>
      <c r="AQL67" s="437"/>
      <c r="AQM67" s="437"/>
      <c r="AQN67" s="437"/>
      <c r="AQO67" s="437"/>
      <c r="AQP67" s="437"/>
      <c r="AQQ67" s="437"/>
      <c r="AQR67" s="437"/>
      <c r="AQS67" s="437"/>
      <c r="AQT67" s="437"/>
      <c r="AQU67" s="437"/>
      <c r="AQV67" s="437"/>
      <c r="AQW67" s="437"/>
      <c r="AQX67" s="437"/>
      <c r="AQY67" s="437"/>
      <c r="AQZ67" s="437"/>
      <c r="ARA67" s="437"/>
      <c r="ARB67" s="437"/>
      <c r="ARC67" s="437"/>
      <c r="ARD67" s="437"/>
      <c r="ARE67" s="437"/>
      <c r="ARF67" s="437"/>
      <c r="ARG67" s="437"/>
      <c r="ARH67" s="437"/>
      <c r="ARI67" s="437"/>
      <c r="ARJ67" s="437"/>
      <c r="ARK67" s="437"/>
      <c r="ARL67" s="437"/>
      <c r="ARM67" s="437"/>
      <c r="ARN67" s="437"/>
      <c r="ARO67" s="437"/>
      <c r="ARP67" s="437"/>
      <c r="ARQ67" s="437"/>
      <c r="ARR67" s="437"/>
      <c r="ARS67" s="437"/>
      <c r="ART67" s="437"/>
      <c r="ARU67" s="437"/>
      <c r="ARV67" s="437"/>
      <c r="ARW67" s="437"/>
      <c r="ARX67" s="437"/>
      <c r="ARY67" s="437"/>
      <c r="ARZ67" s="437"/>
      <c r="ASA67" s="437"/>
      <c r="ASB67" s="437"/>
      <c r="ASC67" s="437"/>
      <c r="ASD67" s="437"/>
      <c r="ASE67" s="437"/>
      <c r="ASF67" s="437"/>
      <c r="ASG67" s="437"/>
      <c r="ASH67" s="437"/>
      <c r="ASI67" s="437"/>
      <c r="ASJ67" s="437"/>
      <c r="ASK67" s="437"/>
      <c r="ASL67" s="437"/>
      <c r="ASM67" s="437"/>
      <c r="ASN67" s="437"/>
      <c r="ASO67" s="437"/>
      <c r="ASP67" s="437"/>
      <c r="ASQ67" s="437"/>
      <c r="ASR67" s="437"/>
      <c r="ASS67" s="437"/>
      <c r="AST67" s="437"/>
      <c r="ASU67" s="437"/>
      <c r="ASV67" s="437"/>
      <c r="ASW67" s="437"/>
      <c r="ASX67" s="437"/>
      <c r="ASY67" s="437"/>
      <c r="ASZ67" s="437"/>
      <c r="ATA67" s="437"/>
      <c r="ATB67" s="437"/>
      <c r="ATC67" s="437"/>
      <c r="ATD67" s="437"/>
      <c r="ATE67" s="437"/>
      <c r="ATF67" s="437"/>
      <c r="ATG67" s="437"/>
      <c r="ATH67" s="437"/>
      <c r="ATI67" s="437"/>
      <c r="ATJ67" s="437"/>
      <c r="ATK67" s="437"/>
      <c r="ATL67" s="437"/>
      <c r="ATM67" s="437"/>
      <c r="ATN67" s="437"/>
      <c r="ATO67" s="437"/>
      <c r="ATP67" s="437"/>
      <c r="ATQ67" s="437"/>
      <c r="ATR67" s="437"/>
      <c r="ATS67" s="437"/>
      <c r="ATT67" s="437"/>
      <c r="ATU67" s="437"/>
      <c r="ATV67" s="437"/>
      <c r="ATW67" s="437"/>
      <c r="ATX67" s="437"/>
      <c r="ATY67" s="437"/>
      <c r="ATZ67" s="437"/>
      <c r="AUA67" s="437"/>
      <c r="AUB67" s="437"/>
      <c r="AUC67" s="437"/>
      <c r="AUD67" s="437"/>
      <c r="AUE67" s="437"/>
      <c r="AUF67" s="437"/>
      <c r="AUG67" s="437"/>
      <c r="AUH67" s="437"/>
      <c r="AUI67" s="437"/>
      <c r="AUJ67" s="437"/>
      <c r="AUK67" s="437"/>
      <c r="AUL67" s="437"/>
      <c r="AUM67" s="437"/>
      <c r="AUN67" s="437"/>
      <c r="AUO67" s="437"/>
      <c r="AUP67" s="437"/>
      <c r="AUQ67" s="437"/>
      <c r="AUR67" s="437"/>
      <c r="AUS67" s="437"/>
      <c r="AUT67" s="437"/>
      <c r="AUU67" s="437"/>
      <c r="AUV67" s="437"/>
      <c r="AUW67" s="437"/>
      <c r="AUX67" s="437"/>
      <c r="AUY67" s="437"/>
      <c r="AUZ67" s="437"/>
      <c r="AVA67" s="437"/>
      <c r="AVB67" s="437"/>
      <c r="AVC67" s="437"/>
      <c r="AVD67" s="437"/>
      <c r="AVE67" s="437"/>
      <c r="AVF67" s="437"/>
      <c r="AVG67" s="437"/>
      <c r="AVH67" s="437"/>
      <c r="AVI67" s="437"/>
      <c r="AVJ67" s="437"/>
      <c r="AVK67" s="437"/>
      <c r="AVL67" s="437"/>
      <c r="AVM67" s="437"/>
      <c r="AVN67" s="437"/>
      <c r="AVO67" s="437"/>
      <c r="AVP67" s="437"/>
      <c r="AVQ67" s="437"/>
      <c r="AVR67" s="437"/>
      <c r="AVS67" s="437"/>
      <c r="AVT67" s="437"/>
      <c r="AVU67" s="437"/>
      <c r="AVV67" s="437"/>
      <c r="AVW67" s="437"/>
      <c r="AVX67" s="437"/>
      <c r="AVY67" s="437"/>
      <c r="AVZ67" s="437"/>
      <c r="AWA67" s="437"/>
      <c r="AWB67" s="437"/>
      <c r="AWC67" s="437"/>
      <c r="AWD67" s="437"/>
      <c r="AWE67" s="437"/>
      <c r="AWF67" s="437"/>
      <c r="AWG67" s="437"/>
      <c r="AWH67" s="437"/>
      <c r="AWI67" s="437"/>
      <c r="AWJ67" s="437"/>
      <c r="AWK67" s="437"/>
      <c r="AWL67" s="437"/>
      <c r="AWM67" s="437"/>
      <c r="AWN67" s="437"/>
      <c r="AWO67" s="437"/>
      <c r="AWP67" s="437"/>
      <c r="AWQ67" s="437"/>
      <c r="AWR67" s="437"/>
      <c r="AWS67" s="437"/>
      <c r="AWT67" s="437"/>
      <c r="AWU67" s="437"/>
      <c r="AWV67" s="437"/>
      <c r="AWW67" s="437"/>
      <c r="AWX67" s="437"/>
      <c r="AWY67" s="437"/>
      <c r="AWZ67" s="437"/>
      <c r="AXA67" s="437"/>
      <c r="AXB67" s="437"/>
      <c r="AXC67" s="437"/>
      <c r="AXD67" s="437"/>
      <c r="AXE67" s="437"/>
      <c r="AXF67" s="437"/>
      <c r="AXG67" s="437"/>
      <c r="AXH67" s="437"/>
      <c r="AXI67" s="437"/>
      <c r="AXJ67" s="437"/>
      <c r="AXK67" s="437"/>
      <c r="AXL67" s="437"/>
      <c r="AXM67" s="437"/>
      <c r="AXN67" s="437"/>
      <c r="AXO67" s="437"/>
      <c r="AXP67" s="437"/>
      <c r="AXQ67" s="437"/>
      <c r="AXR67" s="437"/>
      <c r="AXS67" s="437"/>
      <c r="AXT67" s="437"/>
      <c r="AXU67" s="437"/>
      <c r="AXV67" s="437"/>
      <c r="AXW67" s="437"/>
      <c r="AXX67" s="437"/>
      <c r="AXY67" s="437"/>
      <c r="AXZ67" s="437"/>
      <c r="AYA67" s="437"/>
      <c r="AYB67" s="437"/>
      <c r="AYC67" s="437"/>
      <c r="AYD67" s="437"/>
      <c r="AYE67" s="437"/>
      <c r="AYF67" s="437"/>
      <c r="AYG67" s="437"/>
      <c r="AYH67" s="437"/>
      <c r="AYI67" s="437"/>
      <c r="AYJ67" s="437"/>
      <c r="AYK67" s="437"/>
      <c r="AYL67" s="437"/>
      <c r="AYM67" s="437"/>
      <c r="AYN67" s="437"/>
      <c r="AYO67" s="437"/>
      <c r="AYP67" s="437"/>
      <c r="AYQ67" s="437"/>
      <c r="AYR67" s="437"/>
      <c r="AYS67" s="437"/>
      <c r="AYT67" s="437"/>
      <c r="AYU67" s="437"/>
      <c r="AYV67" s="437"/>
      <c r="AYW67" s="437"/>
      <c r="AYX67" s="437"/>
      <c r="AYY67" s="437"/>
      <c r="AYZ67" s="437"/>
      <c r="AZA67" s="437"/>
      <c r="AZB67" s="437"/>
      <c r="AZC67" s="437"/>
      <c r="AZD67" s="437"/>
      <c r="AZE67" s="437"/>
      <c r="AZF67" s="437"/>
      <c r="AZG67" s="437"/>
      <c r="AZH67" s="437"/>
      <c r="AZI67" s="437"/>
      <c r="AZJ67" s="437"/>
      <c r="AZK67" s="437"/>
      <c r="AZL67" s="437"/>
      <c r="AZM67" s="437"/>
      <c r="AZN67" s="437"/>
      <c r="AZO67" s="437"/>
      <c r="AZP67" s="437"/>
      <c r="AZQ67" s="437"/>
      <c r="AZR67" s="437"/>
      <c r="AZS67" s="437"/>
      <c r="AZT67" s="437"/>
      <c r="AZU67" s="437"/>
      <c r="AZV67" s="437"/>
      <c r="AZW67" s="437"/>
      <c r="AZX67" s="437"/>
      <c r="AZY67" s="437"/>
      <c r="AZZ67" s="437"/>
      <c r="BAA67" s="437"/>
      <c r="BAB67" s="437"/>
      <c r="BAC67" s="437"/>
      <c r="BAD67" s="437"/>
      <c r="BAE67" s="437"/>
      <c r="BAF67" s="437"/>
      <c r="BAG67" s="437"/>
      <c r="BAH67" s="437"/>
      <c r="BAI67" s="437"/>
      <c r="BAJ67" s="437"/>
      <c r="BAK67" s="437"/>
      <c r="BAL67" s="437"/>
      <c r="BAM67" s="437"/>
      <c r="BAN67" s="437"/>
      <c r="BAO67" s="437"/>
      <c r="BAP67" s="437"/>
      <c r="BAQ67" s="437"/>
      <c r="BAR67" s="437"/>
      <c r="BAS67" s="437"/>
      <c r="BAT67" s="437"/>
      <c r="BAU67" s="437"/>
      <c r="BAV67" s="437"/>
      <c r="BAW67" s="437"/>
      <c r="BAX67" s="437"/>
      <c r="BAY67" s="437"/>
      <c r="BAZ67" s="437"/>
      <c r="BBA67" s="437"/>
      <c r="BBB67" s="437"/>
      <c r="BBC67" s="437"/>
      <c r="BBD67" s="437"/>
      <c r="BBE67" s="437"/>
      <c r="BBF67" s="437"/>
      <c r="BBG67" s="437"/>
      <c r="BBH67" s="437"/>
      <c r="BBI67" s="437"/>
      <c r="BBJ67" s="437"/>
      <c r="BBK67" s="437"/>
      <c r="BBL67" s="437"/>
      <c r="BBM67" s="437"/>
      <c r="BBN67" s="437"/>
      <c r="BBO67" s="437"/>
      <c r="BBP67" s="437"/>
      <c r="BBQ67" s="437"/>
      <c r="BBR67" s="437"/>
      <c r="BBS67" s="437"/>
      <c r="BBT67" s="437"/>
      <c r="BBU67" s="437"/>
      <c r="BBV67" s="437"/>
      <c r="BBW67" s="437"/>
      <c r="BBX67" s="437"/>
      <c r="BBY67" s="437"/>
      <c r="BBZ67" s="437"/>
      <c r="BCA67" s="437"/>
      <c r="BCB67" s="437"/>
      <c r="BCC67" s="437"/>
      <c r="BCD67" s="437"/>
      <c r="BCE67" s="437"/>
      <c r="BCF67" s="437"/>
      <c r="BCG67" s="437"/>
      <c r="BCH67" s="437"/>
      <c r="BCI67" s="437"/>
      <c r="BCJ67" s="437"/>
      <c r="BCK67" s="437"/>
      <c r="BCL67" s="437"/>
      <c r="BCM67" s="437"/>
      <c r="BCN67" s="437"/>
      <c r="BCO67" s="437"/>
      <c r="BCP67" s="437"/>
      <c r="BCQ67" s="437"/>
      <c r="BCR67" s="437"/>
      <c r="BCS67" s="437"/>
      <c r="BCT67" s="437"/>
      <c r="BCU67" s="437"/>
      <c r="BCV67" s="437"/>
      <c r="BCW67" s="437"/>
      <c r="BCX67" s="437"/>
      <c r="BCY67" s="437"/>
      <c r="BCZ67" s="437"/>
      <c r="BDA67" s="437"/>
      <c r="BDB67" s="437"/>
      <c r="BDC67" s="437"/>
      <c r="BDD67" s="437"/>
      <c r="BDE67" s="437"/>
      <c r="BDF67" s="437"/>
      <c r="BDG67" s="437"/>
      <c r="BDH67" s="437"/>
      <c r="BDI67" s="437"/>
      <c r="BDJ67" s="437"/>
      <c r="BDK67" s="437"/>
      <c r="BDL67" s="437"/>
      <c r="BDM67" s="437"/>
      <c r="BDN67" s="437"/>
      <c r="BDO67" s="437"/>
      <c r="BDP67" s="437"/>
      <c r="BDQ67" s="437"/>
      <c r="BDR67" s="437"/>
      <c r="BDS67" s="437"/>
      <c r="BDT67" s="437"/>
      <c r="BDU67" s="437"/>
      <c r="BDV67" s="437"/>
      <c r="BDW67" s="437"/>
      <c r="BDX67" s="437"/>
      <c r="BDY67" s="437"/>
      <c r="BDZ67" s="437"/>
      <c r="BEA67" s="437"/>
      <c r="BEB67" s="437"/>
      <c r="BEC67" s="437"/>
      <c r="BED67" s="437"/>
      <c r="BEE67" s="437"/>
      <c r="BEF67" s="437"/>
      <c r="BEG67" s="437"/>
      <c r="BEH67" s="437"/>
      <c r="BEI67" s="437"/>
      <c r="BEJ67" s="437"/>
      <c r="BEK67" s="437"/>
      <c r="BEL67" s="437"/>
      <c r="BEM67" s="437"/>
      <c r="BEN67" s="437"/>
      <c r="BEO67" s="437"/>
      <c r="BEP67" s="437"/>
      <c r="BEQ67" s="437"/>
      <c r="BER67" s="437"/>
      <c r="BES67" s="437"/>
      <c r="BET67" s="437"/>
      <c r="BEU67" s="437"/>
      <c r="BEV67" s="437"/>
      <c r="BEW67" s="437"/>
      <c r="BEX67" s="437"/>
      <c r="BEY67" s="437"/>
      <c r="BEZ67" s="437"/>
      <c r="BFA67" s="437"/>
      <c r="BFB67" s="437"/>
      <c r="BFC67" s="437"/>
      <c r="BFD67" s="437"/>
      <c r="BFE67" s="437"/>
      <c r="BFF67" s="437"/>
      <c r="BFG67" s="437"/>
      <c r="BFH67" s="437"/>
      <c r="BFI67" s="437"/>
      <c r="BFJ67" s="437"/>
      <c r="BFK67" s="437"/>
      <c r="BFL67" s="437"/>
      <c r="BFM67" s="437"/>
      <c r="BFN67" s="437"/>
      <c r="BFO67" s="437"/>
      <c r="BFP67" s="437"/>
      <c r="BFQ67" s="437"/>
      <c r="BFR67" s="437"/>
      <c r="BFS67" s="437"/>
      <c r="BFT67" s="437"/>
      <c r="BFU67" s="437"/>
      <c r="BFV67" s="437"/>
      <c r="BFW67" s="437"/>
      <c r="BFX67" s="437"/>
      <c r="BFY67" s="437"/>
      <c r="BFZ67" s="437"/>
      <c r="BGA67" s="437"/>
      <c r="BGB67" s="437"/>
      <c r="BGC67" s="437"/>
      <c r="BGD67" s="437"/>
      <c r="BGE67" s="437"/>
      <c r="BGF67" s="437"/>
      <c r="BGG67" s="437"/>
      <c r="BGH67" s="437"/>
      <c r="BGI67" s="437"/>
      <c r="BGJ67" s="437"/>
      <c r="BGK67" s="437"/>
      <c r="BGL67" s="437"/>
      <c r="BGM67" s="437"/>
      <c r="BGN67" s="437"/>
      <c r="BGO67" s="437"/>
      <c r="BGP67" s="437"/>
      <c r="BGQ67" s="437"/>
      <c r="BGR67" s="437"/>
      <c r="BGS67" s="437"/>
      <c r="BGT67" s="437"/>
      <c r="BGU67" s="437"/>
      <c r="BGV67" s="437"/>
      <c r="BGW67" s="437"/>
      <c r="BGX67" s="437"/>
      <c r="BGY67" s="437"/>
      <c r="BGZ67" s="437"/>
      <c r="BHA67" s="437"/>
      <c r="BHB67" s="437"/>
      <c r="BHC67" s="437"/>
      <c r="BHD67" s="437"/>
      <c r="BHE67" s="437"/>
      <c r="BHF67" s="437"/>
      <c r="BHG67" s="437"/>
      <c r="BHH67" s="437"/>
      <c r="BHI67" s="437"/>
      <c r="BHJ67" s="437"/>
      <c r="BHK67" s="437"/>
      <c r="BHL67" s="437"/>
      <c r="BHM67" s="437"/>
      <c r="BHN67" s="437"/>
      <c r="BHO67" s="437"/>
      <c r="BHP67" s="437"/>
      <c r="BHQ67" s="437"/>
      <c r="BHR67" s="437"/>
      <c r="BHS67" s="437"/>
      <c r="BHT67" s="437"/>
      <c r="BHU67" s="437"/>
      <c r="BHV67" s="437"/>
      <c r="BHW67" s="437"/>
      <c r="BHX67" s="437"/>
      <c r="BHY67" s="437"/>
      <c r="BHZ67" s="437"/>
      <c r="BIA67" s="437"/>
      <c r="BIB67" s="437"/>
      <c r="BIC67" s="437"/>
      <c r="BID67" s="437"/>
      <c r="BIE67" s="437"/>
      <c r="BIF67" s="437"/>
      <c r="BIG67" s="437"/>
      <c r="BIH67" s="437"/>
      <c r="BII67" s="437"/>
      <c r="BIJ67" s="437"/>
      <c r="BIK67" s="437"/>
      <c r="BIL67" s="437"/>
      <c r="BIM67" s="437"/>
      <c r="BIN67" s="437"/>
      <c r="BIO67" s="437"/>
      <c r="BIP67" s="437"/>
      <c r="BIQ67" s="437"/>
      <c r="BIR67" s="437"/>
      <c r="BIS67" s="437"/>
      <c r="BIT67" s="437"/>
      <c r="BIU67" s="437"/>
      <c r="BIV67" s="437"/>
      <c r="BIW67" s="437"/>
      <c r="BIX67" s="437"/>
      <c r="BIY67" s="437"/>
      <c r="BIZ67" s="437"/>
      <c r="BJA67" s="437"/>
      <c r="BJB67" s="437"/>
      <c r="BJC67" s="437"/>
      <c r="BJD67" s="437"/>
      <c r="BJE67" s="437"/>
      <c r="BJF67" s="437"/>
      <c r="BJG67" s="437"/>
      <c r="BJH67" s="437"/>
      <c r="BJI67" s="437"/>
      <c r="BJJ67" s="437"/>
      <c r="BJK67" s="437"/>
      <c r="BJL67" s="437"/>
      <c r="BJM67" s="437"/>
      <c r="BJN67" s="437"/>
      <c r="BJO67" s="437"/>
      <c r="BJP67" s="437"/>
      <c r="BJQ67" s="437"/>
      <c r="BJR67" s="437"/>
      <c r="BJS67" s="437"/>
      <c r="BJT67" s="437"/>
      <c r="BJU67" s="437"/>
      <c r="BJV67" s="437"/>
      <c r="BJW67" s="437"/>
      <c r="BJX67" s="437"/>
      <c r="BJY67" s="437"/>
      <c r="BJZ67" s="437"/>
      <c r="BKA67" s="437"/>
      <c r="BKB67" s="437"/>
      <c r="BKC67" s="437"/>
      <c r="BKD67" s="437"/>
      <c r="BKE67" s="437"/>
      <c r="BKF67" s="437"/>
      <c r="BKG67" s="437"/>
      <c r="BKH67" s="437"/>
      <c r="BKI67" s="437"/>
      <c r="BKJ67" s="437"/>
      <c r="BKK67" s="437"/>
      <c r="BKL67" s="437"/>
      <c r="BKM67" s="437"/>
      <c r="BKN67" s="437"/>
      <c r="BKO67" s="437"/>
      <c r="BKP67" s="437"/>
      <c r="BKQ67" s="437"/>
      <c r="BKR67" s="437"/>
      <c r="BKS67" s="437"/>
      <c r="BKT67" s="437"/>
      <c r="BKU67" s="437"/>
      <c r="BKV67" s="437"/>
      <c r="BKW67" s="437"/>
      <c r="BKX67" s="437"/>
      <c r="BKY67" s="437"/>
      <c r="BKZ67" s="437"/>
      <c r="BLA67" s="437"/>
      <c r="BLB67" s="437"/>
      <c r="BLC67" s="437"/>
      <c r="BLD67" s="437"/>
      <c r="BLE67" s="437"/>
      <c r="BLF67" s="437"/>
      <c r="BLG67" s="437"/>
      <c r="BLH67" s="437"/>
      <c r="BLI67" s="437"/>
      <c r="BLJ67" s="437"/>
      <c r="BLK67" s="437"/>
      <c r="BLL67" s="437"/>
      <c r="BLM67" s="437"/>
      <c r="BLN67" s="437"/>
      <c r="BLO67" s="437"/>
      <c r="BLP67" s="437"/>
      <c r="BLQ67" s="437"/>
      <c r="BLR67" s="437"/>
      <c r="BLS67" s="437"/>
      <c r="BLT67" s="437"/>
      <c r="BLU67" s="437"/>
      <c r="BLV67" s="437"/>
      <c r="BLW67" s="437"/>
      <c r="BLX67" s="437"/>
      <c r="BLY67" s="437"/>
      <c r="BLZ67" s="437"/>
      <c r="BMA67" s="437"/>
      <c r="BMB67" s="437"/>
      <c r="BMC67" s="437"/>
      <c r="BMD67" s="437"/>
      <c r="BME67" s="437"/>
      <c r="BMF67" s="437"/>
      <c r="BMG67" s="437"/>
      <c r="BMH67" s="437"/>
      <c r="BMI67" s="437"/>
      <c r="BMJ67" s="437"/>
      <c r="BMK67" s="437"/>
      <c r="BML67" s="437"/>
      <c r="BMM67" s="437"/>
      <c r="BMN67" s="437"/>
      <c r="BMO67" s="437"/>
      <c r="BMP67" s="437"/>
      <c r="BMQ67" s="437"/>
      <c r="BMR67" s="437"/>
      <c r="BMS67" s="437"/>
      <c r="BMT67" s="437"/>
      <c r="BMU67" s="437"/>
      <c r="BMV67" s="437"/>
      <c r="BMW67" s="437"/>
      <c r="BMX67" s="437"/>
      <c r="BMY67" s="437"/>
      <c r="BMZ67" s="437"/>
      <c r="BNA67" s="437"/>
      <c r="BNB67" s="437"/>
      <c r="BNC67" s="437"/>
      <c r="BND67" s="437"/>
      <c r="BNE67" s="437"/>
      <c r="BNF67" s="437"/>
      <c r="BNG67" s="437"/>
      <c r="BNH67" s="437"/>
      <c r="BNI67" s="437"/>
      <c r="BNJ67" s="437"/>
      <c r="BNK67" s="437"/>
      <c r="BNL67" s="437"/>
      <c r="BNM67" s="437"/>
      <c r="BNN67" s="437"/>
      <c r="BNO67" s="437"/>
      <c r="BNP67" s="437"/>
      <c r="BNQ67" s="437"/>
      <c r="BNR67" s="437"/>
      <c r="BNS67" s="437"/>
      <c r="BNT67" s="437"/>
      <c r="BNU67" s="437"/>
      <c r="BNV67" s="437"/>
      <c r="BNW67" s="437"/>
      <c r="BNX67" s="437"/>
      <c r="BNY67" s="437"/>
      <c r="BNZ67" s="437"/>
      <c r="BOA67" s="437"/>
      <c r="BOB67" s="437"/>
      <c r="BOC67" s="437"/>
      <c r="BOD67" s="437"/>
      <c r="BOE67" s="437"/>
      <c r="BOF67" s="437"/>
      <c r="BOG67" s="437"/>
      <c r="BOH67" s="437"/>
      <c r="BOI67" s="437"/>
      <c r="BOJ67" s="437"/>
      <c r="BOK67" s="437"/>
      <c r="BOL67" s="437"/>
      <c r="BOM67" s="437"/>
      <c r="BON67" s="437"/>
      <c r="BOO67" s="437"/>
      <c r="BOP67" s="437"/>
      <c r="BOQ67" s="437"/>
      <c r="BOR67" s="437"/>
      <c r="BOS67" s="437"/>
      <c r="BOT67" s="437"/>
      <c r="BOU67" s="437"/>
      <c r="BOV67" s="437"/>
      <c r="BOW67" s="437"/>
      <c r="BOX67" s="437"/>
      <c r="BOY67" s="437"/>
      <c r="BOZ67" s="437"/>
      <c r="BPA67" s="437"/>
      <c r="BPB67" s="437"/>
      <c r="BPC67" s="437"/>
      <c r="BPD67" s="437"/>
      <c r="BPE67" s="437"/>
      <c r="BPF67" s="437"/>
      <c r="BPG67" s="437"/>
      <c r="BPH67" s="437"/>
      <c r="BPI67" s="437"/>
      <c r="BPJ67" s="437"/>
      <c r="BPK67" s="437"/>
      <c r="BPL67" s="437"/>
      <c r="BPM67" s="437"/>
      <c r="BPN67" s="437"/>
      <c r="BPO67" s="437"/>
      <c r="BPP67" s="437"/>
      <c r="BPQ67" s="437"/>
      <c r="BPR67" s="437"/>
      <c r="BPS67" s="437"/>
      <c r="BPT67" s="437"/>
      <c r="BPU67" s="437"/>
      <c r="BPV67" s="437"/>
      <c r="BPW67" s="437"/>
      <c r="BPX67" s="437"/>
      <c r="BPY67" s="437"/>
      <c r="BPZ67" s="437"/>
      <c r="BQA67" s="437"/>
      <c r="BQB67" s="437"/>
      <c r="BQC67" s="437"/>
      <c r="BQD67" s="437"/>
      <c r="BQE67" s="437"/>
      <c r="BQF67" s="437"/>
      <c r="BQG67" s="437"/>
      <c r="BQH67" s="437"/>
      <c r="BQI67" s="437"/>
      <c r="BQJ67" s="437"/>
      <c r="BQK67" s="437"/>
      <c r="BQL67" s="437"/>
      <c r="BQM67" s="437"/>
      <c r="BQN67" s="437"/>
      <c r="BQO67" s="437"/>
      <c r="BQP67" s="437"/>
      <c r="BQQ67" s="437"/>
      <c r="BQR67" s="437"/>
      <c r="BQS67" s="437"/>
      <c r="BQT67" s="437"/>
      <c r="BQU67" s="437"/>
      <c r="BQV67" s="437"/>
      <c r="BQW67" s="437"/>
      <c r="BQX67" s="437"/>
      <c r="BQY67" s="437"/>
      <c r="BQZ67" s="437"/>
      <c r="BRA67" s="437"/>
      <c r="BRB67" s="437"/>
      <c r="BRC67" s="437"/>
      <c r="BRD67" s="437"/>
      <c r="BRE67" s="437"/>
      <c r="BRF67" s="437"/>
      <c r="BRG67" s="437"/>
      <c r="BRH67" s="437"/>
      <c r="BRI67" s="437"/>
      <c r="BRJ67" s="437"/>
      <c r="BRK67" s="437"/>
      <c r="BRL67" s="437"/>
      <c r="BRM67" s="437"/>
      <c r="BRN67" s="437"/>
      <c r="BRO67" s="437"/>
      <c r="BRP67" s="437"/>
      <c r="BRQ67" s="437"/>
      <c r="BRR67" s="437"/>
      <c r="BRS67" s="437"/>
      <c r="BRT67" s="437"/>
      <c r="BRU67" s="437"/>
      <c r="BRV67" s="437"/>
      <c r="BRW67" s="437"/>
      <c r="BRX67" s="437"/>
      <c r="BRY67" s="437"/>
      <c r="BRZ67" s="437"/>
      <c r="BSA67" s="437"/>
      <c r="BSB67" s="437"/>
      <c r="BSC67" s="437"/>
      <c r="BSD67" s="437"/>
      <c r="BSE67" s="437"/>
      <c r="BSF67" s="437"/>
      <c r="BSG67" s="437"/>
      <c r="BSH67" s="437"/>
      <c r="BSI67" s="437"/>
      <c r="BSJ67" s="437"/>
      <c r="BSK67" s="437"/>
      <c r="BSL67" s="437"/>
      <c r="BSM67" s="437"/>
      <c r="BSN67" s="437"/>
      <c r="BSO67" s="437"/>
      <c r="BSP67" s="437"/>
      <c r="BSQ67" s="437"/>
      <c r="BSR67" s="437"/>
      <c r="BSS67" s="437"/>
      <c r="BST67" s="437"/>
      <c r="BSU67" s="437"/>
      <c r="BSV67" s="437"/>
      <c r="BSW67" s="437"/>
      <c r="BSX67" s="437"/>
      <c r="BSY67" s="437"/>
      <c r="BSZ67" s="437"/>
      <c r="BTA67" s="437"/>
      <c r="BTB67" s="437"/>
      <c r="BTC67" s="437"/>
      <c r="BTD67" s="437"/>
      <c r="BTE67" s="437"/>
      <c r="BTF67" s="437"/>
      <c r="BTG67" s="437"/>
      <c r="BTH67" s="437"/>
      <c r="BTI67" s="437"/>
      <c r="BTJ67" s="437"/>
      <c r="BTK67" s="437"/>
      <c r="BTL67" s="437"/>
      <c r="BTM67" s="437"/>
      <c r="BTN67" s="437"/>
      <c r="BTO67" s="437"/>
      <c r="BTP67" s="437"/>
      <c r="BTQ67" s="437"/>
      <c r="BTR67" s="437"/>
      <c r="BTS67" s="437"/>
      <c r="BTT67" s="437"/>
      <c r="BTU67" s="437"/>
      <c r="BTV67" s="437"/>
      <c r="BTW67" s="437"/>
      <c r="BTX67" s="437"/>
      <c r="BTY67" s="437"/>
      <c r="BTZ67" s="437"/>
      <c r="BUA67" s="437"/>
      <c r="BUB67" s="437"/>
      <c r="BUC67" s="437"/>
      <c r="BUD67" s="437"/>
      <c r="BUE67" s="437"/>
      <c r="BUF67" s="437"/>
      <c r="BUG67" s="437"/>
      <c r="BUH67" s="437"/>
      <c r="BUI67" s="437"/>
      <c r="BUJ67" s="437"/>
      <c r="BUK67" s="437"/>
      <c r="BUL67" s="437"/>
      <c r="BUM67" s="437"/>
      <c r="BUN67" s="437"/>
      <c r="BUO67" s="437"/>
      <c r="BUP67" s="437"/>
      <c r="BUQ67" s="437"/>
      <c r="BUR67" s="437"/>
      <c r="BUS67" s="437"/>
      <c r="BUT67" s="437"/>
      <c r="BUU67" s="437"/>
      <c r="BUV67" s="437"/>
      <c r="BUW67" s="437"/>
      <c r="BUX67" s="437"/>
      <c r="BUY67" s="437"/>
      <c r="BUZ67" s="437"/>
      <c r="BVA67" s="437"/>
      <c r="BVB67" s="437"/>
      <c r="BVC67" s="437"/>
      <c r="BVD67" s="437"/>
      <c r="BVE67" s="437"/>
      <c r="BVF67" s="437"/>
      <c r="BVG67" s="437"/>
      <c r="BVH67" s="437"/>
      <c r="BVI67" s="437"/>
      <c r="BVJ67" s="437"/>
      <c r="BVK67" s="437"/>
      <c r="BVL67" s="437"/>
      <c r="BVM67" s="437"/>
      <c r="BVN67" s="437"/>
      <c r="BVO67" s="437"/>
      <c r="BVP67" s="437"/>
      <c r="BVQ67" s="437"/>
      <c r="BVR67" s="437"/>
      <c r="BVS67" s="437"/>
      <c r="BVT67" s="437"/>
      <c r="BVU67" s="437"/>
      <c r="BVV67" s="437"/>
      <c r="BVW67" s="437"/>
      <c r="BVX67" s="437"/>
      <c r="BVY67" s="437"/>
      <c r="BVZ67" s="437"/>
      <c r="BWA67" s="437"/>
      <c r="BWB67" s="437"/>
      <c r="BWC67" s="437"/>
      <c r="BWD67" s="437"/>
      <c r="BWE67" s="437"/>
      <c r="BWF67" s="437"/>
      <c r="BWG67" s="437"/>
      <c r="BWH67" s="437"/>
      <c r="BWI67" s="437"/>
      <c r="BWJ67" s="437"/>
      <c r="BWK67" s="437"/>
      <c r="BWL67" s="437"/>
      <c r="BWM67" s="437"/>
      <c r="BWN67" s="437"/>
      <c r="BWO67" s="437"/>
      <c r="BWP67" s="437"/>
      <c r="BWQ67" s="437"/>
      <c r="BWR67" s="437"/>
      <c r="BWS67" s="437"/>
      <c r="BWT67" s="437"/>
      <c r="BWU67" s="437"/>
      <c r="BWV67" s="437"/>
      <c r="BWW67" s="437"/>
      <c r="BWX67" s="437"/>
      <c r="BWY67" s="437"/>
      <c r="BWZ67" s="437"/>
      <c r="BXA67" s="437"/>
      <c r="BXB67" s="437"/>
      <c r="BXC67" s="437"/>
      <c r="BXD67" s="437"/>
      <c r="BXE67" s="437"/>
      <c r="BXF67" s="437"/>
      <c r="BXG67" s="437"/>
      <c r="BXH67" s="437"/>
      <c r="BXI67" s="437"/>
      <c r="BXJ67" s="437"/>
      <c r="BXK67" s="437"/>
      <c r="BXL67" s="437"/>
      <c r="BXM67" s="437"/>
      <c r="BXN67" s="437"/>
      <c r="BXO67" s="437"/>
      <c r="BXP67" s="437"/>
      <c r="BXQ67" s="437"/>
      <c r="BXR67" s="437"/>
      <c r="BXS67" s="437"/>
      <c r="BXT67" s="437"/>
      <c r="BXU67" s="437"/>
      <c r="BXV67" s="437"/>
      <c r="BXW67" s="437"/>
      <c r="BXX67" s="437"/>
      <c r="BXY67" s="437"/>
      <c r="BXZ67" s="437"/>
      <c r="BYA67" s="437"/>
      <c r="BYB67" s="437"/>
      <c r="BYC67" s="437"/>
      <c r="BYD67" s="437"/>
      <c r="BYE67" s="437"/>
      <c r="BYF67" s="437"/>
      <c r="BYG67" s="437"/>
      <c r="BYH67" s="437"/>
      <c r="BYI67" s="437"/>
      <c r="BYJ67" s="437"/>
      <c r="BYK67" s="437"/>
      <c r="BYL67" s="437"/>
      <c r="BYM67" s="437"/>
      <c r="BYN67" s="437"/>
      <c r="BYO67" s="437"/>
      <c r="BYP67" s="437"/>
      <c r="BYQ67" s="437"/>
      <c r="BYR67" s="437"/>
      <c r="BYS67" s="437"/>
      <c r="BYT67" s="437"/>
      <c r="BYU67" s="437"/>
      <c r="BYV67" s="437"/>
      <c r="BYW67" s="437"/>
      <c r="BYX67" s="437"/>
      <c r="BYY67" s="437"/>
      <c r="BYZ67" s="437"/>
      <c r="BZA67" s="437"/>
      <c r="BZB67" s="437"/>
      <c r="BZC67" s="437"/>
      <c r="BZD67" s="437"/>
      <c r="BZE67" s="437"/>
      <c r="BZF67" s="437"/>
      <c r="BZG67" s="437"/>
      <c r="BZH67" s="437"/>
      <c r="BZI67" s="437"/>
      <c r="BZJ67" s="437"/>
      <c r="BZK67" s="437"/>
      <c r="BZL67" s="437"/>
      <c r="BZM67" s="437"/>
      <c r="BZN67" s="437"/>
      <c r="BZO67" s="437"/>
      <c r="BZP67" s="437"/>
      <c r="BZQ67" s="437"/>
      <c r="BZR67" s="437"/>
      <c r="BZS67" s="437"/>
      <c r="BZT67" s="437"/>
      <c r="BZU67" s="437"/>
      <c r="BZV67" s="437"/>
      <c r="BZW67" s="437"/>
      <c r="BZX67" s="437"/>
      <c r="BZY67" s="437"/>
      <c r="BZZ67" s="437"/>
      <c r="CAA67" s="437"/>
      <c r="CAB67" s="437"/>
      <c r="CAC67" s="437"/>
      <c r="CAD67" s="437"/>
      <c r="CAE67" s="437"/>
      <c r="CAF67" s="437"/>
      <c r="CAG67" s="437"/>
      <c r="CAH67" s="437"/>
      <c r="CAI67" s="437"/>
      <c r="CAJ67" s="437"/>
      <c r="CAK67" s="437"/>
      <c r="CAL67" s="437"/>
      <c r="CAM67" s="437"/>
      <c r="CAN67" s="437"/>
      <c r="CAO67" s="437"/>
      <c r="CAP67" s="437"/>
      <c r="CAQ67" s="437"/>
      <c r="CAR67" s="437"/>
      <c r="CAS67" s="437"/>
      <c r="CAT67" s="437"/>
      <c r="CAU67" s="437"/>
      <c r="CAV67" s="437"/>
      <c r="CAW67" s="437"/>
      <c r="CAX67" s="437"/>
      <c r="CAY67" s="437"/>
      <c r="CAZ67" s="437"/>
      <c r="CBA67" s="437"/>
      <c r="CBB67" s="437"/>
      <c r="CBC67" s="437"/>
      <c r="CBD67" s="437"/>
      <c r="CBE67" s="437"/>
      <c r="CBF67" s="437"/>
      <c r="CBG67" s="437"/>
      <c r="CBH67" s="437"/>
      <c r="CBI67" s="437"/>
      <c r="CBJ67" s="437"/>
      <c r="CBK67" s="437"/>
      <c r="CBL67" s="437"/>
      <c r="CBM67" s="437"/>
      <c r="CBN67" s="437"/>
      <c r="CBO67" s="437"/>
      <c r="CBP67" s="437"/>
      <c r="CBQ67" s="437"/>
      <c r="CBR67" s="437"/>
      <c r="CBS67" s="437"/>
      <c r="CBT67" s="437"/>
      <c r="CBU67" s="437"/>
      <c r="CBV67" s="437"/>
      <c r="CBW67" s="437"/>
      <c r="CBX67" s="437"/>
      <c r="CBY67" s="437"/>
      <c r="CBZ67" s="437"/>
      <c r="CCA67" s="437"/>
      <c r="CCB67" s="437"/>
      <c r="CCC67" s="437"/>
      <c r="CCD67" s="437"/>
      <c r="CCE67" s="437"/>
      <c r="CCF67" s="437"/>
      <c r="CCG67" s="437"/>
      <c r="CCH67" s="437"/>
      <c r="CCI67" s="437"/>
      <c r="CCJ67" s="437"/>
      <c r="CCK67" s="437"/>
      <c r="CCL67" s="437"/>
      <c r="CCM67" s="437"/>
      <c r="CCN67" s="437"/>
      <c r="CCO67" s="437"/>
      <c r="CCP67" s="437"/>
      <c r="CCQ67" s="437"/>
      <c r="CCR67" s="437"/>
      <c r="CCS67" s="437"/>
      <c r="CCT67" s="437"/>
      <c r="CCU67" s="437"/>
      <c r="CCV67" s="437"/>
      <c r="CCW67" s="437"/>
      <c r="CCX67" s="437"/>
      <c r="CCY67" s="437"/>
      <c r="CCZ67" s="437"/>
      <c r="CDA67" s="437"/>
      <c r="CDB67" s="437"/>
      <c r="CDC67" s="437"/>
      <c r="CDD67" s="437"/>
      <c r="CDE67" s="437"/>
      <c r="CDF67" s="437"/>
      <c r="CDG67" s="437"/>
      <c r="CDH67" s="437"/>
      <c r="CDI67" s="437"/>
      <c r="CDJ67" s="437"/>
      <c r="CDK67" s="437"/>
      <c r="CDL67" s="437"/>
      <c r="CDM67" s="437"/>
      <c r="CDN67" s="437"/>
      <c r="CDO67" s="437"/>
      <c r="CDP67" s="437"/>
      <c r="CDQ67" s="437"/>
      <c r="CDR67" s="437"/>
      <c r="CDS67" s="437"/>
      <c r="CDT67" s="437"/>
      <c r="CDU67" s="437"/>
      <c r="CDV67" s="437"/>
      <c r="CDW67" s="437"/>
      <c r="CDX67" s="437"/>
      <c r="CDY67" s="437"/>
      <c r="CDZ67" s="437"/>
      <c r="CEA67" s="437"/>
      <c r="CEB67" s="437"/>
      <c r="CEC67" s="437"/>
      <c r="CED67" s="437"/>
      <c r="CEE67" s="437"/>
      <c r="CEF67" s="437"/>
      <c r="CEG67" s="437"/>
      <c r="CEH67" s="437"/>
      <c r="CEI67" s="437"/>
      <c r="CEJ67" s="437"/>
      <c r="CEK67" s="437"/>
      <c r="CEL67" s="437"/>
      <c r="CEM67" s="437"/>
      <c r="CEN67" s="437"/>
      <c r="CEO67" s="437"/>
      <c r="CEP67" s="437"/>
      <c r="CEQ67" s="437"/>
      <c r="CER67" s="437"/>
      <c r="CES67" s="437"/>
      <c r="CET67" s="437"/>
      <c r="CEU67" s="437"/>
      <c r="CEV67" s="437"/>
      <c r="CEW67" s="437"/>
      <c r="CEX67" s="437"/>
      <c r="CEY67" s="437"/>
      <c r="CEZ67" s="437"/>
      <c r="CFA67" s="437"/>
      <c r="CFB67" s="437"/>
      <c r="CFC67" s="437"/>
      <c r="CFD67" s="437"/>
      <c r="CFE67" s="437"/>
      <c r="CFF67" s="437"/>
      <c r="CFG67" s="437"/>
      <c r="CFH67" s="437"/>
      <c r="CFI67" s="437"/>
      <c r="CFJ67" s="437"/>
      <c r="CFK67" s="437"/>
      <c r="CFL67" s="437"/>
      <c r="CFM67" s="437"/>
      <c r="CFN67" s="437"/>
      <c r="CFO67" s="437"/>
      <c r="CFP67" s="437"/>
      <c r="CFQ67" s="437"/>
      <c r="CFR67" s="437"/>
      <c r="CFS67" s="437"/>
      <c r="CFT67" s="437"/>
      <c r="CFU67" s="437"/>
      <c r="CFV67" s="437"/>
      <c r="CFW67" s="437"/>
      <c r="CFX67" s="437"/>
      <c r="CFY67" s="437"/>
      <c r="CFZ67" s="437"/>
      <c r="CGA67" s="437"/>
      <c r="CGB67" s="437"/>
      <c r="CGC67" s="437"/>
      <c r="CGD67" s="437"/>
      <c r="CGE67" s="437"/>
      <c r="CGF67" s="437"/>
      <c r="CGG67" s="437"/>
      <c r="CGH67" s="437"/>
      <c r="CGI67" s="437"/>
      <c r="CGJ67" s="437"/>
      <c r="CGK67" s="437"/>
      <c r="CGL67" s="437"/>
      <c r="CGM67" s="437"/>
      <c r="CGN67" s="437"/>
      <c r="CGO67" s="437"/>
      <c r="CGP67" s="437"/>
      <c r="CGQ67" s="437"/>
      <c r="CGR67" s="437"/>
      <c r="CGS67" s="437"/>
      <c r="CGT67" s="437"/>
      <c r="CGU67" s="437"/>
      <c r="CGV67" s="437"/>
      <c r="CGW67" s="437"/>
      <c r="CGX67" s="437"/>
      <c r="CGY67" s="437"/>
      <c r="CGZ67" s="437"/>
      <c r="CHA67" s="437"/>
      <c r="CHB67" s="437"/>
      <c r="CHC67" s="437"/>
      <c r="CHD67" s="437"/>
      <c r="CHE67" s="437"/>
      <c r="CHF67" s="437"/>
      <c r="CHG67" s="437"/>
      <c r="CHH67" s="437"/>
      <c r="CHI67" s="437"/>
      <c r="CHJ67" s="437"/>
      <c r="CHK67" s="437"/>
      <c r="CHL67" s="437"/>
      <c r="CHM67" s="437"/>
      <c r="CHN67" s="437"/>
      <c r="CHO67" s="437"/>
      <c r="CHP67" s="437"/>
      <c r="CHQ67" s="437"/>
      <c r="CHR67" s="437"/>
      <c r="CHS67" s="437"/>
      <c r="CHT67" s="437"/>
      <c r="CHU67" s="437"/>
      <c r="CHV67" s="437"/>
      <c r="CHW67" s="437"/>
      <c r="CHX67" s="437"/>
      <c r="CHY67" s="437"/>
      <c r="CHZ67" s="437"/>
      <c r="CIA67" s="437"/>
      <c r="CIB67" s="437"/>
      <c r="CIC67" s="437"/>
      <c r="CID67" s="437"/>
      <c r="CIE67" s="437"/>
      <c r="CIF67" s="437"/>
      <c r="CIG67" s="437"/>
      <c r="CIH67" s="437"/>
      <c r="CII67" s="437"/>
      <c r="CIJ67" s="437"/>
      <c r="CIK67" s="437"/>
      <c r="CIL67" s="437"/>
      <c r="CIM67" s="437"/>
      <c r="CIN67" s="437"/>
      <c r="CIO67" s="437"/>
      <c r="CIP67" s="437"/>
      <c r="CIQ67" s="437"/>
      <c r="CIR67" s="437"/>
      <c r="CIS67" s="437"/>
      <c r="CIT67" s="437"/>
      <c r="CIU67" s="437"/>
      <c r="CIV67" s="437"/>
      <c r="CIW67" s="437"/>
      <c r="CIX67" s="437"/>
      <c r="CIY67" s="437"/>
      <c r="CIZ67" s="437"/>
      <c r="CJA67" s="437"/>
      <c r="CJB67" s="437"/>
      <c r="CJC67" s="437"/>
      <c r="CJD67" s="437"/>
      <c r="CJE67" s="437"/>
      <c r="CJF67" s="437"/>
      <c r="CJG67" s="437"/>
      <c r="CJH67" s="437"/>
      <c r="CJI67" s="437"/>
      <c r="CJJ67" s="437"/>
      <c r="CJK67" s="437"/>
      <c r="CJL67" s="437"/>
      <c r="CJM67" s="437"/>
      <c r="CJN67" s="437"/>
      <c r="CJO67" s="437"/>
      <c r="CJP67" s="437"/>
      <c r="CJQ67" s="437"/>
      <c r="CJR67" s="437"/>
      <c r="CJS67" s="437"/>
      <c r="CJT67" s="437"/>
      <c r="CJU67" s="437"/>
      <c r="CJV67" s="437"/>
      <c r="CJW67" s="437"/>
      <c r="CJX67" s="437"/>
      <c r="CJY67" s="437"/>
      <c r="CJZ67" s="437"/>
      <c r="CKA67" s="437"/>
      <c r="CKB67" s="437"/>
      <c r="CKC67" s="437"/>
      <c r="CKD67" s="437"/>
      <c r="CKE67" s="437"/>
      <c r="CKF67" s="437"/>
      <c r="CKG67" s="437"/>
      <c r="CKH67" s="437"/>
      <c r="CKI67" s="437"/>
      <c r="CKJ67" s="437"/>
      <c r="CKK67" s="437"/>
      <c r="CKL67" s="437"/>
      <c r="CKM67" s="437"/>
      <c r="CKN67" s="437"/>
      <c r="CKO67" s="437"/>
      <c r="CKP67" s="437"/>
      <c r="CKQ67" s="437"/>
      <c r="CKR67" s="437"/>
      <c r="CKS67" s="437"/>
      <c r="CKT67" s="437"/>
      <c r="CKU67" s="437"/>
      <c r="CKV67" s="437"/>
      <c r="CKW67" s="437"/>
      <c r="CKX67" s="437"/>
      <c r="CKY67" s="437"/>
      <c r="CKZ67" s="437"/>
      <c r="CLA67" s="437"/>
      <c r="CLB67" s="437"/>
      <c r="CLC67" s="437"/>
      <c r="CLD67" s="437"/>
      <c r="CLE67" s="437"/>
      <c r="CLF67" s="437"/>
      <c r="CLG67" s="437"/>
      <c r="CLH67" s="437"/>
      <c r="CLI67" s="437"/>
      <c r="CLJ67" s="437"/>
      <c r="CLK67" s="437"/>
      <c r="CLL67" s="437"/>
      <c r="CLM67" s="437"/>
      <c r="CLN67" s="437"/>
      <c r="CLO67" s="437"/>
      <c r="CLP67" s="437"/>
      <c r="CLQ67" s="437"/>
      <c r="CLR67" s="437"/>
      <c r="CLS67" s="437"/>
      <c r="CLT67" s="437"/>
      <c r="CLU67" s="437"/>
      <c r="CLV67" s="437"/>
      <c r="CLW67" s="437"/>
      <c r="CLX67" s="437"/>
      <c r="CLY67" s="437"/>
      <c r="CLZ67" s="437"/>
      <c r="CMA67" s="437"/>
      <c r="CMB67" s="437"/>
      <c r="CMC67" s="437"/>
      <c r="CMD67" s="437"/>
      <c r="CME67" s="437"/>
      <c r="CMF67" s="437"/>
      <c r="CMG67" s="437"/>
      <c r="CMH67" s="437"/>
      <c r="CMI67" s="437"/>
      <c r="CMJ67" s="437"/>
      <c r="CMK67" s="437"/>
      <c r="CML67" s="437"/>
      <c r="CMM67" s="437"/>
      <c r="CMN67" s="437"/>
      <c r="CMO67" s="437"/>
      <c r="CMP67" s="437"/>
      <c r="CMQ67" s="437"/>
      <c r="CMR67" s="437"/>
      <c r="CMS67" s="437"/>
      <c r="CMT67" s="437"/>
      <c r="CMU67" s="437"/>
      <c r="CMV67" s="437"/>
      <c r="CMW67" s="437"/>
      <c r="CMX67" s="437"/>
      <c r="CMY67" s="437"/>
      <c r="CMZ67" s="437"/>
      <c r="CNA67" s="437"/>
      <c r="CNB67" s="437"/>
      <c r="CNC67" s="437"/>
      <c r="CND67" s="437"/>
      <c r="CNE67" s="437"/>
      <c r="CNF67" s="437"/>
      <c r="CNG67" s="437"/>
      <c r="CNH67" s="437"/>
      <c r="CNI67" s="437"/>
      <c r="CNJ67" s="437"/>
      <c r="CNK67" s="437"/>
      <c r="CNL67" s="437"/>
      <c r="CNM67" s="437"/>
      <c r="CNN67" s="437"/>
      <c r="CNO67" s="437"/>
      <c r="CNP67" s="437"/>
      <c r="CNQ67" s="437"/>
      <c r="CNR67" s="437"/>
      <c r="CNS67" s="437"/>
      <c r="CNT67" s="437"/>
      <c r="CNU67" s="437"/>
      <c r="CNV67" s="437"/>
      <c r="CNW67" s="437"/>
      <c r="CNX67" s="437"/>
      <c r="CNY67" s="437"/>
      <c r="CNZ67" s="437"/>
      <c r="COA67" s="437"/>
      <c r="COB67" s="437"/>
      <c r="COC67" s="437"/>
      <c r="COD67" s="437"/>
      <c r="COE67" s="437"/>
      <c r="COF67" s="437"/>
      <c r="COG67" s="437"/>
      <c r="COH67" s="437"/>
      <c r="COI67" s="437"/>
      <c r="COJ67" s="437"/>
      <c r="COK67" s="437"/>
      <c r="COL67" s="437"/>
      <c r="COM67" s="437"/>
      <c r="CON67" s="437"/>
      <c r="COO67" s="437"/>
      <c r="COP67" s="437"/>
      <c r="COQ67" s="437"/>
      <c r="COR67" s="437"/>
      <c r="COS67" s="437"/>
      <c r="COT67" s="437"/>
      <c r="COU67" s="437"/>
      <c r="COV67" s="437"/>
      <c r="COW67" s="437"/>
      <c r="COX67" s="437"/>
      <c r="COY67" s="437"/>
      <c r="COZ67" s="437"/>
      <c r="CPA67" s="437"/>
      <c r="CPB67" s="437"/>
      <c r="CPC67" s="437"/>
      <c r="CPD67" s="437"/>
      <c r="CPE67" s="437"/>
      <c r="CPF67" s="437"/>
      <c r="CPG67" s="437"/>
      <c r="CPH67" s="437"/>
      <c r="CPI67" s="437"/>
      <c r="CPJ67" s="437"/>
      <c r="CPK67" s="437"/>
      <c r="CPL67" s="437"/>
      <c r="CPM67" s="437"/>
      <c r="CPN67" s="437"/>
      <c r="CPO67" s="437"/>
      <c r="CPP67" s="437"/>
      <c r="CPQ67" s="437"/>
      <c r="CPR67" s="437"/>
      <c r="CPS67" s="437"/>
      <c r="CPT67" s="437"/>
      <c r="CPU67" s="437"/>
      <c r="CPV67" s="437"/>
      <c r="CPW67" s="437"/>
      <c r="CPX67" s="437"/>
      <c r="CPY67" s="437"/>
      <c r="CPZ67" s="437"/>
      <c r="CQA67" s="437"/>
      <c r="CQB67" s="437"/>
      <c r="CQC67" s="437"/>
      <c r="CQD67" s="437"/>
      <c r="CQE67" s="437"/>
      <c r="CQF67" s="437"/>
      <c r="CQG67" s="437"/>
      <c r="CQH67" s="437"/>
      <c r="CQI67" s="437"/>
      <c r="CQJ67" s="437"/>
      <c r="CQK67" s="437"/>
      <c r="CQL67" s="437"/>
      <c r="CQM67" s="437"/>
      <c r="CQN67" s="437"/>
      <c r="CQO67" s="437"/>
      <c r="CQP67" s="437"/>
      <c r="CQQ67" s="437"/>
      <c r="CQR67" s="437"/>
      <c r="CQS67" s="437"/>
      <c r="CQT67" s="437"/>
      <c r="CQU67" s="437"/>
      <c r="CQV67" s="437"/>
      <c r="CQW67" s="437"/>
      <c r="CQX67" s="437"/>
      <c r="CQY67" s="437"/>
      <c r="CQZ67" s="437"/>
      <c r="CRA67" s="437"/>
      <c r="CRB67" s="437"/>
      <c r="CRC67" s="437"/>
      <c r="CRD67" s="437"/>
      <c r="CRE67" s="437"/>
      <c r="CRF67" s="437"/>
      <c r="CRG67" s="437"/>
      <c r="CRH67" s="437"/>
      <c r="CRI67" s="437"/>
      <c r="CRJ67" s="437"/>
      <c r="CRK67" s="437"/>
      <c r="CRL67" s="437"/>
      <c r="CRM67" s="437"/>
      <c r="CRN67" s="437"/>
      <c r="CRO67" s="437"/>
      <c r="CRP67" s="437"/>
      <c r="CRQ67" s="437"/>
      <c r="CRR67" s="437"/>
      <c r="CRS67" s="437"/>
      <c r="CRT67" s="437"/>
      <c r="CRU67" s="437"/>
      <c r="CRV67" s="437"/>
      <c r="CRW67" s="437"/>
      <c r="CRX67" s="437"/>
      <c r="CRY67" s="437"/>
      <c r="CRZ67" s="437"/>
      <c r="CSA67" s="437"/>
      <c r="CSB67" s="437"/>
      <c r="CSC67" s="437"/>
      <c r="CSD67" s="437"/>
      <c r="CSE67" s="437"/>
      <c r="CSF67" s="437"/>
      <c r="CSG67" s="437"/>
      <c r="CSH67" s="437"/>
      <c r="CSI67" s="437"/>
      <c r="CSJ67" s="437"/>
      <c r="CSK67" s="437"/>
      <c r="CSL67" s="437"/>
      <c r="CSM67" s="437"/>
      <c r="CSN67" s="437"/>
      <c r="CSO67" s="437"/>
      <c r="CSP67" s="437"/>
      <c r="CSQ67" s="437"/>
      <c r="CSR67" s="437"/>
      <c r="CSS67" s="437"/>
      <c r="CST67" s="437"/>
      <c r="CSU67" s="437"/>
      <c r="CSV67" s="437"/>
      <c r="CSW67" s="437"/>
      <c r="CSX67" s="437"/>
      <c r="CSY67" s="437"/>
      <c r="CSZ67" s="437"/>
      <c r="CTA67" s="437"/>
      <c r="CTB67" s="437"/>
      <c r="CTC67" s="437"/>
      <c r="CTD67" s="437"/>
      <c r="CTE67" s="437"/>
      <c r="CTF67" s="437"/>
      <c r="CTG67" s="437"/>
      <c r="CTH67" s="437"/>
      <c r="CTI67" s="437"/>
      <c r="CTJ67" s="437"/>
      <c r="CTK67" s="437"/>
      <c r="CTL67" s="437"/>
      <c r="CTM67" s="437"/>
      <c r="CTN67" s="437"/>
      <c r="CTO67" s="437"/>
      <c r="CTP67" s="437"/>
      <c r="CTQ67" s="437"/>
      <c r="CTR67" s="437"/>
      <c r="CTS67" s="437"/>
      <c r="CTT67" s="437"/>
      <c r="CTU67" s="437"/>
      <c r="CTV67" s="437"/>
      <c r="CTW67" s="437"/>
      <c r="CTX67" s="437"/>
      <c r="CTY67" s="437"/>
      <c r="CTZ67" s="437"/>
      <c r="CUA67" s="437"/>
      <c r="CUB67" s="437"/>
      <c r="CUC67" s="437"/>
      <c r="CUD67" s="437"/>
      <c r="CUE67" s="437"/>
      <c r="CUF67" s="437"/>
      <c r="CUG67" s="437"/>
      <c r="CUH67" s="437"/>
      <c r="CUI67" s="437"/>
      <c r="CUJ67" s="437"/>
      <c r="CUK67" s="437"/>
      <c r="CUL67" s="437"/>
      <c r="CUM67" s="437"/>
      <c r="CUN67" s="437"/>
      <c r="CUO67" s="437"/>
      <c r="CUP67" s="437"/>
      <c r="CUQ67" s="437"/>
      <c r="CUR67" s="437"/>
      <c r="CUS67" s="437"/>
      <c r="CUT67" s="437"/>
      <c r="CUU67" s="437"/>
      <c r="CUV67" s="437"/>
      <c r="CUW67" s="437"/>
      <c r="CUX67" s="437"/>
      <c r="CUY67" s="437"/>
      <c r="CUZ67" s="437"/>
      <c r="CVA67" s="437"/>
      <c r="CVB67" s="437"/>
      <c r="CVC67" s="437"/>
      <c r="CVD67" s="437"/>
      <c r="CVE67" s="437"/>
      <c r="CVF67" s="437"/>
      <c r="CVG67" s="437"/>
      <c r="CVH67" s="437"/>
      <c r="CVI67" s="437"/>
      <c r="CVJ67" s="437"/>
      <c r="CVK67" s="437"/>
      <c r="CVL67" s="437"/>
      <c r="CVM67" s="437"/>
      <c r="CVN67" s="437"/>
      <c r="CVO67" s="437"/>
      <c r="CVP67" s="437"/>
      <c r="CVQ67" s="437"/>
      <c r="CVR67" s="437"/>
      <c r="CVS67" s="437"/>
      <c r="CVT67" s="437"/>
      <c r="CVU67" s="437"/>
      <c r="CVV67" s="437"/>
      <c r="CVW67" s="437"/>
      <c r="CVX67" s="437"/>
      <c r="CVY67" s="437"/>
      <c r="CVZ67" s="437"/>
      <c r="CWA67" s="437"/>
      <c r="CWB67" s="437"/>
      <c r="CWC67" s="437"/>
      <c r="CWD67" s="437"/>
      <c r="CWE67" s="437"/>
      <c r="CWF67" s="437"/>
      <c r="CWG67" s="437"/>
      <c r="CWH67" s="437"/>
      <c r="CWI67" s="437"/>
      <c r="CWJ67" s="437"/>
      <c r="CWK67" s="437"/>
      <c r="CWL67" s="437"/>
      <c r="CWM67" s="437"/>
      <c r="CWN67" s="437"/>
      <c r="CWO67" s="437"/>
      <c r="CWP67" s="437"/>
      <c r="CWQ67" s="437"/>
      <c r="CWR67" s="437"/>
      <c r="CWS67" s="437"/>
      <c r="CWT67" s="437"/>
      <c r="CWU67" s="437"/>
      <c r="CWV67" s="437"/>
      <c r="CWW67" s="437"/>
      <c r="CWX67" s="437"/>
      <c r="CWY67" s="437"/>
      <c r="CWZ67" s="437"/>
      <c r="CXA67" s="437"/>
      <c r="CXB67" s="437"/>
      <c r="CXC67" s="437"/>
      <c r="CXD67" s="437"/>
      <c r="CXE67" s="437"/>
      <c r="CXF67" s="437"/>
      <c r="CXG67" s="437"/>
      <c r="CXH67" s="437"/>
      <c r="CXI67" s="437"/>
      <c r="CXJ67" s="437"/>
      <c r="CXK67" s="437"/>
      <c r="CXL67" s="437"/>
      <c r="CXM67" s="437"/>
      <c r="CXN67" s="437"/>
      <c r="CXO67" s="437"/>
      <c r="CXP67" s="437"/>
      <c r="CXQ67" s="437"/>
      <c r="CXR67" s="437"/>
      <c r="CXS67" s="437"/>
      <c r="CXT67" s="437"/>
      <c r="CXU67" s="437"/>
      <c r="CXV67" s="437"/>
      <c r="CXW67" s="437"/>
      <c r="CXX67" s="437"/>
      <c r="CXY67" s="437"/>
      <c r="CXZ67" s="437"/>
      <c r="CYA67" s="437"/>
      <c r="CYB67" s="437"/>
      <c r="CYC67" s="437"/>
      <c r="CYD67" s="437"/>
      <c r="CYE67" s="437"/>
      <c r="CYF67" s="437"/>
      <c r="CYG67" s="437"/>
      <c r="CYH67" s="437"/>
      <c r="CYI67" s="437"/>
      <c r="CYJ67" s="437"/>
      <c r="CYK67" s="437"/>
      <c r="CYL67" s="437"/>
      <c r="CYM67" s="437"/>
      <c r="CYN67" s="437"/>
      <c r="CYO67" s="437"/>
      <c r="CYP67" s="437"/>
      <c r="CYQ67" s="437"/>
      <c r="CYR67" s="437"/>
      <c r="CYS67" s="437"/>
      <c r="CYT67" s="437"/>
      <c r="CYU67" s="437"/>
      <c r="CYV67" s="437"/>
      <c r="CYW67" s="437"/>
      <c r="CYX67" s="437"/>
      <c r="CYY67" s="437"/>
      <c r="CYZ67" s="437"/>
      <c r="CZA67" s="437"/>
      <c r="CZB67" s="437"/>
      <c r="CZC67" s="437"/>
      <c r="CZD67" s="437"/>
      <c r="CZE67" s="437"/>
      <c r="CZF67" s="437"/>
      <c r="CZG67" s="437"/>
      <c r="CZH67" s="437"/>
      <c r="CZI67" s="437"/>
      <c r="CZJ67" s="437"/>
      <c r="CZK67" s="437"/>
      <c r="CZL67" s="437"/>
      <c r="CZM67" s="437"/>
      <c r="CZN67" s="437"/>
      <c r="CZO67" s="437"/>
      <c r="CZP67" s="437"/>
      <c r="CZQ67" s="437"/>
      <c r="CZR67" s="437"/>
      <c r="CZS67" s="437"/>
      <c r="CZT67" s="437"/>
      <c r="CZU67" s="437"/>
      <c r="CZV67" s="437"/>
      <c r="CZW67" s="437"/>
      <c r="CZX67" s="437"/>
      <c r="CZY67" s="437"/>
      <c r="CZZ67" s="437"/>
      <c r="DAA67" s="437"/>
      <c r="DAB67" s="437"/>
      <c r="DAC67" s="437"/>
      <c r="DAD67" s="437"/>
      <c r="DAE67" s="437"/>
      <c r="DAF67" s="437"/>
      <c r="DAG67" s="437"/>
      <c r="DAH67" s="437"/>
      <c r="DAI67" s="437"/>
      <c r="DAJ67" s="437"/>
      <c r="DAK67" s="437"/>
      <c r="DAL67" s="437"/>
      <c r="DAM67" s="437"/>
      <c r="DAN67" s="437"/>
      <c r="DAO67" s="437"/>
      <c r="DAP67" s="437"/>
      <c r="DAQ67" s="437"/>
      <c r="DAR67" s="437"/>
      <c r="DAS67" s="437"/>
      <c r="DAT67" s="437"/>
      <c r="DAU67" s="437"/>
      <c r="DAV67" s="437"/>
      <c r="DAW67" s="437"/>
      <c r="DAX67" s="437"/>
      <c r="DAY67" s="437"/>
      <c r="DAZ67" s="437"/>
      <c r="DBA67" s="437"/>
      <c r="DBB67" s="437"/>
      <c r="DBC67" s="437"/>
      <c r="DBD67" s="437"/>
      <c r="DBE67" s="437"/>
      <c r="DBF67" s="437"/>
      <c r="DBG67" s="437"/>
      <c r="DBH67" s="437"/>
      <c r="DBI67" s="437"/>
      <c r="DBJ67" s="437"/>
      <c r="DBK67" s="437"/>
      <c r="DBL67" s="437"/>
      <c r="DBM67" s="437"/>
      <c r="DBN67" s="437"/>
      <c r="DBO67" s="437"/>
      <c r="DBP67" s="437"/>
      <c r="DBQ67" s="437"/>
      <c r="DBR67" s="437"/>
      <c r="DBS67" s="437"/>
      <c r="DBT67" s="437"/>
      <c r="DBU67" s="437"/>
      <c r="DBV67" s="437"/>
      <c r="DBW67" s="437"/>
      <c r="DBX67" s="437"/>
      <c r="DBY67" s="437"/>
      <c r="DBZ67" s="437"/>
      <c r="DCA67" s="437"/>
      <c r="DCB67" s="437"/>
      <c r="DCC67" s="437"/>
      <c r="DCD67" s="437"/>
      <c r="DCE67" s="437"/>
      <c r="DCF67" s="437"/>
      <c r="DCG67" s="437"/>
      <c r="DCH67" s="437"/>
      <c r="DCI67" s="437"/>
      <c r="DCJ67" s="437"/>
      <c r="DCK67" s="437"/>
      <c r="DCL67" s="437"/>
      <c r="DCM67" s="437"/>
      <c r="DCN67" s="437"/>
      <c r="DCO67" s="437"/>
      <c r="DCP67" s="437"/>
      <c r="DCQ67" s="437"/>
      <c r="DCR67" s="437"/>
      <c r="DCS67" s="437"/>
      <c r="DCT67" s="437"/>
      <c r="DCU67" s="437"/>
      <c r="DCV67" s="437"/>
      <c r="DCW67" s="437"/>
      <c r="DCX67" s="437"/>
      <c r="DCY67" s="437"/>
      <c r="DCZ67" s="437"/>
      <c r="DDA67" s="437"/>
      <c r="DDB67" s="437"/>
      <c r="DDC67" s="437"/>
      <c r="DDD67" s="437"/>
      <c r="DDE67" s="437"/>
      <c r="DDF67" s="437"/>
      <c r="DDG67" s="437"/>
      <c r="DDH67" s="437"/>
      <c r="DDI67" s="437"/>
      <c r="DDJ67" s="437"/>
      <c r="DDK67" s="437"/>
      <c r="DDL67" s="437"/>
      <c r="DDM67" s="437"/>
      <c r="DDN67" s="437"/>
      <c r="DDO67" s="437"/>
      <c r="DDP67" s="437"/>
      <c r="DDQ67" s="437"/>
      <c r="DDR67" s="437"/>
      <c r="DDS67" s="437"/>
      <c r="DDT67" s="437"/>
      <c r="DDU67" s="437"/>
      <c r="DDV67" s="437"/>
      <c r="DDW67" s="437"/>
      <c r="DDX67" s="437"/>
      <c r="DDY67" s="437"/>
      <c r="DDZ67" s="437"/>
      <c r="DEA67" s="437"/>
      <c r="DEB67" s="437"/>
      <c r="DEC67" s="437"/>
      <c r="DED67" s="437"/>
      <c r="DEE67" s="437"/>
      <c r="DEF67" s="437"/>
      <c r="DEG67" s="437"/>
      <c r="DEH67" s="437"/>
      <c r="DEI67" s="437"/>
      <c r="DEJ67" s="437"/>
      <c r="DEK67" s="437"/>
      <c r="DEL67" s="437"/>
      <c r="DEM67" s="437"/>
      <c r="DEN67" s="437"/>
      <c r="DEO67" s="437"/>
      <c r="DEP67" s="437"/>
      <c r="DEQ67" s="437"/>
      <c r="DER67" s="437"/>
      <c r="DES67" s="437"/>
      <c r="DET67" s="437"/>
      <c r="DEU67" s="437"/>
      <c r="DEV67" s="437"/>
      <c r="DEW67" s="437"/>
      <c r="DEX67" s="437"/>
      <c r="DEY67" s="437"/>
      <c r="DEZ67" s="437"/>
      <c r="DFA67" s="437"/>
      <c r="DFB67" s="437"/>
      <c r="DFC67" s="437"/>
      <c r="DFD67" s="437"/>
      <c r="DFE67" s="437"/>
      <c r="DFF67" s="437"/>
      <c r="DFG67" s="437"/>
      <c r="DFH67" s="437"/>
      <c r="DFI67" s="437"/>
      <c r="DFJ67" s="437"/>
      <c r="DFK67" s="437"/>
      <c r="DFL67" s="437"/>
      <c r="DFM67" s="437"/>
      <c r="DFN67" s="437"/>
      <c r="DFO67" s="437"/>
      <c r="DFP67" s="437"/>
      <c r="DFQ67" s="437"/>
      <c r="DFR67" s="437"/>
      <c r="DFS67" s="437"/>
      <c r="DFT67" s="437"/>
      <c r="DFU67" s="437"/>
      <c r="DFV67" s="437"/>
      <c r="DFW67" s="437"/>
      <c r="DFX67" s="437"/>
      <c r="DFY67" s="437"/>
      <c r="DFZ67" s="437"/>
      <c r="DGA67" s="437"/>
      <c r="DGB67" s="437"/>
      <c r="DGC67" s="437"/>
      <c r="DGD67" s="437"/>
      <c r="DGE67" s="437"/>
      <c r="DGF67" s="437"/>
      <c r="DGG67" s="437"/>
      <c r="DGH67" s="437"/>
      <c r="DGI67" s="437"/>
      <c r="DGJ67" s="437"/>
      <c r="DGK67" s="437"/>
      <c r="DGL67" s="437"/>
      <c r="DGM67" s="437"/>
      <c r="DGN67" s="437"/>
      <c r="DGO67" s="437"/>
      <c r="DGP67" s="437"/>
      <c r="DGQ67" s="437"/>
      <c r="DGR67" s="437"/>
      <c r="DGS67" s="437"/>
      <c r="DGT67" s="437"/>
      <c r="DGU67" s="437"/>
      <c r="DGV67" s="437"/>
      <c r="DGW67" s="437"/>
      <c r="DGX67" s="437"/>
      <c r="DGY67" s="437"/>
      <c r="DGZ67" s="437"/>
      <c r="DHA67" s="437"/>
      <c r="DHB67" s="437"/>
      <c r="DHC67" s="437"/>
      <c r="DHD67" s="437"/>
      <c r="DHE67" s="437"/>
      <c r="DHF67" s="437"/>
      <c r="DHG67" s="437"/>
      <c r="DHH67" s="437"/>
      <c r="DHI67" s="437"/>
      <c r="DHJ67" s="437"/>
      <c r="DHK67" s="437"/>
      <c r="DHL67" s="437"/>
      <c r="DHM67" s="437"/>
      <c r="DHN67" s="437"/>
      <c r="DHO67" s="437"/>
      <c r="DHP67" s="437"/>
      <c r="DHQ67" s="437"/>
      <c r="DHR67" s="437"/>
      <c r="DHS67" s="437"/>
      <c r="DHT67" s="437"/>
      <c r="DHU67" s="437"/>
      <c r="DHV67" s="437"/>
      <c r="DHW67" s="437"/>
      <c r="DHX67" s="437"/>
      <c r="DHY67" s="437"/>
      <c r="DHZ67" s="437"/>
      <c r="DIA67" s="437"/>
      <c r="DIB67" s="437"/>
      <c r="DIC67" s="437"/>
      <c r="DID67" s="437"/>
      <c r="DIE67" s="437"/>
      <c r="DIF67" s="437"/>
      <c r="DIG67" s="437"/>
      <c r="DIH67" s="437"/>
      <c r="DII67" s="437"/>
      <c r="DIJ67" s="437"/>
      <c r="DIK67" s="437"/>
      <c r="DIL67" s="437"/>
      <c r="DIM67" s="437"/>
      <c r="DIN67" s="437"/>
      <c r="DIO67" s="437"/>
      <c r="DIP67" s="437"/>
      <c r="DIQ67" s="437"/>
      <c r="DIR67" s="437"/>
      <c r="DIS67" s="437"/>
      <c r="DIT67" s="437"/>
      <c r="DIU67" s="437"/>
      <c r="DIV67" s="437"/>
      <c r="DIW67" s="437"/>
      <c r="DIX67" s="437"/>
      <c r="DIY67" s="437"/>
      <c r="DIZ67" s="437"/>
      <c r="DJA67" s="437"/>
      <c r="DJB67" s="437"/>
      <c r="DJC67" s="437"/>
      <c r="DJD67" s="437"/>
      <c r="DJE67" s="437"/>
      <c r="DJF67" s="437"/>
      <c r="DJG67" s="437"/>
      <c r="DJH67" s="437"/>
      <c r="DJI67" s="437"/>
      <c r="DJJ67" s="437"/>
      <c r="DJK67" s="437"/>
      <c r="DJL67" s="437"/>
      <c r="DJM67" s="437"/>
      <c r="DJN67" s="437"/>
      <c r="DJO67" s="437"/>
      <c r="DJP67" s="437"/>
      <c r="DJQ67" s="437"/>
      <c r="DJR67" s="437"/>
      <c r="DJS67" s="437"/>
      <c r="DJT67" s="437"/>
      <c r="DJU67" s="437"/>
      <c r="DJV67" s="437"/>
      <c r="DJW67" s="437"/>
      <c r="DJX67" s="437"/>
      <c r="DJY67" s="437"/>
      <c r="DJZ67" s="437"/>
      <c r="DKA67" s="437"/>
      <c r="DKB67" s="437"/>
      <c r="DKC67" s="437"/>
      <c r="DKD67" s="437"/>
      <c r="DKE67" s="437"/>
      <c r="DKF67" s="437"/>
      <c r="DKG67" s="437"/>
      <c r="DKH67" s="437"/>
      <c r="DKI67" s="437"/>
      <c r="DKJ67" s="437"/>
      <c r="DKK67" s="437"/>
      <c r="DKL67" s="437"/>
      <c r="DKM67" s="437"/>
      <c r="DKN67" s="437"/>
      <c r="DKO67" s="437"/>
      <c r="DKP67" s="437"/>
      <c r="DKQ67" s="437"/>
      <c r="DKR67" s="437"/>
      <c r="DKS67" s="437"/>
      <c r="DKT67" s="437"/>
      <c r="DKU67" s="437"/>
      <c r="DKV67" s="437"/>
      <c r="DKW67" s="437"/>
      <c r="DKX67" s="437"/>
      <c r="DKY67" s="437"/>
      <c r="DKZ67" s="437"/>
      <c r="DLA67" s="437"/>
      <c r="DLB67" s="437"/>
      <c r="DLC67" s="437"/>
      <c r="DLD67" s="437"/>
      <c r="DLE67" s="437"/>
      <c r="DLF67" s="437"/>
      <c r="DLG67" s="437"/>
      <c r="DLH67" s="437"/>
      <c r="DLI67" s="437"/>
      <c r="DLJ67" s="437"/>
      <c r="DLK67" s="437"/>
      <c r="DLL67" s="437"/>
      <c r="DLM67" s="437"/>
      <c r="DLN67" s="437"/>
      <c r="DLO67" s="437"/>
      <c r="DLP67" s="437"/>
      <c r="DLQ67" s="437"/>
      <c r="DLR67" s="437"/>
      <c r="DLS67" s="437"/>
      <c r="DLT67" s="437"/>
      <c r="DLU67" s="437"/>
      <c r="DLV67" s="437"/>
      <c r="DLW67" s="437"/>
      <c r="DLX67" s="437"/>
      <c r="DLY67" s="437"/>
      <c r="DLZ67" s="437"/>
      <c r="DMA67" s="437"/>
      <c r="DMB67" s="437"/>
      <c r="DMC67" s="437"/>
      <c r="DMD67" s="437"/>
      <c r="DME67" s="437"/>
      <c r="DMF67" s="437"/>
      <c r="DMG67" s="437"/>
      <c r="DMH67" s="437"/>
      <c r="DMI67" s="437"/>
      <c r="DMJ67" s="437"/>
      <c r="DMK67" s="437"/>
      <c r="DML67" s="437"/>
      <c r="DMM67" s="437"/>
      <c r="DMN67" s="437"/>
      <c r="DMO67" s="437"/>
      <c r="DMP67" s="437"/>
      <c r="DMQ67" s="437"/>
      <c r="DMR67" s="437"/>
      <c r="DMS67" s="437"/>
      <c r="DMT67" s="437"/>
      <c r="DMU67" s="437"/>
      <c r="DMV67" s="437"/>
      <c r="DMW67" s="437"/>
      <c r="DMX67" s="437"/>
      <c r="DMY67" s="437"/>
      <c r="DMZ67" s="437"/>
      <c r="DNA67" s="437"/>
      <c r="DNB67" s="437"/>
      <c r="DNC67" s="437"/>
      <c r="DND67" s="437"/>
      <c r="DNE67" s="437"/>
      <c r="DNF67" s="437"/>
      <c r="DNG67" s="437"/>
      <c r="DNH67" s="437"/>
      <c r="DNI67" s="437"/>
      <c r="DNJ67" s="437"/>
      <c r="DNK67" s="437"/>
      <c r="DNL67" s="437"/>
      <c r="DNM67" s="437"/>
      <c r="DNN67" s="437"/>
      <c r="DNO67" s="437"/>
      <c r="DNP67" s="437"/>
      <c r="DNQ67" s="437"/>
      <c r="DNR67" s="437"/>
      <c r="DNS67" s="437"/>
      <c r="DNT67" s="437"/>
      <c r="DNU67" s="437"/>
      <c r="DNV67" s="437"/>
      <c r="DNW67" s="437"/>
      <c r="DNX67" s="437"/>
      <c r="DNY67" s="437"/>
      <c r="DNZ67" s="437"/>
      <c r="DOA67" s="437"/>
      <c r="DOB67" s="437"/>
      <c r="DOC67" s="437"/>
      <c r="DOD67" s="437"/>
      <c r="DOE67" s="437"/>
      <c r="DOF67" s="437"/>
      <c r="DOG67" s="437"/>
      <c r="DOH67" s="437"/>
      <c r="DOI67" s="437"/>
      <c r="DOJ67" s="437"/>
      <c r="DOK67" s="437"/>
      <c r="DOL67" s="437"/>
      <c r="DOM67" s="437"/>
      <c r="DON67" s="437"/>
      <c r="DOO67" s="437"/>
      <c r="DOP67" s="437"/>
      <c r="DOQ67" s="437"/>
      <c r="DOR67" s="437"/>
      <c r="DOS67" s="437"/>
      <c r="DOT67" s="437"/>
      <c r="DOU67" s="437"/>
      <c r="DOV67" s="437"/>
      <c r="DOW67" s="437"/>
      <c r="DOX67" s="437"/>
      <c r="DOY67" s="437"/>
      <c r="DOZ67" s="437"/>
      <c r="DPA67" s="437"/>
      <c r="DPB67" s="437"/>
      <c r="DPC67" s="437"/>
      <c r="DPD67" s="437"/>
      <c r="DPE67" s="437"/>
      <c r="DPF67" s="437"/>
      <c r="DPG67" s="437"/>
      <c r="DPH67" s="437"/>
      <c r="DPI67" s="437"/>
      <c r="DPJ67" s="437"/>
      <c r="DPK67" s="437"/>
      <c r="DPL67" s="437"/>
      <c r="DPM67" s="437"/>
      <c r="DPN67" s="437"/>
      <c r="DPO67" s="437"/>
      <c r="DPP67" s="437"/>
      <c r="DPQ67" s="437"/>
      <c r="DPR67" s="437"/>
      <c r="DPS67" s="437"/>
      <c r="DPT67" s="437"/>
      <c r="DPU67" s="437"/>
      <c r="DPV67" s="437"/>
      <c r="DPW67" s="437"/>
      <c r="DPX67" s="437"/>
      <c r="DPY67" s="437"/>
      <c r="DPZ67" s="437"/>
      <c r="DQA67" s="437"/>
      <c r="DQB67" s="437"/>
      <c r="DQC67" s="437"/>
      <c r="DQD67" s="437"/>
      <c r="DQE67" s="437"/>
      <c r="DQF67" s="437"/>
      <c r="DQG67" s="437"/>
      <c r="DQH67" s="437"/>
      <c r="DQI67" s="437"/>
      <c r="DQJ67" s="437"/>
      <c r="DQK67" s="437"/>
      <c r="DQL67" s="437"/>
      <c r="DQM67" s="437"/>
      <c r="DQN67" s="437"/>
      <c r="DQO67" s="437"/>
      <c r="DQP67" s="437"/>
      <c r="DQQ67" s="437"/>
      <c r="DQR67" s="437"/>
      <c r="DQS67" s="437"/>
      <c r="DQT67" s="437"/>
      <c r="DQU67" s="437"/>
      <c r="DQV67" s="437"/>
      <c r="DQW67" s="437"/>
      <c r="DQX67" s="437"/>
      <c r="DQY67" s="437"/>
      <c r="DQZ67" s="437"/>
      <c r="DRA67" s="437"/>
      <c r="DRB67" s="437"/>
      <c r="DRC67" s="437"/>
      <c r="DRD67" s="437"/>
      <c r="DRE67" s="437"/>
      <c r="DRF67" s="437"/>
      <c r="DRG67" s="437"/>
      <c r="DRH67" s="437"/>
      <c r="DRI67" s="437"/>
      <c r="DRJ67" s="437"/>
      <c r="DRK67" s="437"/>
      <c r="DRL67" s="437"/>
      <c r="DRM67" s="437"/>
      <c r="DRN67" s="437"/>
      <c r="DRO67" s="437"/>
      <c r="DRP67" s="437"/>
      <c r="DRQ67" s="437"/>
      <c r="DRR67" s="437"/>
      <c r="DRS67" s="437"/>
      <c r="DRT67" s="437"/>
      <c r="DRU67" s="437"/>
      <c r="DRV67" s="437"/>
      <c r="DRW67" s="437"/>
      <c r="DRX67" s="437"/>
      <c r="DRY67" s="437"/>
      <c r="DRZ67" s="437"/>
      <c r="DSA67" s="437"/>
      <c r="DSB67" s="437"/>
      <c r="DSC67" s="437"/>
      <c r="DSD67" s="437"/>
      <c r="DSE67" s="437"/>
      <c r="DSF67" s="437"/>
      <c r="DSG67" s="437"/>
      <c r="DSH67" s="437"/>
      <c r="DSI67" s="437"/>
      <c r="DSJ67" s="437"/>
      <c r="DSK67" s="437"/>
      <c r="DSL67" s="437"/>
      <c r="DSM67" s="437"/>
      <c r="DSN67" s="437"/>
      <c r="DSO67" s="437"/>
      <c r="DSP67" s="437"/>
      <c r="DSQ67" s="437"/>
      <c r="DSR67" s="437"/>
      <c r="DSS67" s="437"/>
      <c r="DST67" s="437"/>
      <c r="DSU67" s="437"/>
      <c r="DSV67" s="437"/>
      <c r="DSW67" s="437"/>
      <c r="DSX67" s="437"/>
      <c r="DSY67" s="437"/>
      <c r="DSZ67" s="437"/>
      <c r="DTA67" s="437"/>
      <c r="DTB67" s="437"/>
      <c r="DTC67" s="437"/>
      <c r="DTD67" s="437"/>
      <c r="DTE67" s="437"/>
      <c r="DTF67" s="437"/>
      <c r="DTG67" s="437"/>
      <c r="DTH67" s="437"/>
      <c r="DTI67" s="437"/>
      <c r="DTJ67" s="437"/>
      <c r="DTK67" s="437"/>
      <c r="DTL67" s="437"/>
      <c r="DTM67" s="437"/>
      <c r="DTN67" s="437"/>
      <c r="DTO67" s="437"/>
      <c r="DTP67" s="437"/>
      <c r="DTQ67" s="437"/>
      <c r="DTR67" s="437"/>
      <c r="DTS67" s="437"/>
      <c r="DTT67" s="437"/>
      <c r="DTU67" s="437"/>
      <c r="DTV67" s="437"/>
      <c r="DTW67" s="437"/>
      <c r="DTX67" s="437"/>
      <c r="DTY67" s="437"/>
      <c r="DTZ67" s="437"/>
      <c r="DUA67" s="437"/>
      <c r="DUB67" s="437"/>
      <c r="DUC67" s="437"/>
      <c r="DUD67" s="437"/>
      <c r="DUE67" s="437"/>
      <c r="DUF67" s="437"/>
      <c r="DUG67" s="437"/>
      <c r="DUH67" s="437"/>
      <c r="DUI67" s="437"/>
      <c r="DUJ67" s="437"/>
      <c r="DUK67" s="437"/>
      <c r="DUL67" s="437"/>
      <c r="DUM67" s="437"/>
      <c r="DUN67" s="437"/>
      <c r="DUO67" s="437"/>
      <c r="DUP67" s="437"/>
      <c r="DUQ67" s="437"/>
      <c r="DUR67" s="437"/>
      <c r="DUS67" s="437"/>
      <c r="DUT67" s="437"/>
      <c r="DUU67" s="437"/>
      <c r="DUV67" s="437"/>
      <c r="DUW67" s="437"/>
      <c r="DUX67" s="437"/>
      <c r="DUY67" s="437"/>
      <c r="DUZ67" s="437"/>
      <c r="DVA67" s="437"/>
      <c r="DVB67" s="437"/>
      <c r="DVC67" s="437"/>
      <c r="DVD67" s="437"/>
      <c r="DVE67" s="437"/>
      <c r="DVF67" s="437"/>
      <c r="DVG67" s="437"/>
      <c r="DVH67" s="437"/>
      <c r="DVI67" s="437"/>
      <c r="DVJ67" s="437"/>
      <c r="DVK67" s="437"/>
      <c r="DVL67" s="437"/>
      <c r="DVM67" s="437"/>
      <c r="DVN67" s="437"/>
      <c r="DVO67" s="437"/>
      <c r="DVP67" s="437"/>
      <c r="DVQ67" s="437"/>
      <c r="DVR67" s="437"/>
      <c r="DVS67" s="437"/>
      <c r="DVT67" s="437"/>
      <c r="DVU67" s="437"/>
      <c r="DVV67" s="437"/>
      <c r="DVW67" s="437"/>
      <c r="DVX67" s="437"/>
      <c r="DVY67" s="437"/>
      <c r="DVZ67" s="437"/>
      <c r="DWA67" s="437"/>
      <c r="DWB67" s="437"/>
      <c r="DWC67" s="437"/>
      <c r="DWD67" s="437"/>
      <c r="DWE67" s="437"/>
      <c r="DWF67" s="437"/>
      <c r="DWG67" s="437"/>
      <c r="DWH67" s="437"/>
      <c r="DWI67" s="437"/>
      <c r="DWJ67" s="437"/>
      <c r="DWK67" s="437"/>
      <c r="DWL67" s="437"/>
      <c r="DWM67" s="437"/>
      <c r="DWN67" s="437"/>
      <c r="DWO67" s="437"/>
      <c r="DWP67" s="437"/>
      <c r="DWQ67" s="437"/>
      <c r="DWR67" s="437"/>
      <c r="DWS67" s="437"/>
      <c r="DWT67" s="437"/>
      <c r="DWU67" s="437"/>
      <c r="DWV67" s="437"/>
      <c r="DWW67" s="437"/>
      <c r="DWX67" s="437"/>
      <c r="DWY67" s="437"/>
      <c r="DWZ67" s="437"/>
      <c r="DXA67" s="437"/>
      <c r="DXB67" s="437"/>
      <c r="DXC67" s="437"/>
      <c r="DXD67" s="437"/>
      <c r="DXE67" s="437"/>
      <c r="DXF67" s="437"/>
      <c r="DXG67" s="437"/>
      <c r="DXH67" s="437"/>
      <c r="DXI67" s="437"/>
      <c r="DXJ67" s="437"/>
      <c r="DXK67" s="437"/>
      <c r="DXL67" s="437"/>
      <c r="DXM67" s="437"/>
      <c r="DXN67" s="437"/>
      <c r="DXO67" s="437"/>
      <c r="DXP67" s="437"/>
      <c r="DXQ67" s="437"/>
      <c r="DXR67" s="437"/>
      <c r="DXS67" s="437"/>
      <c r="DXT67" s="437"/>
      <c r="DXU67" s="437"/>
      <c r="DXV67" s="437"/>
      <c r="DXW67" s="437"/>
      <c r="DXX67" s="437"/>
      <c r="DXY67" s="437"/>
      <c r="DXZ67" s="437"/>
      <c r="DYA67" s="437"/>
      <c r="DYB67" s="437"/>
      <c r="DYC67" s="437"/>
      <c r="DYD67" s="437"/>
      <c r="DYE67" s="437"/>
      <c r="DYF67" s="437"/>
      <c r="DYG67" s="437"/>
      <c r="DYH67" s="437"/>
      <c r="DYI67" s="437"/>
      <c r="DYJ67" s="437"/>
      <c r="DYK67" s="437"/>
      <c r="DYL67" s="437"/>
      <c r="DYM67" s="437"/>
      <c r="DYN67" s="437"/>
      <c r="DYO67" s="437"/>
      <c r="DYP67" s="437"/>
      <c r="DYQ67" s="437"/>
      <c r="DYR67" s="437"/>
      <c r="DYS67" s="437"/>
      <c r="DYT67" s="437"/>
      <c r="DYU67" s="437"/>
      <c r="DYV67" s="437"/>
      <c r="DYW67" s="437"/>
      <c r="DYX67" s="437"/>
      <c r="DYY67" s="437"/>
      <c r="DYZ67" s="437"/>
      <c r="DZA67" s="437"/>
      <c r="DZB67" s="437"/>
      <c r="DZC67" s="437"/>
      <c r="DZD67" s="437"/>
      <c r="DZE67" s="437"/>
      <c r="DZF67" s="437"/>
      <c r="DZG67" s="437"/>
      <c r="DZH67" s="437"/>
      <c r="DZI67" s="437"/>
      <c r="DZJ67" s="437"/>
      <c r="DZK67" s="437"/>
      <c r="DZL67" s="437"/>
      <c r="DZM67" s="437"/>
      <c r="DZN67" s="437"/>
      <c r="DZO67" s="437"/>
      <c r="DZP67" s="437"/>
      <c r="DZQ67" s="437"/>
      <c r="DZR67" s="437"/>
      <c r="DZS67" s="437"/>
      <c r="DZT67" s="437"/>
      <c r="DZU67" s="437"/>
      <c r="DZV67" s="437"/>
      <c r="DZW67" s="437"/>
      <c r="DZX67" s="437"/>
      <c r="DZY67" s="437"/>
      <c r="DZZ67" s="437"/>
      <c r="EAA67" s="437"/>
      <c r="EAB67" s="437"/>
      <c r="EAC67" s="437"/>
      <c r="EAD67" s="437"/>
      <c r="EAE67" s="437"/>
      <c r="EAF67" s="437"/>
      <c r="EAG67" s="437"/>
      <c r="EAH67" s="437"/>
      <c r="EAI67" s="437"/>
      <c r="EAJ67" s="437"/>
      <c r="EAK67" s="437"/>
      <c r="EAL67" s="437"/>
      <c r="EAM67" s="437"/>
      <c r="EAN67" s="437"/>
      <c r="EAO67" s="437"/>
      <c r="EAP67" s="437"/>
      <c r="EAQ67" s="437"/>
      <c r="EAR67" s="437"/>
      <c r="EAS67" s="437"/>
      <c r="EAT67" s="437"/>
      <c r="EAU67" s="437"/>
      <c r="EAV67" s="437"/>
      <c r="EAW67" s="437"/>
      <c r="EAX67" s="437"/>
      <c r="EAY67" s="437"/>
      <c r="EAZ67" s="437"/>
      <c r="EBA67" s="437"/>
      <c r="EBB67" s="437"/>
      <c r="EBC67" s="437"/>
      <c r="EBD67" s="437"/>
      <c r="EBE67" s="437"/>
      <c r="EBF67" s="437"/>
      <c r="EBG67" s="437"/>
      <c r="EBH67" s="437"/>
      <c r="EBI67" s="437"/>
      <c r="EBJ67" s="437"/>
      <c r="EBK67" s="437"/>
      <c r="EBL67" s="437"/>
      <c r="EBM67" s="437"/>
      <c r="EBN67" s="437"/>
      <c r="EBO67" s="437"/>
      <c r="EBP67" s="437"/>
      <c r="EBQ67" s="437"/>
      <c r="EBR67" s="437"/>
      <c r="EBS67" s="437"/>
      <c r="EBT67" s="437"/>
      <c r="EBU67" s="437"/>
      <c r="EBV67" s="437"/>
      <c r="EBW67" s="437"/>
      <c r="EBX67" s="437"/>
      <c r="EBY67" s="437"/>
      <c r="EBZ67" s="437"/>
      <c r="ECA67" s="437"/>
      <c r="ECB67" s="437"/>
      <c r="ECC67" s="437"/>
      <c r="ECD67" s="437"/>
      <c r="ECE67" s="437"/>
      <c r="ECF67" s="437"/>
      <c r="ECG67" s="437"/>
      <c r="ECH67" s="437"/>
      <c r="ECI67" s="437"/>
      <c r="ECJ67" s="437"/>
      <c r="ECK67" s="437"/>
      <c r="ECL67" s="437"/>
      <c r="ECM67" s="437"/>
      <c r="ECN67" s="437"/>
      <c r="ECO67" s="437"/>
      <c r="ECP67" s="437"/>
      <c r="ECQ67" s="437"/>
      <c r="ECR67" s="437"/>
      <c r="ECS67" s="437"/>
      <c r="ECT67" s="437"/>
      <c r="ECU67" s="437"/>
      <c r="ECV67" s="437"/>
      <c r="ECW67" s="437"/>
      <c r="ECX67" s="437"/>
      <c r="ECY67" s="437"/>
      <c r="ECZ67" s="437"/>
      <c r="EDA67" s="437"/>
      <c r="EDB67" s="437"/>
      <c r="EDC67" s="437"/>
      <c r="EDD67" s="437"/>
      <c r="EDE67" s="437"/>
      <c r="EDF67" s="437"/>
      <c r="EDG67" s="437"/>
      <c r="EDH67" s="437"/>
      <c r="EDI67" s="437"/>
      <c r="EDJ67" s="437"/>
      <c r="EDK67" s="437"/>
      <c r="EDL67" s="437"/>
      <c r="EDM67" s="437"/>
      <c r="EDN67" s="437"/>
      <c r="EDO67" s="437"/>
      <c r="EDP67" s="437"/>
      <c r="EDQ67" s="437"/>
      <c r="EDR67" s="437"/>
      <c r="EDS67" s="437"/>
      <c r="EDT67" s="437"/>
      <c r="EDU67" s="437"/>
      <c r="EDV67" s="437"/>
      <c r="EDW67" s="437"/>
      <c r="EDX67" s="437"/>
      <c r="EDY67" s="437"/>
      <c r="EDZ67" s="437"/>
      <c r="EEA67" s="437"/>
      <c r="EEB67" s="437"/>
      <c r="EEC67" s="437"/>
      <c r="EED67" s="437"/>
      <c r="EEE67" s="437"/>
      <c r="EEF67" s="437"/>
      <c r="EEG67" s="437"/>
      <c r="EEH67" s="437"/>
      <c r="EEI67" s="437"/>
      <c r="EEJ67" s="437"/>
      <c r="EEK67" s="437"/>
      <c r="EEL67" s="437"/>
      <c r="EEM67" s="437"/>
      <c r="EEN67" s="437"/>
      <c r="EEO67" s="437"/>
      <c r="EEP67" s="437"/>
      <c r="EEQ67" s="437"/>
      <c r="EER67" s="437"/>
      <c r="EES67" s="437"/>
      <c r="EET67" s="437"/>
      <c r="EEU67" s="437"/>
      <c r="EEV67" s="437"/>
      <c r="EEW67" s="437"/>
      <c r="EEX67" s="437"/>
      <c r="EEY67" s="437"/>
      <c r="EEZ67" s="437"/>
      <c r="EFA67" s="437"/>
      <c r="EFB67" s="437"/>
      <c r="EFC67" s="437"/>
      <c r="EFD67" s="437"/>
      <c r="EFE67" s="437"/>
      <c r="EFF67" s="437"/>
      <c r="EFG67" s="437"/>
      <c r="EFH67" s="437"/>
      <c r="EFI67" s="437"/>
      <c r="EFJ67" s="437"/>
      <c r="EFK67" s="437"/>
      <c r="EFL67" s="437"/>
      <c r="EFM67" s="437"/>
      <c r="EFN67" s="437"/>
      <c r="EFO67" s="437"/>
      <c r="EFP67" s="437"/>
      <c r="EFQ67" s="437"/>
      <c r="EFR67" s="437"/>
      <c r="EFS67" s="437"/>
      <c r="EFT67" s="437"/>
      <c r="EFU67" s="437"/>
      <c r="EFV67" s="437"/>
      <c r="EFW67" s="437"/>
      <c r="EFX67" s="437"/>
      <c r="EFY67" s="437"/>
      <c r="EFZ67" s="437"/>
      <c r="EGA67" s="437"/>
      <c r="EGB67" s="437"/>
      <c r="EGC67" s="437"/>
      <c r="EGD67" s="437"/>
      <c r="EGE67" s="437"/>
      <c r="EGF67" s="437"/>
      <c r="EGG67" s="437"/>
      <c r="EGH67" s="437"/>
      <c r="EGI67" s="437"/>
      <c r="EGJ67" s="437"/>
      <c r="EGK67" s="437"/>
      <c r="EGL67" s="437"/>
      <c r="EGM67" s="437"/>
      <c r="EGN67" s="437"/>
      <c r="EGO67" s="437"/>
      <c r="EGP67" s="437"/>
      <c r="EGQ67" s="437"/>
      <c r="EGR67" s="437"/>
      <c r="EGS67" s="437"/>
      <c r="EGT67" s="437"/>
      <c r="EGU67" s="437"/>
      <c r="EGV67" s="437"/>
      <c r="EGW67" s="437"/>
      <c r="EGX67" s="437"/>
      <c r="EGY67" s="437"/>
      <c r="EGZ67" s="437"/>
      <c r="EHA67" s="437"/>
      <c r="EHB67" s="437"/>
      <c r="EHC67" s="437"/>
      <c r="EHD67" s="437"/>
      <c r="EHE67" s="437"/>
      <c r="EHF67" s="437"/>
      <c r="EHG67" s="437"/>
      <c r="EHH67" s="437"/>
      <c r="EHI67" s="437"/>
      <c r="EHJ67" s="437"/>
      <c r="EHK67" s="437"/>
      <c r="EHL67" s="437"/>
      <c r="EHM67" s="437"/>
      <c r="EHN67" s="437"/>
      <c r="EHO67" s="437"/>
      <c r="EHP67" s="437"/>
      <c r="EHQ67" s="437"/>
      <c r="EHR67" s="437"/>
      <c r="EHS67" s="437"/>
      <c r="EHT67" s="437"/>
      <c r="EHU67" s="437"/>
      <c r="EHV67" s="437"/>
      <c r="EHW67" s="437"/>
      <c r="EHX67" s="437"/>
      <c r="EHY67" s="437"/>
      <c r="EHZ67" s="437"/>
      <c r="EIA67" s="437"/>
      <c r="EIB67" s="437"/>
      <c r="EIC67" s="437"/>
      <c r="EID67" s="437"/>
      <c r="EIE67" s="437"/>
      <c r="EIF67" s="437"/>
      <c r="EIG67" s="437"/>
      <c r="EIH67" s="437"/>
      <c r="EII67" s="437"/>
      <c r="EIJ67" s="437"/>
      <c r="EIK67" s="437"/>
      <c r="EIL67" s="437"/>
      <c r="EIM67" s="437"/>
      <c r="EIN67" s="437"/>
      <c r="EIO67" s="437"/>
      <c r="EIP67" s="437"/>
      <c r="EIQ67" s="437"/>
      <c r="EIR67" s="437"/>
      <c r="EIS67" s="437"/>
      <c r="EIT67" s="437"/>
      <c r="EIU67" s="437"/>
      <c r="EIV67" s="437"/>
      <c r="EIW67" s="437"/>
      <c r="EIX67" s="437"/>
      <c r="EIY67" s="437"/>
      <c r="EIZ67" s="437"/>
      <c r="EJA67" s="437"/>
      <c r="EJB67" s="437"/>
      <c r="EJC67" s="437"/>
      <c r="EJD67" s="437"/>
      <c r="EJE67" s="437"/>
      <c r="EJF67" s="437"/>
      <c r="EJG67" s="437"/>
      <c r="EJH67" s="437"/>
      <c r="EJI67" s="437"/>
      <c r="EJJ67" s="437"/>
      <c r="EJK67" s="437"/>
      <c r="EJL67" s="437"/>
      <c r="EJM67" s="437"/>
      <c r="EJN67" s="437"/>
      <c r="EJO67" s="437"/>
      <c r="EJP67" s="437"/>
      <c r="EJQ67" s="437"/>
      <c r="EJR67" s="437"/>
      <c r="EJS67" s="437"/>
      <c r="EJT67" s="437"/>
      <c r="EJU67" s="437"/>
      <c r="EJV67" s="437"/>
      <c r="EJW67" s="437"/>
      <c r="EJX67" s="437"/>
      <c r="EJY67" s="437"/>
      <c r="EJZ67" s="437"/>
      <c r="EKA67" s="437"/>
      <c r="EKB67" s="437"/>
      <c r="EKC67" s="437"/>
      <c r="EKD67" s="437"/>
      <c r="EKE67" s="437"/>
      <c r="EKF67" s="437"/>
      <c r="EKG67" s="437"/>
      <c r="EKH67" s="437"/>
      <c r="EKI67" s="437"/>
      <c r="EKJ67" s="437"/>
      <c r="EKK67" s="437"/>
      <c r="EKL67" s="437"/>
      <c r="EKM67" s="437"/>
      <c r="EKN67" s="437"/>
      <c r="EKO67" s="437"/>
      <c r="EKP67" s="437"/>
      <c r="EKQ67" s="437"/>
      <c r="EKR67" s="437"/>
      <c r="EKS67" s="437"/>
      <c r="EKT67" s="437"/>
      <c r="EKU67" s="437"/>
      <c r="EKV67" s="437"/>
      <c r="EKW67" s="437"/>
      <c r="EKX67" s="437"/>
      <c r="EKY67" s="437"/>
      <c r="EKZ67" s="437"/>
      <c r="ELA67" s="437"/>
      <c r="ELB67" s="437"/>
      <c r="ELC67" s="437"/>
      <c r="ELD67" s="437"/>
      <c r="ELE67" s="437"/>
      <c r="ELF67" s="437"/>
      <c r="ELG67" s="437"/>
      <c r="ELH67" s="437"/>
      <c r="ELI67" s="437"/>
      <c r="ELJ67" s="437"/>
      <c r="ELK67" s="437"/>
      <c r="ELL67" s="437"/>
      <c r="ELM67" s="437"/>
      <c r="ELN67" s="437"/>
      <c r="ELO67" s="437"/>
      <c r="ELP67" s="437"/>
      <c r="ELQ67" s="437"/>
      <c r="ELR67" s="437"/>
      <c r="ELS67" s="437"/>
      <c r="ELT67" s="437"/>
      <c r="ELU67" s="437"/>
      <c r="ELV67" s="437"/>
      <c r="ELW67" s="437"/>
      <c r="ELX67" s="437"/>
      <c r="ELY67" s="437"/>
      <c r="ELZ67" s="437"/>
      <c r="EMA67" s="437"/>
      <c r="EMB67" s="437"/>
      <c r="EMC67" s="437"/>
      <c r="EMD67" s="437"/>
      <c r="EME67" s="437"/>
      <c r="EMF67" s="437"/>
      <c r="EMG67" s="437"/>
      <c r="EMH67" s="437"/>
      <c r="EMI67" s="437"/>
      <c r="EMJ67" s="437"/>
      <c r="EMK67" s="437"/>
      <c r="EML67" s="437"/>
      <c r="EMM67" s="437"/>
      <c r="EMN67" s="437"/>
      <c r="EMO67" s="437"/>
      <c r="EMP67" s="437"/>
      <c r="EMQ67" s="437"/>
      <c r="EMR67" s="437"/>
      <c r="EMS67" s="437"/>
      <c r="EMT67" s="437"/>
      <c r="EMU67" s="437"/>
      <c r="EMV67" s="437"/>
      <c r="EMW67" s="437"/>
      <c r="EMX67" s="437"/>
      <c r="EMY67" s="437"/>
      <c r="EMZ67" s="437"/>
      <c r="ENA67" s="437"/>
      <c r="ENB67" s="437"/>
      <c r="ENC67" s="437"/>
      <c r="END67" s="437"/>
      <c r="ENE67" s="437"/>
      <c r="ENF67" s="437"/>
      <c r="ENG67" s="437"/>
      <c r="ENH67" s="437"/>
      <c r="ENI67" s="437"/>
      <c r="ENJ67" s="437"/>
      <c r="ENK67" s="437"/>
      <c r="ENL67" s="437"/>
      <c r="ENM67" s="437"/>
      <c r="ENN67" s="437"/>
      <c r="ENO67" s="437"/>
      <c r="ENP67" s="437"/>
      <c r="ENQ67" s="437"/>
      <c r="ENR67" s="437"/>
      <c r="ENS67" s="437"/>
      <c r="ENT67" s="437"/>
      <c r="ENU67" s="437"/>
      <c r="ENV67" s="437"/>
      <c r="ENW67" s="437"/>
      <c r="ENX67" s="437"/>
      <c r="ENY67" s="437"/>
      <c r="ENZ67" s="437"/>
      <c r="EOA67" s="437"/>
      <c r="EOB67" s="437"/>
      <c r="EOC67" s="437"/>
      <c r="EOD67" s="437"/>
      <c r="EOE67" s="437"/>
      <c r="EOF67" s="437"/>
      <c r="EOG67" s="437"/>
      <c r="EOH67" s="437"/>
      <c r="EOI67" s="437"/>
      <c r="EOJ67" s="437"/>
      <c r="EOK67" s="437"/>
      <c r="EOL67" s="437"/>
      <c r="EOM67" s="437"/>
      <c r="EON67" s="437"/>
      <c r="EOO67" s="437"/>
      <c r="EOP67" s="437"/>
      <c r="EOQ67" s="437"/>
      <c r="EOR67" s="437"/>
      <c r="EOS67" s="437"/>
      <c r="EOT67" s="437"/>
      <c r="EOU67" s="437"/>
      <c r="EOV67" s="437"/>
      <c r="EOW67" s="437"/>
      <c r="EOX67" s="437"/>
      <c r="EOY67" s="437"/>
      <c r="EOZ67" s="437"/>
      <c r="EPA67" s="437"/>
      <c r="EPB67" s="437"/>
      <c r="EPC67" s="437"/>
      <c r="EPD67" s="437"/>
      <c r="EPE67" s="437"/>
      <c r="EPF67" s="437"/>
      <c r="EPG67" s="437"/>
      <c r="EPH67" s="437"/>
      <c r="EPI67" s="437"/>
      <c r="EPJ67" s="437"/>
      <c r="EPK67" s="437"/>
      <c r="EPL67" s="437"/>
      <c r="EPM67" s="437"/>
      <c r="EPN67" s="437"/>
      <c r="EPO67" s="437"/>
      <c r="EPP67" s="437"/>
      <c r="EPQ67" s="437"/>
      <c r="EPR67" s="437"/>
      <c r="EPS67" s="437"/>
      <c r="EPT67" s="437"/>
      <c r="EPU67" s="437"/>
      <c r="EPV67" s="437"/>
      <c r="EPW67" s="437"/>
      <c r="EPX67" s="437"/>
      <c r="EPY67" s="437"/>
      <c r="EPZ67" s="437"/>
      <c r="EQA67" s="437"/>
      <c r="EQB67" s="437"/>
      <c r="EQC67" s="437"/>
      <c r="EQD67" s="437"/>
      <c r="EQE67" s="437"/>
      <c r="EQF67" s="437"/>
      <c r="EQG67" s="437"/>
      <c r="EQH67" s="437"/>
      <c r="EQI67" s="437"/>
      <c r="EQJ67" s="437"/>
      <c r="EQK67" s="437"/>
      <c r="EQL67" s="437"/>
      <c r="EQM67" s="437"/>
      <c r="EQN67" s="437"/>
      <c r="EQO67" s="437"/>
      <c r="EQP67" s="437"/>
      <c r="EQQ67" s="437"/>
      <c r="EQR67" s="437"/>
      <c r="EQS67" s="437"/>
      <c r="EQT67" s="437"/>
      <c r="EQU67" s="437"/>
      <c r="EQV67" s="437"/>
      <c r="EQW67" s="437"/>
      <c r="EQX67" s="437"/>
      <c r="EQY67" s="437"/>
      <c r="EQZ67" s="437"/>
      <c r="ERA67" s="437"/>
      <c r="ERB67" s="437"/>
      <c r="ERC67" s="437"/>
      <c r="ERD67" s="437"/>
      <c r="ERE67" s="437"/>
      <c r="ERF67" s="437"/>
      <c r="ERG67" s="437"/>
      <c r="ERH67" s="437"/>
      <c r="ERI67" s="437"/>
      <c r="ERJ67" s="437"/>
      <c r="ERK67" s="437"/>
      <c r="ERL67" s="437"/>
      <c r="ERM67" s="437"/>
      <c r="ERN67" s="437"/>
      <c r="ERO67" s="437"/>
      <c r="ERP67" s="437"/>
      <c r="ERQ67" s="437"/>
      <c r="ERR67" s="437"/>
      <c r="ERS67" s="437"/>
      <c r="ERT67" s="437"/>
      <c r="ERU67" s="437"/>
      <c r="ERV67" s="437"/>
      <c r="ERW67" s="437"/>
      <c r="ERX67" s="437"/>
      <c r="ERY67" s="437"/>
      <c r="ERZ67" s="437"/>
      <c r="ESA67" s="437"/>
      <c r="ESB67" s="437"/>
      <c r="ESC67" s="437"/>
      <c r="ESD67" s="437"/>
      <c r="ESE67" s="437"/>
      <c r="ESF67" s="437"/>
      <c r="ESG67" s="437"/>
      <c r="ESH67" s="437"/>
      <c r="ESI67" s="437"/>
      <c r="ESJ67" s="437"/>
      <c r="ESK67" s="437"/>
      <c r="ESL67" s="437"/>
      <c r="ESM67" s="437"/>
      <c r="ESN67" s="437"/>
      <c r="ESO67" s="437"/>
      <c r="ESP67" s="437"/>
      <c r="ESQ67" s="437"/>
      <c r="ESR67" s="437"/>
      <c r="ESS67" s="437"/>
      <c r="EST67" s="437"/>
      <c r="ESU67" s="437"/>
      <c r="ESV67" s="437"/>
      <c r="ESW67" s="437"/>
      <c r="ESX67" s="437"/>
      <c r="ESY67" s="437"/>
      <c r="ESZ67" s="437"/>
      <c r="ETA67" s="437"/>
      <c r="ETB67" s="437"/>
      <c r="ETC67" s="437"/>
      <c r="ETD67" s="437"/>
      <c r="ETE67" s="437"/>
      <c r="ETF67" s="437"/>
      <c r="ETG67" s="437"/>
      <c r="ETH67" s="437"/>
      <c r="ETI67" s="437"/>
      <c r="ETJ67" s="437"/>
      <c r="ETK67" s="437"/>
      <c r="ETL67" s="437"/>
      <c r="ETM67" s="437"/>
      <c r="ETN67" s="437"/>
      <c r="ETO67" s="437"/>
      <c r="ETP67" s="437"/>
      <c r="ETQ67" s="437"/>
      <c r="ETR67" s="437"/>
      <c r="ETS67" s="437"/>
      <c r="ETT67" s="437"/>
      <c r="ETU67" s="437"/>
      <c r="ETV67" s="437"/>
      <c r="ETW67" s="437"/>
      <c r="ETX67" s="437"/>
      <c r="ETY67" s="437"/>
      <c r="ETZ67" s="437"/>
      <c r="EUA67" s="437"/>
      <c r="EUB67" s="437"/>
      <c r="EUC67" s="437"/>
      <c r="EUD67" s="437"/>
      <c r="EUE67" s="437"/>
      <c r="EUF67" s="437"/>
      <c r="EUG67" s="437"/>
      <c r="EUH67" s="437"/>
      <c r="EUI67" s="437"/>
      <c r="EUJ67" s="437"/>
      <c r="EUK67" s="437"/>
      <c r="EUL67" s="437"/>
      <c r="EUM67" s="437"/>
      <c r="EUN67" s="437"/>
      <c r="EUO67" s="437"/>
      <c r="EUP67" s="437"/>
      <c r="EUQ67" s="437"/>
      <c r="EUR67" s="437"/>
      <c r="EUS67" s="437"/>
      <c r="EUT67" s="437"/>
      <c r="EUU67" s="437"/>
      <c r="EUV67" s="437"/>
      <c r="EUW67" s="437"/>
      <c r="EUX67" s="437"/>
      <c r="EUY67" s="437"/>
      <c r="EUZ67" s="437"/>
      <c r="EVA67" s="437"/>
      <c r="EVB67" s="437"/>
      <c r="EVC67" s="437"/>
      <c r="EVD67" s="437"/>
      <c r="EVE67" s="437"/>
      <c r="EVF67" s="437"/>
      <c r="EVG67" s="437"/>
      <c r="EVH67" s="437"/>
      <c r="EVI67" s="437"/>
      <c r="EVJ67" s="437"/>
      <c r="EVK67" s="437"/>
      <c r="EVL67" s="437"/>
      <c r="EVM67" s="437"/>
      <c r="EVN67" s="437"/>
      <c r="EVO67" s="437"/>
      <c r="EVP67" s="437"/>
      <c r="EVQ67" s="437"/>
      <c r="EVR67" s="437"/>
      <c r="EVS67" s="437"/>
      <c r="EVT67" s="437"/>
      <c r="EVU67" s="437"/>
      <c r="EVV67" s="437"/>
      <c r="EVW67" s="437"/>
      <c r="EVX67" s="437"/>
      <c r="EVY67" s="437"/>
      <c r="EVZ67" s="437"/>
      <c r="EWA67" s="437"/>
      <c r="EWB67" s="437"/>
      <c r="EWC67" s="437"/>
      <c r="EWD67" s="437"/>
      <c r="EWE67" s="437"/>
      <c r="EWF67" s="437"/>
      <c r="EWG67" s="437"/>
      <c r="EWH67" s="437"/>
      <c r="EWI67" s="437"/>
      <c r="EWJ67" s="437"/>
      <c r="EWK67" s="437"/>
      <c r="EWL67" s="437"/>
      <c r="EWM67" s="437"/>
      <c r="EWN67" s="437"/>
      <c r="EWO67" s="437"/>
      <c r="EWP67" s="437"/>
      <c r="EWQ67" s="437"/>
      <c r="EWR67" s="437"/>
      <c r="EWS67" s="437"/>
      <c r="EWT67" s="437"/>
      <c r="EWU67" s="437"/>
      <c r="EWV67" s="437"/>
      <c r="EWW67" s="437"/>
      <c r="EWX67" s="437"/>
      <c r="EWY67" s="437"/>
      <c r="EWZ67" s="437"/>
      <c r="EXA67" s="437"/>
      <c r="EXB67" s="437"/>
      <c r="EXC67" s="437"/>
      <c r="EXD67" s="437"/>
      <c r="EXE67" s="437"/>
      <c r="EXF67" s="437"/>
      <c r="EXG67" s="437"/>
      <c r="EXH67" s="437"/>
      <c r="EXI67" s="437"/>
      <c r="EXJ67" s="437"/>
      <c r="EXK67" s="437"/>
      <c r="EXL67" s="437"/>
      <c r="EXM67" s="437"/>
      <c r="EXN67" s="437"/>
      <c r="EXO67" s="437"/>
      <c r="EXP67" s="437"/>
      <c r="EXQ67" s="437"/>
      <c r="EXR67" s="437"/>
      <c r="EXS67" s="437"/>
      <c r="EXT67" s="437"/>
      <c r="EXU67" s="437"/>
      <c r="EXV67" s="437"/>
      <c r="EXW67" s="437"/>
      <c r="EXX67" s="437"/>
      <c r="EXY67" s="437"/>
      <c r="EXZ67" s="437"/>
      <c r="EYA67" s="437"/>
      <c r="EYB67" s="437"/>
      <c r="EYC67" s="437"/>
      <c r="EYD67" s="437"/>
      <c r="EYE67" s="437"/>
      <c r="EYF67" s="437"/>
      <c r="EYG67" s="437"/>
      <c r="EYH67" s="437"/>
      <c r="EYI67" s="437"/>
      <c r="EYJ67" s="437"/>
      <c r="EYK67" s="437"/>
      <c r="EYL67" s="437"/>
      <c r="EYM67" s="437"/>
      <c r="EYN67" s="437"/>
      <c r="EYO67" s="437"/>
      <c r="EYP67" s="437"/>
      <c r="EYQ67" s="437"/>
      <c r="EYR67" s="437"/>
      <c r="EYS67" s="437"/>
      <c r="EYT67" s="437"/>
      <c r="EYU67" s="437"/>
      <c r="EYV67" s="437"/>
      <c r="EYW67" s="437"/>
      <c r="EYX67" s="437"/>
      <c r="EYY67" s="437"/>
      <c r="EYZ67" s="437"/>
      <c r="EZA67" s="437"/>
      <c r="EZB67" s="437"/>
      <c r="EZC67" s="437"/>
      <c r="EZD67" s="437"/>
      <c r="EZE67" s="437"/>
      <c r="EZF67" s="437"/>
      <c r="EZG67" s="437"/>
      <c r="EZH67" s="437"/>
      <c r="EZI67" s="437"/>
      <c r="EZJ67" s="437"/>
      <c r="EZK67" s="437"/>
      <c r="EZL67" s="437"/>
      <c r="EZM67" s="437"/>
      <c r="EZN67" s="437"/>
      <c r="EZO67" s="437"/>
      <c r="EZP67" s="437"/>
      <c r="EZQ67" s="437"/>
      <c r="EZR67" s="437"/>
      <c r="EZS67" s="437"/>
      <c r="EZT67" s="437"/>
      <c r="EZU67" s="437"/>
      <c r="EZV67" s="437"/>
      <c r="EZW67" s="437"/>
      <c r="EZX67" s="437"/>
      <c r="EZY67" s="437"/>
      <c r="EZZ67" s="437"/>
      <c r="FAA67" s="437"/>
      <c r="FAB67" s="437"/>
      <c r="FAC67" s="437"/>
      <c r="FAD67" s="437"/>
      <c r="FAE67" s="437"/>
      <c r="FAF67" s="437"/>
      <c r="FAG67" s="437"/>
      <c r="FAH67" s="437"/>
      <c r="FAI67" s="437"/>
      <c r="FAJ67" s="437"/>
      <c r="FAK67" s="437"/>
      <c r="FAL67" s="437"/>
      <c r="FAM67" s="437"/>
      <c r="FAN67" s="437"/>
      <c r="FAO67" s="437"/>
      <c r="FAP67" s="437"/>
      <c r="FAQ67" s="437"/>
      <c r="FAR67" s="437"/>
      <c r="FAS67" s="437"/>
      <c r="FAT67" s="437"/>
      <c r="FAU67" s="437"/>
      <c r="FAV67" s="437"/>
      <c r="FAW67" s="437"/>
      <c r="FAX67" s="437"/>
      <c r="FAY67" s="437"/>
      <c r="FAZ67" s="437"/>
      <c r="FBA67" s="437"/>
      <c r="FBB67" s="437"/>
      <c r="FBC67" s="437"/>
      <c r="FBD67" s="437"/>
      <c r="FBE67" s="437"/>
      <c r="FBF67" s="437"/>
      <c r="FBG67" s="437"/>
      <c r="FBH67" s="437"/>
      <c r="FBI67" s="437"/>
      <c r="FBJ67" s="437"/>
      <c r="FBK67" s="437"/>
      <c r="FBL67" s="437"/>
      <c r="FBM67" s="437"/>
      <c r="FBN67" s="437"/>
      <c r="FBO67" s="437"/>
      <c r="FBP67" s="437"/>
      <c r="FBQ67" s="437"/>
      <c r="FBR67" s="437"/>
      <c r="FBS67" s="437"/>
      <c r="FBT67" s="437"/>
      <c r="FBU67" s="437"/>
      <c r="FBV67" s="437"/>
      <c r="FBW67" s="437"/>
      <c r="FBX67" s="437"/>
      <c r="FBY67" s="437"/>
      <c r="FBZ67" s="437"/>
      <c r="FCA67" s="437"/>
      <c r="FCB67" s="437"/>
      <c r="FCC67" s="437"/>
      <c r="FCD67" s="437"/>
      <c r="FCE67" s="437"/>
      <c r="FCF67" s="437"/>
      <c r="FCG67" s="437"/>
      <c r="FCH67" s="437"/>
      <c r="FCI67" s="437"/>
      <c r="FCJ67" s="437"/>
      <c r="FCK67" s="437"/>
      <c r="FCL67" s="437"/>
      <c r="FCM67" s="437"/>
      <c r="FCN67" s="437"/>
      <c r="FCO67" s="437"/>
      <c r="FCP67" s="437"/>
      <c r="FCQ67" s="437"/>
      <c r="FCR67" s="437"/>
      <c r="FCS67" s="437"/>
      <c r="FCT67" s="437"/>
      <c r="FCU67" s="437"/>
      <c r="FCV67" s="437"/>
      <c r="FCW67" s="437"/>
      <c r="FCX67" s="437"/>
      <c r="FCY67" s="437"/>
      <c r="FCZ67" s="437"/>
      <c r="FDA67" s="437"/>
      <c r="FDB67" s="437"/>
      <c r="FDC67" s="437"/>
      <c r="FDD67" s="437"/>
      <c r="FDE67" s="437"/>
      <c r="FDF67" s="437"/>
      <c r="FDG67" s="437"/>
      <c r="FDH67" s="437"/>
      <c r="FDI67" s="437"/>
      <c r="FDJ67" s="437"/>
      <c r="FDK67" s="437"/>
      <c r="FDL67" s="437"/>
      <c r="FDM67" s="437"/>
      <c r="FDN67" s="437"/>
      <c r="FDO67" s="437"/>
      <c r="FDP67" s="437"/>
      <c r="FDQ67" s="437"/>
      <c r="FDR67" s="437"/>
      <c r="FDS67" s="437"/>
      <c r="FDT67" s="437"/>
      <c r="FDU67" s="437"/>
      <c r="FDV67" s="437"/>
      <c r="FDW67" s="437"/>
      <c r="FDX67" s="437"/>
      <c r="FDY67" s="437"/>
      <c r="FDZ67" s="437"/>
      <c r="FEA67" s="437"/>
      <c r="FEB67" s="437"/>
      <c r="FEC67" s="437"/>
      <c r="FED67" s="437"/>
      <c r="FEE67" s="437"/>
      <c r="FEF67" s="437"/>
      <c r="FEG67" s="437"/>
      <c r="FEH67" s="437"/>
      <c r="FEI67" s="437"/>
      <c r="FEJ67" s="437"/>
      <c r="FEK67" s="437"/>
      <c r="FEL67" s="437"/>
      <c r="FEM67" s="437"/>
      <c r="FEN67" s="437"/>
      <c r="FEO67" s="437"/>
      <c r="FEP67" s="437"/>
      <c r="FEQ67" s="437"/>
      <c r="FER67" s="437"/>
      <c r="FES67" s="437"/>
      <c r="FET67" s="437"/>
      <c r="FEU67" s="437"/>
      <c r="FEV67" s="437"/>
      <c r="FEW67" s="437"/>
      <c r="FEX67" s="437"/>
      <c r="FEY67" s="437"/>
      <c r="FEZ67" s="437"/>
      <c r="FFA67" s="437"/>
      <c r="FFB67" s="437"/>
      <c r="FFC67" s="437"/>
      <c r="FFD67" s="437"/>
      <c r="FFE67" s="437"/>
      <c r="FFF67" s="437"/>
      <c r="FFG67" s="437"/>
      <c r="FFH67" s="437"/>
      <c r="FFI67" s="437"/>
      <c r="FFJ67" s="437"/>
      <c r="FFK67" s="437"/>
      <c r="FFL67" s="437"/>
      <c r="FFM67" s="437"/>
      <c r="FFN67" s="437"/>
      <c r="FFO67" s="437"/>
      <c r="FFP67" s="437"/>
      <c r="FFQ67" s="437"/>
      <c r="FFR67" s="437"/>
      <c r="FFS67" s="437"/>
      <c r="FFT67" s="437"/>
      <c r="FFU67" s="437"/>
      <c r="FFV67" s="437"/>
      <c r="FFW67" s="437"/>
      <c r="FFX67" s="437"/>
      <c r="FFY67" s="437"/>
      <c r="FFZ67" s="437"/>
      <c r="FGA67" s="437"/>
      <c r="FGB67" s="437"/>
      <c r="FGC67" s="437"/>
      <c r="FGD67" s="437"/>
      <c r="FGE67" s="437"/>
      <c r="FGF67" s="437"/>
      <c r="FGG67" s="437"/>
      <c r="FGH67" s="437"/>
      <c r="FGI67" s="437"/>
      <c r="FGJ67" s="437"/>
      <c r="FGK67" s="437"/>
      <c r="FGL67" s="437"/>
      <c r="FGM67" s="437"/>
      <c r="FGN67" s="437"/>
      <c r="FGO67" s="437"/>
      <c r="FGP67" s="437"/>
      <c r="FGQ67" s="437"/>
      <c r="FGR67" s="437"/>
      <c r="FGS67" s="437"/>
      <c r="FGT67" s="437"/>
      <c r="FGU67" s="437"/>
      <c r="FGV67" s="437"/>
      <c r="FGW67" s="437"/>
      <c r="FGX67" s="437"/>
      <c r="FGY67" s="437"/>
      <c r="FGZ67" s="437"/>
      <c r="FHA67" s="437"/>
    </row>
  </sheetData>
  <pageMargins left="0.25" right="0.25" top="0.75" bottom="0.75" header="0.3" footer="0.3"/>
  <pageSetup paperSize="9" scale="63"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
  <sheetViews>
    <sheetView showGridLines="0" zoomScale="80" zoomScaleNormal="80" zoomScaleSheetLayoutView="100" workbookViewId="0">
      <selection sqref="A1:M22"/>
    </sheetView>
  </sheetViews>
  <sheetFormatPr baseColWidth="10" defaultColWidth="9.109375" defaultRowHeight="12"/>
  <cols>
    <col min="1" max="1" width="10.5546875" style="67" customWidth="1"/>
    <col min="2" max="2" width="10.88671875" style="67" customWidth="1"/>
    <col min="3" max="4" width="12" style="67" customWidth="1"/>
    <col min="5" max="5" width="14.33203125" style="67" customWidth="1"/>
    <col min="6" max="6" width="11.109375" style="67" customWidth="1"/>
    <col min="7" max="7" width="10.109375" style="67" customWidth="1"/>
    <col min="8" max="8" width="9.5546875" style="67" customWidth="1"/>
    <col min="9" max="9" width="9.6640625" style="67" customWidth="1"/>
    <col min="10" max="10" width="9.88671875" style="67" customWidth="1"/>
    <col min="11" max="11" width="9.6640625" style="67" customWidth="1"/>
    <col min="12" max="12" width="5.6640625" style="67" bestFit="1" customWidth="1"/>
    <col min="13" max="13" width="12" style="67" customWidth="1"/>
    <col min="14" max="40" width="15.6640625" style="67" customWidth="1"/>
    <col min="41" max="41" width="15.6640625" style="53" customWidth="1"/>
    <col min="42" max="16384" width="9.109375" style="53"/>
  </cols>
  <sheetData>
    <row r="1" spans="1:43">
      <c r="A1" s="392" t="s">
        <v>580</v>
      </c>
    </row>
    <row r="3" spans="1:43">
      <c r="A3" s="71" t="s">
        <v>275</v>
      </c>
      <c r="B3" s="133"/>
    </row>
    <row r="5" spans="1:43" ht="57">
      <c r="A5" s="132" t="s">
        <v>276</v>
      </c>
      <c r="B5" s="132" t="s">
        <v>277</v>
      </c>
      <c r="C5" s="132" t="s">
        <v>278</v>
      </c>
      <c r="D5" s="129" t="s">
        <v>279</v>
      </c>
      <c r="E5" s="129" t="s">
        <v>280</v>
      </c>
      <c r="F5" s="129" t="s">
        <v>281</v>
      </c>
      <c r="G5" s="198" t="s">
        <v>434</v>
      </c>
      <c r="H5" s="132" t="s">
        <v>375</v>
      </c>
      <c r="I5" s="132" t="s">
        <v>282</v>
      </c>
      <c r="J5" s="134" t="s">
        <v>186</v>
      </c>
      <c r="K5" s="69" t="s">
        <v>31</v>
      </c>
      <c r="AD5" s="53"/>
      <c r="AE5" s="53"/>
      <c r="AF5" s="53"/>
      <c r="AG5" s="53"/>
      <c r="AH5" s="53"/>
      <c r="AI5" s="53"/>
      <c r="AJ5" s="53"/>
      <c r="AK5" s="53"/>
      <c r="AL5" s="53"/>
      <c r="AM5" s="53"/>
      <c r="AN5" s="53"/>
    </row>
    <row r="6" spans="1:43">
      <c r="A6" s="461" t="s">
        <v>465</v>
      </c>
      <c r="B6" s="461" t="s">
        <v>504</v>
      </c>
      <c r="C6" s="461" t="s">
        <v>535</v>
      </c>
      <c r="D6" s="461" t="s">
        <v>505</v>
      </c>
      <c r="E6" s="461" t="s">
        <v>536</v>
      </c>
      <c r="F6" s="461" t="s">
        <v>497</v>
      </c>
      <c r="G6" s="461" t="s">
        <v>484</v>
      </c>
      <c r="H6" s="461" t="s">
        <v>509</v>
      </c>
      <c r="I6" s="461" t="s">
        <v>537</v>
      </c>
      <c r="J6" s="461" t="s">
        <v>516</v>
      </c>
      <c r="M6" s="53"/>
      <c r="N6" s="53"/>
      <c r="O6" s="53"/>
      <c r="P6" s="53"/>
      <c r="Q6" s="53"/>
      <c r="T6" s="135"/>
      <c r="Y6" s="53"/>
      <c r="Z6" s="53"/>
      <c r="AA6" s="53"/>
      <c r="AB6" s="53"/>
      <c r="AC6" s="53"/>
      <c r="AD6" s="53"/>
      <c r="AE6" s="53"/>
      <c r="AF6" s="53"/>
      <c r="AG6" s="53"/>
      <c r="AH6" s="53"/>
      <c r="AI6" s="53"/>
      <c r="AJ6" s="53"/>
      <c r="AK6" s="53"/>
      <c r="AL6" s="135"/>
      <c r="AM6" s="135"/>
      <c r="AN6" s="135"/>
      <c r="AO6" s="135"/>
    </row>
    <row r="7" spans="1:43">
      <c r="A7" s="56"/>
      <c r="B7" s="136"/>
      <c r="C7" s="136"/>
      <c r="D7" s="136"/>
      <c r="E7" s="56"/>
      <c r="F7" s="136"/>
      <c r="G7" s="136"/>
      <c r="H7" s="23"/>
      <c r="I7" s="136"/>
      <c r="J7" s="136"/>
      <c r="AD7" s="53"/>
      <c r="AE7" s="53"/>
      <c r="AF7" s="53"/>
      <c r="AG7" s="53"/>
      <c r="AH7" s="53"/>
      <c r="AI7" s="53"/>
      <c r="AJ7" s="53"/>
      <c r="AK7" s="53"/>
      <c r="AL7" s="53"/>
      <c r="AM7" s="53"/>
      <c r="AN7" s="53"/>
    </row>
    <row r="8" spans="1:43">
      <c r="A8" s="54"/>
      <c r="B8" s="137"/>
      <c r="C8" s="137"/>
      <c r="D8" s="137"/>
      <c r="E8" s="54"/>
      <c r="F8" s="137"/>
      <c r="G8" s="137"/>
      <c r="H8" s="24"/>
      <c r="I8" s="137"/>
      <c r="J8" s="137"/>
      <c r="K8" s="137"/>
      <c r="AE8" s="53"/>
      <c r="AF8" s="53"/>
      <c r="AG8" s="53"/>
      <c r="AH8" s="53"/>
      <c r="AI8" s="53"/>
      <c r="AJ8" s="53"/>
      <c r="AK8" s="53"/>
      <c r="AL8" s="53"/>
      <c r="AM8" s="53"/>
      <c r="AN8" s="53"/>
    </row>
    <row r="9" spans="1:43">
      <c r="A9" s="135"/>
      <c r="B9" s="133"/>
      <c r="C9" s="133"/>
      <c r="D9" s="133"/>
      <c r="E9" s="135"/>
      <c r="F9" s="135"/>
      <c r="G9" s="13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row>
    <row r="10" spans="1:43" ht="79.8">
      <c r="A10" s="132" t="s">
        <v>187</v>
      </c>
      <c r="B10" s="134" t="s">
        <v>29</v>
      </c>
      <c r="C10" s="134" t="s">
        <v>283</v>
      </c>
      <c r="D10" s="134" t="s">
        <v>284</v>
      </c>
      <c r="E10" s="134" t="s">
        <v>285</v>
      </c>
      <c r="F10" s="134" t="s">
        <v>286</v>
      </c>
      <c r="G10" s="134" t="s">
        <v>287</v>
      </c>
      <c r="H10" s="134" t="s">
        <v>288</v>
      </c>
      <c r="I10" s="134" t="s">
        <v>289</v>
      </c>
      <c r="J10" s="134" t="s">
        <v>290</v>
      </c>
      <c r="K10" s="134" t="s">
        <v>291</v>
      </c>
      <c r="L10" s="69" t="s">
        <v>31</v>
      </c>
      <c r="O10" s="68"/>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row>
    <row r="11" spans="1:43">
      <c r="A11" s="461" t="s">
        <v>517</v>
      </c>
      <c r="B11" s="461" t="s">
        <v>518</v>
      </c>
      <c r="C11" s="461" t="s">
        <v>519</v>
      </c>
      <c r="D11" s="461" t="s">
        <v>520</v>
      </c>
      <c r="E11" s="461" t="s">
        <v>610</v>
      </c>
      <c r="F11" s="461" t="s">
        <v>611</v>
      </c>
      <c r="G11" s="461" t="s">
        <v>594</v>
      </c>
      <c r="H11" s="461" t="s">
        <v>595</v>
      </c>
      <c r="I11" s="461" t="s">
        <v>251</v>
      </c>
      <c r="J11" s="461" t="s">
        <v>252</v>
      </c>
      <c r="K11" s="461" t="s">
        <v>253</v>
      </c>
      <c r="P11" s="53"/>
      <c r="Q11" s="53"/>
      <c r="R11" s="53"/>
      <c r="S11" s="53"/>
      <c r="V11" s="135"/>
      <c r="AA11" s="53"/>
      <c r="AB11" s="53"/>
      <c r="AC11" s="53"/>
      <c r="AD11" s="53"/>
      <c r="AE11" s="53"/>
      <c r="AF11" s="53"/>
      <c r="AG11" s="53"/>
      <c r="AH11" s="53"/>
      <c r="AI11" s="53"/>
      <c r="AJ11" s="53"/>
      <c r="AK11" s="53"/>
      <c r="AL11" s="53"/>
      <c r="AM11" s="53"/>
      <c r="AN11" s="135"/>
      <c r="AO11" s="135"/>
      <c r="AP11" s="135"/>
      <c r="AQ11" s="135"/>
    </row>
    <row r="12" spans="1:43">
      <c r="A12" s="136"/>
      <c r="B12" s="136"/>
      <c r="C12" s="136"/>
      <c r="D12" s="136"/>
      <c r="E12" s="136"/>
      <c r="F12" s="136"/>
      <c r="G12" s="136"/>
      <c r="H12" s="136"/>
      <c r="I12" s="136"/>
      <c r="J12" s="23"/>
      <c r="K12" s="2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row>
    <row r="13" spans="1:43">
      <c r="A13" s="137"/>
      <c r="B13" s="137"/>
      <c r="C13" s="137"/>
      <c r="D13" s="137"/>
      <c r="E13" s="137"/>
      <c r="F13" s="137"/>
      <c r="G13" s="137"/>
      <c r="H13" s="137"/>
      <c r="I13" s="137"/>
      <c r="J13" s="24"/>
      <c r="K13" s="24"/>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row>
    <row r="14" spans="1:43">
      <c r="A14" s="53"/>
      <c r="B14" s="53"/>
      <c r="C14" s="135"/>
      <c r="D14" s="133"/>
      <c r="E14" s="133"/>
      <c r="F14" s="133"/>
      <c r="G14" s="135"/>
      <c r="H14" s="135"/>
      <c r="I14" s="13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row>
    <row r="15" spans="1:43" ht="57">
      <c r="A15" s="134" t="s">
        <v>292</v>
      </c>
      <c r="B15" s="134" t="s">
        <v>293</v>
      </c>
      <c r="C15" s="134" t="s">
        <v>294</v>
      </c>
      <c r="D15" s="134" t="s">
        <v>295</v>
      </c>
      <c r="E15" s="134" t="s">
        <v>296</v>
      </c>
      <c r="F15" s="134" t="s">
        <v>297</v>
      </c>
      <c r="G15" s="134" t="s">
        <v>298</v>
      </c>
      <c r="H15" s="132" t="s">
        <v>299</v>
      </c>
      <c r="I15" s="132" t="s">
        <v>300</v>
      </c>
      <c r="J15" s="132" t="s">
        <v>301</v>
      </c>
      <c r="K15" s="129" t="s">
        <v>302</v>
      </c>
      <c r="L15" s="69" t="s">
        <v>31</v>
      </c>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row>
    <row r="16" spans="1:43">
      <c r="A16" s="461" t="s">
        <v>254</v>
      </c>
      <c r="B16" s="461" t="s">
        <v>255</v>
      </c>
      <c r="C16" s="461" t="s">
        <v>256</v>
      </c>
      <c r="D16" s="461" t="s">
        <v>257</v>
      </c>
      <c r="E16" s="461" t="s">
        <v>613</v>
      </c>
      <c r="F16" s="461" t="s">
        <v>614</v>
      </c>
      <c r="G16" s="461" t="s">
        <v>615</v>
      </c>
      <c r="H16" s="461" t="s">
        <v>616</v>
      </c>
      <c r="I16" s="461" t="s">
        <v>617</v>
      </c>
      <c r="J16" s="461" t="s">
        <v>1109</v>
      </c>
      <c r="K16" s="461" t="s">
        <v>1098</v>
      </c>
      <c r="N16" s="53"/>
      <c r="O16" s="53"/>
      <c r="P16" s="53"/>
      <c r="Q16" s="53"/>
      <c r="R16" s="53"/>
      <c r="U16" s="135"/>
      <c r="Z16" s="53"/>
      <c r="AA16" s="53"/>
      <c r="AB16" s="53"/>
      <c r="AC16" s="53"/>
      <c r="AD16" s="53"/>
      <c r="AE16" s="53"/>
      <c r="AF16" s="53"/>
      <c r="AG16" s="53"/>
      <c r="AH16" s="53"/>
      <c r="AI16" s="53"/>
      <c r="AJ16" s="53"/>
      <c r="AK16" s="53"/>
      <c r="AL16" s="53"/>
      <c r="AM16" s="135"/>
      <c r="AN16" s="135"/>
      <c r="AO16" s="135"/>
      <c r="AP16" s="135"/>
    </row>
    <row r="17" spans="1:40">
      <c r="A17" s="136"/>
      <c r="B17" s="136"/>
      <c r="C17" s="136"/>
      <c r="D17" s="136"/>
      <c r="E17" s="136"/>
      <c r="F17" s="136"/>
      <c r="G17" s="136"/>
      <c r="H17" s="136"/>
      <c r="I17" s="136"/>
      <c r="J17" s="136"/>
      <c r="K17" s="2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row>
    <row r="20" spans="1:40" ht="45.6">
      <c r="A20" s="129" t="s">
        <v>303</v>
      </c>
      <c r="B20" s="129" t="s">
        <v>304</v>
      </c>
      <c r="C20" s="132" t="s">
        <v>305</v>
      </c>
      <c r="D20" s="129" t="s">
        <v>306</v>
      </c>
      <c r="E20" s="129" t="s">
        <v>307</v>
      </c>
      <c r="AN20" s="53"/>
    </row>
    <row r="21" spans="1:40">
      <c r="A21" s="461" t="s">
        <v>1099</v>
      </c>
      <c r="B21" s="461" t="s">
        <v>1100</v>
      </c>
      <c r="C21" s="461" t="s">
        <v>1101</v>
      </c>
      <c r="D21" s="461" t="s">
        <v>1102</v>
      </c>
      <c r="E21" s="461" t="s">
        <v>1103</v>
      </c>
      <c r="AN21" s="53"/>
    </row>
    <row r="22" spans="1:40">
      <c r="A22" s="23"/>
      <c r="B22" s="23"/>
      <c r="C22" s="23"/>
      <c r="D22" s="23"/>
      <c r="E22" s="23"/>
      <c r="AN22" s="53"/>
    </row>
    <row r="23" spans="1:40">
      <c r="AN23" s="53"/>
    </row>
    <row r="24" spans="1:40">
      <c r="AN24" s="53"/>
    </row>
  </sheetData>
  <pageMargins left="0.25" right="0.25" top="0.75" bottom="0.75" header="0.3" footer="0.3"/>
  <pageSetup paperSize="9" orientation="landscape"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1"/>
  <sheetViews>
    <sheetView showGridLines="0" zoomScale="90" zoomScaleNormal="90" zoomScaleSheetLayoutView="100" workbookViewId="0">
      <selection sqref="A1:L25"/>
    </sheetView>
  </sheetViews>
  <sheetFormatPr baseColWidth="10" defaultColWidth="9.109375" defaultRowHeight="12"/>
  <cols>
    <col min="1" max="1" width="15.5546875" style="67" customWidth="1"/>
    <col min="2" max="2" width="15.33203125" style="67" customWidth="1"/>
    <col min="3" max="3" width="13.5546875" style="67" customWidth="1"/>
    <col min="4" max="4" width="16" style="67" customWidth="1"/>
    <col min="5" max="5" width="10.33203125" style="67" bestFit="1" customWidth="1"/>
    <col min="6" max="6" width="19.5546875" style="67" customWidth="1"/>
    <col min="7" max="7" width="9.88671875" style="67" customWidth="1"/>
    <col min="8" max="8" width="9.6640625" style="67" customWidth="1"/>
    <col min="9" max="9" width="7.33203125" style="67" customWidth="1"/>
    <col min="10" max="10" width="8.109375" style="67" customWidth="1"/>
    <col min="11" max="11" width="5.6640625" style="67" bestFit="1" customWidth="1"/>
    <col min="12" max="12" width="9.109375" style="67" bestFit="1" customWidth="1"/>
    <col min="13" max="13" width="9.109375" style="67" customWidth="1"/>
    <col min="14" max="14" width="9.33203125" style="67" bestFit="1" customWidth="1"/>
    <col min="15" max="15" width="8.109375" style="67" bestFit="1" customWidth="1"/>
    <col min="16" max="16" width="10.44140625" style="67" bestFit="1" customWidth="1"/>
    <col min="17" max="17" width="10.109375" style="67" bestFit="1" customWidth="1"/>
    <col min="18" max="19" width="25.6640625" style="67" customWidth="1"/>
    <col min="20" max="20" width="27" style="67" customWidth="1"/>
    <col min="21" max="21" width="15.6640625" style="67" customWidth="1"/>
    <col min="22" max="22" width="24.6640625" style="67" customWidth="1"/>
    <col min="23" max="45" width="15.6640625" style="67" customWidth="1"/>
    <col min="46" max="46" width="15.6640625" style="53" customWidth="1"/>
    <col min="47" max="16384" width="9.109375" style="53"/>
  </cols>
  <sheetData>
    <row r="1" spans="1:45">
      <c r="A1" s="361" t="s">
        <v>581</v>
      </c>
    </row>
    <row r="2" spans="1:45" s="9" customFormat="1">
      <c r="B2" s="57" t="s">
        <v>1111</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row>
    <row r="3" spans="1:45">
      <c r="A3" s="71" t="s">
        <v>308</v>
      </c>
    </row>
    <row r="4" spans="1:45">
      <c r="I4" s="104"/>
    </row>
    <row r="5" spans="1:45" ht="45.6">
      <c r="A5" s="129" t="s">
        <v>276</v>
      </c>
      <c r="B5" s="129" t="s">
        <v>277</v>
      </c>
      <c r="C5" s="129" t="s">
        <v>278</v>
      </c>
      <c r="D5" s="129" t="s">
        <v>279</v>
      </c>
      <c r="E5" s="129" t="s">
        <v>309</v>
      </c>
      <c r="F5" s="129" t="s">
        <v>310</v>
      </c>
      <c r="G5" s="129" t="s">
        <v>311</v>
      </c>
      <c r="H5" s="129" t="s">
        <v>312</v>
      </c>
      <c r="I5" s="129" t="s">
        <v>313</v>
      </c>
      <c r="J5" s="129" t="s">
        <v>314</v>
      </c>
      <c r="K5" s="69" t="s">
        <v>31</v>
      </c>
      <c r="L5" s="57"/>
      <c r="M5" s="57"/>
      <c r="N5" s="57"/>
      <c r="O5" s="57"/>
      <c r="P5" s="57"/>
      <c r="Q5" s="57"/>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row>
    <row r="6" spans="1:45">
      <c r="A6" s="461" t="s">
        <v>465</v>
      </c>
      <c r="B6" s="461" t="s">
        <v>504</v>
      </c>
      <c r="C6" s="461" t="s">
        <v>535</v>
      </c>
      <c r="D6" s="461" t="s">
        <v>505</v>
      </c>
      <c r="E6" s="461" t="s">
        <v>536</v>
      </c>
      <c r="F6" s="461" t="s">
        <v>497</v>
      </c>
      <c r="G6" s="461" t="s">
        <v>508</v>
      </c>
      <c r="H6" s="461" t="s">
        <v>509</v>
      </c>
      <c r="I6" s="461" t="s">
        <v>537</v>
      </c>
      <c r="J6" s="461" t="s">
        <v>507</v>
      </c>
      <c r="K6" s="164"/>
      <c r="L6" s="164"/>
      <c r="M6" s="164"/>
      <c r="N6" s="164"/>
      <c r="O6" s="164"/>
      <c r="P6" s="164"/>
      <c r="Q6" s="164"/>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row>
    <row r="7" spans="1:45">
      <c r="A7" s="56"/>
      <c r="B7" s="136"/>
      <c r="C7" s="136"/>
      <c r="D7" s="23"/>
      <c r="E7" s="136"/>
      <c r="F7" s="136"/>
      <c r="G7" s="138"/>
      <c r="H7" s="138"/>
      <c r="I7" s="138"/>
      <c r="J7" s="138"/>
      <c r="K7" s="57"/>
      <c r="L7" s="57"/>
      <c r="M7" s="57"/>
      <c r="N7" s="57"/>
      <c r="O7" s="57"/>
      <c r="P7" s="57"/>
      <c r="Q7" s="57"/>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row>
    <row r="8" spans="1:45">
      <c r="I8" s="104"/>
    </row>
    <row r="9" spans="1:45" ht="45.6">
      <c r="A9" s="129" t="s">
        <v>315</v>
      </c>
      <c r="B9" s="129" t="s">
        <v>316</v>
      </c>
      <c r="C9" s="129" t="s">
        <v>317</v>
      </c>
      <c r="D9" s="129" t="s">
        <v>318</v>
      </c>
      <c r="E9" s="129" t="s">
        <v>319</v>
      </c>
      <c r="F9" s="129" t="s">
        <v>320</v>
      </c>
      <c r="G9" s="129" t="s">
        <v>321</v>
      </c>
      <c r="H9" s="69"/>
      <c r="I9" s="57"/>
      <c r="J9" s="57"/>
      <c r="K9" s="57"/>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row>
    <row r="10" spans="1:45">
      <c r="A10" s="461" t="s">
        <v>516</v>
      </c>
      <c r="B10" s="461" t="s">
        <v>517</v>
      </c>
      <c r="C10" s="461" t="s">
        <v>518</v>
      </c>
      <c r="D10" s="461" t="s">
        <v>519</v>
      </c>
      <c r="E10" s="461" t="s">
        <v>520</v>
      </c>
      <c r="F10" s="461" t="s">
        <v>610</v>
      </c>
      <c r="G10" s="461" t="s">
        <v>611</v>
      </c>
      <c r="H10" s="164"/>
      <c r="I10" s="164"/>
      <c r="J10" s="164"/>
      <c r="K10" s="164"/>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row>
    <row r="11" spans="1:45">
      <c r="A11" s="138"/>
      <c r="B11" s="139"/>
      <c r="C11" s="140"/>
      <c r="D11" s="140"/>
      <c r="E11" s="140"/>
      <c r="F11" s="138"/>
      <c r="G11" s="138"/>
      <c r="H11" s="57"/>
      <c r="I11" s="57"/>
      <c r="J11" s="57"/>
      <c r="K11" s="57"/>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row>
    <row r="12" spans="1:45">
      <c r="A12" s="135"/>
      <c r="B12" s="133"/>
      <c r="C12" s="133"/>
      <c r="D12" s="133"/>
      <c r="H12" s="57"/>
      <c r="I12" s="57"/>
      <c r="J12" s="57"/>
      <c r="K12" s="57"/>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row>
    <row r="13" spans="1:45">
      <c r="A13" s="71" t="s">
        <v>322</v>
      </c>
      <c r="H13" s="57"/>
      <c r="I13" s="57"/>
      <c r="J13" s="57"/>
      <c r="K13" s="57"/>
      <c r="L13" s="135"/>
      <c r="M13" s="135"/>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row>
    <row r="14" spans="1:45">
      <c r="A14" s="53"/>
      <c r="J14" s="133"/>
      <c r="K14" s="135"/>
      <c r="L14" s="135"/>
      <c r="M14" s="135"/>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row>
    <row r="15" spans="1:45" ht="22.8">
      <c r="A15" s="129" t="s">
        <v>309</v>
      </c>
      <c r="B15" s="129" t="s">
        <v>310</v>
      </c>
      <c r="C15" s="129" t="s">
        <v>323</v>
      </c>
      <c r="D15" s="129" t="s">
        <v>324</v>
      </c>
      <c r="E15" s="129" t="s">
        <v>325</v>
      </c>
      <c r="F15" s="129" t="s">
        <v>597</v>
      </c>
      <c r="G15" s="129" t="s">
        <v>230</v>
      </c>
      <c r="H15" s="69" t="s">
        <v>31</v>
      </c>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row>
    <row r="16" spans="1:45">
      <c r="A16" s="461" t="s">
        <v>594</v>
      </c>
      <c r="B16" s="461" t="s">
        <v>595</v>
      </c>
      <c r="C16" s="461" t="s">
        <v>251</v>
      </c>
      <c r="D16" s="461" t="s">
        <v>252</v>
      </c>
      <c r="E16" s="461" t="s">
        <v>253</v>
      </c>
      <c r="F16" s="462" t="s">
        <v>523</v>
      </c>
      <c r="G16" s="462" t="s">
        <v>596</v>
      </c>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row>
    <row r="17" spans="1:45">
      <c r="A17" s="138"/>
      <c r="B17" s="138"/>
      <c r="C17" s="138"/>
      <c r="D17" s="138"/>
      <c r="E17" s="138"/>
      <c r="F17" s="138"/>
      <c r="G17" s="141"/>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row>
    <row r="18" spans="1:45">
      <c r="A18" s="135"/>
      <c r="B18" s="24"/>
      <c r="C18" s="24"/>
      <c r="D18" s="135"/>
      <c r="E18" s="24"/>
      <c r="F18" s="53"/>
      <c r="G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row>
    <row r="19" spans="1:45" ht="22.8">
      <c r="A19" s="129" t="s">
        <v>311</v>
      </c>
      <c r="B19" s="129" t="s">
        <v>312</v>
      </c>
      <c r="C19" s="129" t="s">
        <v>326</v>
      </c>
      <c r="D19" s="69" t="s">
        <v>31</v>
      </c>
      <c r="E19" s="135"/>
      <c r="F19" s="135"/>
      <c r="G19" s="135"/>
      <c r="H19" s="135"/>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row>
    <row r="20" spans="1:45">
      <c r="A20" s="461" t="s">
        <v>613</v>
      </c>
      <c r="B20" s="461" t="s">
        <v>614</v>
      </c>
      <c r="C20" s="461" t="s">
        <v>615</v>
      </c>
      <c r="D20" s="135"/>
      <c r="E20" s="135"/>
      <c r="F20" s="135"/>
      <c r="G20" s="135"/>
      <c r="H20" s="135"/>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row>
    <row r="21" spans="1:45">
      <c r="A21" s="138"/>
      <c r="B21" s="138"/>
      <c r="C21" s="138"/>
      <c r="D21" s="135"/>
      <c r="E21" s="135"/>
      <c r="F21" s="135"/>
      <c r="G21" s="135"/>
      <c r="H21" s="135"/>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row>
    <row r="22" spans="1:45">
      <c r="AM22" s="53"/>
      <c r="AN22" s="53"/>
      <c r="AO22" s="53"/>
      <c r="AP22" s="53"/>
      <c r="AQ22" s="53"/>
      <c r="AR22" s="53"/>
      <c r="AS22" s="53"/>
    </row>
    <row r="23" spans="1:45" ht="45.6">
      <c r="A23" s="129" t="s">
        <v>318</v>
      </c>
      <c r="B23" s="129" t="s">
        <v>327</v>
      </c>
      <c r="C23" s="129" t="s">
        <v>328</v>
      </c>
      <c r="AM23" s="53"/>
      <c r="AN23" s="53"/>
      <c r="AO23" s="53"/>
      <c r="AP23" s="53"/>
      <c r="AQ23" s="53"/>
      <c r="AR23" s="53"/>
      <c r="AS23" s="53"/>
    </row>
    <row r="24" spans="1:45">
      <c r="A24" s="461" t="s">
        <v>616</v>
      </c>
      <c r="B24" s="461" t="s">
        <v>617</v>
      </c>
      <c r="C24" s="461" t="s">
        <v>1109</v>
      </c>
      <c r="AM24" s="53"/>
      <c r="AN24" s="53"/>
      <c r="AO24" s="53"/>
      <c r="AP24" s="53"/>
      <c r="AQ24" s="53"/>
      <c r="AR24" s="53"/>
      <c r="AS24" s="53"/>
    </row>
    <row r="25" spans="1:45">
      <c r="A25" s="139"/>
      <c r="B25" s="140"/>
      <c r="C25" s="140"/>
      <c r="AM25" s="53"/>
      <c r="AN25" s="53"/>
      <c r="AO25" s="53"/>
      <c r="AP25" s="53"/>
      <c r="AQ25" s="53"/>
      <c r="AR25" s="53"/>
      <c r="AS25" s="53"/>
    </row>
    <row r="26" spans="1:45">
      <c r="AM26" s="53"/>
      <c r="AN26" s="53"/>
      <c r="AO26" s="53"/>
      <c r="AP26" s="53"/>
      <c r="AQ26" s="53"/>
      <c r="AR26" s="53"/>
      <c r="AS26" s="53"/>
    </row>
    <row r="27" spans="1:45">
      <c r="AM27" s="53"/>
      <c r="AN27" s="53"/>
      <c r="AO27" s="53"/>
      <c r="AP27" s="53"/>
      <c r="AQ27" s="53"/>
      <c r="AR27" s="53"/>
      <c r="AS27" s="53"/>
    </row>
    <row r="28" spans="1:45">
      <c r="AM28" s="53"/>
      <c r="AN28" s="53"/>
      <c r="AO28" s="53"/>
      <c r="AP28" s="53"/>
      <c r="AQ28" s="53"/>
      <c r="AR28" s="53"/>
      <c r="AS28" s="53"/>
    </row>
    <row r="29" spans="1:45">
      <c r="AM29" s="53"/>
      <c r="AN29" s="53"/>
      <c r="AO29" s="53"/>
      <c r="AP29" s="53"/>
      <c r="AQ29" s="53"/>
      <c r="AR29" s="53"/>
      <c r="AS29" s="53"/>
    </row>
    <row r="30" spans="1:45">
      <c r="AM30" s="53"/>
      <c r="AN30" s="53"/>
      <c r="AO30" s="53"/>
      <c r="AP30" s="53"/>
      <c r="AQ30" s="53"/>
      <c r="AR30" s="53"/>
      <c r="AS30" s="53"/>
    </row>
    <row r="31" spans="1:45">
      <c r="AM31" s="53"/>
      <c r="AN31" s="53"/>
      <c r="AO31" s="53"/>
      <c r="AP31" s="53"/>
      <c r="AQ31" s="53"/>
      <c r="AR31" s="53"/>
      <c r="AS31" s="53"/>
    </row>
  </sheetData>
  <pageMargins left="0.25" right="0.25" top="0.75" bottom="0.75" header="0.3" footer="0.3"/>
  <pageSetup paperSize="9" orientation="landscape"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showGridLines="0" zoomScale="90" zoomScaleNormal="90" zoomScaleSheetLayoutView="100" workbookViewId="0">
      <selection sqref="A1:L14"/>
    </sheetView>
  </sheetViews>
  <sheetFormatPr baseColWidth="10" defaultColWidth="9.109375" defaultRowHeight="12"/>
  <cols>
    <col min="1" max="1" width="8.109375" style="67" customWidth="1"/>
    <col min="2" max="2" width="10" style="67" customWidth="1"/>
    <col min="3" max="3" width="13.33203125" style="67" customWidth="1"/>
    <col min="4" max="4" width="14.5546875" style="67" customWidth="1"/>
    <col min="5" max="5" width="15.5546875" style="67" bestFit="1" customWidth="1"/>
    <col min="6" max="6" width="14.5546875" style="67" bestFit="1" customWidth="1"/>
    <col min="7" max="7" width="10.5546875" style="67" customWidth="1"/>
    <col min="8" max="8" width="9.5546875" style="67" bestFit="1" customWidth="1"/>
    <col min="9" max="9" width="9.6640625" style="67" bestFit="1" customWidth="1"/>
    <col min="10" max="10" width="9" style="67" customWidth="1"/>
    <col min="11" max="11" width="8" style="67" customWidth="1"/>
    <col min="12" max="12" width="11.33203125" style="67" customWidth="1"/>
    <col min="13" max="20" width="15.6640625" style="67" customWidth="1"/>
    <col min="21" max="255" width="9.109375" style="53"/>
    <col min="256" max="256" width="18.109375" style="53" customWidth="1"/>
    <col min="257" max="276" width="15.6640625" style="53" customWidth="1"/>
    <col min="277" max="511" width="9.109375" style="53"/>
    <col min="512" max="512" width="18.109375" style="53" customWidth="1"/>
    <col min="513" max="532" width="15.6640625" style="53" customWidth="1"/>
    <col min="533" max="767" width="9.109375" style="53"/>
    <col min="768" max="768" width="18.109375" style="53" customWidth="1"/>
    <col min="769" max="788" width="15.6640625" style="53" customWidth="1"/>
    <col min="789" max="1023" width="9.109375" style="53"/>
    <col min="1024" max="1024" width="18.109375" style="53" customWidth="1"/>
    <col min="1025" max="1044" width="15.6640625" style="53" customWidth="1"/>
    <col min="1045" max="1279" width="9.109375" style="53"/>
    <col min="1280" max="1280" width="18.109375" style="53" customWidth="1"/>
    <col min="1281" max="1300" width="15.6640625" style="53" customWidth="1"/>
    <col min="1301" max="1535" width="9.109375" style="53"/>
    <col min="1536" max="1536" width="18.109375" style="53" customWidth="1"/>
    <col min="1537" max="1556" width="15.6640625" style="53" customWidth="1"/>
    <col min="1557" max="1791" width="9.109375" style="53"/>
    <col min="1792" max="1792" width="18.109375" style="53" customWidth="1"/>
    <col min="1793" max="1812" width="15.6640625" style="53" customWidth="1"/>
    <col min="1813" max="2047" width="9.109375" style="53"/>
    <col min="2048" max="2048" width="18.109375" style="53" customWidth="1"/>
    <col min="2049" max="2068" width="15.6640625" style="53" customWidth="1"/>
    <col min="2069" max="2303" width="9.109375" style="53"/>
    <col min="2304" max="2304" width="18.109375" style="53" customWidth="1"/>
    <col min="2305" max="2324" width="15.6640625" style="53" customWidth="1"/>
    <col min="2325" max="2559" width="9.109375" style="53"/>
    <col min="2560" max="2560" width="18.109375" style="53" customWidth="1"/>
    <col min="2561" max="2580" width="15.6640625" style="53" customWidth="1"/>
    <col min="2581" max="2815" width="9.109375" style="53"/>
    <col min="2816" max="2816" width="18.109375" style="53" customWidth="1"/>
    <col min="2817" max="2836" width="15.6640625" style="53" customWidth="1"/>
    <col min="2837" max="3071" width="9.109375" style="53"/>
    <col min="3072" max="3072" width="18.109375" style="53" customWidth="1"/>
    <col min="3073" max="3092" width="15.6640625" style="53" customWidth="1"/>
    <col min="3093" max="3327" width="9.109375" style="53"/>
    <col min="3328" max="3328" width="18.109375" style="53" customWidth="1"/>
    <col min="3329" max="3348" width="15.6640625" style="53" customWidth="1"/>
    <col min="3349" max="3583" width="9.109375" style="53"/>
    <col min="3584" max="3584" width="18.109375" style="53" customWidth="1"/>
    <col min="3585" max="3604" width="15.6640625" style="53" customWidth="1"/>
    <col min="3605" max="3839" width="9.109375" style="53"/>
    <col min="3840" max="3840" width="18.109375" style="53" customWidth="1"/>
    <col min="3841" max="3860" width="15.6640625" style="53" customWidth="1"/>
    <col min="3861" max="4095" width="9.109375" style="53"/>
    <col min="4096" max="4096" width="18.109375" style="53" customWidth="1"/>
    <col min="4097" max="4116" width="15.6640625" style="53" customWidth="1"/>
    <col min="4117" max="4351" width="9.109375" style="53"/>
    <col min="4352" max="4352" width="18.109375" style="53" customWidth="1"/>
    <col min="4353" max="4372" width="15.6640625" style="53" customWidth="1"/>
    <col min="4373" max="4607" width="9.109375" style="53"/>
    <col min="4608" max="4608" width="18.109375" style="53" customWidth="1"/>
    <col min="4609" max="4628" width="15.6640625" style="53" customWidth="1"/>
    <col min="4629" max="4863" width="9.109375" style="53"/>
    <col min="4864" max="4864" width="18.109375" style="53" customWidth="1"/>
    <col min="4865" max="4884" width="15.6640625" style="53" customWidth="1"/>
    <col min="4885" max="5119" width="9.109375" style="53"/>
    <col min="5120" max="5120" width="18.109375" style="53" customWidth="1"/>
    <col min="5121" max="5140" width="15.6640625" style="53" customWidth="1"/>
    <col min="5141" max="5375" width="9.109375" style="53"/>
    <col min="5376" max="5376" width="18.109375" style="53" customWidth="1"/>
    <col min="5377" max="5396" width="15.6640625" style="53" customWidth="1"/>
    <col min="5397" max="5631" width="9.109375" style="53"/>
    <col min="5632" max="5632" width="18.109375" style="53" customWidth="1"/>
    <col min="5633" max="5652" width="15.6640625" style="53" customWidth="1"/>
    <col min="5653" max="5887" width="9.109375" style="53"/>
    <col min="5888" max="5888" width="18.109375" style="53" customWidth="1"/>
    <col min="5889" max="5908" width="15.6640625" style="53" customWidth="1"/>
    <col min="5909" max="6143" width="9.109375" style="53"/>
    <col min="6144" max="6144" width="18.109375" style="53" customWidth="1"/>
    <col min="6145" max="6164" width="15.6640625" style="53" customWidth="1"/>
    <col min="6165" max="6399" width="9.109375" style="53"/>
    <col min="6400" max="6400" width="18.109375" style="53" customWidth="1"/>
    <col min="6401" max="6420" width="15.6640625" style="53" customWidth="1"/>
    <col min="6421" max="6655" width="9.109375" style="53"/>
    <col min="6656" max="6656" width="18.109375" style="53" customWidth="1"/>
    <col min="6657" max="6676" width="15.6640625" style="53" customWidth="1"/>
    <col min="6677" max="6911" width="9.109375" style="53"/>
    <col min="6912" max="6912" width="18.109375" style="53" customWidth="1"/>
    <col min="6913" max="6932" width="15.6640625" style="53" customWidth="1"/>
    <col min="6933" max="7167" width="9.109375" style="53"/>
    <col min="7168" max="7168" width="18.109375" style="53" customWidth="1"/>
    <col min="7169" max="7188" width="15.6640625" style="53" customWidth="1"/>
    <col min="7189" max="7423" width="9.109375" style="53"/>
    <col min="7424" max="7424" width="18.109375" style="53" customWidth="1"/>
    <col min="7425" max="7444" width="15.6640625" style="53" customWidth="1"/>
    <col min="7445" max="7679" width="9.109375" style="53"/>
    <col min="7680" max="7680" width="18.109375" style="53" customWidth="1"/>
    <col min="7681" max="7700" width="15.6640625" style="53" customWidth="1"/>
    <col min="7701" max="7935" width="9.109375" style="53"/>
    <col min="7936" max="7936" width="18.109375" style="53" customWidth="1"/>
    <col min="7937" max="7956" width="15.6640625" style="53" customWidth="1"/>
    <col min="7957" max="8191" width="9.109375" style="53"/>
    <col min="8192" max="8192" width="18.109375" style="53" customWidth="1"/>
    <col min="8193" max="8212" width="15.6640625" style="53" customWidth="1"/>
    <col min="8213" max="8447" width="9.109375" style="53"/>
    <col min="8448" max="8448" width="18.109375" style="53" customWidth="1"/>
    <col min="8449" max="8468" width="15.6640625" style="53" customWidth="1"/>
    <col min="8469" max="8703" width="9.109375" style="53"/>
    <col min="8704" max="8704" width="18.109375" style="53" customWidth="1"/>
    <col min="8705" max="8724" width="15.6640625" style="53" customWidth="1"/>
    <col min="8725" max="8959" width="9.109375" style="53"/>
    <col min="8960" max="8960" width="18.109375" style="53" customWidth="1"/>
    <col min="8961" max="8980" width="15.6640625" style="53" customWidth="1"/>
    <col min="8981" max="9215" width="9.109375" style="53"/>
    <col min="9216" max="9216" width="18.109375" style="53" customWidth="1"/>
    <col min="9217" max="9236" width="15.6640625" style="53" customWidth="1"/>
    <col min="9237" max="9471" width="9.109375" style="53"/>
    <col min="9472" max="9472" width="18.109375" style="53" customWidth="1"/>
    <col min="9473" max="9492" width="15.6640625" style="53" customWidth="1"/>
    <col min="9493" max="9727" width="9.109375" style="53"/>
    <col min="9728" max="9728" width="18.109375" style="53" customWidth="1"/>
    <col min="9729" max="9748" width="15.6640625" style="53" customWidth="1"/>
    <col min="9749" max="9983" width="9.109375" style="53"/>
    <col min="9984" max="9984" width="18.109375" style="53" customWidth="1"/>
    <col min="9985" max="10004" width="15.6640625" style="53" customWidth="1"/>
    <col min="10005" max="10239" width="9.109375" style="53"/>
    <col min="10240" max="10240" width="18.109375" style="53" customWidth="1"/>
    <col min="10241" max="10260" width="15.6640625" style="53" customWidth="1"/>
    <col min="10261" max="10495" width="9.109375" style="53"/>
    <col min="10496" max="10496" width="18.109375" style="53" customWidth="1"/>
    <col min="10497" max="10516" width="15.6640625" style="53" customWidth="1"/>
    <col min="10517" max="10751" width="9.109375" style="53"/>
    <col min="10752" max="10752" width="18.109375" style="53" customWidth="1"/>
    <col min="10753" max="10772" width="15.6640625" style="53" customWidth="1"/>
    <col min="10773" max="11007" width="9.109375" style="53"/>
    <col min="11008" max="11008" width="18.109375" style="53" customWidth="1"/>
    <col min="11009" max="11028" width="15.6640625" style="53" customWidth="1"/>
    <col min="11029" max="11263" width="9.109375" style="53"/>
    <col min="11264" max="11264" width="18.109375" style="53" customWidth="1"/>
    <col min="11265" max="11284" width="15.6640625" style="53" customWidth="1"/>
    <col min="11285" max="11519" width="9.109375" style="53"/>
    <col min="11520" max="11520" width="18.109375" style="53" customWidth="1"/>
    <col min="11521" max="11540" width="15.6640625" style="53" customWidth="1"/>
    <col min="11541" max="11775" width="9.109375" style="53"/>
    <col min="11776" max="11776" width="18.109375" style="53" customWidth="1"/>
    <col min="11777" max="11796" width="15.6640625" style="53" customWidth="1"/>
    <col min="11797" max="12031" width="9.109375" style="53"/>
    <col min="12032" max="12032" width="18.109375" style="53" customWidth="1"/>
    <col min="12033" max="12052" width="15.6640625" style="53" customWidth="1"/>
    <col min="12053" max="12287" width="9.109375" style="53"/>
    <col min="12288" max="12288" width="18.109375" style="53" customWidth="1"/>
    <col min="12289" max="12308" width="15.6640625" style="53" customWidth="1"/>
    <col min="12309" max="12543" width="9.109375" style="53"/>
    <col min="12544" max="12544" width="18.109375" style="53" customWidth="1"/>
    <col min="12545" max="12564" width="15.6640625" style="53" customWidth="1"/>
    <col min="12565" max="12799" width="9.109375" style="53"/>
    <col min="12800" max="12800" width="18.109375" style="53" customWidth="1"/>
    <col min="12801" max="12820" width="15.6640625" style="53" customWidth="1"/>
    <col min="12821" max="13055" width="9.109375" style="53"/>
    <col min="13056" max="13056" width="18.109375" style="53" customWidth="1"/>
    <col min="13057" max="13076" width="15.6640625" style="53" customWidth="1"/>
    <col min="13077" max="13311" width="9.109375" style="53"/>
    <col min="13312" max="13312" width="18.109375" style="53" customWidth="1"/>
    <col min="13313" max="13332" width="15.6640625" style="53" customWidth="1"/>
    <col min="13333" max="13567" width="9.109375" style="53"/>
    <col min="13568" max="13568" width="18.109375" style="53" customWidth="1"/>
    <col min="13569" max="13588" width="15.6640625" style="53" customWidth="1"/>
    <col min="13589" max="13823" width="9.109375" style="53"/>
    <col min="13824" max="13824" width="18.109375" style="53" customWidth="1"/>
    <col min="13825" max="13844" width="15.6640625" style="53" customWidth="1"/>
    <col min="13845" max="14079" width="9.109375" style="53"/>
    <col min="14080" max="14080" width="18.109375" style="53" customWidth="1"/>
    <col min="14081" max="14100" width="15.6640625" style="53" customWidth="1"/>
    <col min="14101" max="14335" width="9.109375" style="53"/>
    <col min="14336" max="14336" width="18.109375" style="53" customWidth="1"/>
    <col min="14337" max="14356" width="15.6640625" style="53" customWidth="1"/>
    <col min="14357" max="14591" width="9.109375" style="53"/>
    <col min="14592" max="14592" width="18.109375" style="53" customWidth="1"/>
    <col min="14593" max="14612" width="15.6640625" style="53" customWidth="1"/>
    <col min="14613" max="14847" width="9.109375" style="53"/>
    <col min="14848" max="14848" width="18.109375" style="53" customWidth="1"/>
    <col min="14849" max="14868" width="15.6640625" style="53" customWidth="1"/>
    <col min="14869" max="15103" width="9.109375" style="53"/>
    <col min="15104" max="15104" width="18.109375" style="53" customWidth="1"/>
    <col min="15105" max="15124" width="15.6640625" style="53" customWidth="1"/>
    <col min="15125" max="15359" width="9.109375" style="53"/>
    <col min="15360" max="15360" width="18.109375" style="53" customWidth="1"/>
    <col min="15361" max="15380" width="15.6640625" style="53" customWidth="1"/>
    <col min="15381" max="15615" width="9.109375" style="53"/>
    <col min="15616" max="15616" width="18.109375" style="53" customWidth="1"/>
    <col min="15617" max="15636" width="15.6640625" style="53" customWidth="1"/>
    <col min="15637" max="15871" width="9.109375" style="53"/>
    <col min="15872" max="15872" width="18.109375" style="53" customWidth="1"/>
    <col min="15873" max="15892" width="15.6640625" style="53" customWidth="1"/>
    <col min="15893" max="16127" width="9.109375" style="53"/>
    <col min="16128" max="16128" width="18.109375" style="53" customWidth="1"/>
    <col min="16129" max="16148" width="15.6640625" style="53" customWidth="1"/>
    <col min="16149" max="16384" width="9.109375" style="53"/>
  </cols>
  <sheetData>
    <row r="1" spans="1:20">
      <c r="A1" s="392" t="s">
        <v>582</v>
      </c>
    </row>
    <row r="3" spans="1:20">
      <c r="A3" s="71" t="s">
        <v>329</v>
      </c>
    </row>
    <row r="4" spans="1:20">
      <c r="A4" s="53"/>
      <c r="B4" s="53"/>
      <c r="C4" s="53"/>
      <c r="D4" s="53"/>
      <c r="E4" s="53"/>
      <c r="F4" s="53"/>
      <c r="G4" s="53"/>
      <c r="H4" s="53"/>
      <c r="I4" s="53"/>
      <c r="J4" s="53"/>
      <c r="K4" s="53"/>
      <c r="L4" s="53"/>
      <c r="M4" s="53"/>
      <c r="N4" s="53"/>
      <c r="O4" s="53"/>
      <c r="P4" s="53"/>
      <c r="Q4" s="53"/>
      <c r="R4" s="53"/>
      <c r="S4" s="53"/>
      <c r="T4" s="53"/>
    </row>
    <row r="5" spans="1:20" s="9" customFormat="1" ht="102.6">
      <c r="A5" s="129" t="s">
        <v>309</v>
      </c>
      <c r="B5" s="129" t="s">
        <v>310</v>
      </c>
      <c r="C5" s="129" t="s">
        <v>977</v>
      </c>
      <c r="D5" s="129" t="s">
        <v>978</v>
      </c>
      <c r="E5" s="129" t="s">
        <v>979</v>
      </c>
      <c r="F5" s="129" t="s">
        <v>330</v>
      </c>
      <c r="G5" s="129" t="s">
        <v>331</v>
      </c>
      <c r="H5" s="129" t="s">
        <v>332</v>
      </c>
      <c r="I5" s="129" t="s">
        <v>333</v>
      </c>
      <c r="J5" s="129" t="s">
        <v>334</v>
      </c>
      <c r="K5" s="129" t="s">
        <v>335</v>
      </c>
      <c r="L5" s="129" t="s">
        <v>336</v>
      </c>
      <c r="M5" s="57"/>
      <c r="N5" s="57"/>
      <c r="O5" s="57"/>
    </row>
    <row r="6" spans="1:20">
      <c r="A6" s="461" t="s">
        <v>505</v>
      </c>
      <c r="B6" s="393" t="s">
        <v>536</v>
      </c>
      <c r="C6" s="352" t="s">
        <v>483</v>
      </c>
      <c r="D6" s="352" t="s">
        <v>484</v>
      </c>
      <c r="E6" s="352" t="s">
        <v>599</v>
      </c>
      <c r="F6" s="168" t="s">
        <v>537</v>
      </c>
      <c r="G6" s="164" t="s">
        <v>507</v>
      </c>
      <c r="H6" s="168" t="s">
        <v>516</v>
      </c>
      <c r="I6" s="164" t="s">
        <v>517</v>
      </c>
      <c r="J6" s="168" t="s">
        <v>518</v>
      </c>
      <c r="K6" s="164" t="s">
        <v>519</v>
      </c>
      <c r="L6" s="168" t="s">
        <v>520</v>
      </c>
      <c r="M6" s="53"/>
      <c r="N6" s="53"/>
      <c r="O6" s="53"/>
      <c r="P6" s="53"/>
      <c r="Q6" s="53"/>
      <c r="R6" s="53"/>
      <c r="S6" s="53"/>
      <c r="T6" s="53"/>
    </row>
    <row r="7" spans="1:20">
      <c r="A7" s="136"/>
      <c r="B7" s="138"/>
      <c r="C7" s="136"/>
      <c r="D7" s="136"/>
      <c r="E7" s="136"/>
      <c r="F7" s="136"/>
      <c r="G7" s="142"/>
      <c r="H7" s="136"/>
      <c r="I7" s="136"/>
      <c r="J7" s="136"/>
      <c r="K7" s="136"/>
      <c r="L7" s="142"/>
      <c r="P7" s="53"/>
      <c r="Q7" s="53"/>
      <c r="R7" s="53"/>
      <c r="S7" s="53"/>
      <c r="T7" s="53"/>
    </row>
    <row r="8" spans="1:20">
      <c r="A8" s="53"/>
      <c r="B8" s="133"/>
      <c r="D8" s="133"/>
      <c r="E8" s="133"/>
      <c r="T8" s="53"/>
    </row>
    <row r="9" spans="1:20">
      <c r="A9" s="53"/>
      <c r="B9" s="133"/>
      <c r="D9" s="133"/>
      <c r="S9" s="53"/>
      <c r="T9" s="53"/>
    </row>
    <row r="10" spans="1:20">
      <c r="A10" s="71" t="s">
        <v>337</v>
      </c>
      <c r="S10" s="53"/>
      <c r="T10" s="53"/>
    </row>
    <row r="11" spans="1:20">
      <c r="A11" s="53"/>
      <c r="S11" s="53"/>
      <c r="T11" s="53"/>
    </row>
    <row r="12" spans="1:20" s="9" customFormat="1" ht="34.200000000000003">
      <c r="A12" s="129" t="s">
        <v>309</v>
      </c>
      <c r="B12" s="129" t="s">
        <v>310</v>
      </c>
      <c r="C12" s="129" t="s">
        <v>323</v>
      </c>
      <c r="D12" s="129" t="s">
        <v>324</v>
      </c>
      <c r="E12" s="129" t="s">
        <v>325</v>
      </c>
      <c r="F12" s="129" t="s">
        <v>597</v>
      </c>
      <c r="G12" s="129" t="s">
        <v>230</v>
      </c>
      <c r="H12" s="57"/>
      <c r="I12" s="57"/>
      <c r="J12" s="57"/>
      <c r="K12" s="57"/>
      <c r="L12" s="57"/>
      <c r="M12" s="57"/>
      <c r="N12" s="57"/>
      <c r="O12" s="57"/>
      <c r="P12" s="57"/>
      <c r="Q12" s="57"/>
    </row>
    <row r="13" spans="1:20">
      <c r="A13" s="393" t="s">
        <v>610</v>
      </c>
      <c r="B13" s="352" t="s">
        <v>611</v>
      </c>
      <c r="C13" s="393" t="s">
        <v>594</v>
      </c>
      <c r="D13" s="352" t="s">
        <v>595</v>
      </c>
      <c r="E13" s="393" t="s">
        <v>251</v>
      </c>
      <c r="F13" s="394" t="s">
        <v>534</v>
      </c>
      <c r="G13" s="394" t="s">
        <v>598</v>
      </c>
      <c r="R13" s="53"/>
      <c r="S13" s="53"/>
      <c r="T13" s="53"/>
    </row>
    <row r="14" spans="1:20">
      <c r="A14" s="138"/>
      <c r="B14" s="138"/>
      <c r="C14" s="138"/>
      <c r="D14" s="138"/>
      <c r="E14" s="138"/>
      <c r="F14" s="138"/>
      <c r="G14" s="138"/>
      <c r="R14" s="53"/>
      <c r="S14" s="53"/>
      <c r="T14" s="53"/>
    </row>
  </sheetData>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pageSetUpPr fitToPage="1"/>
  </sheetPr>
  <dimension ref="A1:Q8"/>
  <sheetViews>
    <sheetView showGridLines="0" zoomScaleNormal="100" zoomScaleSheetLayoutView="100" workbookViewId="0">
      <selection sqref="A1:J7"/>
    </sheetView>
  </sheetViews>
  <sheetFormatPr baseColWidth="10" defaultColWidth="11.44140625" defaultRowHeight="12"/>
  <cols>
    <col min="1" max="1" width="11.5546875" style="112" customWidth="1"/>
    <col min="2" max="2" width="14.5546875" style="112" customWidth="1"/>
    <col min="3" max="3" width="11.6640625" style="112" customWidth="1"/>
    <col min="4" max="4" width="17.109375" style="112" customWidth="1"/>
    <col min="5" max="5" width="18.44140625" style="112" customWidth="1"/>
    <col min="6" max="6" width="12" style="14" customWidth="1"/>
    <col min="7" max="7" width="9" style="14" customWidth="1"/>
    <col min="8" max="8" width="10.6640625" style="14" customWidth="1"/>
    <col min="9" max="9" width="13.88671875" style="117" customWidth="1"/>
    <col min="10" max="10" width="9.109375" style="118" customWidth="1"/>
    <col min="11" max="11" width="8.33203125" style="118" customWidth="1"/>
    <col min="12" max="12" width="11.88671875" style="118" customWidth="1"/>
    <col min="13" max="13" width="16" style="118" bestFit="1" customWidth="1"/>
    <col min="14" max="14" width="8" style="118" customWidth="1"/>
    <col min="15" max="15" width="7.33203125" style="118" customWidth="1"/>
    <col min="16" max="16" width="6.44140625" style="118" customWidth="1"/>
    <col min="17" max="17" width="9.44140625" style="118" bestFit="1" customWidth="1"/>
    <col min="18" max="18" width="5.6640625" style="14" bestFit="1" customWidth="1"/>
    <col min="19" max="16384" width="11.44140625" style="14"/>
  </cols>
  <sheetData>
    <row r="1" spans="1:17">
      <c r="A1" s="390" t="s">
        <v>629</v>
      </c>
    </row>
    <row r="2" spans="1:17">
      <c r="B2" s="14"/>
      <c r="C2" s="119"/>
      <c r="D2" s="119"/>
      <c r="E2" s="119"/>
      <c r="G2" s="119"/>
      <c r="H2" s="119"/>
    </row>
    <row r="3" spans="1:17">
      <c r="A3" s="19" t="s">
        <v>538</v>
      </c>
    </row>
    <row r="4" spans="1:17">
      <c r="J4" s="117"/>
      <c r="K4" s="117"/>
      <c r="L4" s="117"/>
      <c r="M4" s="117"/>
      <c r="N4" s="117"/>
      <c r="O4" s="117"/>
      <c r="P4" s="117"/>
      <c r="Q4" s="117"/>
    </row>
    <row r="5" spans="1:17" s="28" customFormat="1" ht="45.6">
      <c r="A5" s="20" t="s">
        <v>119</v>
      </c>
      <c r="B5" s="20" t="s">
        <v>120</v>
      </c>
      <c r="C5" s="20" t="s">
        <v>121</v>
      </c>
      <c r="D5" s="20" t="s">
        <v>122</v>
      </c>
      <c r="E5" s="20" t="s">
        <v>123</v>
      </c>
      <c r="F5" s="115" t="s">
        <v>124</v>
      </c>
      <c r="G5" s="115" t="s">
        <v>125</v>
      </c>
      <c r="H5" s="115" t="s">
        <v>126</v>
      </c>
      <c r="I5" s="161" t="s">
        <v>127</v>
      </c>
      <c r="J5" s="161" t="s">
        <v>128</v>
      </c>
      <c r="K5" s="117"/>
      <c r="L5" s="117"/>
      <c r="M5" s="117"/>
      <c r="N5" s="117"/>
      <c r="O5" s="117"/>
      <c r="P5" s="117"/>
      <c r="Q5" s="117"/>
    </row>
    <row r="6" spans="1:17" s="176" customFormat="1">
      <c r="A6" s="33" t="s">
        <v>465</v>
      </c>
      <c r="B6" s="33" t="s">
        <v>504</v>
      </c>
      <c r="C6" s="33" t="s">
        <v>535</v>
      </c>
      <c r="D6" s="33" t="s">
        <v>505</v>
      </c>
      <c r="E6" s="33" t="s">
        <v>482</v>
      </c>
      <c r="F6" s="33" t="s">
        <v>497</v>
      </c>
      <c r="G6" s="33" t="s">
        <v>508</v>
      </c>
      <c r="H6" s="33" t="s">
        <v>599</v>
      </c>
      <c r="I6" s="33" t="s">
        <v>594</v>
      </c>
      <c r="J6" s="33" t="s">
        <v>251</v>
      </c>
      <c r="K6" s="117"/>
      <c r="L6" s="117"/>
      <c r="M6" s="117"/>
      <c r="N6" s="117"/>
      <c r="O6" s="117"/>
      <c r="P6" s="117"/>
      <c r="Q6" s="117"/>
    </row>
    <row r="7" spans="1:17">
      <c r="A7" s="33"/>
      <c r="B7" s="33"/>
      <c r="C7" s="33"/>
      <c r="D7" s="33"/>
      <c r="E7" s="33"/>
      <c r="F7" s="33"/>
      <c r="G7" s="33"/>
      <c r="H7" s="33"/>
      <c r="I7" s="33"/>
      <c r="J7" s="33"/>
      <c r="K7" s="117"/>
      <c r="L7" s="117"/>
      <c r="M7" s="117"/>
      <c r="N7" s="117"/>
      <c r="O7" s="117"/>
      <c r="P7" s="117"/>
      <c r="Q7" s="117"/>
    </row>
    <row r="8" spans="1:17">
      <c r="I8" s="14"/>
      <c r="J8" s="117"/>
    </row>
  </sheetData>
  <pageMargins left="0.25" right="0.25" top="0.75" bottom="0.75" header="0.3" footer="0.3"/>
  <pageSetup paperSize="9" orientation="landscape" r:id="rId1"/>
  <headerFooter differentFirst="1"/>
  <colBreaks count="1" manualBreakCount="1">
    <brk id="11" max="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4"/>
  <sheetViews>
    <sheetView showGridLines="0" zoomScaleNormal="100" zoomScaleSheetLayoutView="120" workbookViewId="0">
      <selection activeCell="D24" sqref="D24"/>
    </sheetView>
  </sheetViews>
  <sheetFormatPr baseColWidth="10" defaultColWidth="9.109375" defaultRowHeight="12"/>
  <cols>
    <col min="1" max="1" width="57.88671875" style="2" bestFit="1" customWidth="1"/>
    <col min="2" max="2" width="7.88671875" style="2" customWidth="1"/>
    <col min="3" max="3" width="7.44140625" style="2" customWidth="1"/>
    <col min="4" max="16384" width="9.109375" style="2"/>
  </cols>
  <sheetData>
    <row r="1" spans="1:5">
      <c r="A1" s="345" t="s">
        <v>569</v>
      </c>
    </row>
    <row r="3" spans="1:5">
      <c r="A3" s="10" t="s">
        <v>1</v>
      </c>
    </row>
    <row r="4" spans="1:5">
      <c r="A4" s="1"/>
    </row>
    <row r="5" spans="1:5">
      <c r="A5" s="1"/>
      <c r="B5" s="1"/>
      <c r="C5" s="4" t="s">
        <v>465</v>
      </c>
    </row>
    <row r="6" spans="1:5">
      <c r="A6" s="2" t="s">
        <v>468</v>
      </c>
      <c r="B6" s="4" t="s">
        <v>469</v>
      </c>
      <c r="C6" s="5"/>
      <c r="D6" s="10"/>
      <c r="E6" s="10"/>
    </row>
    <row r="7" spans="1:5">
      <c r="A7" s="174" t="s">
        <v>470</v>
      </c>
      <c r="B7" s="310" t="s">
        <v>437</v>
      </c>
      <c r="C7" s="5"/>
    </row>
    <row r="8" spans="1:5">
      <c r="A8" s="174" t="s">
        <v>471</v>
      </c>
      <c r="B8" s="310" t="s">
        <v>338</v>
      </c>
      <c r="C8" s="5"/>
    </row>
    <row r="9" spans="1:5">
      <c r="A9" s="174" t="s">
        <v>219</v>
      </c>
      <c r="B9" s="310" t="s">
        <v>460</v>
      </c>
      <c r="C9" s="5"/>
    </row>
    <row r="10" spans="1:5">
      <c r="A10" s="174" t="s">
        <v>472</v>
      </c>
      <c r="B10" s="310" t="s">
        <v>439</v>
      </c>
      <c r="C10" s="5"/>
    </row>
    <row r="11" spans="1:5">
      <c r="A11" s="174" t="s">
        <v>473</v>
      </c>
      <c r="B11" s="310" t="s">
        <v>441</v>
      </c>
      <c r="C11" s="5"/>
    </row>
    <row r="12" spans="1:5">
      <c r="A12" s="174" t="s">
        <v>474</v>
      </c>
      <c r="B12" s="310" t="s">
        <v>475</v>
      </c>
      <c r="C12" s="5"/>
    </row>
    <row r="13" spans="1:5">
      <c r="A13" s="174" t="s">
        <v>642</v>
      </c>
      <c r="B13" s="310" t="s">
        <v>271</v>
      </c>
      <c r="C13" s="5"/>
    </row>
    <row r="14" spans="1:5">
      <c r="A14" s="174" t="s">
        <v>476</v>
      </c>
      <c r="B14" s="310" t="s">
        <v>477</v>
      </c>
      <c r="C14" s="5"/>
    </row>
    <row r="15" spans="1:5">
      <c r="A15" s="174" t="s">
        <v>2</v>
      </c>
      <c r="B15" s="310" t="s">
        <v>3</v>
      </c>
      <c r="C15" s="5"/>
    </row>
    <row r="16" spans="1:5">
      <c r="A16" s="174" t="s">
        <v>4</v>
      </c>
      <c r="B16" s="310" t="s">
        <v>5</v>
      </c>
      <c r="C16" s="5"/>
    </row>
    <row r="17" spans="1:3">
      <c r="A17" s="174" t="s">
        <v>6</v>
      </c>
      <c r="B17" s="310" t="s">
        <v>7</v>
      </c>
      <c r="C17" s="5"/>
    </row>
    <row r="18" spans="1:3">
      <c r="A18" s="174" t="s">
        <v>540</v>
      </c>
      <c r="B18" s="310" t="s">
        <v>457</v>
      </c>
      <c r="C18" s="5"/>
    </row>
    <row r="19" spans="1:3" ht="12.75" customHeight="1">
      <c r="A19" s="174" t="s">
        <v>560</v>
      </c>
      <c r="B19" s="310" t="s">
        <v>559</v>
      </c>
      <c r="C19" s="5"/>
    </row>
    <row r="20" spans="1:3" ht="12.75" customHeight="1">
      <c r="A20" s="174" t="s">
        <v>562</v>
      </c>
      <c r="B20" s="310" t="s">
        <v>561</v>
      </c>
      <c r="C20" s="5"/>
    </row>
    <row r="21" spans="1:3">
      <c r="A21" s="174" t="s">
        <v>563</v>
      </c>
      <c r="B21" s="310" t="s">
        <v>564</v>
      </c>
      <c r="C21" s="5"/>
    </row>
    <row r="22" spans="1:3">
      <c r="A22" s="174" t="s">
        <v>566</v>
      </c>
      <c r="B22" s="310" t="s">
        <v>565</v>
      </c>
      <c r="C22" s="5"/>
    </row>
    <row r="23" spans="1:3">
      <c r="A23" s="174" t="s">
        <v>8</v>
      </c>
      <c r="B23" s="310" t="s">
        <v>0</v>
      </c>
      <c r="C23" s="5"/>
    </row>
    <row r="24" spans="1:3">
      <c r="A24" s="174"/>
      <c r="B24" s="174"/>
      <c r="C24" s="174"/>
    </row>
  </sheetData>
  <pageMargins left="0.7" right="0.7" top="0.75" bottom="0.75" header="0.3" footer="0.3"/>
  <pageSetup paperSize="9" orientation="portrait" r:id="rId1"/>
  <headerFooter differentFirst="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pageSetUpPr fitToPage="1"/>
  </sheetPr>
  <dimension ref="A1:R12"/>
  <sheetViews>
    <sheetView showGridLines="0" zoomScaleNormal="100" zoomScaleSheetLayoutView="100" workbookViewId="0">
      <selection sqref="A1:K12"/>
    </sheetView>
  </sheetViews>
  <sheetFormatPr baseColWidth="10" defaultColWidth="11.44140625" defaultRowHeight="12"/>
  <cols>
    <col min="1" max="1" width="10.5546875" style="53" customWidth="1"/>
    <col min="2" max="2" width="9.88671875" style="53" customWidth="1"/>
    <col min="3" max="3" width="11.5546875" style="53" customWidth="1"/>
    <col min="4" max="4" width="13.44140625" style="53" customWidth="1"/>
    <col min="5" max="5" width="9.33203125" style="53" customWidth="1"/>
    <col min="6" max="6" width="18.6640625" style="53" customWidth="1"/>
    <col min="7" max="7" width="16.88671875" style="53" customWidth="1"/>
    <col min="8" max="8" width="11.44140625" style="53" customWidth="1"/>
    <col min="9" max="9" width="9.5546875" style="53" customWidth="1"/>
    <col min="10" max="10" width="10.44140625" style="53" customWidth="1"/>
    <col min="11" max="11" width="5.88671875" style="53" bestFit="1" customWidth="1"/>
    <col min="12" max="12" width="9.88671875" style="53" customWidth="1"/>
    <col min="13" max="16384" width="11.44140625" style="53"/>
  </cols>
  <sheetData>
    <row r="1" spans="1:18">
      <c r="A1" s="350" t="s">
        <v>583</v>
      </c>
    </row>
    <row r="2" spans="1:18">
      <c r="C2" s="53" t="s">
        <v>1111</v>
      </c>
      <c r="Q2" s="57"/>
      <c r="R2" s="57"/>
    </row>
    <row r="3" spans="1:18">
      <c r="A3" s="47" t="s">
        <v>433</v>
      </c>
    </row>
    <row r="4" spans="1:18">
      <c r="H4" s="120"/>
      <c r="I4" s="120"/>
      <c r="J4" s="120"/>
    </row>
    <row r="5" spans="1:18" ht="57">
      <c r="A5" s="20" t="s">
        <v>129</v>
      </c>
      <c r="B5" s="50" t="s">
        <v>130</v>
      </c>
      <c r="C5" s="50" t="s">
        <v>131</v>
      </c>
      <c r="D5" s="50" t="s">
        <v>132</v>
      </c>
      <c r="E5" s="20" t="s">
        <v>133</v>
      </c>
      <c r="F5" s="50" t="s">
        <v>134</v>
      </c>
      <c r="G5" s="50" t="s">
        <v>135</v>
      </c>
      <c r="H5" s="50" t="s">
        <v>136</v>
      </c>
      <c r="I5" s="50" t="s">
        <v>137</v>
      </c>
      <c r="J5" s="50" t="s">
        <v>138</v>
      </c>
      <c r="K5" s="71" t="s">
        <v>139</v>
      </c>
    </row>
    <row r="6" spans="1:18" s="176" customFormat="1">
      <c r="A6" s="33" t="s">
        <v>465</v>
      </c>
      <c r="B6" s="33" t="s">
        <v>504</v>
      </c>
      <c r="C6" s="33" t="s">
        <v>535</v>
      </c>
      <c r="D6" s="33" t="s">
        <v>505</v>
      </c>
      <c r="E6" s="33" t="s">
        <v>536</v>
      </c>
      <c r="F6" s="33" t="s">
        <v>497</v>
      </c>
      <c r="G6" s="33" t="s">
        <v>508</v>
      </c>
      <c r="H6" s="33" t="s">
        <v>509</v>
      </c>
      <c r="I6" s="33" t="s">
        <v>537</v>
      </c>
      <c r="J6" s="33" t="s">
        <v>507</v>
      </c>
    </row>
    <row r="7" spans="1:18" s="14" customFormat="1">
      <c r="A7" s="33"/>
      <c r="B7" s="33"/>
      <c r="C7" s="33"/>
      <c r="D7" s="33"/>
      <c r="E7" s="33"/>
      <c r="F7" s="33"/>
      <c r="G7" s="33"/>
      <c r="H7" s="33"/>
      <c r="I7" s="33"/>
      <c r="J7" s="33"/>
    </row>
    <row r="10" spans="1:18" ht="68.400000000000006">
      <c r="A10" s="121" t="s">
        <v>140</v>
      </c>
      <c r="B10" s="121" t="s">
        <v>141</v>
      </c>
      <c r="C10" s="121" t="s">
        <v>142</v>
      </c>
      <c r="D10" s="50" t="s">
        <v>143</v>
      </c>
      <c r="E10" s="121" t="s">
        <v>144</v>
      </c>
      <c r="F10" s="121" t="s">
        <v>145</v>
      </c>
      <c r="G10" s="121" t="s">
        <v>146</v>
      </c>
      <c r="H10" s="50" t="s">
        <v>147</v>
      </c>
      <c r="I10" s="121" t="s">
        <v>148</v>
      </c>
    </row>
    <row r="11" spans="1:18" s="176" customFormat="1">
      <c r="A11" s="33" t="s">
        <v>516</v>
      </c>
      <c r="B11" s="33" t="s">
        <v>517</v>
      </c>
      <c r="C11" s="33" t="s">
        <v>518</v>
      </c>
      <c r="D11" s="33" t="s">
        <v>519</v>
      </c>
      <c r="E11" s="33" t="s">
        <v>520</v>
      </c>
      <c r="F11" s="33" t="s">
        <v>610</v>
      </c>
      <c r="G11" s="33" t="s">
        <v>611</v>
      </c>
      <c r="H11" s="33" t="s">
        <v>594</v>
      </c>
      <c r="I11" s="33" t="s">
        <v>595</v>
      </c>
    </row>
    <row r="12" spans="1:18">
      <c r="A12" s="33"/>
      <c r="B12" s="33"/>
      <c r="C12" s="33"/>
      <c r="D12" s="33"/>
      <c r="E12" s="33"/>
      <c r="F12" s="33"/>
      <c r="G12" s="33"/>
      <c r="H12" s="33"/>
      <c r="I12" s="33"/>
    </row>
  </sheetData>
  <pageMargins left="0.25" right="0.25"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pageSetUpPr fitToPage="1"/>
  </sheetPr>
  <dimension ref="A1:P12"/>
  <sheetViews>
    <sheetView showGridLines="0" zoomScaleNormal="100" zoomScaleSheetLayoutView="100" workbookViewId="0">
      <selection sqref="A1:M12"/>
    </sheetView>
  </sheetViews>
  <sheetFormatPr baseColWidth="10" defaultColWidth="11.44140625" defaultRowHeight="12"/>
  <cols>
    <col min="1" max="1" width="9.33203125" style="53" customWidth="1"/>
    <col min="2" max="2" width="9.109375" style="53" customWidth="1"/>
    <col min="3" max="3" width="11" style="53" customWidth="1"/>
    <col min="4" max="4" width="9" style="53" customWidth="1"/>
    <col min="5" max="5" width="9.6640625" style="53" customWidth="1"/>
    <col min="6" max="6" width="12.44140625" style="53" customWidth="1"/>
    <col min="7" max="7" width="12.33203125" style="53" customWidth="1"/>
    <col min="8" max="8" width="13.5546875" style="53" customWidth="1"/>
    <col min="9" max="9" width="9.44140625" style="53" customWidth="1"/>
    <col min="10" max="11" width="10.44140625" style="53" bestFit="1" customWidth="1"/>
    <col min="12" max="12" width="7.88671875" style="53" bestFit="1" customWidth="1"/>
    <col min="13" max="13" width="5.88671875" style="53" bestFit="1" customWidth="1"/>
    <col min="14" max="16384" width="11.44140625" style="53"/>
  </cols>
  <sheetData>
    <row r="1" spans="1:16">
      <c r="A1" s="463" t="s">
        <v>584</v>
      </c>
    </row>
    <row r="2" spans="1:16" s="116" customFormat="1">
      <c r="G2" s="53"/>
      <c r="O2" s="122"/>
      <c r="P2" s="122"/>
    </row>
    <row r="3" spans="1:16" ht="12.75" customHeight="1">
      <c r="A3" s="127" t="s">
        <v>149</v>
      </c>
      <c r="B3" s="123"/>
      <c r="C3" s="123"/>
      <c r="D3" s="123"/>
      <c r="E3" s="123"/>
      <c r="F3" s="123"/>
      <c r="H3" s="123"/>
      <c r="I3" s="123"/>
      <c r="J3" s="123"/>
      <c r="K3" s="123"/>
      <c r="L3" s="123"/>
    </row>
    <row r="4" spans="1:16">
      <c r="A4" s="124"/>
      <c r="B4" s="124"/>
      <c r="C4" s="124"/>
      <c r="D4" s="124"/>
      <c r="E4" s="124"/>
      <c r="F4" s="124"/>
      <c r="H4" s="124"/>
      <c r="I4" s="124"/>
      <c r="J4" s="124"/>
      <c r="K4" s="124"/>
      <c r="L4" s="124"/>
    </row>
    <row r="5" spans="1:16" ht="79.8">
      <c r="A5" s="20" t="s">
        <v>150</v>
      </c>
      <c r="B5" s="50" t="s">
        <v>151</v>
      </c>
      <c r="C5" s="50" t="s">
        <v>152</v>
      </c>
      <c r="D5" s="50" t="s">
        <v>153</v>
      </c>
      <c r="E5" s="20" t="s">
        <v>154</v>
      </c>
      <c r="F5" s="50" t="s">
        <v>155</v>
      </c>
      <c r="G5" s="50" t="s">
        <v>156</v>
      </c>
      <c r="H5" s="50" t="s">
        <v>157</v>
      </c>
      <c r="I5" s="50" t="s">
        <v>158</v>
      </c>
      <c r="J5" s="50" t="s">
        <v>159</v>
      </c>
      <c r="K5" s="50" t="s">
        <v>160</v>
      </c>
      <c r="L5" s="50" t="s">
        <v>161</v>
      </c>
      <c r="M5" s="71" t="s">
        <v>162</v>
      </c>
    </row>
    <row r="6" spans="1:16">
      <c r="A6" s="23" t="s">
        <v>465</v>
      </c>
      <c r="B6" s="23" t="s">
        <v>504</v>
      </c>
      <c r="C6" s="23" t="s">
        <v>535</v>
      </c>
      <c r="D6" s="23" t="s">
        <v>505</v>
      </c>
      <c r="E6" s="23" t="s">
        <v>536</v>
      </c>
      <c r="F6" s="23" t="s">
        <v>497</v>
      </c>
      <c r="G6" s="23" t="s">
        <v>508</v>
      </c>
      <c r="H6" s="23" t="s">
        <v>509</v>
      </c>
      <c r="I6" s="23" t="s">
        <v>537</v>
      </c>
      <c r="J6" s="23" t="s">
        <v>507</v>
      </c>
      <c r="K6" s="23" t="s">
        <v>516</v>
      </c>
      <c r="L6" s="23" t="s">
        <v>517</v>
      </c>
    </row>
    <row r="7" spans="1:16">
      <c r="A7" s="23"/>
      <c r="B7" s="23"/>
      <c r="C7" s="23"/>
      <c r="D7" s="23"/>
      <c r="E7" s="23"/>
      <c r="F7" s="23"/>
      <c r="G7" s="23"/>
      <c r="H7" s="23"/>
      <c r="I7" s="23"/>
      <c r="J7" s="23"/>
      <c r="K7" s="23"/>
      <c r="L7" s="23"/>
    </row>
    <row r="9" spans="1:16" ht="38.25" customHeight="1">
      <c r="E9" s="579" t="s">
        <v>163</v>
      </c>
      <c r="F9" s="580"/>
      <c r="G9" s="581"/>
      <c r="H9" s="121" t="s">
        <v>164</v>
      </c>
      <c r="I9" s="579" t="s">
        <v>165</v>
      </c>
      <c r="J9" s="580"/>
      <c r="K9" s="580"/>
      <c r="L9" s="581"/>
    </row>
    <row r="10" spans="1:16" ht="68.400000000000006">
      <c r="A10" s="50" t="s">
        <v>166</v>
      </c>
      <c r="B10" s="50" t="s">
        <v>167</v>
      </c>
      <c r="C10" s="50" t="s">
        <v>168</v>
      </c>
      <c r="D10" s="50" t="s">
        <v>169</v>
      </c>
      <c r="E10" s="50" t="s">
        <v>170</v>
      </c>
      <c r="F10" s="114" t="s">
        <v>171</v>
      </c>
      <c r="G10" s="114" t="s">
        <v>172</v>
      </c>
      <c r="H10" s="114" t="s">
        <v>173</v>
      </c>
      <c r="I10" s="114" t="s">
        <v>174</v>
      </c>
      <c r="J10" s="114" t="s">
        <v>175</v>
      </c>
      <c r="K10" s="114" t="s">
        <v>176</v>
      </c>
      <c r="L10" s="114" t="s">
        <v>177</v>
      </c>
    </row>
    <row r="11" spans="1:16">
      <c r="A11" s="23" t="s">
        <v>518</v>
      </c>
      <c r="B11" s="23" t="s">
        <v>519</v>
      </c>
      <c r="C11" s="23" t="s">
        <v>520</v>
      </c>
      <c r="D11" s="23" t="s">
        <v>610</v>
      </c>
      <c r="E11" s="23" t="s">
        <v>611</v>
      </c>
      <c r="F11" s="23" t="s">
        <v>594</v>
      </c>
      <c r="G11" s="23" t="s">
        <v>595</v>
      </c>
      <c r="H11" s="23" t="s">
        <v>251</v>
      </c>
      <c r="I11" s="23" t="s">
        <v>252</v>
      </c>
      <c r="J11" s="23" t="s">
        <v>253</v>
      </c>
      <c r="K11" s="23" t="s">
        <v>254</v>
      </c>
      <c r="L11" s="23" t="s">
        <v>255</v>
      </c>
    </row>
    <row r="12" spans="1:16">
      <c r="A12" s="23"/>
      <c r="B12" s="23"/>
      <c r="C12" s="23"/>
      <c r="D12" s="23"/>
      <c r="E12" s="23"/>
      <c r="F12" s="23"/>
      <c r="G12" s="23"/>
      <c r="H12" s="23"/>
      <c r="I12" s="23"/>
      <c r="J12" s="23"/>
      <c r="K12" s="23"/>
      <c r="L12" s="23"/>
    </row>
  </sheetData>
  <mergeCells count="2">
    <mergeCell ref="E9:G9"/>
    <mergeCell ref="I9:L9"/>
  </mergeCells>
  <pageMargins left="0.25" right="0.25"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5">
    <pageSetUpPr fitToPage="1"/>
  </sheetPr>
  <dimension ref="A1:T12"/>
  <sheetViews>
    <sheetView showGridLines="0" zoomScale="90" zoomScaleNormal="90" zoomScaleSheetLayoutView="100" workbookViewId="0">
      <selection sqref="A1:J12"/>
    </sheetView>
  </sheetViews>
  <sheetFormatPr baseColWidth="10" defaultColWidth="11.44140625" defaultRowHeight="12"/>
  <cols>
    <col min="1" max="1" width="13.6640625" style="53" customWidth="1"/>
    <col min="2" max="2" width="12.88671875" style="53" customWidth="1"/>
    <col min="3" max="3" width="15.6640625" style="53" customWidth="1"/>
    <col min="4" max="4" width="10.88671875" style="53" customWidth="1"/>
    <col min="5" max="5" width="11.33203125" style="53" customWidth="1"/>
    <col min="6" max="6" width="16.6640625" style="53" customWidth="1"/>
    <col min="7" max="7" width="12.109375" style="53" customWidth="1"/>
    <col min="8" max="9" width="12.44140625" style="53" bestFit="1" customWidth="1"/>
    <col min="10" max="10" width="5.88671875" style="53" bestFit="1" customWidth="1"/>
    <col min="11" max="16384" width="11.44140625" style="53"/>
  </cols>
  <sheetData>
    <row r="1" spans="1:20">
      <c r="A1" s="350" t="s">
        <v>585</v>
      </c>
    </row>
    <row r="2" spans="1:20">
      <c r="S2" s="57"/>
      <c r="T2" s="57"/>
    </row>
    <row r="3" spans="1:20" ht="15" customHeight="1">
      <c r="A3" s="47" t="s">
        <v>178</v>
      </c>
    </row>
    <row r="5" spans="1:20" ht="45.6">
      <c r="A5" s="20" t="s">
        <v>179</v>
      </c>
      <c r="B5" s="20" t="s">
        <v>180</v>
      </c>
      <c r="C5" s="20" t="s">
        <v>181</v>
      </c>
      <c r="D5" s="50" t="s">
        <v>182</v>
      </c>
      <c r="E5" s="20" t="s">
        <v>183</v>
      </c>
      <c r="F5" s="20" t="s">
        <v>184</v>
      </c>
      <c r="G5" s="50" t="s">
        <v>185</v>
      </c>
      <c r="H5" s="20" t="s">
        <v>186</v>
      </c>
      <c r="I5" s="20" t="s">
        <v>187</v>
      </c>
      <c r="J5" s="71" t="s">
        <v>188</v>
      </c>
    </row>
    <row r="6" spans="1:20">
      <c r="A6" s="23" t="s">
        <v>465</v>
      </c>
      <c r="B6" s="23" t="s">
        <v>504</v>
      </c>
      <c r="C6" s="23" t="s">
        <v>535</v>
      </c>
      <c r="D6" s="23" t="s">
        <v>505</v>
      </c>
      <c r="E6" s="23" t="s">
        <v>536</v>
      </c>
      <c r="F6" s="23" t="s">
        <v>497</v>
      </c>
      <c r="G6" s="23" t="s">
        <v>508</v>
      </c>
      <c r="H6" s="23" t="s">
        <v>509</v>
      </c>
      <c r="I6" s="23" t="s">
        <v>537</v>
      </c>
    </row>
    <row r="7" spans="1:20">
      <c r="A7" s="23"/>
      <c r="B7" s="23"/>
      <c r="C7" s="23"/>
      <c r="D7" s="23"/>
      <c r="E7" s="23"/>
      <c r="F7" s="23"/>
      <c r="G7" s="23"/>
      <c r="H7" s="23"/>
      <c r="I7" s="23"/>
    </row>
    <row r="8" spans="1:20">
      <c r="A8" s="24"/>
      <c r="B8" s="24"/>
      <c r="C8" s="24"/>
      <c r="D8" s="24"/>
      <c r="E8" s="24"/>
      <c r="F8" s="24"/>
      <c r="G8" s="24"/>
      <c r="H8" s="24"/>
      <c r="I8" s="24"/>
      <c r="J8" s="24"/>
    </row>
    <row r="9" spans="1:20">
      <c r="A9" s="24"/>
      <c r="B9" s="24"/>
      <c r="C9" s="24"/>
      <c r="D9" s="24"/>
      <c r="E9" s="24"/>
      <c r="F9" s="24"/>
      <c r="G9" s="24"/>
      <c r="H9" s="24"/>
      <c r="I9" s="24"/>
      <c r="J9" s="24"/>
    </row>
    <row r="10" spans="1:20" ht="57">
      <c r="A10" s="20" t="s">
        <v>189</v>
      </c>
      <c r="B10" s="20" t="s">
        <v>190</v>
      </c>
      <c r="C10" s="20" t="s">
        <v>191</v>
      </c>
      <c r="D10" s="20" t="s">
        <v>192</v>
      </c>
      <c r="E10" s="20" t="s">
        <v>193</v>
      </c>
      <c r="F10" s="20" t="s">
        <v>194</v>
      </c>
      <c r="G10" s="199" t="s">
        <v>640</v>
      </c>
      <c r="H10" s="24"/>
      <c r="I10" s="24"/>
      <c r="J10" s="24"/>
    </row>
    <row r="11" spans="1:20">
      <c r="A11" s="23" t="s">
        <v>507</v>
      </c>
      <c r="B11" s="23" t="s">
        <v>516</v>
      </c>
      <c r="C11" s="23" t="s">
        <v>517</v>
      </c>
      <c r="D11" s="23" t="s">
        <v>518</v>
      </c>
      <c r="E11" s="23" t="s">
        <v>519</v>
      </c>
      <c r="F11" s="23" t="s">
        <v>520</v>
      </c>
      <c r="G11" s="23" t="s">
        <v>641</v>
      </c>
    </row>
    <row r="12" spans="1:20">
      <c r="A12" s="23"/>
      <c r="B12" s="23"/>
      <c r="C12" s="23"/>
      <c r="D12" s="23"/>
      <c r="E12" s="23"/>
      <c r="F12" s="23"/>
      <c r="G12" s="23"/>
    </row>
  </sheetData>
  <pageMargins left="0.25" right="0.25"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6">
    <pageSetUpPr fitToPage="1"/>
  </sheetPr>
  <dimension ref="A1:P17"/>
  <sheetViews>
    <sheetView showGridLines="0" zoomScale="90" zoomScaleNormal="90" zoomScaleSheetLayoutView="100" workbookViewId="0">
      <selection sqref="A1:H17"/>
    </sheetView>
  </sheetViews>
  <sheetFormatPr baseColWidth="10" defaultColWidth="11.44140625" defaultRowHeight="12"/>
  <cols>
    <col min="1" max="1" width="15.33203125" style="53" customWidth="1"/>
    <col min="2" max="2" width="27" style="53" customWidth="1"/>
    <col min="3" max="3" width="18.88671875" style="53" customWidth="1"/>
    <col min="4" max="4" width="18.109375" style="53" customWidth="1"/>
    <col min="5" max="5" width="13.109375" style="53" customWidth="1"/>
    <col min="6" max="7" width="14.88671875" style="53" customWidth="1"/>
    <col min="8" max="8" width="5.88671875" style="53" bestFit="1" customWidth="1"/>
    <col min="9" max="9" width="10.44140625" style="53" customWidth="1"/>
    <col min="10" max="16384" width="11.44140625" style="53"/>
  </cols>
  <sheetData>
    <row r="1" spans="1:16">
      <c r="A1" s="350" t="s">
        <v>586</v>
      </c>
    </row>
    <row r="2" spans="1:16">
      <c r="O2" s="57"/>
      <c r="P2" s="57"/>
    </row>
    <row r="3" spans="1:16">
      <c r="A3" s="558" t="s">
        <v>195</v>
      </c>
      <c r="B3" s="558"/>
      <c r="C3" s="558"/>
      <c r="D3" s="558"/>
      <c r="E3" s="558"/>
      <c r="F3" s="558"/>
      <c r="G3" s="558"/>
      <c r="H3" s="558"/>
    </row>
    <row r="4" spans="1:16" ht="15.75" customHeight="1">
      <c r="H4" s="120"/>
    </row>
    <row r="5" spans="1:16" ht="57">
      <c r="A5" s="20" t="s">
        <v>196</v>
      </c>
      <c r="B5" s="20" t="s">
        <v>197</v>
      </c>
      <c r="C5" s="20" t="s">
        <v>198</v>
      </c>
      <c r="D5" s="50" t="s">
        <v>199</v>
      </c>
      <c r="E5" s="20" t="s">
        <v>200</v>
      </c>
      <c r="F5" s="20" t="s">
        <v>201</v>
      </c>
      <c r="G5" s="50" t="s">
        <v>202</v>
      </c>
      <c r="H5" s="71" t="s">
        <v>203</v>
      </c>
    </row>
    <row r="6" spans="1:16">
      <c r="A6" s="168" t="s">
        <v>465</v>
      </c>
      <c r="B6" s="168" t="s">
        <v>504</v>
      </c>
      <c r="C6" s="168" t="s">
        <v>535</v>
      </c>
      <c r="D6" s="168" t="s">
        <v>505</v>
      </c>
      <c r="E6" s="168" t="s">
        <v>536</v>
      </c>
      <c r="F6" s="168" t="s">
        <v>497</v>
      </c>
      <c r="G6" s="168" t="s">
        <v>508</v>
      </c>
    </row>
    <row r="7" spans="1:16">
      <c r="A7" s="48"/>
      <c r="B7" s="48"/>
      <c r="C7" s="48"/>
      <c r="D7" s="48"/>
      <c r="E7" s="48"/>
      <c r="F7" s="48"/>
      <c r="G7" s="48"/>
    </row>
    <row r="10" spans="1:16" ht="45.6">
      <c r="A10" s="20" t="s">
        <v>204</v>
      </c>
      <c r="B10" s="20" t="s">
        <v>205</v>
      </c>
      <c r="C10" s="20" t="s">
        <v>206</v>
      </c>
      <c r="D10" s="20" t="s">
        <v>207</v>
      </c>
      <c r="E10" s="20" t="s">
        <v>208</v>
      </c>
      <c r="F10" s="20" t="s">
        <v>209</v>
      </c>
      <c r="G10" s="20" t="s">
        <v>210</v>
      </c>
      <c r="H10" s="71" t="s">
        <v>211</v>
      </c>
    </row>
    <row r="11" spans="1:16">
      <c r="A11" s="168" t="s">
        <v>509</v>
      </c>
      <c r="B11" s="168" t="s">
        <v>537</v>
      </c>
      <c r="C11" s="168" t="s">
        <v>507</v>
      </c>
      <c r="D11" s="168" t="s">
        <v>516</v>
      </c>
      <c r="E11" s="168" t="s">
        <v>517</v>
      </c>
      <c r="F11" s="168" t="s">
        <v>518</v>
      </c>
      <c r="G11" s="168" t="s">
        <v>519</v>
      </c>
    </row>
    <row r="12" spans="1:16">
      <c r="A12" s="125"/>
      <c r="B12" s="125"/>
      <c r="C12" s="125"/>
      <c r="D12" s="125"/>
      <c r="E12" s="125"/>
      <c r="F12" s="125"/>
      <c r="G12" s="125"/>
    </row>
    <row r="13" spans="1:16">
      <c r="A13" s="49"/>
      <c r="B13" s="49"/>
      <c r="C13" s="49"/>
      <c r="D13" s="49"/>
      <c r="E13" s="49"/>
      <c r="F13" s="49"/>
      <c r="G13" s="49"/>
    </row>
    <row r="15" spans="1:16" ht="34.200000000000003">
      <c r="A15" s="20" t="s">
        <v>212</v>
      </c>
      <c r="B15" s="20" t="s">
        <v>213</v>
      </c>
      <c r="C15" s="50" t="s">
        <v>214</v>
      </c>
      <c r="D15" s="50" t="s">
        <v>215</v>
      </c>
    </row>
    <row r="16" spans="1:16">
      <c r="A16" s="168" t="s">
        <v>520</v>
      </c>
      <c r="B16" s="168" t="s">
        <v>610</v>
      </c>
      <c r="C16" s="168" t="s">
        <v>611</v>
      </c>
      <c r="D16" s="168" t="s">
        <v>594</v>
      </c>
    </row>
    <row r="17" spans="1:4">
      <c r="A17" s="48"/>
      <c r="B17" s="48"/>
      <c r="C17" s="48"/>
      <c r="D17" s="48"/>
    </row>
  </sheetData>
  <mergeCells count="1">
    <mergeCell ref="A3:H3"/>
  </mergeCells>
  <pageMargins left="0.25" right="0.25"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GridLines="0" zoomScale="70" zoomScaleNormal="70" workbookViewId="0">
      <pane xSplit="2" ySplit="13" topLeftCell="C14" activePane="bottomRight" state="frozen"/>
      <selection activeCell="F32" sqref="F32"/>
      <selection pane="topRight" activeCell="F32" sqref="F32"/>
      <selection pane="bottomLeft" activeCell="F32" sqref="F32"/>
      <selection pane="bottomRight" sqref="A1:F52"/>
    </sheetView>
  </sheetViews>
  <sheetFormatPr baseColWidth="10" defaultRowHeight="12" customHeight="1"/>
  <cols>
    <col min="1" max="1" width="62.44140625" style="313" bestFit="1" customWidth="1"/>
    <col min="2" max="2" width="10.109375" style="468" customWidth="1"/>
    <col min="3" max="6" width="17.6640625" style="312" customWidth="1"/>
    <col min="7" max="255" width="11.44140625" style="312"/>
    <col min="256" max="256" width="55.109375" style="312" bestFit="1" customWidth="1"/>
    <col min="257" max="262" width="15.6640625" style="312" customWidth="1"/>
    <col min="263" max="511" width="11.44140625" style="312"/>
    <col min="512" max="512" width="55.109375" style="312" bestFit="1" customWidth="1"/>
    <col min="513" max="518" width="15.6640625" style="312" customWidth="1"/>
    <col min="519" max="767" width="11.44140625" style="312"/>
    <col min="768" max="768" width="55.109375" style="312" bestFit="1" customWidth="1"/>
    <col min="769" max="774" width="15.6640625" style="312" customWidth="1"/>
    <col min="775" max="1023" width="11.44140625" style="312"/>
    <col min="1024" max="1024" width="55.109375" style="312" bestFit="1" customWidth="1"/>
    <col min="1025" max="1030" width="15.6640625" style="312" customWidth="1"/>
    <col min="1031" max="1279" width="11.44140625" style="312"/>
    <col min="1280" max="1280" width="55.109375" style="312" bestFit="1" customWidth="1"/>
    <col min="1281" max="1286" width="15.6640625" style="312" customWidth="1"/>
    <col min="1287" max="1535" width="11.44140625" style="312"/>
    <col min="1536" max="1536" width="55.109375" style="312" bestFit="1" customWidth="1"/>
    <col min="1537" max="1542" width="15.6640625" style="312" customWidth="1"/>
    <col min="1543" max="1791" width="11.44140625" style="312"/>
    <col min="1792" max="1792" width="55.109375" style="312" bestFit="1" customWidth="1"/>
    <col min="1793" max="1798" width="15.6640625" style="312" customWidth="1"/>
    <col min="1799" max="2047" width="11.44140625" style="312"/>
    <col min="2048" max="2048" width="55.109375" style="312" bestFit="1" customWidth="1"/>
    <col min="2049" max="2054" width="15.6640625" style="312" customWidth="1"/>
    <col min="2055" max="2303" width="11.44140625" style="312"/>
    <col min="2304" max="2304" width="55.109375" style="312" bestFit="1" customWidth="1"/>
    <col min="2305" max="2310" width="15.6640625" style="312" customWidth="1"/>
    <col min="2311" max="2559" width="11.44140625" style="312"/>
    <col min="2560" max="2560" width="55.109375" style="312" bestFit="1" customWidth="1"/>
    <col min="2561" max="2566" width="15.6640625" style="312" customWidth="1"/>
    <col min="2567" max="2815" width="11.44140625" style="312"/>
    <col min="2816" max="2816" width="55.109375" style="312" bestFit="1" customWidth="1"/>
    <col min="2817" max="2822" width="15.6640625" style="312" customWidth="1"/>
    <col min="2823" max="3071" width="11.44140625" style="312"/>
    <col min="3072" max="3072" width="55.109375" style="312" bestFit="1" customWidth="1"/>
    <col min="3073" max="3078" width="15.6640625" style="312" customWidth="1"/>
    <col min="3079" max="3327" width="11.44140625" style="312"/>
    <col min="3328" max="3328" width="55.109375" style="312" bestFit="1" customWidth="1"/>
    <col min="3329" max="3334" width="15.6640625" style="312" customWidth="1"/>
    <col min="3335" max="3583" width="11.44140625" style="312"/>
    <col min="3584" max="3584" width="55.109375" style="312" bestFit="1" customWidth="1"/>
    <col min="3585" max="3590" width="15.6640625" style="312" customWidth="1"/>
    <col min="3591" max="3839" width="11.44140625" style="312"/>
    <col min="3840" max="3840" width="55.109375" style="312" bestFit="1" customWidth="1"/>
    <col min="3841" max="3846" width="15.6640625" style="312" customWidth="1"/>
    <col min="3847" max="4095" width="11.44140625" style="312"/>
    <col min="4096" max="4096" width="55.109375" style="312" bestFit="1" customWidth="1"/>
    <col min="4097" max="4102" width="15.6640625" style="312" customWidth="1"/>
    <col min="4103" max="4351" width="11.44140625" style="312"/>
    <col min="4352" max="4352" width="55.109375" style="312" bestFit="1" customWidth="1"/>
    <col min="4353" max="4358" width="15.6640625" style="312" customWidth="1"/>
    <col min="4359" max="4607" width="11.44140625" style="312"/>
    <col min="4608" max="4608" width="55.109375" style="312" bestFit="1" customWidth="1"/>
    <col min="4609" max="4614" width="15.6640625" style="312" customWidth="1"/>
    <col min="4615" max="4863" width="11.44140625" style="312"/>
    <col min="4864" max="4864" width="55.109375" style="312" bestFit="1" customWidth="1"/>
    <col min="4865" max="4870" width="15.6640625" style="312" customWidth="1"/>
    <col min="4871" max="5119" width="11.44140625" style="312"/>
    <col min="5120" max="5120" width="55.109375" style="312" bestFit="1" customWidth="1"/>
    <col min="5121" max="5126" width="15.6640625" style="312" customWidth="1"/>
    <col min="5127" max="5375" width="11.44140625" style="312"/>
    <col min="5376" max="5376" width="55.109375" style="312" bestFit="1" customWidth="1"/>
    <col min="5377" max="5382" width="15.6640625" style="312" customWidth="1"/>
    <col min="5383" max="5631" width="11.44140625" style="312"/>
    <col min="5632" max="5632" width="55.109375" style="312" bestFit="1" customWidth="1"/>
    <col min="5633" max="5638" width="15.6640625" style="312" customWidth="1"/>
    <col min="5639" max="5887" width="11.44140625" style="312"/>
    <col min="5888" max="5888" width="55.109375" style="312" bestFit="1" customWidth="1"/>
    <col min="5889" max="5894" width="15.6640625" style="312" customWidth="1"/>
    <col min="5895" max="6143" width="11.44140625" style="312"/>
    <col min="6144" max="6144" width="55.109375" style="312" bestFit="1" customWidth="1"/>
    <col min="6145" max="6150" width="15.6640625" style="312" customWidth="1"/>
    <col min="6151" max="6399" width="11.44140625" style="312"/>
    <col min="6400" max="6400" width="55.109375" style="312" bestFit="1" customWidth="1"/>
    <col min="6401" max="6406" width="15.6640625" style="312" customWidth="1"/>
    <col min="6407" max="6655" width="11.44140625" style="312"/>
    <col min="6656" max="6656" width="55.109375" style="312" bestFit="1" customWidth="1"/>
    <col min="6657" max="6662" width="15.6640625" style="312" customWidth="1"/>
    <col min="6663" max="6911" width="11.44140625" style="312"/>
    <col min="6912" max="6912" width="55.109375" style="312" bestFit="1" customWidth="1"/>
    <col min="6913" max="6918" width="15.6640625" style="312" customWidth="1"/>
    <col min="6919" max="7167" width="11.44140625" style="312"/>
    <col min="7168" max="7168" width="55.109375" style="312" bestFit="1" customWidth="1"/>
    <col min="7169" max="7174" width="15.6640625" style="312" customWidth="1"/>
    <col min="7175" max="7423" width="11.44140625" style="312"/>
    <col min="7424" max="7424" width="55.109375" style="312" bestFit="1" customWidth="1"/>
    <col min="7425" max="7430" width="15.6640625" style="312" customWidth="1"/>
    <col min="7431" max="7679" width="11.44140625" style="312"/>
    <col min="7680" max="7680" width="55.109375" style="312" bestFit="1" customWidth="1"/>
    <col min="7681" max="7686" width="15.6640625" style="312" customWidth="1"/>
    <col min="7687" max="7935" width="11.44140625" style="312"/>
    <col min="7936" max="7936" width="55.109375" style="312" bestFit="1" customWidth="1"/>
    <col min="7937" max="7942" width="15.6640625" style="312" customWidth="1"/>
    <col min="7943" max="8191" width="11.44140625" style="312"/>
    <col min="8192" max="8192" width="55.109375" style="312" bestFit="1" customWidth="1"/>
    <col min="8193" max="8198" width="15.6640625" style="312" customWidth="1"/>
    <col min="8199" max="8447" width="11.44140625" style="312"/>
    <col min="8448" max="8448" width="55.109375" style="312" bestFit="1" customWidth="1"/>
    <col min="8449" max="8454" width="15.6640625" style="312" customWidth="1"/>
    <col min="8455" max="8703" width="11.44140625" style="312"/>
    <col min="8704" max="8704" width="55.109375" style="312" bestFit="1" customWidth="1"/>
    <col min="8705" max="8710" width="15.6640625" style="312" customWidth="1"/>
    <col min="8711" max="8959" width="11.44140625" style="312"/>
    <col min="8960" max="8960" width="55.109375" style="312" bestFit="1" customWidth="1"/>
    <col min="8961" max="8966" width="15.6640625" style="312" customWidth="1"/>
    <col min="8967" max="9215" width="11.44140625" style="312"/>
    <col min="9216" max="9216" width="55.109375" style="312" bestFit="1" customWidth="1"/>
    <col min="9217" max="9222" width="15.6640625" style="312" customWidth="1"/>
    <col min="9223" max="9471" width="11.44140625" style="312"/>
    <col min="9472" max="9472" width="55.109375" style="312" bestFit="1" customWidth="1"/>
    <col min="9473" max="9478" width="15.6640625" style="312" customWidth="1"/>
    <col min="9479" max="9727" width="11.44140625" style="312"/>
    <col min="9728" max="9728" width="55.109375" style="312" bestFit="1" customWidth="1"/>
    <col min="9729" max="9734" width="15.6640625" style="312" customWidth="1"/>
    <col min="9735" max="9983" width="11.44140625" style="312"/>
    <col min="9984" max="9984" width="55.109375" style="312" bestFit="1" customWidth="1"/>
    <col min="9985" max="9990" width="15.6640625" style="312" customWidth="1"/>
    <col min="9991" max="10239" width="11.44140625" style="312"/>
    <col min="10240" max="10240" width="55.109375" style="312" bestFit="1" customWidth="1"/>
    <col min="10241" max="10246" width="15.6640625" style="312" customWidth="1"/>
    <col min="10247" max="10495" width="11.44140625" style="312"/>
    <col min="10496" max="10496" width="55.109375" style="312" bestFit="1" customWidth="1"/>
    <col min="10497" max="10502" width="15.6640625" style="312" customWidth="1"/>
    <col min="10503" max="10751" width="11.44140625" style="312"/>
    <col min="10752" max="10752" width="55.109375" style="312" bestFit="1" customWidth="1"/>
    <col min="10753" max="10758" width="15.6640625" style="312" customWidth="1"/>
    <col min="10759" max="11007" width="11.44140625" style="312"/>
    <col min="11008" max="11008" width="55.109375" style="312" bestFit="1" customWidth="1"/>
    <col min="11009" max="11014" width="15.6640625" style="312" customWidth="1"/>
    <col min="11015" max="11263" width="11.44140625" style="312"/>
    <col min="11264" max="11264" width="55.109375" style="312" bestFit="1" customWidth="1"/>
    <col min="11265" max="11270" width="15.6640625" style="312" customWidth="1"/>
    <col min="11271" max="11519" width="11.44140625" style="312"/>
    <col min="11520" max="11520" width="55.109375" style="312" bestFit="1" customWidth="1"/>
    <col min="11521" max="11526" width="15.6640625" style="312" customWidth="1"/>
    <col min="11527" max="11775" width="11.44140625" style="312"/>
    <col min="11776" max="11776" width="55.109375" style="312" bestFit="1" customWidth="1"/>
    <col min="11777" max="11782" width="15.6640625" style="312" customWidth="1"/>
    <col min="11783" max="12031" width="11.44140625" style="312"/>
    <col min="12032" max="12032" width="55.109375" style="312" bestFit="1" customWidth="1"/>
    <col min="12033" max="12038" width="15.6640625" style="312" customWidth="1"/>
    <col min="12039" max="12287" width="11.44140625" style="312"/>
    <col min="12288" max="12288" width="55.109375" style="312" bestFit="1" customWidth="1"/>
    <col min="12289" max="12294" width="15.6640625" style="312" customWidth="1"/>
    <col min="12295" max="12543" width="11.44140625" style="312"/>
    <col min="12544" max="12544" width="55.109375" style="312" bestFit="1" customWidth="1"/>
    <col min="12545" max="12550" width="15.6640625" style="312" customWidth="1"/>
    <col min="12551" max="12799" width="11.44140625" style="312"/>
    <col min="12800" max="12800" width="55.109375" style="312" bestFit="1" customWidth="1"/>
    <col min="12801" max="12806" width="15.6640625" style="312" customWidth="1"/>
    <col min="12807" max="13055" width="11.44140625" style="312"/>
    <col min="13056" max="13056" width="55.109375" style="312" bestFit="1" customWidth="1"/>
    <col min="13057" max="13062" width="15.6640625" style="312" customWidth="1"/>
    <col min="13063" max="13311" width="11.44140625" style="312"/>
    <col min="13312" max="13312" width="55.109375" style="312" bestFit="1" customWidth="1"/>
    <col min="13313" max="13318" width="15.6640625" style="312" customWidth="1"/>
    <col min="13319" max="13567" width="11.44140625" style="312"/>
    <col min="13568" max="13568" width="55.109375" style="312" bestFit="1" customWidth="1"/>
    <col min="13569" max="13574" width="15.6640625" style="312" customWidth="1"/>
    <col min="13575" max="13823" width="11.44140625" style="312"/>
    <col min="13824" max="13824" width="55.109375" style="312" bestFit="1" customWidth="1"/>
    <col min="13825" max="13830" width="15.6640625" style="312" customWidth="1"/>
    <col min="13831" max="14079" width="11.44140625" style="312"/>
    <col min="14080" max="14080" width="55.109375" style="312" bestFit="1" customWidth="1"/>
    <col min="14081" max="14086" width="15.6640625" style="312" customWidth="1"/>
    <col min="14087" max="14335" width="11.44140625" style="312"/>
    <col min="14336" max="14336" width="55.109375" style="312" bestFit="1" customWidth="1"/>
    <col min="14337" max="14342" width="15.6640625" style="312" customWidth="1"/>
    <col min="14343" max="14591" width="11.44140625" style="312"/>
    <col min="14592" max="14592" width="55.109375" style="312" bestFit="1" customWidth="1"/>
    <col min="14593" max="14598" width="15.6640625" style="312" customWidth="1"/>
    <col min="14599" max="14847" width="11.44140625" style="312"/>
    <col min="14848" max="14848" width="55.109375" style="312" bestFit="1" customWidth="1"/>
    <col min="14849" max="14854" width="15.6640625" style="312" customWidth="1"/>
    <col min="14855" max="15103" width="11.44140625" style="312"/>
    <col min="15104" max="15104" width="55.109375" style="312" bestFit="1" customWidth="1"/>
    <col min="15105" max="15110" width="15.6640625" style="312" customWidth="1"/>
    <col min="15111" max="15359" width="11.44140625" style="312"/>
    <col min="15360" max="15360" width="55.109375" style="312" bestFit="1" customWidth="1"/>
    <col min="15361" max="15366" width="15.6640625" style="312" customWidth="1"/>
    <col min="15367" max="15615" width="11.44140625" style="312"/>
    <col min="15616" max="15616" width="55.109375" style="312" bestFit="1" customWidth="1"/>
    <col min="15617" max="15622" width="15.6640625" style="312" customWidth="1"/>
    <col min="15623" max="15871" width="11.44140625" style="312"/>
    <col min="15872" max="15872" width="55.109375" style="312" bestFit="1" customWidth="1"/>
    <col min="15873" max="15878" width="15.6640625" style="312" customWidth="1"/>
    <col min="15879" max="16127" width="11.44140625" style="312"/>
    <col min="16128" max="16128" width="55.109375" style="312" bestFit="1" customWidth="1"/>
    <col min="16129" max="16134" width="15.6640625" style="312" customWidth="1"/>
    <col min="16135" max="16384" width="11.44140625" style="312"/>
  </cols>
  <sheetData>
    <row r="1" spans="1:6" ht="12" customHeight="1">
      <c r="A1" s="467" t="s">
        <v>587</v>
      </c>
    </row>
    <row r="2" spans="1:6" s="313" customFormat="1" ht="12" customHeight="1">
      <c r="B2" s="469"/>
      <c r="C2" s="315"/>
      <c r="D2" s="315"/>
      <c r="E2" s="315"/>
    </row>
    <row r="3" spans="1:6" s="313" customFormat="1" ht="12" customHeight="1">
      <c r="A3" s="314" t="s">
        <v>1112</v>
      </c>
      <c r="B3" s="469"/>
      <c r="C3" s="315"/>
      <c r="D3" s="315"/>
      <c r="E3" s="315"/>
    </row>
    <row r="4" spans="1:6" s="313" customFormat="1" ht="12" customHeight="1">
      <c r="A4" s="314"/>
      <c r="B4" s="469"/>
      <c r="C4" s="315"/>
      <c r="D4" s="315"/>
      <c r="E4" s="315"/>
    </row>
    <row r="5" spans="1:6" s="313" customFormat="1" ht="12" customHeight="1">
      <c r="A5" s="314"/>
      <c r="B5" s="469"/>
      <c r="C5" s="470" t="s">
        <v>507</v>
      </c>
      <c r="D5" s="315"/>
      <c r="E5" s="315"/>
    </row>
    <row r="6" spans="1:6" s="313" customFormat="1" ht="12" customHeight="1">
      <c r="A6" s="178" t="s">
        <v>650</v>
      </c>
      <c r="B6" s="335" t="s">
        <v>469</v>
      </c>
      <c r="C6" s="323"/>
      <c r="D6" s="315"/>
      <c r="E6" s="315"/>
    </row>
    <row r="7" spans="1:6" s="313" customFormat="1" ht="12" customHeight="1">
      <c r="A7" s="178" t="s">
        <v>651</v>
      </c>
      <c r="B7" s="335" t="s">
        <v>437</v>
      </c>
      <c r="C7" s="323"/>
      <c r="D7" s="315"/>
      <c r="E7" s="315"/>
    </row>
    <row r="8" spans="1:6" s="313" customFormat="1" ht="12" customHeight="1">
      <c r="A8" s="314"/>
      <c r="B8" s="469"/>
      <c r="C8" s="315"/>
      <c r="D8" s="315"/>
      <c r="E8" s="315"/>
    </row>
    <row r="9" spans="1:6" s="313" customFormat="1" ht="12" customHeight="1">
      <c r="A9" s="314"/>
      <c r="B9" s="469"/>
      <c r="C9" s="315"/>
      <c r="D9" s="315"/>
      <c r="E9" s="315"/>
    </row>
    <row r="10" spans="1:6" s="313" customFormat="1" ht="12" customHeight="1">
      <c r="A10" s="314"/>
      <c r="B10" s="469"/>
      <c r="C10" s="319"/>
      <c r="D10" s="319"/>
      <c r="E10" s="465"/>
    </row>
    <row r="11" spans="1:6" s="313" customFormat="1" ht="25.5" customHeight="1">
      <c r="A11" s="582"/>
      <c r="B11" s="583"/>
      <c r="C11" s="588" t="s">
        <v>652</v>
      </c>
      <c r="D11" s="589"/>
      <c r="E11" s="590"/>
      <c r="F11" s="591" t="s">
        <v>359</v>
      </c>
    </row>
    <row r="12" spans="1:6" s="313" customFormat="1" ht="24.75" customHeight="1">
      <c r="A12" s="584"/>
      <c r="B12" s="585"/>
      <c r="C12" s="487" t="s">
        <v>653</v>
      </c>
      <c r="D12" s="488" t="s">
        <v>654</v>
      </c>
      <c r="E12" s="464" t="s">
        <v>655</v>
      </c>
      <c r="F12" s="592"/>
    </row>
    <row r="13" spans="1:6" s="471" customFormat="1" ht="12" customHeight="1">
      <c r="A13" s="586"/>
      <c r="B13" s="587"/>
      <c r="C13" s="470" t="s">
        <v>465</v>
      </c>
      <c r="D13" s="470" t="s">
        <v>504</v>
      </c>
      <c r="E13" s="470" t="s">
        <v>535</v>
      </c>
      <c r="F13" s="470" t="s">
        <v>505</v>
      </c>
    </row>
    <row r="14" spans="1:6" ht="12" customHeight="1">
      <c r="A14" s="17" t="s">
        <v>656</v>
      </c>
      <c r="B14" s="335" t="s">
        <v>338</v>
      </c>
      <c r="C14" s="324"/>
      <c r="D14" s="324"/>
      <c r="E14" s="324"/>
      <c r="F14" s="324"/>
    </row>
    <row r="15" spans="1:6" ht="12" customHeight="1">
      <c r="A15" s="17" t="s">
        <v>657</v>
      </c>
      <c r="B15" s="335" t="s">
        <v>439</v>
      </c>
      <c r="C15" s="179"/>
      <c r="D15" s="324"/>
      <c r="E15" s="324"/>
      <c r="F15" s="324"/>
    </row>
    <row r="16" spans="1:6" ht="12" customHeight="1">
      <c r="A16" s="17" t="s">
        <v>658</v>
      </c>
      <c r="B16" s="335" t="s">
        <v>440</v>
      </c>
      <c r="C16" s="179"/>
      <c r="D16" s="324"/>
      <c r="E16" s="324"/>
      <c r="F16" s="324"/>
    </row>
    <row r="17" spans="1:6" ht="12" customHeight="1">
      <c r="A17" s="17" t="s">
        <v>659</v>
      </c>
      <c r="B17" s="335" t="s">
        <v>441</v>
      </c>
      <c r="C17" s="324"/>
      <c r="D17" s="324"/>
      <c r="E17" s="324"/>
      <c r="F17" s="324"/>
    </row>
    <row r="18" spans="1:6" ht="12" customHeight="1">
      <c r="A18" s="17" t="s">
        <v>660</v>
      </c>
      <c r="B18" s="335" t="s">
        <v>475</v>
      </c>
      <c r="C18" s="324"/>
      <c r="D18" s="324"/>
      <c r="E18" s="324"/>
      <c r="F18" s="324"/>
    </row>
    <row r="19" spans="1:6" ht="12" customHeight="1">
      <c r="A19" s="17" t="s">
        <v>661</v>
      </c>
      <c r="B19" s="335" t="s">
        <v>477</v>
      </c>
      <c r="C19" s="324"/>
      <c r="D19" s="324"/>
      <c r="E19" s="324"/>
      <c r="F19" s="324"/>
    </row>
    <row r="20" spans="1:6" ht="12" customHeight="1">
      <c r="A20" s="17" t="s">
        <v>662</v>
      </c>
      <c r="B20" s="335" t="s">
        <v>258</v>
      </c>
      <c r="C20" s="179"/>
      <c r="D20" s="324"/>
      <c r="E20" s="324"/>
      <c r="F20" s="324"/>
    </row>
    <row r="21" spans="1:6" ht="12" customHeight="1">
      <c r="A21" s="17" t="s">
        <v>663</v>
      </c>
      <c r="B21" s="335" t="s">
        <v>259</v>
      </c>
      <c r="C21" s="179"/>
      <c r="D21" s="324"/>
      <c r="E21" s="324"/>
      <c r="F21" s="324"/>
    </row>
    <row r="22" spans="1:6" ht="12" customHeight="1">
      <c r="A22" s="17" t="s">
        <v>664</v>
      </c>
      <c r="B22" s="335" t="s">
        <v>260</v>
      </c>
      <c r="C22" s="179"/>
      <c r="D22" s="179"/>
      <c r="E22" s="466"/>
      <c r="F22" s="324"/>
    </row>
    <row r="23" spans="1:6" ht="12" customHeight="1">
      <c r="A23" s="17" t="s">
        <v>665</v>
      </c>
      <c r="B23" s="335" t="s">
        <v>261</v>
      </c>
      <c r="C23" s="179"/>
      <c r="D23" s="324"/>
      <c r="E23" s="324"/>
      <c r="F23" s="324"/>
    </row>
    <row r="24" spans="1:6" ht="12" customHeight="1">
      <c r="A24" s="17" t="s">
        <v>666</v>
      </c>
      <c r="B24" s="335" t="s">
        <v>262</v>
      </c>
      <c r="C24" s="324"/>
      <c r="D24" s="324"/>
      <c r="E24" s="324"/>
      <c r="F24" s="324"/>
    </row>
    <row r="25" spans="1:6" ht="12" customHeight="1">
      <c r="A25" s="325" t="s">
        <v>667</v>
      </c>
      <c r="B25" s="335" t="s">
        <v>263</v>
      </c>
      <c r="C25" s="179"/>
      <c r="D25" s="324"/>
      <c r="E25" s="324"/>
      <c r="F25" s="324"/>
    </row>
    <row r="26" spans="1:6" ht="12" customHeight="1">
      <c r="A26" s="325" t="s">
        <v>668</v>
      </c>
      <c r="B26" s="335" t="s">
        <v>264</v>
      </c>
      <c r="C26" s="179"/>
      <c r="D26" s="324"/>
      <c r="E26" s="324"/>
      <c r="F26" s="324"/>
    </row>
    <row r="27" spans="1:6" ht="12" customHeight="1">
      <c r="A27" s="325" t="s">
        <v>669</v>
      </c>
      <c r="B27" s="335" t="s">
        <v>265</v>
      </c>
      <c r="C27" s="324"/>
      <c r="D27" s="179"/>
      <c r="E27" s="466"/>
      <c r="F27" s="324"/>
    </row>
    <row r="28" spans="1:6" ht="12" customHeight="1">
      <c r="A28" s="325" t="s">
        <v>670</v>
      </c>
      <c r="B28" s="335" t="s">
        <v>266</v>
      </c>
      <c r="C28" s="324"/>
      <c r="D28" s="179"/>
      <c r="E28" s="466"/>
      <c r="F28" s="324"/>
    </row>
    <row r="29" spans="1:6" ht="12" customHeight="1">
      <c r="A29" s="325" t="s">
        <v>671</v>
      </c>
      <c r="B29" s="335" t="s">
        <v>267</v>
      </c>
      <c r="C29" s="324"/>
      <c r="D29" s="179"/>
      <c r="E29" s="179"/>
      <c r="F29" s="324"/>
    </row>
    <row r="30" spans="1:6" ht="12" customHeight="1">
      <c r="A30" s="325" t="s">
        <v>672</v>
      </c>
      <c r="B30" s="335" t="s">
        <v>612</v>
      </c>
      <c r="C30" s="324"/>
      <c r="D30" s="324"/>
      <c r="E30" s="324"/>
      <c r="F30" s="324"/>
    </row>
    <row r="31" spans="1:6" ht="12" customHeight="1">
      <c r="A31" s="325" t="s">
        <v>673</v>
      </c>
      <c r="B31" s="335" t="s">
        <v>268</v>
      </c>
      <c r="C31" s="324"/>
      <c r="D31" s="324"/>
      <c r="E31" s="466"/>
      <c r="F31" s="324"/>
    </row>
    <row r="32" spans="1:6" ht="12" customHeight="1">
      <c r="A32" s="325" t="s">
        <v>674</v>
      </c>
      <c r="B32" s="335" t="s">
        <v>269</v>
      </c>
      <c r="C32" s="179"/>
      <c r="D32" s="179"/>
      <c r="E32" s="324"/>
      <c r="F32" s="324"/>
    </row>
    <row r="33" spans="1:6" ht="12" customHeight="1">
      <c r="A33" s="325" t="s">
        <v>675</v>
      </c>
      <c r="B33" s="335" t="s">
        <v>270</v>
      </c>
      <c r="C33" s="324"/>
      <c r="D33" s="324"/>
      <c r="E33" s="466"/>
      <c r="F33" s="324"/>
    </row>
    <row r="34" spans="1:6" ht="12" customHeight="1">
      <c r="A34" s="17" t="s">
        <v>676</v>
      </c>
      <c r="B34" s="335" t="s">
        <v>271</v>
      </c>
      <c r="C34" s="324"/>
      <c r="D34" s="324"/>
      <c r="E34" s="466"/>
      <c r="F34" s="324"/>
    </row>
    <row r="35" spans="1:6" ht="12" customHeight="1">
      <c r="A35" s="17" t="s">
        <v>677</v>
      </c>
      <c r="B35" s="335" t="s">
        <v>272</v>
      </c>
      <c r="C35" s="324"/>
      <c r="D35" s="324"/>
      <c r="E35" s="466"/>
      <c r="F35" s="324"/>
    </row>
    <row r="36" spans="1:6" ht="12" customHeight="1">
      <c r="A36" s="17" t="s">
        <v>678</v>
      </c>
      <c r="B36" s="335" t="s">
        <v>274</v>
      </c>
      <c r="C36" s="324"/>
      <c r="D36" s="324"/>
      <c r="E36" s="466"/>
      <c r="F36" s="324"/>
    </row>
    <row r="37" spans="1:6" ht="12" customHeight="1">
      <c r="A37" s="17" t="s">
        <v>679</v>
      </c>
      <c r="B37" s="335" t="s">
        <v>489</v>
      </c>
      <c r="C37" s="324"/>
      <c r="D37" s="324"/>
      <c r="E37" s="466"/>
      <c r="F37" s="324"/>
    </row>
    <row r="38" spans="1:6" ht="12.75" customHeight="1">
      <c r="A38" s="17" t="s">
        <v>680</v>
      </c>
      <c r="B38" s="335" t="s">
        <v>490</v>
      </c>
      <c r="C38" s="324"/>
      <c r="D38" s="324"/>
      <c r="E38" s="466"/>
      <c r="F38" s="324"/>
    </row>
    <row r="39" spans="1:6" ht="12" customHeight="1">
      <c r="A39" s="326" t="s">
        <v>681</v>
      </c>
      <c r="B39" s="335" t="s">
        <v>462</v>
      </c>
      <c r="C39" s="324">
        <f>SUM(C14:C38)</f>
        <v>0</v>
      </c>
      <c r="D39" s="324">
        <f>SUM(D14:D38)</f>
        <v>0</v>
      </c>
      <c r="E39" s="324">
        <f>SUM(E14:E38)</f>
        <v>0</v>
      </c>
      <c r="F39" s="324">
        <f>SUM(F14:F38)</f>
        <v>0</v>
      </c>
    </row>
    <row r="40" spans="1:6" ht="12" customHeight="1">
      <c r="A40" s="17" t="s">
        <v>682</v>
      </c>
      <c r="B40" s="335" t="s">
        <v>491</v>
      </c>
      <c r="C40" s="324"/>
      <c r="D40" s="324"/>
      <c r="E40" s="324"/>
      <c r="F40" s="324"/>
    </row>
    <row r="41" spans="1:6" ht="12" customHeight="1">
      <c r="A41" s="17" t="s">
        <v>683</v>
      </c>
      <c r="B41" s="335" t="s">
        <v>492</v>
      </c>
      <c r="C41" s="324"/>
      <c r="D41" s="324"/>
      <c r="E41" s="324"/>
      <c r="F41" s="324"/>
    </row>
    <row r="42" spans="1:6" ht="12" customHeight="1">
      <c r="A42" s="17" t="s">
        <v>684</v>
      </c>
      <c r="B42" s="335" t="s">
        <v>493</v>
      </c>
      <c r="C42" s="324"/>
      <c r="D42" s="324"/>
      <c r="E42" s="324"/>
      <c r="F42" s="324"/>
    </row>
    <row r="43" spans="1:6" ht="12" customHeight="1">
      <c r="A43" s="17" t="s">
        <v>685</v>
      </c>
      <c r="B43" s="335" t="s">
        <v>494</v>
      </c>
      <c r="C43" s="324"/>
      <c r="D43" s="324"/>
      <c r="E43" s="324"/>
      <c r="F43" s="324"/>
    </row>
    <row r="44" spans="1:6" ht="12" customHeight="1">
      <c r="A44" s="17" t="s">
        <v>686</v>
      </c>
      <c r="B44" s="335" t="s">
        <v>495</v>
      </c>
      <c r="C44" s="324"/>
      <c r="D44" s="324"/>
      <c r="E44" s="324"/>
      <c r="F44" s="324"/>
    </row>
    <row r="45" spans="1:6" ht="12" customHeight="1">
      <c r="A45" s="326" t="s">
        <v>687</v>
      </c>
      <c r="B45" s="335" t="s">
        <v>496</v>
      </c>
      <c r="C45" s="324">
        <f>SUM(C40:C44)</f>
        <v>0</v>
      </c>
      <c r="D45" s="324">
        <f>SUM(D40:D44)</f>
        <v>0</v>
      </c>
      <c r="E45" s="324">
        <f>SUM(E40:E44)</f>
        <v>0</v>
      </c>
      <c r="F45" s="324">
        <f>SUM(F40:F44)</f>
        <v>0</v>
      </c>
    </row>
    <row r="46" spans="1:6" ht="12" customHeight="1">
      <c r="A46" s="17" t="s">
        <v>688</v>
      </c>
      <c r="B46" s="335" t="s">
        <v>624</v>
      </c>
      <c r="C46" s="324"/>
      <c r="D46" s="324"/>
      <c r="E46" s="324"/>
      <c r="F46" s="324"/>
    </row>
    <row r="47" spans="1:6" ht="12" customHeight="1">
      <c r="A47" s="17" t="s">
        <v>689</v>
      </c>
      <c r="B47" s="335" t="s">
        <v>625</v>
      </c>
      <c r="C47" s="324"/>
      <c r="D47" s="324"/>
      <c r="E47" s="324"/>
      <c r="F47" s="324"/>
    </row>
    <row r="48" spans="1:6" ht="12" customHeight="1">
      <c r="A48" s="17" t="s">
        <v>690</v>
      </c>
      <c r="B48" s="335" t="s">
        <v>626</v>
      </c>
      <c r="C48" s="324"/>
      <c r="D48" s="324"/>
      <c r="E48" s="324"/>
      <c r="F48" s="324"/>
    </row>
    <row r="49" spans="1:6" ht="12" customHeight="1">
      <c r="A49" s="17" t="s">
        <v>691</v>
      </c>
      <c r="B49" s="335" t="s">
        <v>627</v>
      </c>
      <c r="C49" s="324"/>
      <c r="D49" s="324"/>
      <c r="E49" s="324"/>
      <c r="F49" s="324"/>
    </row>
    <row r="50" spans="1:6" ht="12" customHeight="1">
      <c r="A50" s="17" t="s">
        <v>692</v>
      </c>
      <c r="B50" s="335" t="s">
        <v>628</v>
      </c>
      <c r="C50" s="324"/>
      <c r="D50" s="324"/>
      <c r="E50" s="324"/>
      <c r="F50" s="324"/>
    </row>
    <row r="51" spans="1:6" ht="12" customHeight="1">
      <c r="A51" s="17" t="s">
        <v>693</v>
      </c>
      <c r="B51" s="335" t="s">
        <v>694</v>
      </c>
      <c r="C51" s="324"/>
      <c r="D51" s="324"/>
      <c r="E51" s="324"/>
      <c r="F51" s="324"/>
    </row>
    <row r="52" spans="1:6" ht="12" customHeight="1">
      <c r="A52" s="17" t="s">
        <v>695</v>
      </c>
      <c r="B52" s="335" t="s">
        <v>696</v>
      </c>
      <c r="C52" s="324"/>
      <c r="D52" s="324"/>
      <c r="E52" s="324"/>
      <c r="F52" s="324"/>
    </row>
  </sheetData>
  <mergeCells count="3">
    <mergeCell ref="A11:B13"/>
    <mergeCell ref="C11:E11"/>
    <mergeCell ref="F11:F12"/>
  </mergeCells>
  <pageMargins left="0.25" right="0.25" top="0.75" bottom="0.75" header="0.3" footer="0.3"/>
  <pageSetup paperSize="9" scale="7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8"/>
  <sheetViews>
    <sheetView showGridLines="0" zoomScale="70" zoomScaleNormal="70" workbookViewId="0">
      <pane xSplit="2" ySplit="7" topLeftCell="C8" activePane="bottomRight" state="frozen"/>
      <selection activeCell="F32" sqref="F32"/>
      <selection pane="topRight" activeCell="F32" sqref="F32"/>
      <selection pane="bottomLeft" activeCell="F32" sqref="F32"/>
      <selection pane="bottomRight" sqref="A1:F94"/>
    </sheetView>
  </sheetViews>
  <sheetFormatPr baseColWidth="10" defaultRowHeight="12"/>
  <cols>
    <col min="1" max="1" width="62.44140625" style="313" bestFit="1" customWidth="1"/>
    <col min="2" max="2" width="10.6640625" style="484" customWidth="1"/>
    <col min="3" max="6" width="17.6640625" style="312" customWidth="1"/>
    <col min="7" max="255" width="11.44140625" style="312"/>
    <col min="256" max="256" width="55.109375" style="312" bestFit="1" customWidth="1"/>
    <col min="257" max="262" width="15.6640625" style="312" customWidth="1"/>
    <col min="263" max="511" width="11.44140625" style="312"/>
    <col min="512" max="512" width="55.109375" style="312" bestFit="1" customWidth="1"/>
    <col min="513" max="518" width="15.6640625" style="312" customWidth="1"/>
    <col min="519" max="767" width="11.44140625" style="312"/>
    <col min="768" max="768" width="55.109375" style="312" bestFit="1" customWidth="1"/>
    <col min="769" max="774" width="15.6640625" style="312" customWidth="1"/>
    <col min="775" max="1023" width="11.44140625" style="312"/>
    <col min="1024" max="1024" width="55.109375" style="312" bestFit="1" customWidth="1"/>
    <col min="1025" max="1030" width="15.6640625" style="312" customWidth="1"/>
    <col min="1031" max="1279" width="11.44140625" style="312"/>
    <col min="1280" max="1280" width="55.109375" style="312" bestFit="1" customWidth="1"/>
    <col min="1281" max="1286" width="15.6640625" style="312" customWidth="1"/>
    <col min="1287" max="1535" width="11.44140625" style="312"/>
    <col min="1536" max="1536" width="55.109375" style="312" bestFit="1" customWidth="1"/>
    <col min="1537" max="1542" width="15.6640625" style="312" customWidth="1"/>
    <col min="1543" max="1791" width="11.44140625" style="312"/>
    <col min="1792" max="1792" width="55.109375" style="312" bestFit="1" customWidth="1"/>
    <col min="1793" max="1798" width="15.6640625" style="312" customWidth="1"/>
    <col min="1799" max="2047" width="11.44140625" style="312"/>
    <col min="2048" max="2048" width="55.109375" style="312" bestFit="1" customWidth="1"/>
    <col min="2049" max="2054" width="15.6640625" style="312" customWidth="1"/>
    <col min="2055" max="2303" width="11.44140625" style="312"/>
    <col min="2304" max="2304" width="55.109375" style="312" bestFit="1" customWidth="1"/>
    <col min="2305" max="2310" width="15.6640625" style="312" customWidth="1"/>
    <col min="2311" max="2559" width="11.44140625" style="312"/>
    <col min="2560" max="2560" width="55.109375" style="312" bestFit="1" customWidth="1"/>
    <col min="2561" max="2566" width="15.6640625" style="312" customWidth="1"/>
    <col min="2567" max="2815" width="11.44140625" style="312"/>
    <col min="2816" max="2816" width="55.109375" style="312" bestFit="1" customWidth="1"/>
    <col min="2817" max="2822" width="15.6640625" style="312" customWidth="1"/>
    <col min="2823" max="3071" width="11.44140625" style="312"/>
    <col min="3072" max="3072" width="55.109375" style="312" bestFit="1" customWidth="1"/>
    <col min="3073" max="3078" width="15.6640625" style="312" customWidth="1"/>
    <col min="3079" max="3327" width="11.44140625" style="312"/>
    <col min="3328" max="3328" width="55.109375" style="312" bestFit="1" customWidth="1"/>
    <col min="3329" max="3334" width="15.6640625" style="312" customWidth="1"/>
    <col min="3335" max="3583" width="11.44140625" style="312"/>
    <col min="3584" max="3584" width="55.109375" style="312" bestFit="1" customWidth="1"/>
    <col min="3585" max="3590" width="15.6640625" style="312" customWidth="1"/>
    <col min="3591" max="3839" width="11.44140625" style="312"/>
    <col min="3840" max="3840" width="55.109375" style="312" bestFit="1" customWidth="1"/>
    <col min="3841" max="3846" width="15.6640625" style="312" customWidth="1"/>
    <col min="3847" max="4095" width="11.44140625" style="312"/>
    <col min="4096" max="4096" width="55.109375" style="312" bestFit="1" customWidth="1"/>
    <col min="4097" max="4102" width="15.6640625" style="312" customWidth="1"/>
    <col min="4103" max="4351" width="11.44140625" style="312"/>
    <col min="4352" max="4352" width="55.109375" style="312" bestFit="1" customWidth="1"/>
    <col min="4353" max="4358" width="15.6640625" style="312" customWidth="1"/>
    <col min="4359" max="4607" width="11.44140625" style="312"/>
    <col min="4608" max="4608" width="55.109375" style="312" bestFit="1" customWidth="1"/>
    <col min="4609" max="4614" width="15.6640625" style="312" customWidth="1"/>
    <col min="4615" max="4863" width="11.44140625" style="312"/>
    <col min="4864" max="4864" width="55.109375" style="312" bestFit="1" customWidth="1"/>
    <col min="4865" max="4870" width="15.6640625" style="312" customWidth="1"/>
    <col min="4871" max="5119" width="11.44140625" style="312"/>
    <col min="5120" max="5120" width="55.109375" style="312" bestFit="1" customWidth="1"/>
    <col min="5121" max="5126" width="15.6640625" style="312" customWidth="1"/>
    <col min="5127" max="5375" width="11.44140625" style="312"/>
    <col min="5376" max="5376" width="55.109375" style="312" bestFit="1" customWidth="1"/>
    <col min="5377" max="5382" width="15.6640625" style="312" customWidth="1"/>
    <col min="5383" max="5631" width="11.44140625" style="312"/>
    <col min="5632" max="5632" width="55.109375" style="312" bestFit="1" customWidth="1"/>
    <col min="5633" max="5638" width="15.6640625" style="312" customWidth="1"/>
    <col min="5639" max="5887" width="11.44140625" style="312"/>
    <col min="5888" max="5888" width="55.109375" style="312" bestFit="1" customWidth="1"/>
    <col min="5889" max="5894" width="15.6640625" style="312" customWidth="1"/>
    <col min="5895" max="6143" width="11.44140625" style="312"/>
    <col min="6144" max="6144" width="55.109375" style="312" bestFit="1" customWidth="1"/>
    <col min="6145" max="6150" width="15.6640625" style="312" customWidth="1"/>
    <col min="6151" max="6399" width="11.44140625" style="312"/>
    <col min="6400" max="6400" width="55.109375" style="312" bestFit="1" customWidth="1"/>
    <col min="6401" max="6406" width="15.6640625" style="312" customWidth="1"/>
    <col min="6407" max="6655" width="11.44140625" style="312"/>
    <col min="6656" max="6656" width="55.109375" style="312" bestFit="1" customWidth="1"/>
    <col min="6657" max="6662" width="15.6640625" style="312" customWidth="1"/>
    <col min="6663" max="6911" width="11.44140625" style="312"/>
    <col min="6912" max="6912" width="55.109375" style="312" bestFit="1" customWidth="1"/>
    <col min="6913" max="6918" width="15.6640625" style="312" customWidth="1"/>
    <col min="6919" max="7167" width="11.44140625" style="312"/>
    <col min="7168" max="7168" width="55.109375" style="312" bestFit="1" customWidth="1"/>
    <col min="7169" max="7174" width="15.6640625" style="312" customWidth="1"/>
    <col min="7175" max="7423" width="11.44140625" style="312"/>
    <col min="7424" max="7424" width="55.109375" style="312" bestFit="1" customWidth="1"/>
    <col min="7425" max="7430" width="15.6640625" style="312" customWidth="1"/>
    <col min="7431" max="7679" width="11.44140625" style="312"/>
    <col min="7680" max="7680" width="55.109375" style="312" bestFit="1" customWidth="1"/>
    <col min="7681" max="7686" width="15.6640625" style="312" customWidth="1"/>
    <col min="7687" max="7935" width="11.44140625" style="312"/>
    <col min="7936" max="7936" width="55.109375" style="312" bestFit="1" customWidth="1"/>
    <col min="7937" max="7942" width="15.6640625" style="312" customWidth="1"/>
    <col min="7943" max="8191" width="11.44140625" style="312"/>
    <col min="8192" max="8192" width="55.109375" style="312" bestFit="1" customWidth="1"/>
    <col min="8193" max="8198" width="15.6640625" style="312" customWidth="1"/>
    <col min="8199" max="8447" width="11.44140625" style="312"/>
    <col min="8448" max="8448" width="55.109375" style="312" bestFit="1" customWidth="1"/>
    <col min="8449" max="8454" width="15.6640625" style="312" customWidth="1"/>
    <col min="8455" max="8703" width="11.44140625" style="312"/>
    <col min="8704" max="8704" width="55.109375" style="312" bestFit="1" customWidth="1"/>
    <col min="8705" max="8710" width="15.6640625" style="312" customWidth="1"/>
    <col min="8711" max="8959" width="11.44140625" style="312"/>
    <col min="8960" max="8960" width="55.109375" style="312" bestFit="1" customWidth="1"/>
    <col min="8961" max="8966" width="15.6640625" style="312" customWidth="1"/>
    <col min="8967" max="9215" width="11.44140625" style="312"/>
    <col min="9216" max="9216" width="55.109375" style="312" bestFit="1" customWidth="1"/>
    <col min="9217" max="9222" width="15.6640625" style="312" customWidth="1"/>
    <col min="9223" max="9471" width="11.44140625" style="312"/>
    <col min="9472" max="9472" width="55.109375" style="312" bestFit="1" customWidth="1"/>
    <col min="9473" max="9478" width="15.6640625" style="312" customWidth="1"/>
    <col min="9479" max="9727" width="11.44140625" style="312"/>
    <col min="9728" max="9728" width="55.109375" style="312" bestFit="1" customWidth="1"/>
    <col min="9729" max="9734" width="15.6640625" style="312" customWidth="1"/>
    <col min="9735" max="9983" width="11.44140625" style="312"/>
    <col min="9984" max="9984" width="55.109375" style="312" bestFit="1" customWidth="1"/>
    <col min="9985" max="9990" width="15.6640625" style="312" customWidth="1"/>
    <col min="9991" max="10239" width="11.44140625" style="312"/>
    <col min="10240" max="10240" width="55.109375" style="312" bestFit="1" customWidth="1"/>
    <col min="10241" max="10246" width="15.6640625" style="312" customWidth="1"/>
    <col min="10247" max="10495" width="11.44140625" style="312"/>
    <col min="10496" max="10496" width="55.109375" style="312" bestFit="1" customWidth="1"/>
    <col min="10497" max="10502" width="15.6640625" style="312" customWidth="1"/>
    <col min="10503" max="10751" width="11.44140625" style="312"/>
    <col min="10752" max="10752" width="55.109375" style="312" bestFit="1" customWidth="1"/>
    <col min="10753" max="10758" width="15.6640625" style="312" customWidth="1"/>
    <col min="10759" max="11007" width="11.44140625" style="312"/>
    <col min="11008" max="11008" width="55.109375" style="312" bestFit="1" customWidth="1"/>
    <col min="11009" max="11014" width="15.6640625" style="312" customWidth="1"/>
    <col min="11015" max="11263" width="11.44140625" style="312"/>
    <col min="11264" max="11264" width="55.109375" style="312" bestFit="1" customWidth="1"/>
    <col min="11265" max="11270" width="15.6640625" style="312" customWidth="1"/>
    <col min="11271" max="11519" width="11.44140625" style="312"/>
    <col min="11520" max="11520" width="55.109375" style="312" bestFit="1" customWidth="1"/>
    <col min="11521" max="11526" width="15.6640625" style="312" customWidth="1"/>
    <col min="11527" max="11775" width="11.44140625" style="312"/>
    <col min="11776" max="11776" width="55.109375" style="312" bestFit="1" customWidth="1"/>
    <col min="11777" max="11782" width="15.6640625" style="312" customWidth="1"/>
    <col min="11783" max="12031" width="11.44140625" style="312"/>
    <col min="12032" max="12032" width="55.109375" style="312" bestFit="1" customWidth="1"/>
    <col min="12033" max="12038" width="15.6640625" style="312" customWidth="1"/>
    <col min="12039" max="12287" width="11.44140625" style="312"/>
    <col min="12288" max="12288" width="55.109375" style="312" bestFit="1" customWidth="1"/>
    <col min="12289" max="12294" width="15.6640625" style="312" customWidth="1"/>
    <col min="12295" max="12543" width="11.44140625" style="312"/>
    <col min="12544" max="12544" width="55.109375" style="312" bestFit="1" customWidth="1"/>
    <col min="12545" max="12550" width="15.6640625" style="312" customWidth="1"/>
    <col min="12551" max="12799" width="11.44140625" style="312"/>
    <col min="12800" max="12800" width="55.109375" style="312" bestFit="1" customWidth="1"/>
    <col min="12801" max="12806" width="15.6640625" style="312" customWidth="1"/>
    <col min="12807" max="13055" width="11.44140625" style="312"/>
    <col min="13056" max="13056" width="55.109375" style="312" bestFit="1" customWidth="1"/>
    <col min="13057" max="13062" width="15.6640625" style="312" customWidth="1"/>
    <col min="13063" max="13311" width="11.44140625" style="312"/>
    <col min="13312" max="13312" width="55.109375" style="312" bestFit="1" customWidth="1"/>
    <col min="13313" max="13318" width="15.6640625" style="312" customWidth="1"/>
    <col min="13319" max="13567" width="11.44140625" style="312"/>
    <col min="13568" max="13568" width="55.109375" style="312" bestFit="1" customWidth="1"/>
    <col min="13569" max="13574" width="15.6640625" style="312" customWidth="1"/>
    <col min="13575" max="13823" width="11.44140625" style="312"/>
    <col min="13824" max="13824" width="55.109375" style="312" bestFit="1" customWidth="1"/>
    <col min="13825" max="13830" width="15.6640625" style="312" customWidth="1"/>
    <col min="13831" max="14079" width="11.44140625" style="312"/>
    <col min="14080" max="14080" width="55.109375" style="312" bestFit="1" customWidth="1"/>
    <col min="14081" max="14086" width="15.6640625" style="312" customWidth="1"/>
    <col min="14087" max="14335" width="11.44140625" style="312"/>
    <col min="14336" max="14336" width="55.109375" style="312" bestFit="1" customWidth="1"/>
    <col min="14337" max="14342" width="15.6640625" style="312" customWidth="1"/>
    <col min="14343" max="14591" width="11.44140625" style="312"/>
    <col min="14592" max="14592" width="55.109375" style="312" bestFit="1" customWidth="1"/>
    <col min="14593" max="14598" width="15.6640625" style="312" customWidth="1"/>
    <col min="14599" max="14847" width="11.44140625" style="312"/>
    <col min="14848" max="14848" width="55.109375" style="312" bestFit="1" customWidth="1"/>
    <col min="14849" max="14854" width="15.6640625" style="312" customWidth="1"/>
    <col min="14855" max="15103" width="11.44140625" style="312"/>
    <col min="15104" max="15104" width="55.109375" style="312" bestFit="1" customWidth="1"/>
    <col min="15105" max="15110" width="15.6640625" style="312" customWidth="1"/>
    <col min="15111" max="15359" width="11.44140625" style="312"/>
    <col min="15360" max="15360" width="55.109375" style="312" bestFit="1" customWidth="1"/>
    <col min="15361" max="15366" width="15.6640625" style="312" customWidth="1"/>
    <col min="15367" max="15615" width="11.44140625" style="312"/>
    <col min="15616" max="15616" width="55.109375" style="312" bestFit="1" customWidth="1"/>
    <col min="15617" max="15622" width="15.6640625" style="312" customWidth="1"/>
    <col min="15623" max="15871" width="11.44140625" style="312"/>
    <col min="15872" max="15872" width="55.109375" style="312" bestFit="1" customWidth="1"/>
    <col min="15873" max="15878" width="15.6640625" style="312" customWidth="1"/>
    <col min="15879" max="16127" width="11.44140625" style="312"/>
    <col min="16128" max="16128" width="55.109375" style="312" bestFit="1" customWidth="1"/>
    <col min="16129" max="16134" width="15.6640625" style="312" customWidth="1"/>
    <col min="16135" max="16384" width="11.44140625" style="312"/>
  </cols>
  <sheetData>
    <row r="1" spans="1:6" ht="12" customHeight="1">
      <c r="A1" s="467" t="s">
        <v>1113</v>
      </c>
    </row>
    <row r="2" spans="1:6" s="313" customFormat="1" ht="12" customHeight="1">
      <c r="B2" s="472"/>
      <c r="C2" s="315"/>
      <c r="D2" s="315"/>
      <c r="E2" s="471"/>
    </row>
    <row r="3" spans="1:6" s="313" customFormat="1" ht="12" customHeight="1">
      <c r="A3" s="314" t="s">
        <v>1114</v>
      </c>
      <c r="B3" s="472"/>
      <c r="C3" s="315"/>
      <c r="D3" s="315"/>
      <c r="E3" s="471"/>
    </row>
    <row r="4" spans="1:6" s="313" customFormat="1">
      <c r="A4" s="473"/>
      <c r="B4" s="472" t="s">
        <v>1111</v>
      </c>
      <c r="C4" s="465"/>
      <c r="D4" s="315"/>
      <c r="E4" s="471"/>
    </row>
    <row r="5" spans="1:6" s="313" customFormat="1">
      <c r="A5" s="474"/>
      <c r="B5" s="475"/>
      <c r="C5" s="593" t="s">
        <v>339</v>
      </c>
      <c r="D5" s="594"/>
      <c r="E5" s="595" t="s">
        <v>697</v>
      </c>
      <c r="F5" s="476"/>
    </row>
    <row r="6" spans="1:6" s="313" customFormat="1" ht="24.75" customHeight="1">
      <c r="A6" s="477"/>
      <c r="B6" s="478"/>
      <c r="C6" s="464" t="s">
        <v>698</v>
      </c>
      <c r="D6" s="487" t="s">
        <v>699</v>
      </c>
      <c r="E6" s="596"/>
      <c r="F6" s="479" t="s">
        <v>359</v>
      </c>
    </row>
    <row r="7" spans="1:6" s="471" customFormat="1">
      <c r="A7" s="332"/>
      <c r="B7" s="470"/>
      <c r="C7" s="335" t="s">
        <v>465</v>
      </c>
      <c r="D7" s="335" t="s">
        <v>504</v>
      </c>
      <c r="E7" s="335" t="s">
        <v>535</v>
      </c>
      <c r="F7" s="335" t="s">
        <v>505</v>
      </c>
    </row>
    <row r="8" spans="1:6">
      <c r="A8" s="17" t="s">
        <v>656</v>
      </c>
      <c r="B8" s="470" t="s">
        <v>338</v>
      </c>
      <c r="C8" s="324"/>
      <c r="D8" s="324"/>
      <c r="E8" s="179"/>
      <c r="F8" s="324"/>
    </row>
    <row r="9" spans="1:6">
      <c r="A9" s="17" t="s">
        <v>657</v>
      </c>
      <c r="B9" s="470" t="s">
        <v>439</v>
      </c>
      <c r="C9" s="324"/>
      <c r="D9" s="324"/>
      <c r="E9" s="179"/>
      <c r="F9" s="324"/>
    </row>
    <row r="10" spans="1:6">
      <c r="A10" s="17" t="s">
        <v>658</v>
      </c>
      <c r="B10" s="470" t="s">
        <v>440</v>
      </c>
      <c r="C10" s="324"/>
      <c r="D10" s="324"/>
      <c r="E10" s="179"/>
      <c r="F10" s="324"/>
    </row>
    <row r="11" spans="1:6">
      <c r="A11" s="17" t="s">
        <v>659</v>
      </c>
      <c r="B11" s="470" t="s">
        <v>441</v>
      </c>
      <c r="C11" s="324"/>
      <c r="D11" s="324"/>
      <c r="E11" s="179"/>
      <c r="F11" s="324"/>
    </row>
    <row r="12" spans="1:6">
      <c r="A12" s="17" t="s">
        <v>660</v>
      </c>
      <c r="B12" s="470" t="s">
        <v>475</v>
      </c>
      <c r="C12" s="324"/>
      <c r="D12" s="324"/>
      <c r="E12" s="179"/>
      <c r="F12" s="324"/>
    </row>
    <row r="13" spans="1:6">
      <c r="A13" s="17" t="s">
        <v>661</v>
      </c>
      <c r="B13" s="470" t="s">
        <v>477</v>
      </c>
      <c r="C13" s="324"/>
      <c r="D13" s="324"/>
      <c r="E13" s="179"/>
      <c r="F13" s="324"/>
    </row>
    <row r="14" spans="1:6">
      <c r="A14" s="17" t="s">
        <v>662</v>
      </c>
      <c r="B14" s="470" t="s">
        <v>258</v>
      </c>
      <c r="C14" s="324"/>
      <c r="D14" s="324"/>
      <c r="E14" s="179"/>
      <c r="F14" s="324"/>
    </row>
    <row r="15" spans="1:6">
      <c r="A15" s="17" t="s">
        <v>663</v>
      </c>
      <c r="B15" s="470" t="s">
        <v>259</v>
      </c>
      <c r="C15" s="324"/>
      <c r="D15" s="324"/>
      <c r="E15" s="179"/>
      <c r="F15" s="324"/>
    </row>
    <row r="16" spans="1:6">
      <c r="A16" s="17" t="s">
        <v>664</v>
      </c>
      <c r="B16" s="470" t="s">
        <v>260</v>
      </c>
      <c r="C16" s="466"/>
      <c r="D16" s="466"/>
      <c r="E16" s="179"/>
      <c r="F16" s="324"/>
    </row>
    <row r="17" spans="1:6">
      <c r="A17" s="17" t="s">
        <v>665</v>
      </c>
      <c r="B17" s="470" t="s">
        <v>261</v>
      </c>
      <c r="C17" s="324"/>
      <c r="D17" s="324"/>
      <c r="E17" s="179"/>
      <c r="F17" s="324"/>
    </row>
    <row r="18" spans="1:6">
      <c r="A18" s="17" t="s">
        <v>666</v>
      </c>
      <c r="B18" s="470" t="s">
        <v>262</v>
      </c>
      <c r="C18" s="324"/>
      <c r="D18" s="324"/>
      <c r="E18" s="179"/>
      <c r="F18" s="324"/>
    </row>
    <row r="19" spans="1:6">
      <c r="A19" s="17" t="s">
        <v>667</v>
      </c>
      <c r="B19" s="470" t="s">
        <v>263</v>
      </c>
      <c r="C19" s="324"/>
      <c r="D19" s="324"/>
      <c r="E19" s="179"/>
      <c r="F19" s="324"/>
    </row>
    <row r="20" spans="1:6">
      <c r="A20" s="325" t="s">
        <v>668</v>
      </c>
      <c r="B20" s="470" t="s">
        <v>264</v>
      </c>
      <c r="C20" s="324"/>
      <c r="D20" s="324"/>
      <c r="E20" s="179"/>
      <c r="F20" s="324"/>
    </row>
    <row r="21" spans="1:6">
      <c r="A21" s="325" t="s">
        <v>669</v>
      </c>
      <c r="B21" s="470" t="s">
        <v>265</v>
      </c>
      <c r="C21" s="179"/>
      <c r="D21" s="324"/>
      <c r="E21" s="179"/>
      <c r="F21" s="324"/>
    </row>
    <row r="22" spans="1:6">
      <c r="A22" s="325" t="s">
        <v>670</v>
      </c>
      <c r="B22" s="470" t="s">
        <v>266</v>
      </c>
      <c r="C22" s="179"/>
      <c r="D22" s="324"/>
      <c r="E22" s="179"/>
      <c r="F22" s="324"/>
    </row>
    <row r="23" spans="1:6">
      <c r="A23" s="325" t="s">
        <v>671</v>
      </c>
      <c r="B23" s="470" t="s">
        <v>267</v>
      </c>
      <c r="C23" s="179"/>
      <c r="D23" s="179"/>
      <c r="E23" s="179"/>
      <c r="F23" s="179"/>
    </row>
    <row r="24" spans="1:6">
      <c r="A24" s="325" t="s">
        <v>672</v>
      </c>
      <c r="B24" s="470" t="s">
        <v>612</v>
      </c>
      <c r="C24" s="324"/>
      <c r="D24" s="324"/>
      <c r="E24" s="179"/>
      <c r="F24" s="324"/>
    </row>
    <row r="25" spans="1:6">
      <c r="A25" s="325" t="s">
        <v>673</v>
      </c>
      <c r="B25" s="470" t="s">
        <v>268</v>
      </c>
      <c r="C25" s="179"/>
      <c r="D25" s="179"/>
      <c r="E25" s="324"/>
      <c r="F25" s="324"/>
    </row>
    <row r="26" spans="1:6">
      <c r="A26" s="325" t="s">
        <v>674</v>
      </c>
      <c r="B26" s="470" t="s">
        <v>269</v>
      </c>
      <c r="C26" s="324"/>
      <c r="D26" s="324"/>
      <c r="E26" s="179"/>
      <c r="F26" s="324"/>
    </row>
    <row r="27" spans="1:6">
      <c r="A27" s="325" t="s">
        <v>675</v>
      </c>
      <c r="B27" s="470" t="s">
        <v>270</v>
      </c>
      <c r="C27" s="179"/>
      <c r="D27" s="179"/>
      <c r="E27" s="324"/>
      <c r="F27" s="324"/>
    </row>
    <row r="28" spans="1:6">
      <c r="A28" s="325" t="s">
        <v>676</v>
      </c>
      <c r="B28" s="470" t="s">
        <v>271</v>
      </c>
      <c r="C28" s="179"/>
      <c r="D28" s="179"/>
      <c r="E28" s="324"/>
      <c r="F28" s="324"/>
    </row>
    <row r="29" spans="1:6">
      <c r="A29" s="17" t="s">
        <v>677</v>
      </c>
      <c r="B29" s="470" t="s">
        <v>272</v>
      </c>
      <c r="C29" s="179"/>
      <c r="D29" s="179"/>
      <c r="E29" s="324"/>
      <c r="F29" s="324"/>
    </row>
    <row r="30" spans="1:6" ht="13.5" customHeight="1">
      <c r="A30" s="17" t="s">
        <v>678</v>
      </c>
      <c r="B30" s="470" t="s">
        <v>274</v>
      </c>
      <c r="C30" s="179"/>
      <c r="D30" s="179"/>
      <c r="E30" s="324"/>
      <c r="F30" s="324"/>
    </row>
    <row r="31" spans="1:6">
      <c r="A31" s="17" t="s">
        <v>679</v>
      </c>
      <c r="B31" s="470" t="s">
        <v>489</v>
      </c>
      <c r="C31" s="179"/>
      <c r="D31" s="179"/>
      <c r="E31" s="324"/>
      <c r="F31" s="324"/>
    </row>
    <row r="32" spans="1:6">
      <c r="A32" s="17" t="s">
        <v>680</v>
      </c>
      <c r="B32" s="470" t="s">
        <v>490</v>
      </c>
      <c r="C32" s="179"/>
      <c r="D32" s="179"/>
      <c r="E32" s="324"/>
      <c r="F32" s="324"/>
    </row>
    <row r="33" spans="1:6">
      <c r="A33" s="326" t="s">
        <v>681</v>
      </c>
      <c r="B33" s="470" t="s">
        <v>462</v>
      </c>
      <c r="C33" s="324"/>
      <c r="D33" s="324"/>
      <c r="E33" s="324"/>
      <c r="F33" s="324"/>
    </row>
    <row r="34" spans="1:6">
      <c r="A34" s="17" t="s">
        <v>682</v>
      </c>
      <c r="B34" s="470" t="s">
        <v>491</v>
      </c>
      <c r="C34" s="324"/>
      <c r="D34" s="324"/>
      <c r="E34" s="324"/>
      <c r="F34" s="324"/>
    </row>
    <row r="35" spans="1:6">
      <c r="A35" s="17" t="s">
        <v>683</v>
      </c>
      <c r="B35" s="470" t="s">
        <v>492</v>
      </c>
      <c r="C35" s="324"/>
      <c r="D35" s="324"/>
      <c r="E35" s="324"/>
      <c r="F35" s="324"/>
    </row>
    <row r="36" spans="1:6">
      <c r="A36" s="17" t="s">
        <v>684</v>
      </c>
      <c r="B36" s="470" t="s">
        <v>493</v>
      </c>
      <c r="C36" s="324"/>
      <c r="D36" s="324"/>
      <c r="E36" s="324"/>
      <c r="F36" s="324"/>
    </row>
    <row r="37" spans="1:6">
      <c r="A37" s="17" t="s">
        <v>685</v>
      </c>
      <c r="B37" s="470" t="s">
        <v>494</v>
      </c>
      <c r="C37" s="324"/>
      <c r="D37" s="324"/>
      <c r="E37" s="324"/>
      <c r="F37" s="324"/>
    </row>
    <row r="38" spans="1:6">
      <c r="A38" s="17" t="s">
        <v>686</v>
      </c>
      <c r="B38" s="470" t="s">
        <v>495</v>
      </c>
      <c r="C38" s="324"/>
      <c r="D38" s="324"/>
      <c r="E38" s="324"/>
      <c r="F38" s="324"/>
    </row>
    <row r="39" spans="1:6">
      <c r="A39" s="326" t="s">
        <v>687</v>
      </c>
      <c r="B39" s="470" t="s">
        <v>496</v>
      </c>
      <c r="C39" s="324"/>
      <c r="D39" s="324"/>
      <c r="E39" s="324"/>
      <c r="F39" s="324"/>
    </row>
    <row r="40" spans="1:6">
      <c r="A40" s="17" t="s">
        <v>688</v>
      </c>
      <c r="B40" s="470" t="s">
        <v>624</v>
      </c>
      <c r="C40" s="324"/>
      <c r="D40" s="324"/>
      <c r="E40" s="324"/>
      <c r="F40" s="324"/>
    </row>
    <row r="41" spans="1:6">
      <c r="A41" s="17" t="s">
        <v>689</v>
      </c>
      <c r="B41" s="470" t="s">
        <v>625</v>
      </c>
      <c r="C41" s="324"/>
      <c r="D41" s="324"/>
      <c r="E41" s="324"/>
      <c r="F41" s="324"/>
    </row>
    <row r="42" spans="1:6">
      <c r="A42" s="17" t="s">
        <v>690</v>
      </c>
      <c r="B42" s="470" t="s">
        <v>626</v>
      </c>
      <c r="C42" s="324"/>
      <c r="D42" s="324"/>
      <c r="E42" s="324"/>
      <c r="F42" s="324"/>
    </row>
    <row r="43" spans="1:6">
      <c r="A43" s="17" t="s">
        <v>691</v>
      </c>
      <c r="B43" s="470" t="s">
        <v>627</v>
      </c>
      <c r="C43" s="324"/>
      <c r="D43" s="324"/>
      <c r="E43" s="324"/>
      <c r="F43" s="324"/>
    </row>
    <row r="44" spans="1:6">
      <c r="A44" s="17" t="s">
        <v>692</v>
      </c>
      <c r="B44" s="470" t="s">
        <v>628</v>
      </c>
      <c r="C44" s="324"/>
      <c r="D44" s="324"/>
      <c r="E44" s="324"/>
      <c r="F44" s="324"/>
    </row>
    <row r="45" spans="1:6">
      <c r="A45" s="17" t="s">
        <v>693</v>
      </c>
      <c r="B45" s="470" t="s">
        <v>694</v>
      </c>
      <c r="C45" s="324"/>
      <c r="D45" s="324"/>
      <c r="E45" s="324"/>
      <c r="F45" s="324"/>
    </row>
    <row r="46" spans="1:6">
      <c r="A46" s="17" t="s">
        <v>695</v>
      </c>
      <c r="B46" s="470" t="s">
        <v>696</v>
      </c>
      <c r="C46" s="324"/>
      <c r="D46" s="324"/>
      <c r="E46" s="324"/>
      <c r="F46" s="324"/>
    </row>
    <row r="47" spans="1:6">
      <c r="A47" s="327"/>
      <c r="B47" s="485"/>
      <c r="C47" s="328"/>
      <c r="D47" s="328"/>
      <c r="E47" s="328"/>
      <c r="F47" s="328"/>
    </row>
    <row r="48" spans="1:6">
      <c r="A48" s="327"/>
      <c r="B48" s="485"/>
      <c r="C48" s="328"/>
      <c r="D48" s="328"/>
      <c r="E48" s="328"/>
      <c r="F48" s="328"/>
    </row>
    <row r="49" spans="1:6">
      <c r="A49" s="327"/>
      <c r="B49" s="485"/>
      <c r="C49" s="329" t="s">
        <v>700</v>
      </c>
      <c r="D49" s="330" t="s">
        <v>701</v>
      </c>
      <c r="E49" s="480"/>
      <c r="F49" s="328"/>
    </row>
    <row r="50" spans="1:6">
      <c r="A50" s="331"/>
      <c r="B50" s="486"/>
      <c r="C50" s="489" t="s">
        <v>536</v>
      </c>
      <c r="D50" s="490" t="s">
        <v>497</v>
      </c>
      <c r="E50" s="480"/>
      <c r="F50" s="328"/>
    </row>
    <row r="51" spans="1:6">
      <c r="A51" s="323" t="s">
        <v>702</v>
      </c>
      <c r="B51" s="470"/>
      <c r="C51" s="179"/>
      <c r="D51" s="339"/>
      <c r="E51" s="481"/>
      <c r="F51" s="482"/>
    </row>
    <row r="52" spans="1:6">
      <c r="A52" s="332" t="s">
        <v>703</v>
      </c>
      <c r="B52" s="470" t="s">
        <v>704</v>
      </c>
      <c r="C52" s="333"/>
      <c r="D52" s="340"/>
      <c r="E52" s="483"/>
      <c r="F52" s="336"/>
    </row>
    <row r="53" spans="1:6">
      <c r="A53" s="332" t="s">
        <v>705</v>
      </c>
      <c r="B53" s="470" t="s">
        <v>706</v>
      </c>
      <c r="C53" s="333"/>
      <c r="D53" s="340"/>
      <c r="E53" s="483"/>
      <c r="F53" s="336"/>
    </row>
    <row r="54" spans="1:6">
      <c r="A54" s="332" t="s">
        <v>707</v>
      </c>
      <c r="B54" s="470" t="s">
        <v>708</v>
      </c>
      <c r="C54" s="333"/>
      <c r="D54" s="340"/>
      <c r="E54" s="483"/>
      <c r="F54" s="336"/>
    </row>
    <row r="55" spans="1:6">
      <c r="A55" s="332" t="s">
        <v>709</v>
      </c>
      <c r="B55" s="470" t="s">
        <v>710</v>
      </c>
      <c r="C55" s="333"/>
      <c r="D55" s="340"/>
      <c r="E55" s="483"/>
      <c r="F55" s="336"/>
    </row>
    <row r="56" spans="1:6">
      <c r="A56" s="332" t="s">
        <v>711</v>
      </c>
      <c r="B56" s="470" t="s">
        <v>712</v>
      </c>
      <c r="C56" s="333"/>
      <c r="D56" s="340"/>
      <c r="E56" s="483"/>
      <c r="F56" s="336"/>
    </row>
    <row r="57" spans="1:6">
      <c r="A57" s="323" t="s">
        <v>713</v>
      </c>
      <c r="B57" s="470"/>
      <c r="C57" s="179"/>
      <c r="D57" s="339"/>
      <c r="E57" s="481"/>
      <c r="F57" s="482"/>
    </row>
    <row r="58" spans="1:6">
      <c r="A58" s="332" t="s">
        <v>714</v>
      </c>
      <c r="B58" s="470" t="s">
        <v>715</v>
      </c>
      <c r="C58" s="333"/>
      <c r="D58" s="340"/>
      <c r="E58" s="483"/>
      <c r="F58" s="336"/>
    </row>
    <row r="59" spans="1:6">
      <c r="A59" s="332" t="s">
        <v>716</v>
      </c>
      <c r="B59" s="470" t="s">
        <v>717</v>
      </c>
      <c r="C59" s="333"/>
      <c r="D59" s="340"/>
      <c r="E59" s="483"/>
      <c r="F59" s="336"/>
    </row>
    <row r="60" spans="1:6">
      <c r="A60" s="332" t="s">
        <v>718</v>
      </c>
      <c r="B60" s="470" t="s">
        <v>719</v>
      </c>
      <c r="C60" s="333"/>
      <c r="D60" s="340"/>
      <c r="E60" s="483"/>
      <c r="F60" s="336"/>
    </row>
    <row r="61" spans="1:6">
      <c r="A61" s="332" t="s">
        <v>720</v>
      </c>
      <c r="B61" s="470" t="s">
        <v>721</v>
      </c>
      <c r="C61" s="333"/>
      <c r="D61" s="340"/>
      <c r="E61" s="483"/>
      <c r="F61" s="336"/>
    </row>
    <row r="62" spans="1:6">
      <c r="A62" s="332" t="s">
        <v>722</v>
      </c>
      <c r="B62" s="470" t="s">
        <v>723</v>
      </c>
      <c r="C62" s="333"/>
      <c r="D62" s="340"/>
      <c r="E62" s="483"/>
      <c r="F62" s="336"/>
    </row>
    <row r="63" spans="1:6">
      <c r="A63" s="323" t="s">
        <v>724</v>
      </c>
      <c r="B63" s="470"/>
      <c r="C63" s="179"/>
      <c r="D63" s="339"/>
      <c r="E63" s="481"/>
      <c r="F63" s="482"/>
    </row>
    <row r="64" spans="1:6">
      <c r="A64" s="332" t="s">
        <v>725</v>
      </c>
      <c r="B64" s="470" t="s">
        <v>726</v>
      </c>
      <c r="C64" s="333"/>
      <c r="D64" s="340"/>
      <c r="E64" s="483"/>
      <c r="F64" s="336"/>
    </row>
    <row r="65" spans="1:6">
      <c r="A65" s="332" t="s">
        <v>727</v>
      </c>
      <c r="B65" s="470" t="s">
        <v>728</v>
      </c>
      <c r="C65" s="333"/>
      <c r="D65" s="340"/>
      <c r="E65" s="483"/>
      <c r="F65" s="336"/>
    </row>
    <row r="66" spans="1:6">
      <c r="A66" s="332" t="s">
        <v>729</v>
      </c>
      <c r="B66" s="470" t="s">
        <v>730</v>
      </c>
      <c r="C66" s="333"/>
      <c r="D66" s="340"/>
      <c r="E66" s="483"/>
      <c r="F66" s="336"/>
    </row>
    <row r="67" spans="1:6">
      <c r="A67" s="332" t="s">
        <v>731</v>
      </c>
      <c r="B67" s="470" t="s">
        <v>732</v>
      </c>
      <c r="C67" s="333"/>
      <c r="D67" s="340"/>
      <c r="E67" s="483"/>
      <c r="F67" s="336"/>
    </row>
    <row r="68" spans="1:6">
      <c r="A68" s="332" t="s">
        <v>733</v>
      </c>
      <c r="B68" s="470" t="s">
        <v>734</v>
      </c>
      <c r="C68" s="333"/>
      <c r="D68" s="340"/>
      <c r="E68" s="483"/>
      <c r="F68" s="336"/>
    </row>
    <row r="69" spans="1:6">
      <c r="A69" s="323" t="s">
        <v>735</v>
      </c>
      <c r="B69" s="470"/>
      <c r="C69" s="179"/>
      <c r="D69" s="339"/>
      <c r="E69" s="481"/>
      <c r="F69" s="482"/>
    </row>
    <row r="70" spans="1:6">
      <c r="A70" s="332" t="s">
        <v>725</v>
      </c>
      <c r="B70" s="470" t="s">
        <v>736</v>
      </c>
      <c r="C70" s="333"/>
      <c r="D70" s="340"/>
      <c r="E70" s="483"/>
      <c r="F70" s="336"/>
    </row>
    <row r="71" spans="1:6">
      <c r="A71" s="332" t="s">
        <v>727</v>
      </c>
      <c r="B71" s="470" t="s">
        <v>737</v>
      </c>
      <c r="C71" s="333"/>
      <c r="D71" s="340"/>
      <c r="E71" s="483"/>
      <c r="F71" s="336"/>
    </row>
    <row r="72" spans="1:6">
      <c r="A72" s="332" t="s">
        <v>729</v>
      </c>
      <c r="B72" s="470" t="s">
        <v>738</v>
      </c>
      <c r="C72" s="333"/>
      <c r="D72" s="340"/>
      <c r="E72" s="483"/>
      <c r="F72" s="336"/>
    </row>
    <row r="73" spans="1:6">
      <c r="A73" s="332" t="s">
        <v>731</v>
      </c>
      <c r="B73" s="470" t="s">
        <v>739</v>
      </c>
      <c r="C73" s="333"/>
      <c r="D73" s="340"/>
      <c r="E73" s="483"/>
      <c r="F73" s="336"/>
    </row>
    <row r="74" spans="1:6">
      <c r="A74" s="332" t="s">
        <v>733</v>
      </c>
      <c r="B74" s="470" t="s">
        <v>740</v>
      </c>
      <c r="C74" s="333"/>
      <c r="D74" s="340"/>
      <c r="E74" s="483"/>
      <c r="F74" s="336"/>
    </row>
    <row r="75" spans="1:6">
      <c r="A75" s="323" t="s">
        <v>741</v>
      </c>
      <c r="B75" s="470"/>
      <c r="C75" s="179"/>
      <c r="D75" s="339"/>
      <c r="E75" s="481"/>
      <c r="F75" s="482"/>
    </row>
    <row r="76" spans="1:6">
      <c r="A76" s="332" t="s">
        <v>742</v>
      </c>
      <c r="B76" s="470" t="s">
        <v>743</v>
      </c>
      <c r="C76" s="334"/>
      <c r="D76" s="340"/>
      <c r="E76" s="483"/>
      <c r="F76" s="336"/>
    </row>
    <row r="77" spans="1:6">
      <c r="A77" s="332" t="s">
        <v>744</v>
      </c>
      <c r="B77" s="470" t="s">
        <v>745</v>
      </c>
      <c r="C77" s="334"/>
      <c r="D77" s="340"/>
      <c r="E77" s="483"/>
      <c r="F77" s="336"/>
    </row>
    <row r="78" spans="1:6">
      <c r="A78" s="332" t="s">
        <v>746</v>
      </c>
      <c r="B78" s="470" t="s">
        <v>747</v>
      </c>
      <c r="C78" s="334"/>
      <c r="D78" s="340"/>
      <c r="E78" s="483"/>
      <c r="F78" s="336"/>
    </row>
    <row r="79" spans="1:6">
      <c r="A79" s="332" t="s">
        <v>748</v>
      </c>
      <c r="B79" s="470" t="s">
        <v>749</v>
      </c>
      <c r="C79" s="334"/>
      <c r="D79" s="340"/>
      <c r="E79" s="483"/>
      <c r="F79" s="336"/>
    </row>
    <row r="80" spans="1:6">
      <c r="A80" s="332" t="s">
        <v>750</v>
      </c>
      <c r="B80" s="470" t="s">
        <v>751</v>
      </c>
      <c r="C80" s="334"/>
      <c r="D80" s="340"/>
      <c r="E80" s="483"/>
      <c r="F80" s="336"/>
    </row>
    <row r="81" spans="1:6">
      <c r="A81" s="332" t="s">
        <v>752</v>
      </c>
      <c r="B81" s="470" t="s">
        <v>753</v>
      </c>
      <c r="C81" s="334"/>
      <c r="D81" s="340"/>
      <c r="E81" s="483"/>
      <c r="F81" s="336"/>
    </row>
    <row r="82" spans="1:6">
      <c r="A82" s="332" t="s">
        <v>754</v>
      </c>
      <c r="B82" s="470" t="s">
        <v>755</v>
      </c>
      <c r="C82" s="334"/>
      <c r="D82" s="340"/>
      <c r="E82" s="483"/>
      <c r="F82" s="336"/>
    </row>
    <row r="83" spans="1:6">
      <c r="A83" s="332" t="s">
        <v>756</v>
      </c>
      <c r="B83" s="470" t="s">
        <v>235</v>
      </c>
      <c r="C83" s="334"/>
      <c r="D83" s="340"/>
      <c r="E83" s="483"/>
      <c r="F83" s="336"/>
    </row>
    <row r="84" spans="1:6">
      <c r="A84" s="332" t="s">
        <v>757</v>
      </c>
      <c r="B84" s="470" t="s">
        <v>236</v>
      </c>
      <c r="C84" s="334"/>
      <c r="D84" s="340"/>
      <c r="E84" s="483"/>
      <c r="F84" s="336"/>
    </row>
    <row r="85" spans="1:6">
      <c r="A85" s="332" t="s">
        <v>758</v>
      </c>
      <c r="B85" s="470" t="s">
        <v>237</v>
      </c>
      <c r="C85" s="334"/>
      <c r="D85" s="340"/>
      <c r="E85" s="483"/>
      <c r="F85" s="336"/>
    </row>
    <row r="86" spans="1:6">
      <c r="A86" s="332" t="s">
        <v>759</v>
      </c>
      <c r="B86" s="470" t="s">
        <v>238</v>
      </c>
      <c r="C86" s="334"/>
      <c r="D86" s="340"/>
      <c r="E86" s="483"/>
      <c r="F86" s="336"/>
    </row>
    <row r="87" spans="1:6">
      <c r="A87" s="332" t="s">
        <v>760</v>
      </c>
      <c r="B87" s="470" t="s">
        <v>446</v>
      </c>
      <c r="C87" s="334"/>
      <c r="D87" s="340"/>
      <c r="E87" s="483"/>
      <c r="F87" s="336"/>
    </row>
    <row r="88" spans="1:6">
      <c r="A88" s="332" t="s">
        <v>761</v>
      </c>
      <c r="B88" s="470" t="s">
        <v>447</v>
      </c>
      <c r="C88" s="334"/>
      <c r="D88" s="340"/>
      <c r="E88" s="483"/>
      <c r="F88" s="336"/>
    </row>
    <row r="89" spans="1:6">
      <c r="A89" s="332" t="s">
        <v>762</v>
      </c>
      <c r="B89" s="470" t="s">
        <v>448</v>
      </c>
      <c r="C89" s="334"/>
      <c r="D89" s="340"/>
      <c r="E89" s="483"/>
      <c r="F89" s="336"/>
    </row>
    <row r="90" spans="1:6">
      <c r="A90" s="332" t="s">
        <v>763</v>
      </c>
      <c r="B90" s="470" t="s">
        <v>449</v>
      </c>
      <c r="C90" s="334"/>
      <c r="D90" s="340"/>
      <c r="E90" s="483"/>
      <c r="F90" s="336"/>
    </row>
    <row r="91" spans="1:6">
      <c r="A91" s="332" t="s">
        <v>764</v>
      </c>
      <c r="B91" s="470" t="s">
        <v>450</v>
      </c>
      <c r="C91" s="333"/>
      <c r="D91" s="340"/>
      <c r="E91" s="483"/>
      <c r="F91" s="336"/>
    </row>
    <row r="92" spans="1:6">
      <c r="A92" s="332" t="s">
        <v>765</v>
      </c>
      <c r="B92" s="470" t="s">
        <v>451</v>
      </c>
      <c r="C92" s="333"/>
      <c r="D92" s="340"/>
      <c r="E92" s="483"/>
      <c r="F92" s="336"/>
    </row>
    <row r="93" spans="1:6">
      <c r="A93" s="332" t="s">
        <v>766</v>
      </c>
      <c r="B93" s="470" t="s">
        <v>452</v>
      </c>
      <c r="C93" s="333"/>
      <c r="D93" s="340"/>
      <c r="E93" s="483"/>
      <c r="F93" s="336"/>
    </row>
    <row r="94" spans="1:6">
      <c r="A94" s="323" t="s">
        <v>767</v>
      </c>
      <c r="B94" s="470" t="s">
        <v>619</v>
      </c>
      <c r="C94" s="334"/>
      <c r="D94" s="340"/>
      <c r="E94" s="483"/>
      <c r="F94" s="336"/>
    </row>
    <row r="95" spans="1:6">
      <c r="E95" s="336"/>
      <c r="F95" s="336"/>
    </row>
    <row r="96" spans="1:6">
      <c r="E96" s="336"/>
      <c r="F96" s="336"/>
    </row>
    <row r="97" spans="5:6">
      <c r="E97" s="336"/>
      <c r="F97" s="336"/>
    </row>
    <row r="98" spans="5:6">
      <c r="E98" s="336"/>
      <c r="F98" s="336"/>
    </row>
  </sheetData>
  <mergeCells count="2">
    <mergeCell ref="C5:D5"/>
    <mergeCell ref="E5:E6"/>
  </mergeCells>
  <pageMargins left="0.25" right="0.25" top="0.75" bottom="0.75" header="0.3" footer="0.3"/>
  <pageSetup paperSize="9" scale="6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1"/>
  <sheetViews>
    <sheetView showGridLines="0" zoomScale="80" zoomScaleNormal="80" workbookViewId="0">
      <pane xSplit="2" ySplit="12" topLeftCell="C13" activePane="bottomRight" state="frozen"/>
      <selection activeCell="F32" sqref="F32"/>
      <selection pane="topRight" activeCell="F32" sqref="F32"/>
      <selection pane="bottomLeft" activeCell="F32" sqref="F32"/>
      <selection pane="bottomRight" sqref="A1:D99"/>
    </sheetView>
  </sheetViews>
  <sheetFormatPr baseColWidth="10" defaultRowHeight="12"/>
  <cols>
    <col min="1" max="1" width="62.44140625" style="208" customWidth="1"/>
    <col min="2" max="2" width="11.6640625" style="496" customWidth="1"/>
    <col min="3" max="3" width="17.6640625" style="207" customWidth="1"/>
    <col min="4" max="252" width="11.44140625" style="207"/>
    <col min="253" max="253" width="55.109375" style="207" bestFit="1" customWidth="1"/>
    <col min="254" max="259" width="15.6640625" style="207" customWidth="1"/>
    <col min="260" max="508" width="11.44140625" style="207"/>
    <col min="509" max="509" width="55.109375" style="207" bestFit="1" customWidth="1"/>
    <col min="510" max="515" width="15.6640625" style="207" customWidth="1"/>
    <col min="516" max="764" width="11.44140625" style="207"/>
    <col min="765" max="765" width="55.109375" style="207" bestFit="1" customWidth="1"/>
    <col min="766" max="771" width="15.6640625" style="207" customWidth="1"/>
    <col min="772" max="1020" width="11.44140625" style="207"/>
    <col min="1021" max="1021" width="55.109375" style="207" bestFit="1" customWidth="1"/>
    <col min="1022" max="1027" width="15.6640625" style="207" customWidth="1"/>
    <col min="1028" max="1276" width="11.44140625" style="207"/>
    <col min="1277" max="1277" width="55.109375" style="207" bestFit="1" customWidth="1"/>
    <col min="1278" max="1283" width="15.6640625" style="207" customWidth="1"/>
    <col min="1284" max="1532" width="11.44140625" style="207"/>
    <col min="1533" max="1533" width="55.109375" style="207" bestFit="1" customWidth="1"/>
    <col min="1534" max="1539" width="15.6640625" style="207" customWidth="1"/>
    <col min="1540" max="1788" width="11.44140625" style="207"/>
    <col min="1789" max="1789" width="55.109375" style="207" bestFit="1" customWidth="1"/>
    <col min="1790" max="1795" width="15.6640625" style="207" customWidth="1"/>
    <col min="1796" max="2044" width="11.44140625" style="207"/>
    <col min="2045" max="2045" width="55.109375" style="207" bestFit="1" customWidth="1"/>
    <col min="2046" max="2051" width="15.6640625" style="207" customWidth="1"/>
    <col min="2052" max="2300" width="11.44140625" style="207"/>
    <col min="2301" max="2301" width="55.109375" style="207" bestFit="1" customWidth="1"/>
    <col min="2302" max="2307" width="15.6640625" style="207" customWidth="1"/>
    <col min="2308" max="2556" width="11.44140625" style="207"/>
    <col min="2557" max="2557" width="55.109375" style="207" bestFit="1" customWidth="1"/>
    <col min="2558" max="2563" width="15.6640625" style="207" customWidth="1"/>
    <col min="2564" max="2812" width="11.44140625" style="207"/>
    <col min="2813" max="2813" width="55.109375" style="207" bestFit="1" customWidth="1"/>
    <col min="2814" max="2819" width="15.6640625" style="207" customWidth="1"/>
    <col min="2820" max="3068" width="11.44140625" style="207"/>
    <col min="3069" max="3069" width="55.109375" style="207" bestFit="1" customWidth="1"/>
    <col min="3070" max="3075" width="15.6640625" style="207" customWidth="1"/>
    <col min="3076" max="3324" width="11.44140625" style="207"/>
    <col min="3325" max="3325" width="55.109375" style="207" bestFit="1" customWidth="1"/>
    <col min="3326" max="3331" width="15.6640625" style="207" customWidth="1"/>
    <col min="3332" max="3580" width="11.44140625" style="207"/>
    <col min="3581" max="3581" width="55.109375" style="207" bestFit="1" customWidth="1"/>
    <col min="3582" max="3587" width="15.6640625" style="207" customWidth="1"/>
    <col min="3588" max="3836" width="11.44140625" style="207"/>
    <col min="3837" max="3837" width="55.109375" style="207" bestFit="1" customWidth="1"/>
    <col min="3838" max="3843" width="15.6640625" style="207" customWidth="1"/>
    <col min="3844" max="4092" width="11.44140625" style="207"/>
    <col min="4093" max="4093" width="55.109375" style="207" bestFit="1" customWidth="1"/>
    <col min="4094" max="4099" width="15.6640625" style="207" customWidth="1"/>
    <col min="4100" max="4348" width="11.44140625" style="207"/>
    <col min="4349" max="4349" width="55.109375" style="207" bestFit="1" customWidth="1"/>
    <col min="4350" max="4355" width="15.6640625" style="207" customWidth="1"/>
    <col min="4356" max="4604" width="11.44140625" style="207"/>
    <col min="4605" max="4605" width="55.109375" style="207" bestFit="1" customWidth="1"/>
    <col min="4606" max="4611" width="15.6640625" style="207" customWidth="1"/>
    <col min="4612" max="4860" width="11.44140625" style="207"/>
    <col min="4861" max="4861" width="55.109375" style="207" bestFit="1" customWidth="1"/>
    <col min="4862" max="4867" width="15.6640625" style="207" customWidth="1"/>
    <col min="4868" max="5116" width="11.44140625" style="207"/>
    <col min="5117" max="5117" width="55.109375" style="207" bestFit="1" customWidth="1"/>
    <col min="5118" max="5123" width="15.6640625" style="207" customWidth="1"/>
    <col min="5124" max="5372" width="11.44140625" style="207"/>
    <col min="5373" max="5373" width="55.109375" style="207" bestFit="1" customWidth="1"/>
    <col min="5374" max="5379" width="15.6640625" style="207" customWidth="1"/>
    <col min="5380" max="5628" width="11.44140625" style="207"/>
    <col min="5629" max="5629" width="55.109375" style="207" bestFit="1" customWidth="1"/>
    <col min="5630" max="5635" width="15.6640625" style="207" customWidth="1"/>
    <col min="5636" max="5884" width="11.44140625" style="207"/>
    <col min="5885" max="5885" width="55.109375" style="207" bestFit="1" customWidth="1"/>
    <col min="5886" max="5891" width="15.6640625" style="207" customWidth="1"/>
    <col min="5892" max="6140" width="11.44140625" style="207"/>
    <col min="6141" max="6141" width="55.109375" style="207" bestFit="1" customWidth="1"/>
    <col min="6142" max="6147" width="15.6640625" style="207" customWidth="1"/>
    <col min="6148" max="6396" width="11.44140625" style="207"/>
    <col min="6397" max="6397" width="55.109375" style="207" bestFit="1" customWidth="1"/>
    <col min="6398" max="6403" width="15.6640625" style="207" customWidth="1"/>
    <col min="6404" max="6652" width="11.44140625" style="207"/>
    <col min="6653" max="6653" width="55.109375" style="207" bestFit="1" customWidth="1"/>
    <col min="6654" max="6659" width="15.6640625" style="207" customWidth="1"/>
    <col min="6660" max="6908" width="11.44140625" style="207"/>
    <col min="6909" max="6909" width="55.109375" style="207" bestFit="1" customWidth="1"/>
    <col min="6910" max="6915" width="15.6640625" style="207" customWidth="1"/>
    <col min="6916" max="7164" width="11.44140625" style="207"/>
    <col min="7165" max="7165" width="55.109375" style="207" bestFit="1" customWidth="1"/>
    <col min="7166" max="7171" width="15.6640625" style="207" customWidth="1"/>
    <col min="7172" max="7420" width="11.44140625" style="207"/>
    <col min="7421" max="7421" width="55.109375" style="207" bestFit="1" customWidth="1"/>
    <col min="7422" max="7427" width="15.6640625" style="207" customWidth="1"/>
    <col min="7428" max="7676" width="11.44140625" style="207"/>
    <col min="7677" max="7677" width="55.109375" style="207" bestFit="1" customWidth="1"/>
    <col min="7678" max="7683" width="15.6640625" style="207" customWidth="1"/>
    <col min="7684" max="7932" width="11.44140625" style="207"/>
    <col min="7933" max="7933" width="55.109375" style="207" bestFit="1" customWidth="1"/>
    <col min="7934" max="7939" width="15.6640625" style="207" customWidth="1"/>
    <col min="7940" max="8188" width="11.44140625" style="207"/>
    <col min="8189" max="8189" width="55.109375" style="207" bestFit="1" customWidth="1"/>
    <col min="8190" max="8195" width="15.6640625" style="207" customWidth="1"/>
    <col min="8196" max="8444" width="11.44140625" style="207"/>
    <col min="8445" max="8445" width="55.109375" style="207" bestFit="1" customWidth="1"/>
    <col min="8446" max="8451" width="15.6640625" style="207" customWidth="1"/>
    <col min="8452" max="8700" width="11.44140625" style="207"/>
    <col min="8701" max="8701" width="55.109375" style="207" bestFit="1" customWidth="1"/>
    <col min="8702" max="8707" width="15.6640625" style="207" customWidth="1"/>
    <col min="8708" max="8956" width="11.44140625" style="207"/>
    <col min="8957" max="8957" width="55.109375" style="207" bestFit="1" customWidth="1"/>
    <col min="8958" max="8963" width="15.6640625" style="207" customWidth="1"/>
    <col min="8964" max="9212" width="11.44140625" style="207"/>
    <col min="9213" max="9213" width="55.109375" style="207" bestFit="1" customWidth="1"/>
    <col min="9214" max="9219" width="15.6640625" style="207" customWidth="1"/>
    <col min="9220" max="9468" width="11.44140625" style="207"/>
    <col min="9469" max="9469" width="55.109375" style="207" bestFit="1" customWidth="1"/>
    <col min="9470" max="9475" width="15.6640625" style="207" customWidth="1"/>
    <col min="9476" max="9724" width="11.44140625" style="207"/>
    <col min="9725" max="9725" width="55.109375" style="207" bestFit="1" customWidth="1"/>
    <col min="9726" max="9731" width="15.6640625" style="207" customWidth="1"/>
    <col min="9732" max="9980" width="11.44140625" style="207"/>
    <col min="9981" max="9981" width="55.109375" style="207" bestFit="1" customWidth="1"/>
    <col min="9982" max="9987" width="15.6640625" style="207" customWidth="1"/>
    <col min="9988" max="10236" width="11.44140625" style="207"/>
    <col min="10237" max="10237" width="55.109375" style="207" bestFit="1" customWidth="1"/>
    <col min="10238" max="10243" width="15.6640625" style="207" customWidth="1"/>
    <col min="10244" max="10492" width="11.44140625" style="207"/>
    <col min="10493" max="10493" width="55.109375" style="207" bestFit="1" customWidth="1"/>
    <col min="10494" max="10499" width="15.6640625" style="207" customWidth="1"/>
    <col min="10500" max="10748" width="11.44140625" style="207"/>
    <col min="10749" max="10749" width="55.109375" style="207" bestFit="1" customWidth="1"/>
    <col min="10750" max="10755" width="15.6640625" style="207" customWidth="1"/>
    <col min="10756" max="11004" width="11.44140625" style="207"/>
    <col min="11005" max="11005" width="55.109375" style="207" bestFit="1" customWidth="1"/>
    <col min="11006" max="11011" width="15.6640625" style="207" customWidth="1"/>
    <col min="11012" max="11260" width="11.44140625" style="207"/>
    <col min="11261" max="11261" width="55.109375" style="207" bestFit="1" customWidth="1"/>
    <col min="11262" max="11267" width="15.6640625" style="207" customWidth="1"/>
    <col min="11268" max="11516" width="11.44140625" style="207"/>
    <col min="11517" max="11517" width="55.109375" style="207" bestFit="1" customWidth="1"/>
    <col min="11518" max="11523" width="15.6640625" style="207" customWidth="1"/>
    <col min="11524" max="11772" width="11.44140625" style="207"/>
    <col min="11773" max="11773" width="55.109375" style="207" bestFit="1" customWidth="1"/>
    <col min="11774" max="11779" width="15.6640625" style="207" customWidth="1"/>
    <col min="11780" max="12028" width="11.44140625" style="207"/>
    <col min="12029" max="12029" width="55.109375" style="207" bestFit="1" customWidth="1"/>
    <col min="12030" max="12035" width="15.6640625" style="207" customWidth="1"/>
    <col min="12036" max="12284" width="11.44140625" style="207"/>
    <col min="12285" max="12285" width="55.109375" style="207" bestFit="1" customWidth="1"/>
    <col min="12286" max="12291" width="15.6640625" style="207" customWidth="1"/>
    <col min="12292" max="12540" width="11.44140625" style="207"/>
    <col min="12541" max="12541" width="55.109375" style="207" bestFit="1" customWidth="1"/>
    <col min="12542" max="12547" width="15.6640625" style="207" customWidth="1"/>
    <col min="12548" max="12796" width="11.44140625" style="207"/>
    <col min="12797" max="12797" width="55.109375" style="207" bestFit="1" customWidth="1"/>
    <col min="12798" max="12803" width="15.6640625" style="207" customWidth="1"/>
    <col min="12804" max="13052" width="11.44140625" style="207"/>
    <col min="13053" max="13053" width="55.109375" style="207" bestFit="1" customWidth="1"/>
    <col min="13054" max="13059" width="15.6640625" style="207" customWidth="1"/>
    <col min="13060" max="13308" width="11.44140625" style="207"/>
    <col min="13309" max="13309" width="55.109375" style="207" bestFit="1" customWidth="1"/>
    <col min="13310" max="13315" width="15.6640625" style="207" customWidth="1"/>
    <col min="13316" max="13564" width="11.44140625" style="207"/>
    <col min="13565" max="13565" width="55.109375" style="207" bestFit="1" customWidth="1"/>
    <col min="13566" max="13571" width="15.6640625" style="207" customWidth="1"/>
    <col min="13572" max="13820" width="11.44140625" style="207"/>
    <col min="13821" max="13821" width="55.109375" style="207" bestFit="1" customWidth="1"/>
    <col min="13822" max="13827" width="15.6640625" style="207" customWidth="1"/>
    <col min="13828" max="14076" width="11.44140625" style="207"/>
    <col min="14077" max="14077" width="55.109375" style="207" bestFit="1" customWidth="1"/>
    <col min="14078" max="14083" width="15.6640625" style="207" customWidth="1"/>
    <col min="14084" max="14332" width="11.44140625" style="207"/>
    <col min="14333" max="14333" width="55.109375" style="207" bestFit="1" customWidth="1"/>
    <col min="14334" max="14339" width="15.6640625" style="207" customWidth="1"/>
    <col min="14340" max="14588" width="11.44140625" style="207"/>
    <col min="14589" max="14589" width="55.109375" style="207" bestFit="1" customWidth="1"/>
    <col min="14590" max="14595" width="15.6640625" style="207" customWidth="1"/>
    <col min="14596" max="14844" width="11.44140625" style="207"/>
    <col min="14845" max="14845" width="55.109375" style="207" bestFit="1" customWidth="1"/>
    <col min="14846" max="14851" width="15.6640625" style="207" customWidth="1"/>
    <col min="14852" max="15100" width="11.44140625" style="207"/>
    <col min="15101" max="15101" width="55.109375" style="207" bestFit="1" customWidth="1"/>
    <col min="15102" max="15107" width="15.6640625" style="207" customWidth="1"/>
    <col min="15108" max="15356" width="11.44140625" style="207"/>
    <col min="15357" max="15357" width="55.109375" style="207" bestFit="1" customWidth="1"/>
    <col min="15358" max="15363" width="15.6640625" style="207" customWidth="1"/>
    <col min="15364" max="15612" width="11.44140625" style="207"/>
    <col min="15613" max="15613" width="55.109375" style="207" bestFit="1" customWidth="1"/>
    <col min="15614" max="15619" width="15.6640625" style="207" customWidth="1"/>
    <col min="15620" max="15868" width="11.44140625" style="207"/>
    <col min="15869" max="15869" width="55.109375" style="207" bestFit="1" customWidth="1"/>
    <col min="15870" max="15875" width="15.6640625" style="207" customWidth="1"/>
    <col min="15876" max="16124" width="11.44140625" style="207"/>
    <col min="16125" max="16125" width="55.109375" style="207" bestFit="1" customWidth="1"/>
    <col min="16126" max="16131" width="15.6640625" style="207" customWidth="1"/>
    <col min="16132" max="16384" width="11.44140625" style="207"/>
  </cols>
  <sheetData>
    <row r="1" spans="1:4">
      <c r="A1" s="467" t="s">
        <v>768</v>
      </c>
      <c r="B1" s="484"/>
      <c r="C1" s="312"/>
      <c r="D1" s="312"/>
    </row>
    <row r="2" spans="1:4" s="208" customFormat="1">
      <c r="B2" s="472"/>
      <c r="C2" s="315"/>
      <c r="D2" s="313"/>
    </row>
    <row r="3" spans="1:4" s="208" customFormat="1">
      <c r="A3" s="314" t="s">
        <v>1118</v>
      </c>
      <c r="B3" s="472"/>
      <c r="C3" s="315"/>
      <c r="D3" s="313"/>
    </row>
    <row r="4" spans="1:4" s="208" customFormat="1">
      <c r="A4" s="314"/>
      <c r="B4" s="472"/>
      <c r="C4" s="315"/>
      <c r="D4" s="313"/>
    </row>
    <row r="5" spans="1:4" s="208" customFormat="1">
      <c r="A5" s="314"/>
      <c r="B5" s="472"/>
      <c r="C5" s="315"/>
      <c r="D5" s="313"/>
    </row>
    <row r="6" spans="1:4" s="208" customFormat="1">
      <c r="A6" s="494" t="s">
        <v>769</v>
      </c>
      <c r="B6" s="470" t="s">
        <v>623</v>
      </c>
      <c r="C6" s="316"/>
      <c r="D6" s="313"/>
    </row>
    <row r="7" spans="1:4" s="208" customFormat="1">
      <c r="A7" s="317"/>
      <c r="B7" s="485"/>
      <c r="C7" s="316"/>
      <c r="D7" s="313"/>
    </row>
    <row r="8" spans="1:4" s="208" customFormat="1">
      <c r="A8" s="317"/>
      <c r="B8" s="485"/>
      <c r="C8" s="316"/>
      <c r="D8" s="313"/>
    </row>
    <row r="9" spans="1:4" s="208" customFormat="1">
      <c r="A9" s="314"/>
      <c r="B9" s="472"/>
      <c r="C9" s="319"/>
      <c r="D9" s="313"/>
    </row>
    <row r="10" spans="1:4" s="208" customFormat="1" ht="23.4">
      <c r="A10" s="320"/>
      <c r="B10" s="475"/>
      <c r="C10" s="321" t="s">
        <v>770</v>
      </c>
      <c r="D10" s="313"/>
    </row>
    <row r="11" spans="1:4" s="208" customFormat="1" ht="24.75" customHeight="1">
      <c r="A11" s="322"/>
      <c r="B11" s="495"/>
      <c r="C11" s="464" t="s">
        <v>653</v>
      </c>
      <c r="D11" s="313"/>
    </row>
    <row r="12" spans="1:4" s="208" customFormat="1">
      <c r="A12" s="323"/>
      <c r="B12" s="470"/>
      <c r="C12" s="470" t="s">
        <v>465</v>
      </c>
      <c r="D12" s="313"/>
    </row>
    <row r="13" spans="1:4">
      <c r="A13" s="17" t="s">
        <v>656</v>
      </c>
      <c r="B13" s="470" t="s">
        <v>338</v>
      </c>
      <c r="C13" s="324"/>
      <c r="D13" s="312"/>
    </row>
    <row r="14" spans="1:4">
      <c r="A14" s="17" t="s">
        <v>657</v>
      </c>
      <c r="B14" s="470" t="s">
        <v>439</v>
      </c>
      <c r="C14" s="324"/>
      <c r="D14" s="312"/>
    </row>
    <row r="15" spans="1:4">
      <c r="A15" s="17" t="s">
        <v>658</v>
      </c>
      <c r="B15" s="470" t="s">
        <v>440</v>
      </c>
      <c r="C15" s="324"/>
      <c r="D15" s="312"/>
    </row>
    <row r="16" spans="1:4">
      <c r="A16" s="17" t="s">
        <v>659</v>
      </c>
      <c r="B16" s="470" t="s">
        <v>441</v>
      </c>
      <c r="C16" s="324"/>
      <c r="D16" s="312"/>
    </row>
    <row r="17" spans="1:4">
      <c r="A17" s="17" t="s">
        <v>660</v>
      </c>
      <c r="B17" s="470" t="s">
        <v>475</v>
      </c>
      <c r="C17" s="324"/>
      <c r="D17" s="312"/>
    </row>
    <row r="18" spans="1:4">
      <c r="A18" s="17" t="s">
        <v>661</v>
      </c>
      <c r="B18" s="470" t="s">
        <v>477</v>
      </c>
      <c r="C18" s="324"/>
      <c r="D18" s="312"/>
    </row>
    <row r="19" spans="1:4">
      <c r="A19" s="17" t="s">
        <v>662</v>
      </c>
      <c r="B19" s="470" t="s">
        <v>258</v>
      </c>
      <c r="C19" s="179"/>
      <c r="D19" s="312"/>
    </row>
    <row r="20" spans="1:4">
      <c r="A20" s="17" t="s">
        <v>663</v>
      </c>
      <c r="B20" s="470" t="s">
        <v>259</v>
      </c>
      <c r="C20" s="179"/>
      <c r="D20" s="312"/>
    </row>
    <row r="21" spans="1:4">
      <c r="A21" s="17" t="s">
        <v>664</v>
      </c>
      <c r="B21" s="470" t="s">
        <v>260</v>
      </c>
      <c r="C21" s="179"/>
      <c r="D21" s="312"/>
    </row>
    <row r="22" spans="1:4">
      <c r="A22" s="17" t="s">
        <v>665</v>
      </c>
      <c r="B22" s="470" t="s">
        <v>261</v>
      </c>
      <c r="C22" s="179"/>
      <c r="D22" s="312"/>
    </row>
    <row r="23" spans="1:4">
      <c r="A23" s="17" t="s">
        <v>666</v>
      </c>
      <c r="B23" s="470" t="s">
        <v>262</v>
      </c>
      <c r="C23" s="324"/>
      <c r="D23" s="312"/>
    </row>
    <row r="24" spans="1:4">
      <c r="A24" s="17" t="s">
        <v>667</v>
      </c>
      <c r="B24" s="470" t="s">
        <v>263</v>
      </c>
      <c r="C24" s="179"/>
      <c r="D24" s="312"/>
    </row>
    <row r="25" spans="1:4">
      <c r="A25" s="325" t="s">
        <v>668</v>
      </c>
      <c r="B25" s="470" t="s">
        <v>264</v>
      </c>
      <c r="C25" s="179"/>
      <c r="D25" s="312"/>
    </row>
    <row r="26" spans="1:4">
      <c r="A26" s="325" t="s">
        <v>669</v>
      </c>
      <c r="B26" s="470" t="s">
        <v>265</v>
      </c>
      <c r="C26" s="324"/>
      <c r="D26" s="312"/>
    </row>
    <row r="27" spans="1:4">
      <c r="A27" s="325" t="s">
        <v>670</v>
      </c>
      <c r="B27" s="470" t="s">
        <v>266</v>
      </c>
      <c r="C27" s="324"/>
      <c r="D27" s="312"/>
    </row>
    <row r="28" spans="1:4">
      <c r="A28" s="325" t="s">
        <v>671</v>
      </c>
      <c r="B28" s="470" t="s">
        <v>267</v>
      </c>
      <c r="C28" s="324"/>
      <c r="D28" s="312"/>
    </row>
    <row r="29" spans="1:4">
      <c r="A29" s="325" t="s">
        <v>672</v>
      </c>
      <c r="B29" s="470" t="s">
        <v>612</v>
      </c>
      <c r="C29" s="324"/>
      <c r="D29" s="312"/>
    </row>
    <row r="30" spans="1:4">
      <c r="A30" s="325" t="s">
        <v>673</v>
      </c>
      <c r="B30" s="470" t="s">
        <v>268</v>
      </c>
      <c r="C30" s="179"/>
      <c r="D30" s="312"/>
    </row>
    <row r="31" spans="1:4">
      <c r="A31" s="17" t="s">
        <v>674</v>
      </c>
      <c r="B31" s="470" t="s">
        <v>269</v>
      </c>
      <c r="C31" s="179"/>
      <c r="D31" s="312"/>
    </row>
    <row r="32" spans="1:4">
      <c r="A32" s="17" t="s">
        <v>675</v>
      </c>
      <c r="B32" s="470" t="s">
        <v>270</v>
      </c>
      <c r="C32" s="324"/>
      <c r="D32" s="312"/>
    </row>
    <row r="33" spans="1:4">
      <c r="A33" s="17" t="s">
        <v>676</v>
      </c>
      <c r="B33" s="470" t="s">
        <v>271</v>
      </c>
      <c r="C33" s="324"/>
      <c r="D33" s="312"/>
    </row>
    <row r="34" spans="1:4">
      <c r="A34" s="17" t="s">
        <v>677</v>
      </c>
      <c r="B34" s="470" t="s">
        <v>272</v>
      </c>
      <c r="C34" s="324"/>
      <c r="D34" s="312"/>
    </row>
    <row r="35" spans="1:4" ht="13.5" customHeight="1">
      <c r="A35" s="17" t="s">
        <v>678</v>
      </c>
      <c r="B35" s="470" t="s">
        <v>274</v>
      </c>
      <c r="C35" s="324"/>
      <c r="D35" s="312"/>
    </row>
    <row r="36" spans="1:4">
      <c r="A36" s="17" t="s">
        <v>679</v>
      </c>
      <c r="B36" s="470" t="s">
        <v>489</v>
      </c>
      <c r="C36" s="324"/>
      <c r="D36" s="312"/>
    </row>
    <row r="37" spans="1:4">
      <c r="A37" s="17" t="s">
        <v>680</v>
      </c>
      <c r="B37" s="470" t="s">
        <v>490</v>
      </c>
      <c r="C37" s="324"/>
      <c r="D37" s="312"/>
    </row>
    <row r="38" spans="1:4">
      <c r="A38" s="326" t="s">
        <v>681</v>
      </c>
      <c r="B38" s="470" t="s">
        <v>462</v>
      </c>
      <c r="C38" s="324"/>
      <c r="D38" s="312"/>
    </row>
    <row r="39" spans="1:4">
      <c r="A39" s="17" t="s">
        <v>682</v>
      </c>
      <c r="B39" s="470" t="s">
        <v>491</v>
      </c>
      <c r="C39" s="324"/>
      <c r="D39" s="312"/>
    </row>
    <row r="40" spans="1:4">
      <c r="A40" s="17" t="s">
        <v>683</v>
      </c>
      <c r="B40" s="470" t="s">
        <v>492</v>
      </c>
      <c r="C40" s="324"/>
      <c r="D40" s="312"/>
    </row>
    <row r="41" spans="1:4">
      <c r="A41" s="17" t="s">
        <v>684</v>
      </c>
      <c r="B41" s="470" t="s">
        <v>493</v>
      </c>
      <c r="C41" s="324"/>
      <c r="D41" s="312"/>
    </row>
    <row r="42" spans="1:4">
      <c r="A42" s="17" t="s">
        <v>685</v>
      </c>
      <c r="B42" s="470" t="s">
        <v>494</v>
      </c>
      <c r="C42" s="324"/>
      <c r="D42" s="312"/>
    </row>
    <row r="43" spans="1:4">
      <c r="A43" s="17" t="s">
        <v>686</v>
      </c>
      <c r="B43" s="470" t="s">
        <v>495</v>
      </c>
      <c r="C43" s="324"/>
      <c r="D43" s="312"/>
    </row>
    <row r="44" spans="1:4">
      <c r="A44" s="326" t="s">
        <v>687</v>
      </c>
      <c r="B44" s="470" t="s">
        <v>496</v>
      </c>
      <c r="C44" s="324"/>
      <c r="D44" s="312"/>
    </row>
    <row r="45" spans="1:4">
      <c r="A45" s="17" t="s">
        <v>688</v>
      </c>
      <c r="B45" s="470" t="s">
        <v>624</v>
      </c>
      <c r="C45" s="324"/>
      <c r="D45" s="312"/>
    </row>
    <row r="46" spans="1:4">
      <c r="A46" s="17" t="s">
        <v>689</v>
      </c>
      <c r="B46" s="470" t="s">
        <v>625</v>
      </c>
      <c r="C46" s="324"/>
      <c r="D46" s="312"/>
    </row>
    <row r="47" spans="1:4">
      <c r="A47" s="17" t="s">
        <v>690</v>
      </c>
      <c r="B47" s="470" t="s">
        <v>626</v>
      </c>
      <c r="C47" s="324"/>
      <c r="D47" s="312"/>
    </row>
    <row r="48" spans="1:4">
      <c r="A48" s="17" t="s">
        <v>691</v>
      </c>
      <c r="B48" s="470" t="s">
        <v>627</v>
      </c>
      <c r="C48" s="324"/>
      <c r="D48" s="312"/>
    </row>
    <row r="49" spans="1:6">
      <c r="A49" s="17" t="s">
        <v>692</v>
      </c>
      <c r="B49" s="470" t="s">
        <v>628</v>
      </c>
      <c r="C49" s="324"/>
      <c r="D49" s="312"/>
    </row>
    <row r="50" spans="1:6">
      <c r="A50" s="17" t="s">
        <v>693</v>
      </c>
      <c r="B50" s="470" t="s">
        <v>694</v>
      </c>
      <c r="C50" s="324"/>
      <c r="D50" s="312"/>
    </row>
    <row r="51" spans="1:6">
      <c r="A51" s="17" t="s">
        <v>695</v>
      </c>
      <c r="B51" s="470" t="s">
        <v>696</v>
      </c>
      <c r="C51" s="324"/>
      <c r="D51" s="336"/>
      <c r="E51" s="213"/>
      <c r="F51" s="213"/>
    </row>
    <row r="52" spans="1:6">
      <c r="A52" s="337"/>
      <c r="B52" s="475"/>
      <c r="C52" s="338"/>
      <c r="D52" s="328"/>
      <c r="E52" s="209"/>
      <c r="F52" s="209"/>
    </row>
    <row r="53" spans="1:6">
      <c r="A53" s="327"/>
      <c r="B53" s="485"/>
      <c r="C53" s="328"/>
      <c r="D53" s="328"/>
      <c r="E53" s="209"/>
      <c r="F53" s="209"/>
    </row>
    <row r="54" spans="1:6">
      <c r="A54" s="327"/>
      <c r="B54" s="485"/>
      <c r="C54" s="329" t="s">
        <v>700</v>
      </c>
      <c r="D54" s="330" t="s">
        <v>701</v>
      </c>
      <c r="E54" s="210"/>
      <c r="F54" s="209"/>
    </row>
    <row r="55" spans="1:6">
      <c r="A55" s="331"/>
      <c r="B55" s="486"/>
      <c r="C55" s="489" t="s">
        <v>536</v>
      </c>
      <c r="D55" s="490" t="s">
        <v>497</v>
      </c>
      <c r="E55" s="210"/>
      <c r="F55" s="209"/>
    </row>
    <row r="56" spans="1:6">
      <c r="A56" s="323" t="s">
        <v>702</v>
      </c>
      <c r="B56" s="470"/>
      <c r="C56" s="179"/>
      <c r="D56" s="339"/>
      <c r="E56" s="211"/>
      <c r="F56" s="203"/>
    </row>
    <row r="57" spans="1:6">
      <c r="A57" s="332" t="s">
        <v>703</v>
      </c>
      <c r="B57" s="470" t="s">
        <v>704</v>
      </c>
      <c r="C57" s="333"/>
      <c r="D57" s="340"/>
      <c r="E57" s="212"/>
      <c r="F57" s="213"/>
    </row>
    <row r="58" spans="1:6">
      <c r="A58" s="332" t="s">
        <v>705</v>
      </c>
      <c r="B58" s="470" t="s">
        <v>706</v>
      </c>
      <c r="C58" s="333"/>
      <c r="D58" s="340"/>
      <c r="E58" s="212"/>
      <c r="F58" s="213"/>
    </row>
    <row r="59" spans="1:6">
      <c r="A59" s="332" t="s">
        <v>707</v>
      </c>
      <c r="B59" s="470" t="s">
        <v>708</v>
      </c>
      <c r="C59" s="333"/>
      <c r="D59" s="340"/>
      <c r="E59" s="212"/>
      <c r="F59" s="213"/>
    </row>
    <row r="60" spans="1:6">
      <c r="A60" s="332" t="s">
        <v>709</v>
      </c>
      <c r="B60" s="470" t="s">
        <v>710</v>
      </c>
      <c r="C60" s="333"/>
      <c r="D60" s="340"/>
      <c r="E60" s="212"/>
      <c r="F60" s="213"/>
    </row>
    <row r="61" spans="1:6">
      <c r="A61" s="332" t="s">
        <v>711</v>
      </c>
      <c r="B61" s="470" t="s">
        <v>712</v>
      </c>
      <c r="C61" s="333"/>
      <c r="D61" s="340"/>
      <c r="E61" s="212"/>
      <c r="F61" s="213"/>
    </row>
    <row r="62" spans="1:6">
      <c r="A62" s="323" t="s">
        <v>713</v>
      </c>
      <c r="B62" s="470"/>
      <c r="C62" s="179"/>
      <c r="D62" s="339"/>
      <c r="E62" s="211"/>
      <c r="F62" s="203"/>
    </row>
    <row r="63" spans="1:6">
      <c r="A63" s="332" t="s">
        <v>714</v>
      </c>
      <c r="B63" s="470" t="s">
        <v>715</v>
      </c>
      <c r="C63" s="333"/>
      <c r="D63" s="340"/>
      <c r="E63" s="212"/>
      <c r="F63" s="213"/>
    </row>
    <row r="64" spans="1:6">
      <c r="A64" s="332" t="s">
        <v>716</v>
      </c>
      <c r="B64" s="470" t="s">
        <v>717</v>
      </c>
      <c r="C64" s="333"/>
      <c r="D64" s="340"/>
      <c r="E64" s="212"/>
      <c r="F64" s="213"/>
    </row>
    <row r="65" spans="1:6">
      <c r="A65" s="332" t="s">
        <v>718</v>
      </c>
      <c r="B65" s="470" t="s">
        <v>719</v>
      </c>
      <c r="C65" s="333"/>
      <c r="D65" s="340"/>
      <c r="E65" s="212"/>
      <c r="F65" s="213"/>
    </row>
    <row r="66" spans="1:6">
      <c r="A66" s="332" t="s">
        <v>720</v>
      </c>
      <c r="B66" s="470" t="s">
        <v>721</v>
      </c>
      <c r="C66" s="333"/>
      <c r="D66" s="340"/>
      <c r="E66" s="212"/>
      <c r="F66" s="213"/>
    </row>
    <row r="67" spans="1:6">
      <c r="A67" s="332" t="s">
        <v>722</v>
      </c>
      <c r="B67" s="470" t="s">
        <v>723</v>
      </c>
      <c r="C67" s="333"/>
      <c r="D67" s="340"/>
      <c r="E67" s="212"/>
      <c r="F67" s="213"/>
    </row>
    <row r="68" spans="1:6">
      <c r="A68" s="323" t="s">
        <v>724</v>
      </c>
      <c r="B68" s="470"/>
      <c r="C68" s="179"/>
      <c r="D68" s="339"/>
      <c r="E68" s="211"/>
      <c r="F68" s="203"/>
    </row>
    <row r="69" spans="1:6">
      <c r="A69" s="332" t="s">
        <v>725</v>
      </c>
      <c r="B69" s="470" t="s">
        <v>726</v>
      </c>
      <c r="C69" s="333"/>
      <c r="D69" s="340"/>
      <c r="E69" s="212"/>
      <c r="F69" s="213"/>
    </row>
    <row r="70" spans="1:6">
      <c r="A70" s="332" t="s">
        <v>727</v>
      </c>
      <c r="B70" s="470" t="s">
        <v>728</v>
      </c>
      <c r="C70" s="333"/>
      <c r="D70" s="340"/>
      <c r="E70" s="212"/>
      <c r="F70" s="213"/>
    </row>
    <row r="71" spans="1:6">
      <c r="A71" s="332" t="s">
        <v>729</v>
      </c>
      <c r="B71" s="470" t="s">
        <v>730</v>
      </c>
      <c r="C71" s="333"/>
      <c r="D71" s="340"/>
      <c r="E71" s="212"/>
      <c r="F71" s="213"/>
    </row>
    <row r="72" spans="1:6">
      <c r="A72" s="332" t="s">
        <v>731</v>
      </c>
      <c r="B72" s="470" t="s">
        <v>732</v>
      </c>
      <c r="C72" s="333"/>
      <c r="D72" s="340"/>
      <c r="E72" s="212"/>
      <c r="F72" s="213"/>
    </row>
    <row r="73" spans="1:6">
      <c r="A73" s="332" t="s">
        <v>733</v>
      </c>
      <c r="B73" s="470" t="s">
        <v>734</v>
      </c>
      <c r="C73" s="333"/>
      <c r="D73" s="340"/>
      <c r="E73" s="212"/>
      <c r="F73" s="213"/>
    </row>
    <row r="74" spans="1:6">
      <c r="A74" s="323" t="s">
        <v>735</v>
      </c>
      <c r="B74" s="470"/>
      <c r="C74" s="179"/>
      <c r="D74" s="339"/>
      <c r="E74" s="211"/>
      <c r="F74" s="203"/>
    </row>
    <row r="75" spans="1:6">
      <c r="A75" s="332" t="s">
        <v>725</v>
      </c>
      <c r="B75" s="470" t="s">
        <v>736</v>
      </c>
      <c r="C75" s="333"/>
      <c r="D75" s="340"/>
      <c r="E75" s="212"/>
      <c r="F75" s="213"/>
    </row>
    <row r="76" spans="1:6">
      <c r="A76" s="332" t="s">
        <v>727</v>
      </c>
      <c r="B76" s="470" t="s">
        <v>737</v>
      </c>
      <c r="C76" s="333"/>
      <c r="D76" s="340"/>
      <c r="E76" s="212"/>
      <c r="F76" s="213"/>
    </row>
    <row r="77" spans="1:6">
      <c r="A77" s="332" t="s">
        <v>729</v>
      </c>
      <c r="B77" s="470" t="s">
        <v>738</v>
      </c>
      <c r="C77" s="333"/>
      <c r="D77" s="340"/>
      <c r="E77" s="212"/>
      <c r="F77" s="213"/>
    </row>
    <row r="78" spans="1:6">
      <c r="A78" s="332" t="s">
        <v>731</v>
      </c>
      <c r="B78" s="470" t="s">
        <v>739</v>
      </c>
      <c r="C78" s="333"/>
      <c r="D78" s="340"/>
      <c r="E78" s="212"/>
      <c r="F78" s="213"/>
    </row>
    <row r="79" spans="1:6">
      <c r="A79" s="332" t="s">
        <v>733</v>
      </c>
      <c r="B79" s="470" t="s">
        <v>740</v>
      </c>
      <c r="C79" s="333"/>
      <c r="D79" s="340"/>
      <c r="E79" s="212"/>
      <c r="F79" s="213"/>
    </row>
    <row r="80" spans="1:6">
      <c r="A80" s="323" t="s">
        <v>741</v>
      </c>
      <c r="B80" s="470"/>
      <c r="C80" s="179"/>
      <c r="D80" s="339"/>
      <c r="E80" s="211"/>
      <c r="F80" s="203"/>
    </row>
    <row r="81" spans="1:6">
      <c r="A81" s="332" t="s">
        <v>742</v>
      </c>
      <c r="B81" s="470" t="s">
        <v>743</v>
      </c>
      <c r="C81" s="334"/>
      <c r="D81" s="340"/>
      <c r="E81" s="212"/>
      <c r="F81" s="213"/>
    </row>
    <row r="82" spans="1:6">
      <c r="A82" s="332" t="s">
        <v>744</v>
      </c>
      <c r="B82" s="470" t="s">
        <v>745</v>
      </c>
      <c r="C82" s="334"/>
      <c r="D82" s="340"/>
      <c r="E82" s="212"/>
      <c r="F82" s="213"/>
    </row>
    <row r="83" spans="1:6">
      <c r="A83" s="332" t="s">
        <v>746</v>
      </c>
      <c r="B83" s="470" t="s">
        <v>747</v>
      </c>
      <c r="C83" s="334"/>
      <c r="D83" s="340"/>
      <c r="E83" s="212"/>
      <c r="F83" s="213"/>
    </row>
    <row r="84" spans="1:6">
      <c r="A84" s="332" t="s">
        <v>748</v>
      </c>
      <c r="B84" s="470" t="s">
        <v>749</v>
      </c>
      <c r="C84" s="334"/>
      <c r="D84" s="340"/>
      <c r="E84" s="212"/>
      <c r="F84" s="213"/>
    </row>
    <row r="85" spans="1:6">
      <c r="A85" s="332" t="s">
        <v>750</v>
      </c>
      <c r="B85" s="470" t="s">
        <v>751</v>
      </c>
      <c r="C85" s="334"/>
      <c r="D85" s="340"/>
      <c r="E85" s="212"/>
      <c r="F85" s="213"/>
    </row>
    <row r="86" spans="1:6">
      <c r="A86" s="332" t="s">
        <v>752</v>
      </c>
      <c r="B86" s="470" t="s">
        <v>753</v>
      </c>
      <c r="C86" s="334"/>
      <c r="D86" s="340"/>
      <c r="E86" s="212"/>
      <c r="F86" s="213"/>
    </row>
    <row r="87" spans="1:6">
      <c r="A87" s="332" t="s">
        <v>754</v>
      </c>
      <c r="B87" s="470" t="s">
        <v>755</v>
      </c>
      <c r="C87" s="334"/>
      <c r="D87" s="340"/>
      <c r="E87" s="212"/>
      <c r="F87" s="213"/>
    </row>
    <row r="88" spans="1:6">
      <c r="A88" s="332" t="s">
        <v>756</v>
      </c>
      <c r="B88" s="470" t="s">
        <v>235</v>
      </c>
      <c r="C88" s="334"/>
      <c r="D88" s="340"/>
      <c r="E88" s="212"/>
      <c r="F88" s="213"/>
    </row>
    <row r="89" spans="1:6">
      <c r="A89" s="332" t="s">
        <v>757</v>
      </c>
      <c r="B89" s="470" t="s">
        <v>236</v>
      </c>
      <c r="C89" s="334"/>
      <c r="D89" s="340"/>
      <c r="E89" s="212"/>
      <c r="F89" s="213"/>
    </row>
    <row r="90" spans="1:6">
      <c r="A90" s="332" t="s">
        <v>758</v>
      </c>
      <c r="B90" s="470" t="s">
        <v>237</v>
      </c>
      <c r="C90" s="334"/>
      <c r="D90" s="340"/>
      <c r="E90" s="212"/>
      <c r="F90" s="213"/>
    </row>
    <row r="91" spans="1:6">
      <c r="A91" s="332" t="s">
        <v>759</v>
      </c>
      <c r="B91" s="470" t="s">
        <v>238</v>
      </c>
      <c r="C91" s="334"/>
      <c r="D91" s="340"/>
      <c r="E91" s="212"/>
      <c r="F91" s="213"/>
    </row>
    <row r="92" spans="1:6">
      <c r="A92" s="332" t="s">
        <v>760</v>
      </c>
      <c r="B92" s="470" t="s">
        <v>446</v>
      </c>
      <c r="C92" s="334"/>
      <c r="D92" s="340"/>
      <c r="E92" s="212"/>
      <c r="F92" s="213"/>
    </row>
    <row r="93" spans="1:6">
      <c r="A93" s="332" t="s">
        <v>761</v>
      </c>
      <c r="B93" s="470" t="s">
        <v>447</v>
      </c>
      <c r="C93" s="334"/>
      <c r="D93" s="340"/>
      <c r="E93" s="212"/>
      <c r="F93" s="213"/>
    </row>
    <row r="94" spans="1:6">
      <c r="A94" s="332" t="s">
        <v>762</v>
      </c>
      <c r="B94" s="470" t="s">
        <v>448</v>
      </c>
      <c r="C94" s="334"/>
      <c r="D94" s="340"/>
      <c r="E94" s="212"/>
      <c r="F94" s="213"/>
    </row>
    <row r="95" spans="1:6">
      <c r="A95" s="332" t="s">
        <v>763</v>
      </c>
      <c r="B95" s="470" t="s">
        <v>449</v>
      </c>
      <c r="C95" s="334"/>
      <c r="D95" s="340"/>
      <c r="E95" s="212"/>
      <c r="F95" s="213"/>
    </row>
    <row r="96" spans="1:6">
      <c r="A96" s="332" t="s">
        <v>764</v>
      </c>
      <c r="B96" s="470" t="s">
        <v>450</v>
      </c>
      <c r="C96" s="333"/>
      <c r="D96" s="340"/>
      <c r="E96" s="212"/>
      <c r="F96" s="213"/>
    </row>
    <row r="97" spans="1:6">
      <c r="A97" s="332" t="s">
        <v>765</v>
      </c>
      <c r="B97" s="470" t="s">
        <v>451</v>
      </c>
      <c r="C97" s="333"/>
      <c r="D97" s="340"/>
      <c r="E97" s="212"/>
      <c r="F97" s="213"/>
    </row>
    <row r="98" spans="1:6">
      <c r="A98" s="332" t="s">
        <v>766</v>
      </c>
      <c r="B98" s="470" t="s">
        <v>452</v>
      </c>
      <c r="C98" s="333"/>
      <c r="D98" s="340"/>
      <c r="E98" s="212"/>
      <c r="F98" s="213"/>
    </row>
    <row r="99" spans="1:6">
      <c r="A99" s="323" t="s">
        <v>767</v>
      </c>
      <c r="B99" s="470" t="s">
        <v>619</v>
      </c>
      <c r="C99" s="334"/>
      <c r="D99" s="340"/>
      <c r="E99" s="212"/>
      <c r="F99" s="213"/>
    </row>
    <row r="100" spans="1:6">
      <c r="A100" s="313"/>
      <c r="B100" s="484"/>
      <c r="C100" s="312"/>
      <c r="D100" s="312"/>
    </row>
    <row r="101" spans="1:6">
      <c r="A101" s="313"/>
      <c r="B101" s="484"/>
      <c r="C101" s="312"/>
      <c r="D101" s="312"/>
    </row>
  </sheetData>
  <pageMargins left="0.25" right="0.25" top="0.75" bottom="0.75" header="0.3" footer="0.3"/>
  <pageSetup paperSize="9" scale="6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2"/>
  <sheetViews>
    <sheetView showGridLines="0" zoomScale="80" zoomScaleNormal="80" workbookViewId="0">
      <pane xSplit="2" ySplit="15" topLeftCell="C85" activePane="bottomRight" state="frozen"/>
      <selection activeCell="F32" sqref="F32"/>
      <selection pane="topRight" activeCell="F32" sqref="F32"/>
      <selection pane="bottomLeft" activeCell="F32" sqref="F32"/>
      <selection pane="bottomRight" sqref="A1:D102"/>
    </sheetView>
  </sheetViews>
  <sheetFormatPr baseColWidth="10" defaultRowHeight="12"/>
  <cols>
    <col min="1" max="1" width="64.44140625" style="208" customWidth="1"/>
    <col min="2" max="2" width="10.6640625" style="496" customWidth="1"/>
    <col min="3" max="3" width="25.88671875" style="207" customWidth="1"/>
    <col min="4" max="4" width="13.6640625" style="207" customWidth="1"/>
    <col min="5" max="252" width="11.44140625" style="207"/>
    <col min="253" max="253" width="55.109375" style="207" bestFit="1" customWidth="1"/>
    <col min="254" max="259" width="15.6640625" style="207" customWidth="1"/>
    <col min="260" max="508" width="11.44140625" style="207"/>
    <col min="509" max="509" width="55.109375" style="207" bestFit="1" customWidth="1"/>
    <col min="510" max="515" width="15.6640625" style="207" customWidth="1"/>
    <col min="516" max="764" width="11.44140625" style="207"/>
    <col min="765" max="765" width="55.109375" style="207" bestFit="1" customWidth="1"/>
    <col min="766" max="771" width="15.6640625" style="207" customWidth="1"/>
    <col min="772" max="1020" width="11.44140625" style="207"/>
    <col min="1021" max="1021" width="55.109375" style="207" bestFit="1" customWidth="1"/>
    <col min="1022" max="1027" width="15.6640625" style="207" customWidth="1"/>
    <col min="1028" max="1276" width="11.44140625" style="207"/>
    <col min="1277" max="1277" width="55.109375" style="207" bestFit="1" customWidth="1"/>
    <col min="1278" max="1283" width="15.6640625" style="207" customWidth="1"/>
    <col min="1284" max="1532" width="11.44140625" style="207"/>
    <col min="1533" max="1533" width="55.109375" style="207" bestFit="1" customWidth="1"/>
    <col min="1534" max="1539" width="15.6640625" style="207" customWidth="1"/>
    <col min="1540" max="1788" width="11.44140625" style="207"/>
    <col min="1789" max="1789" width="55.109375" style="207" bestFit="1" customWidth="1"/>
    <col min="1790" max="1795" width="15.6640625" style="207" customWidth="1"/>
    <col min="1796" max="2044" width="11.44140625" style="207"/>
    <col min="2045" max="2045" width="55.109375" style="207" bestFit="1" customWidth="1"/>
    <col min="2046" max="2051" width="15.6640625" style="207" customWidth="1"/>
    <col min="2052" max="2300" width="11.44140625" style="207"/>
    <col min="2301" max="2301" width="55.109375" style="207" bestFit="1" customWidth="1"/>
    <col min="2302" max="2307" width="15.6640625" style="207" customWidth="1"/>
    <col min="2308" max="2556" width="11.44140625" style="207"/>
    <col min="2557" max="2557" width="55.109375" style="207" bestFit="1" customWidth="1"/>
    <col min="2558" max="2563" width="15.6640625" style="207" customWidth="1"/>
    <col min="2564" max="2812" width="11.44140625" style="207"/>
    <col min="2813" max="2813" width="55.109375" style="207" bestFit="1" customWidth="1"/>
    <col min="2814" max="2819" width="15.6640625" style="207" customWidth="1"/>
    <col min="2820" max="3068" width="11.44140625" style="207"/>
    <col min="3069" max="3069" width="55.109375" style="207" bestFit="1" customWidth="1"/>
    <col min="3070" max="3075" width="15.6640625" style="207" customWidth="1"/>
    <col min="3076" max="3324" width="11.44140625" style="207"/>
    <col min="3325" max="3325" width="55.109375" style="207" bestFit="1" customWidth="1"/>
    <col min="3326" max="3331" width="15.6640625" style="207" customWidth="1"/>
    <col min="3332" max="3580" width="11.44140625" style="207"/>
    <col min="3581" max="3581" width="55.109375" style="207" bestFit="1" customWidth="1"/>
    <col min="3582" max="3587" width="15.6640625" style="207" customWidth="1"/>
    <col min="3588" max="3836" width="11.44140625" style="207"/>
    <col min="3837" max="3837" width="55.109375" style="207" bestFit="1" customWidth="1"/>
    <col min="3838" max="3843" width="15.6640625" style="207" customWidth="1"/>
    <col min="3844" max="4092" width="11.44140625" style="207"/>
    <col min="4093" max="4093" width="55.109375" style="207" bestFit="1" customWidth="1"/>
    <col min="4094" max="4099" width="15.6640625" style="207" customWidth="1"/>
    <col min="4100" max="4348" width="11.44140625" style="207"/>
    <col min="4349" max="4349" width="55.109375" style="207" bestFit="1" customWidth="1"/>
    <col min="4350" max="4355" width="15.6640625" style="207" customWidth="1"/>
    <col min="4356" max="4604" width="11.44140625" style="207"/>
    <col min="4605" max="4605" width="55.109375" style="207" bestFit="1" customWidth="1"/>
    <col min="4606" max="4611" width="15.6640625" style="207" customWidth="1"/>
    <col min="4612" max="4860" width="11.44140625" style="207"/>
    <col min="4861" max="4861" width="55.109375" style="207" bestFit="1" customWidth="1"/>
    <col min="4862" max="4867" width="15.6640625" style="207" customWidth="1"/>
    <col min="4868" max="5116" width="11.44140625" style="207"/>
    <col min="5117" max="5117" width="55.109375" style="207" bestFit="1" customWidth="1"/>
    <col min="5118" max="5123" width="15.6640625" style="207" customWidth="1"/>
    <col min="5124" max="5372" width="11.44140625" style="207"/>
    <col min="5373" max="5373" width="55.109375" style="207" bestFit="1" customWidth="1"/>
    <col min="5374" max="5379" width="15.6640625" style="207" customWidth="1"/>
    <col min="5380" max="5628" width="11.44140625" style="207"/>
    <col min="5629" max="5629" width="55.109375" style="207" bestFit="1" customWidth="1"/>
    <col min="5630" max="5635" width="15.6640625" style="207" customWidth="1"/>
    <col min="5636" max="5884" width="11.44140625" style="207"/>
    <col min="5885" max="5885" width="55.109375" style="207" bestFit="1" customWidth="1"/>
    <col min="5886" max="5891" width="15.6640625" style="207" customWidth="1"/>
    <col min="5892" max="6140" width="11.44140625" style="207"/>
    <col min="6141" max="6141" width="55.109375" style="207" bestFit="1" customWidth="1"/>
    <col min="6142" max="6147" width="15.6640625" style="207" customWidth="1"/>
    <col min="6148" max="6396" width="11.44140625" style="207"/>
    <col min="6397" max="6397" width="55.109375" style="207" bestFit="1" customWidth="1"/>
    <col min="6398" max="6403" width="15.6640625" style="207" customWidth="1"/>
    <col min="6404" max="6652" width="11.44140625" style="207"/>
    <col min="6653" max="6653" width="55.109375" style="207" bestFit="1" customWidth="1"/>
    <col min="6654" max="6659" width="15.6640625" style="207" customWidth="1"/>
    <col min="6660" max="6908" width="11.44140625" style="207"/>
    <col min="6909" max="6909" width="55.109375" style="207" bestFit="1" customWidth="1"/>
    <col min="6910" max="6915" width="15.6640625" style="207" customWidth="1"/>
    <col min="6916" max="7164" width="11.44140625" style="207"/>
    <col min="7165" max="7165" width="55.109375" style="207" bestFit="1" customWidth="1"/>
    <col min="7166" max="7171" width="15.6640625" style="207" customWidth="1"/>
    <col min="7172" max="7420" width="11.44140625" style="207"/>
    <col min="7421" max="7421" width="55.109375" style="207" bestFit="1" customWidth="1"/>
    <col min="7422" max="7427" width="15.6640625" style="207" customWidth="1"/>
    <col min="7428" max="7676" width="11.44140625" style="207"/>
    <col min="7677" max="7677" width="55.109375" style="207" bestFit="1" customWidth="1"/>
    <col min="7678" max="7683" width="15.6640625" style="207" customWidth="1"/>
    <col min="7684" max="7932" width="11.44140625" style="207"/>
    <col min="7933" max="7933" width="55.109375" style="207" bestFit="1" customWidth="1"/>
    <col min="7934" max="7939" width="15.6640625" style="207" customWidth="1"/>
    <col min="7940" max="8188" width="11.44140625" style="207"/>
    <col min="8189" max="8189" width="55.109375" style="207" bestFit="1" customWidth="1"/>
    <col min="8190" max="8195" width="15.6640625" style="207" customWidth="1"/>
    <col min="8196" max="8444" width="11.44140625" style="207"/>
    <col min="8445" max="8445" width="55.109375" style="207" bestFit="1" customWidth="1"/>
    <col min="8446" max="8451" width="15.6640625" style="207" customWidth="1"/>
    <col min="8452" max="8700" width="11.44140625" style="207"/>
    <col min="8701" max="8701" width="55.109375" style="207" bestFit="1" customWidth="1"/>
    <col min="8702" max="8707" width="15.6640625" style="207" customWidth="1"/>
    <col min="8708" max="8956" width="11.44140625" style="207"/>
    <col min="8957" max="8957" width="55.109375" style="207" bestFit="1" customWidth="1"/>
    <col min="8958" max="8963" width="15.6640625" style="207" customWidth="1"/>
    <col min="8964" max="9212" width="11.44140625" style="207"/>
    <col min="9213" max="9213" width="55.109375" style="207" bestFit="1" customWidth="1"/>
    <col min="9214" max="9219" width="15.6640625" style="207" customWidth="1"/>
    <col min="9220" max="9468" width="11.44140625" style="207"/>
    <col min="9469" max="9469" width="55.109375" style="207" bestFit="1" customWidth="1"/>
    <col min="9470" max="9475" width="15.6640625" style="207" customWidth="1"/>
    <col min="9476" max="9724" width="11.44140625" style="207"/>
    <col min="9725" max="9725" width="55.109375" style="207" bestFit="1" customWidth="1"/>
    <col min="9726" max="9731" width="15.6640625" style="207" customWidth="1"/>
    <col min="9732" max="9980" width="11.44140625" style="207"/>
    <col min="9981" max="9981" width="55.109375" style="207" bestFit="1" customWidth="1"/>
    <col min="9982" max="9987" width="15.6640625" style="207" customWidth="1"/>
    <col min="9988" max="10236" width="11.44140625" style="207"/>
    <col min="10237" max="10237" width="55.109375" style="207" bestFit="1" customWidth="1"/>
    <col min="10238" max="10243" width="15.6640625" style="207" customWidth="1"/>
    <col min="10244" max="10492" width="11.44140625" style="207"/>
    <col min="10493" max="10493" width="55.109375" style="207" bestFit="1" customWidth="1"/>
    <col min="10494" max="10499" width="15.6640625" style="207" customWidth="1"/>
    <col min="10500" max="10748" width="11.44140625" style="207"/>
    <col min="10749" max="10749" width="55.109375" style="207" bestFit="1" customWidth="1"/>
    <col min="10750" max="10755" width="15.6640625" style="207" customWidth="1"/>
    <col min="10756" max="11004" width="11.44140625" style="207"/>
    <col min="11005" max="11005" width="55.109375" style="207" bestFit="1" customWidth="1"/>
    <col min="11006" max="11011" width="15.6640625" style="207" customWidth="1"/>
    <col min="11012" max="11260" width="11.44140625" style="207"/>
    <col min="11261" max="11261" width="55.109375" style="207" bestFit="1" customWidth="1"/>
    <col min="11262" max="11267" width="15.6640625" style="207" customWidth="1"/>
    <col min="11268" max="11516" width="11.44140625" style="207"/>
    <col min="11517" max="11517" width="55.109375" style="207" bestFit="1" customWidth="1"/>
    <col min="11518" max="11523" width="15.6640625" style="207" customWidth="1"/>
    <col min="11524" max="11772" width="11.44140625" style="207"/>
    <col min="11773" max="11773" width="55.109375" style="207" bestFit="1" customWidth="1"/>
    <col min="11774" max="11779" width="15.6640625" style="207" customWidth="1"/>
    <col min="11780" max="12028" width="11.44140625" style="207"/>
    <col min="12029" max="12029" width="55.109375" style="207" bestFit="1" customWidth="1"/>
    <col min="12030" max="12035" width="15.6640625" style="207" customWidth="1"/>
    <col min="12036" max="12284" width="11.44140625" style="207"/>
    <col min="12285" max="12285" width="55.109375" style="207" bestFit="1" customWidth="1"/>
    <col min="12286" max="12291" width="15.6640625" style="207" customWidth="1"/>
    <col min="12292" max="12540" width="11.44140625" style="207"/>
    <col min="12541" max="12541" width="55.109375" style="207" bestFit="1" customWidth="1"/>
    <col min="12542" max="12547" width="15.6640625" style="207" customWidth="1"/>
    <col min="12548" max="12796" width="11.44140625" style="207"/>
    <col min="12797" max="12797" width="55.109375" style="207" bestFit="1" customWidth="1"/>
    <col min="12798" max="12803" width="15.6640625" style="207" customWidth="1"/>
    <col min="12804" max="13052" width="11.44140625" style="207"/>
    <col min="13053" max="13053" width="55.109375" style="207" bestFit="1" customWidth="1"/>
    <col min="13054" max="13059" width="15.6640625" style="207" customWidth="1"/>
    <col min="13060" max="13308" width="11.44140625" style="207"/>
    <col min="13309" max="13309" width="55.109375" style="207" bestFit="1" customWidth="1"/>
    <col min="13310" max="13315" width="15.6640625" style="207" customWidth="1"/>
    <col min="13316" max="13564" width="11.44140625" style="207"/>
    <col min="13565" max="13565" width="55.109375" style="207" bestFit="1" customWidth="1"/>
    <col min="13566" max="13571" width="15.6640625" style="207" customWidth="1"/>
    <col min="13572" max="13820" width="11.44140625" style="207"/>
    <col min="13821" max="13821" width="55.109375" style="207" bestFit="1" customWidth="1"/>
    <col min="13822" max="13827" width="15.6640625" style="207" customWidth="1"/>
    <col min="13828" max="14076" width="11.44140625" style="207"/>
    <col min="14077" max="14077" width="55.109375" style="207" bestFit="1" customWidth="1"/>
    <col min="14078" max="14083" width="15.6640625" style="207" customWidth="1"/>
    <col min="14084" max="14332" width="11.44140625" style="207"/>
    <col min="14333" max="14333" width="55.109375" style="207" bestFit="1" customWidth="1"/>
    <col min="14334" max="14339" width="15.6640625" style="207" customWidth="1"/>
    <col min="14340" max="14588" width="11.44140625" style="207"/>
    <col min="14589" max="14589" width="55.109375" style="207" bestFit="1" customWidth="1"/>
    <col min="14590" max="14595" width="15.6640625" style="207" customWidth="1"/>
    <col min="14596" max="14844" width="11.44140625" style="207"/>
    <col min="14845" max="14845" width="55.109375" style="207" bestFit="1" customWidth="1"/>
    <col min="14846" max="14851" width="15.6640625" style="207" customWidth="1"/>
    <col min="14852" max="15100" width="11.44140625" style="207"/>
    <col min="15101" max="15101" width="55.109375" style="207" bestFit="1" customWidth="1"/>
    <col min="15102" max="15107" width="15.6640625" style="207" customWidth="1"/>
    <col min="15108" max="15356" width="11.44140625" style="207"/>
    <col min="15357" max="15357" width="55.109375" style="207" bestFit="1" customWidth="1"/>
    <col min="15358" max="15363" width="15.6640625" style="207" customWidth="1"/>
    <col min="15364" max="15612" width="11.44140625" style="207"/>
    <col min="15613" max="15613" width="55.109375" style="207" bestFit="1" customWidth="1"/>
    <col min="15614" max="15619" width="15.6640625" style="207" customWidth="1"/>
    <col min="15620" max="15868" width="11.44140625" style="207"/>
    <col min="15869" max="15869" width="55.109375" style="207" bestFit="1" customWidth="1"/>
    <col min="15870" max="15875" width="15.6640625" style="207" customWidth="1"/>
    <col min="15876" max="16124" width="11.44140625" style="207"/>
    <col min="16125" max="16125" width="55.109375" style="207" bestFit="1" customWidth="1"/>
    <col min="16126" max="16131" width="15.6640625" style="207" customWidth="1"/>
    <col min="16132" max="16384" width="11.44140625" style="207"/>
  </cols>
  <sheetData>
    <row r="1" spans="1:5">
      <c r="A1" s="467" t="s">
        <v>771</v>
      </c>
      <c r="B1" s="484"/>
      <c r="C1" s="312"/>
      <c r="D1" s="312"/>
      <c r="E1" s="312"/>
    </row>
    <row r="2" spans="1:5" s="208" customFormat="1">
      <c r="B2" s="472"/>
      <c r="C2" s="315"/>
      <c r="D2" s="313"/>
      <c r="E2" s="313"/>
    </row>
    <row r="3" spans="1:5" s="208" customFormat="1">
      <c r="A3" s="314" t="s">
        <v>1120</v>
      </c>
      <c r="B3" s="472"/>
      <c r="C3" s="315"/>
      <c r="D3" s="313"/>
      <c r="E3" s="313"/>
    </row>
    <row r="4" spans="1:5" s="208" customFormat="1">
      <c r="A4" s="314"/>
      <c r="B4" s="472"/>
      <c r="C4" s="315"/>
      <c r="D4" s="313"/>
      <c r="E4" s="313"/>
    </row>
    <row r="5" spans="1:5" s="208" customFormat="1">
      <c r="A5" s="314"/>
      <c r="B5" s="472"/>
      <c r="C5" s="315"/>
      <c r="D5" s="313"/>
      <c r="E5" s="313"/>
    </row>
    <row r="6" spans="1:5" s="208" customFormat="1">
      <c r="A6" s="494" t="s">
        <v>772</v>
      </c>
      <c r="B6" s="470" t="s">
        <v>623</v>
      </c>
      <c r="C6" s="316"/>
      <c r="D6" s="313"/>
      <c r="E6" s="313"/>
    </row>
    <row r="7" spans="1:5" s="208" customFormat="1">
      <c r="A7" s="317"/>
      <c r="B7" s="485"/>
      <c r="C7" s="316"/>
      <c r="D7" s="313"/>
      <c r="E7" s="313"/>
    </row>
    <row r="8" spans="1:5" s="208" customFormat="1">
      <c r="A8" s="314"/>
      <c r="B8" s="472"/>
      <c r="C8" s="315"/>
      <c r="D8" s="313"/>
      <c r="E8" s="313"/>
    </row>
    <row r="9" spans="1:5" s="208" customFormat="1">
      <c r="A9" s="314"/>
      <c r="B9" s="472"/>
      <c r="C9" s="470" t="s">
        <v>507</v>
      </c>
      <c r="D9" s="313"/>
      <c r="E9" s="313"/>
    </row>
    <row r="10" spans="1:5" s="208" customFormat="1">
      <c r="A10" s="494" t="s">
        <v>540</v>
      </c>
      <c r="B10" s="498" t="s">
        <v>469</v>
      </c>
      <c r="C10" s="497"/>
      <c r="D10" s="313"/>
      <c r="E10" s="313"/>
    </row>
    <row r="11" spans="1:5" s="208" customFormat="1">
      <c r="A11" s="317"/>
      <c r="B11" s="499"/>
      <c r="C11" s="318"/>
      <c r="D11" s="313"/>
      <c r="E11" s="313"/>
    </row>
    <row r="12" spans="1:5" s="208" customFormat="1">
      <c r="A12" s="314"/>
      <c r="B12" s="472"/>
      <c r="C12" s="319"/>
      <c r="D12" s="313"/>
      <c r="E12" s="313"/>
    </row>
    <row r="13" spans="1:5" s="208" customFormat="1">
      <c r="A13" s="320"/>
      <c r="B13" s="500"/>
      <c r="C13" s="321" t="s">
        <v>770</v>
      </c>
      <c r="D13" s="313"/>
      <c r="E13" s="313"/>
    </row>
    <row r="14" spans="1:5" s="208" customFormat="1" ht="24.75" customHeight="1">
      <c r="A14" s="322"/>
      <c r="B14" s="478"/>
      <c r="C14" s="501" t="s">
        <v>773</v>
      </c>
      <c r="D14" s="313"/>
      <c r="E14" s="313"/>
    </row>
    <row r="15" spans="1:5" s="208" customFormat="1">
      <c r="A15" s="323"/>
      <c r="B15" s="470"/>
      <c r="C15" s="470" t="s">
        <v>465</v>
      </c>
      <c r="D15" s="313"/>
      <c r="E15" s="313"/>
    </row>
    <row r="16" spans="1:5">
      <c r="A16" s="17" t="s">
        <v>656</v>
      </c>
      <c r="B16" s="470" t="s">
        <v>338</v>
      </c>
      <c r="C16" s="324"/>
      <c r="D16" s="312"/>
      <c r="E16" s="312"/>
    </row>
    <row r="17" spans="1:5">
      <c r="A17" s="17" t="s">
        <v>657</v>
      </c>
      <c r="B17" s="470" t="s">
        <v>439</v>
      </c>
      <c r="C17" s="324"/>
      <c r="D17" s="312"/>
      <c r="E17" s="312"/>
    </row>
    <row r="18" spans="1:5">
      <c r="A18" s="17" t="s">
        <v>658</v>
      </c>
      <c r="B18" s="470" t="s">
        <v>440</v>
      </c>
      <c r="C18" s="324"/>
      <c r="D18" s="312"/>
      <c r="E18" s="312"/>
    </row>
    <row r="19" spans="1:5">
      <c r="A19" s="17" t="s">
        <v>659</v>
      </c>
      <c r="B19" s="470" t="s">
        <v>441</v>
      </c>
      <c r="C19" s="324"/>
      <c r="D19" s="312"/>
      <c r="E19" s="312"/>
    </row>
    <row r="20" spans="1:5">
      <c r="A20" s="17" t="s">
        <v>660</v>
      </c>
      <c r="B20" s="470" t="s">
        <v>475</v>
      </c>
      <c r="C20" s="324"/>
      <c r="D20" s="312"/>
      <c r="E20" s="312"/>
    </row>
    <row r="21" spans="1:5">
      <c r="A21" s="17" t="s">
        <v>661</v>
      </c>
      <c r="B21" s="470" t="s">
        <v>477</v>
      </c>
      <c r="C21" s="324"/>
      <c r="D21" s="312"/>
      <c r="E21" s="312"/>
    </row>
    <row r="22" spans="1:5">
      <c r="A22" s="17" t="s">
        <v>662</v>
      </c>
      <c r="B22" s="470" t="s">
        <v>258</v>
      </c>
      <c r="C22" s="324"/>
      <c r="D22" s="312"/>
      <c r="E22" s="312"/>
    </row>
    <row r="23" spans="1:5">
      <c r="A23" s="17" t="s">
        <v>663</v>
      </c>
      <c r="B23" s="470" t="s">
        <v>259</v>
      </c>
      <c r="C23" s="324"/>
      <c r="D23" s="312"/>
      <c r="E23" s="312"/>
    </row>
    <row r="24" spans="1:5">
      <c r="A24" s="17" t="s">
        <v>664</v>
      </c>
      <c r="B24" s="470" t="s">
        <v>260</v>
      </c>
      <c r="C24" s="179"/>
      <c r="D24" s="312"/>
      <c r="E24" s="312"/>
    </row>
    <row r="25" spans="1:5">
      <c r="A25" s="17" t="s">
        <v>665</v>
      </c>
      <c r="B25" s="470" t="s">
        <v>261</v>
      </c>
      <c r="C25" s="324"/>
      <c r="D25" s="312"/>
      <c r="E25" s="312"/>
    </row>
    <row r="26" spans="1:5">
      <c r="A26" s="325" t="s">
        <v>666</v>
      </c>
      <c r="B26" s="470" t="s">
        <v>262</v>
      </c>
      <c r="C26" s="324"/>
      <c r="D26" s="312"/>
      <c r="E26" s="312"/>
    </row>
    <row r="27" spans="1:5">
      <c r="A27" s="325" t="s">
        <v>667</v>
      </c>
      <c r="B27" s="470" t="s">
        <v>263</v>
      </c>
      <c r="C27" s="324"/>
      <c r="D27" s="312"/>
      <c r="E27" s="312"/>
    </row>
    <row r="28" spans="1:5">
      <c r="A28" s="325" t="s">
        <v>668</v>
      </c>
      <c r="B28" s="470" t="s">
        <v>264</v>
      </c>
      <c r="C28" s="324"/>
      <c r="D28" s="312"/>
      <c r="E28" s="312"/>
    </row>
    <row r="29" spans="1:5">
      <c r="A29" s="325" t="s">
        <v>669</v>
      </c>
      <c r="B29" s="470" t="s">
        <v>265</v>
      </c>
      <c r="C29" s="179"/>
      <c r="D29" s="312"/>
      <c r="E29" s="312"/>
    </row>
    <row r="30" spans="1:5">
      <c r="A30" s="325" t="s">
        <v>670</v>
      </c>
      <c r="B30" s="470" t="s">
        <v>266</v>
      </c>
      <c r="C30" s="179"/>
      <c r="D30" s="312"/>
      <c r="E30" s="312"/>
    </row>
    <row r="31" spans="1:5">
      <c r="A31" s="325" t="s">
        <v>671</v>
      </c>
      <c r="B31" s="470" t="s">
        <v>267</v>
      </c>
      <c r="C31" s="179"/>
      <c r="D31" s="312"/>
      <c r="E31" s="312"/>
    </row>
    <row r="32" spans="1:5">
      <c r="A32" s="325" t="s">
        <v>672</v>
      </c>
      <c r="B32" s="470" t="s">
        <v>612</v>
      </c>
      <c r="C32" s="324"/>
      <c r="D32" s="312"/>
      <c r="E32" s="312"/>
    </row>
    <row r="33" spans="1:5">
      <c r="A33" s="325" t="s">
        <v>673</v>
      </c>
      <c r="B33" s="470" t="s">
        <v>268</v>
      </c>
      <c r="C33" s="324"/>
      <c r="D33" s="312"/>
      <c r="E33" s="312"/>
    </row>
    <row r="34" spans="1:5">
      <c r="A34" s="325" t="s">
        <v>674</v>
      </c>
      <c r="B34" s="470" t="s">
        <v>269</v>
      </c>
      <c r="C34" s="179"/>
      <c r="D34" s="312"/>
      <c r="E34" s="312"/>
    </row>
    <row r="35" spans="1:5">
      <c r="A35" s="325" t="s">
        <v>675</v>
      </c>
      <c r="B35" s="470" t="s">
        <v>270</v>
      </c>
      <c r="C35" s="324"/>
      <c r="D35" s="312"/>
      <c r="E35" s="312"/>
    </row>
    <row r="36" spans="1:5">
      <c r="A36" s="325" t="s">
        <v>676</v>
      </c>
      <c r="B36" s="470" t="s">
        <v>271</v>
      </c>
      <c r="C36" s="324"/>
      <c r="D36" s="312"/>
      <c r="E36" s="312"/>
    </row>
    <row r="37" spans="1:5">
      <c r="A37" s="17" t="s">
        <v>677</v>
      </c>
      <c r="B37" s="470" t="s">
        <v>272</v>
      </c>
      <c r="C37" s="324"/>
      <c r="D37" s="312"/>
      <c r="E37" s="312"/>
    </row>
    <row r="38" spans="1:5" ht="13.5" customHeight="1">
      <c r="A38" s="17" t="s">
        <v>678</v>
      </c>
      <c r="B38" s="470" t="s">
        <v>274</v>
      </c>
      <c r="C38" s="324"/>
      <c r="D38" s="312"/>
      <c r="E38" s="312"/>
    </row>
    <row r="39" spans="1:5">
      <c r="A39" s="17" t="s">
        <v>679</v>
      </c>
      <c r="B39" s="470" t="s">
        <v>489</v>
      </c>
      <c r="C39" s="324"/>
      <c r="D39" s="312"/>
      <c r="E39" s="312"/>
    </row>
    <row r="40" spans="1:5">
      <c r="A40" s="17" t="s">
        <v>680</v>
      </c>
      <c r="B40" s="470" t="s">
        <v>490</v>
      </c>
      <c r="C40" s="324"/>
      <c r="D40" s="312"/>
      <c r="E40" s="312"/>
    </row>
    <row r="41" spans="1:5">
      <c r="A41" s="326" t="s">
        <v>681</v>
      </c>
      <c r="B41" s="470" t="s">
        <v>462</v>
      </c>
      <c r="C41" s="324"/>
      <c r="D41" s="312"/>
      <c r="E41" s="312"/>
    </row>
    <row r="42" spans="1:5">
      <c r="A42" s="17" t="s">
        <v>682</v>
      </c>
      <c r="B42" s="470" t="s">
        <v>491</v>
      </c>
      <c r="C42" s="324"/>
      <c r="D42" s="312"/>
      <c r="E42" s="312"/>
    </row>
    <row r="43" spans="1:5">
      <c r="A43" s="17" t="s">
        <v>683</v>
      </c>
      <c r="B43" s="470" t="s">
        <v>492</v>
      </c>
      <c r="C43" s="324"/>
      <c r="D43" s="312"/>
      <c r="E43" s="312"/>
    </row>
    <row r="44" spans="1:5">
      <c r="A44" s="17" t="s">
        <v>684</v>
      </c>
      <c r="B44" s="470" t="s">
        <v>493</v>
      </c>
      <c r="C44" s="324"/>
      <c r="D44" s="312"/>
      <c r="E44" s="312"/>
    </row>
    <row r="45" spans="1:5">
      <c r="A45" s="17" t="s">
        <v>685</v>
      </c>
      <c r="B45" s="470" t="s">
        <v>494</v>
      </c>
      <c r="C45" s="324"/>
      <c r="D45" s="312"/>
      <c r="E45" s="312"/>
    </row>
    <row r="46" spans="1:5">
      <c r="A46" s="17" t="s">
        <v>686</v>
      </c>
      <c r="B46" s="470" t="s">
        <v>495</v>
      </c>
      <c r="C46" s="324"/>
      <c r="D46" s="312"/>
      <c r="E46" s="312"/>
    </row>
    <row r="47" spans="1:5">
      <c r="A47" s="326" t="s">
        <v>687</v>
      </c>
      <c r="B47" s="470" t="s">
        <v>496</v>
      </c>
      <c r="C47" s="324"/>
      <c r="D47" s="312"/>
      <c r="E47" s="312"/>
    </row>
    <row r="48" spans="1:5">
      <c r="A48" s="17" t="s">
        <v>688</v>
      </c>
      <c r="B48" s="470" t="s">
        <v>624</v>
      </c>
      <c r="C48" s="324"/>
      <c r="D48" s="312"/>
      <c r="E48" s="312"/>
    </row>
    <row r="49" spans="1:5">
      <c r="A49" s="17" t="s">
        <v>689</v>
      </c>
      <c r="B49" s="470" t="s">
        <v>625</v>
      </c>
      <c r="C49" s="324"/>
      <c r="D49" s="312"/>
      <c r="E49" s="312"/>
    </row>
    <row r="50" spans="1:5">
      <c r="A50" s="17" t="s">
        <v>690</v>
      </c>
      <c r="B50" s="470" t="s">
        <v>626</v>
      </c>
      <c r="C50" s="324"/>
      <c r="D50" s="312"/>
      <c r="E50" s="312"/>
    </row>
    <row r="51" spans="1:5">
      <c r="A51" s="17" t="s">
        <v>691</v>
      </c>
      <c r="B51" s="470" t="s">
        <v>627</v>
      </c>
      <c r="C51" s="324"/>
      <c r="D51" s="312"/>
      <c r="E51" s="312"/>
    </row>
    <row r="52" spans="1:5">
      <c r="A52" s="17" t="s">
        <v>692</v>
      </c>
      <c r="B52" s="470" t="s">
        <v>628</v>
      </c>
      <c r="C52" s="324"/>
      <c r="D52" s="312"/>
      <c r="E52" s="312"/>
    </row>
    <row r="53" spans="1:5">
      <c r="A53" s="17" t="s">
        <v>693</v>
      </c>
      <c r="B53" s="470" t="s">
        <v>694</v>
      </c>
      <c r="C53" s="324"/>
      <c r="D53" s="312"/>
      <c r="E53" s="312"/>
    </row>
    <row r="54" spans="1:5">
      <c r="A54" s="17" t="s">
        <v>695</v>
      </c>
      <c r="B54" s="470" t="s">
        <v>696</v>
      </c>
      <c r="C54" s="324"/>
      <c r="D54" s="312"/>
      <c r="E54" s="312"/>
    </row>
    <row r="55" spans="1:5">
      <c r="A55" s="327"/>
      <c r="B55" s="485"/>
      <c r="C55" s="328"/>
      <c r="D55" s="328"/>
      <c r="E55" s="312"/>
    </row>
    <row r="56" spans="1:5">
      <c r="A56" s="327"/>
      <c r="B56" s="485"/>
      <c r="C56" s="328"/>
      <c r="D56" s="328"/>
      <c r="E56" s="312"/>
    </row>
    <row r="57" spans="1:5">
      <c r="A57" s="327"/>
      <c r="B57" s="485"/>
      <c r="C57" s="329" t="s">
        <v>700</v>
      </c>
      <c r="D57" s="330" t="s">
        <v>701</v>
      </c>
      <c r="E57" s="312"/>
    </row>
    <row r="58" spans="1:5">
      <c r="A58" s="331"/>
      <c r="B58" s="486"/>
      <c r="C58" s="489" t="s">
        <v>536</v>
      </c>
      <c r="D58" s="489" t="s">
        <v>497</v>
      </c>
      <c r="E58" s="312"/>
    </row>
    <row r="59" spans="1:5">
      <c r="A59" s="323" t="s">
        <v>702</v>
      </c>
      <c r="B59" s="470"/>
      <c r="C59" s="179"/>
      <c r="D59" s="179"/>
      <c r="E59" s="312"/>
    </row>
    <row r="60" spans="1:5">
      <c r="A60" s="332" t="s">
        <v>703</v>
      </c>
      <c r="B60" s="470" t="s">
        <v>704</v>
      </c>
      <c r="C60" s="333"/>
      <c r="D60" s="333"/>
      <c r="E60" s="312"/>
    </row>
    <row r="61" spans="1:5">
      <c r="A61" s="332" t="s">
        <v>705</v>
      </c>
      <c r="B61" s="470" t="s">
        <v>706</v>
      </c>
      <c r="C61" s="333"/>
      <c r="D61" s="333"/>
      <c r="E61" s="312"/>
    </row>
    <row r="62" spans="1:5">
      <c r="A62" s="332" t="s">
        <v>707</v>
      </c>
      <c r="B62" s="470" t="s">
        <v>708</v>
      </c>
      <c r="C62" s="333"/>
      <c r="D62" s="333"/>
      <c r="E62" s="312"/>
    </row>
    <row r="63" spans="1:5">
      <c r="A63" s="332" t="s">
        <v>709</v>
      </c>
      <c r="B63" s="470" t="s">
        <v>710</v>
      </c>
      <c r="C63" s="333"/>
      <c r="D63" s="333"/>
      <c r="E63" s="312"/>
    </row>
    <row r="64" spans="1:5">
      <c r="A64" s="332" t="s">
        <v>711</v>
      </c>
      <c r="B64" s="470" t="s">
        <v>712</v>
      </c>
      <c r="C64" s="333"/>
      <c r="D64" s="333"/>
      <c r="E64" s="312"/>
    </row>
    <row r="65" spans="1:5">
      <c r="A65" s="323" t="s">
        <v>713</v>
      </c>
      <c r="B65" s="470"/>
      <c r="C65" s="179"/>
      <c r="D65" s="179"/>
      <c r="E65" s="312"/>
    </row>
    <row r="66" spans="1:5">
      <c r="A66" s="332" t="s">
        <v>714</v>
      </c>
      <c r="B66" s="470" t="s">
        <v>715</v>
      </c>
      <c r="C66" s="333"/>
      <c r="D66" s="333"/>
      <c r="E66" s="312"/>
    </row>
    <row r="67" spans="1:5">
      <c r="A67" s="332" t="s">
        <v>716</v>
      </c>
      <c r="B67" s="470" t="s">
        <v>717</v>
      </c>
      <c r="C67" s="333"/>
      <c r="D67" s="333"/>
      <c r="E67" s="312"/>
    </row>
    <row r="68" spans="1:5">
      <c r="A68" s="332" t="s">
        <v>718</v>
      </c>
      <c r="B68" s="470" t="s">
        <v>719</v>
      </c>
      <c r="C68" s="333"/>
      <c r="D68" s="333"/>
      <c r="E68" s="312"/>
    </row>
    <row r="69" spans="1:5">
      <c r="A69" s="332" t="s">
        <v>720</v>
      </c>
      <c r="B69" s="470" t="s">
        <v>721</v>
      </c>
      <c r="C69" s="333"/>
      <c r="D69" s="333"/>
      <c r="E69" s="312"/>
    </row>
    <row r="70" spans="1:5">
      <c r="A70" s="332" t="s">
        <v>722</v>
      </c>
      <c r="B70" s="470" t="s">
        <v>723</v>
      </c>
      <c r="C70" s="333"/>
      <c r="D70" s="333"/>
      <c r="E70" s="312"/>
    </row>
    <row r="71" spans="1:5">
      <c r="A71" s="323" t="s">
        <v>724</v>
      </c>
      <c r="B71" s="470"/>
      <c r="C71" s="179"/>
      <c r="D71" s="179"/>
      <c r="E71" s="312"/>
    </row>
    <row r="72" spans="1:5">
      <c r="A72" s="332" t="s">
        <v>725</v>
      </c>
      <c r="B72" s="470" t="s">
        <v>726</v>
      </c>
      <c r="C72" s="333"/>
      <c r="D72" s="333"/>
      <c r="E72" s="312"/>
    </row>
    <row r="73" spans="1:5">
      <c r="A73" s="332" t="s">
        <v>727</v>
      </c>
      <c r="B73" s="470" t="s">
        <v>728</v>
      </c>
      <c r="C73" s="333"/>
      <c r="D73" s="333"/>
      <c r="E73" s="312"/>
    </row>
    <row r="74" spans="1:5">
      <c r="A74" s="332" t="s">
        <v>729</v>
      </c>
      <c r="B74" s="470" t="s">
        <v>730</v>
      </c>
      <c r="C74" s="333"/>
      <c r="D74" s="333"/>
      <c r="E74" s="312"/>
    </row>
    <row r="75" spans="1:5">
      <c r="A75" s="332" t="s">
        <v>731</v>
      </c>
      <c r="B75" s="470" t="s">
        <v>732</v>
      </c>
      <c r="C75" s="333"/>
      <c r="D75" s="333"/>
      <c r="E75" s="312"/>
    </row>
    <row r="76" spans="1:5">
      <c r="A76" s="332" t="s">
        <v>733</v>
      </c>
      <c r="B76" s="470" t="s">
        <v>734</v>
      </c>
      <c r="C76" s="333"/>
      <c r="D76" s="333"/>
      <c r="E76" s="312"/>
    </row>
    <row r="77" spans="1:5">
      <c r="A77" s="323" t="s">
        <v>735</v>
      </c>
      <c r="B77" s="470"/>
      <c r="C77" s="179"/>
      <c r="D77" s="179"/>
      <c r="E77" s="312"/>
    </row>
    <row r="78" spans="1:5">
      <c r="A78" s="332" t="s">
        <v>725</v>
      </c>
      <c r="B78" s="470" t="s">
        <v>736</v>
      </c>
      <c r="C78" s="333"/>
      <c r="D78" s="333"/>
      <c r="E78" s="312"/>
    </row>
    <row r="79" spans="1:5">
      <c r="A79" s="332" t="s">
        <v>727</v>
      </c>
      <c r="B79" s="470" t="s">
        <v>737</v>
      </c>
      <c r="C79" s="333"/>
      <c r="D79" s="333"/>
      <c r="E79" s="312"/>
    </row>
    <row r="80" spans="1:5">
      <c r="A80" s="332" t="s">
        <v>729</v>
      </c>
      <c r="B80" s="470" t="s">
        <v>738</v>
      </c>
      <c r="C80" s="333"/>
      <c r="D80" s="333"/>
      <c r="E80" s="312"/>
    </row>
    <row r="81" spans="1:5">
      <c r="A81" s="332" t="s">
        <v>731</v>
      </c>
      <c r="B81" s="470" t="s">
        <v>739</v>
      </c>
      <c r="C81" s="333"/>
      <c r="D81" s="333"/>
      <c r="E81" s="312"/>
    </row>
    <row r="82" spans="1:5">
      <c r="A82" s="332" t="s">
        <v>733</v>
      </c>
      <c r="B82" s="470" t="s">
        <v>740</v>
      </c>
      <c r="C82" s="333"/>
      <c r="D82" s="333"/>
      <c r="E82" s="312"/>
    </row>
    <row r="83" spans="1:5">
      <c r="A83" s="323" t="s">
        <v>741</v>
      </c>
      <c r="B83" s="470"/>
      <c r="C83" s="179"/>
      <c r="D83" s="179"/>
      <c r="E83" s="312"/>
    </row>
    <row r="84" spans="1:5">
      <c r="A84" s="332" t="s">
        <v>742</v>
      </c>
      <c r="B84" s="470" t="s">
        <v>743</v>
      </c>
      <c r="C84" s="334"/>
      <c r="D84" s="333"/>
      <c r="E84" s="312"/>
    </row>
    <row r="85" spans="1:5">
      <c r="A85" s="332" t="s">
        <v>744</v>
      </c>
      <c r="B85" s="470" t="s">
        <v>745</v>
      </c>
      <c r="C85" s="334"/>
      <c r="D85" s="333"/>
      <c r="E85" s="312"/>
    </row>
    <row r="86" spans="1:5">
      <c r="A86" s="332" t="s">
        <v>746</v>
      </c>
      <c r="B86" s="470" t="s">
        <v>747</v>
      </c>
      <c r="C86" s="334"/>
      <c r="D86" s="333"/>
      <c r="E86" s="312"/>
    </row>
    <row r="87" spans="1:5">
      <c r="A87" s="332" t="s">
        <v>748</v>
      </c>
      <c r="B87" s="470" t="s">
        <v>749</v>
      </c>
      <c r="C87" s="334"/>
      <c r="D87" s="333"/>
      <c r="E87" s="312"/>
    </row>
    <row r="88" spans="1:5">
      <c r="A88" s="332" t="s">
        <v>750</v>
      </c>
      <c r="B88" s="470" t="s">
        <v>751</v>
      </c>
      <c r="C88" s="334"/>
      <c r="D88" s="333"/>
      <c r="E88" s="312"/>
    </row>
    <row r="89" spans="1:5">
      <c r="A89" s="332" t="s">
        <v>752</v>
      </c>
      <c r="B89" s="470" t="s">
        <v>753</v>
      </c>
      <c r="C89" s="334"/>
      <c r="D89" s="333"/>
      <c r="E89" s="312"/>
    </row>
    <row r="90" spans="1:5">
      <c r="A90" s="332" t="s">
        <v>754</v>
      </c>
      <c r="B90" s="470" t="s">
        <v>755</v>
      </c>
      <c r="C90" s="334"/>
      <c r="D90" s="333"/>
      <c r="E90" s="312"/>
    </row>
    <row r="91" spans="1:5">
      <c r="A91" s="332" t="s">
        <v>756</v>
      </c>
      <c r="B91" s="470" t="s">
        <v>235</v>
      </c>
      <c r="C91" s="334"/>
      <c r="D91" s="333"/>
      <c r="E91" s="312"/>
    </row>
    <row r="92" spans="1:5">
      <c r="A92" s="332" t="s">
        <v>757</v>
      </c>
      <c r="B92" s="470" t="s">
        <v>236</v>
      </c>
      <c r="C92" s="334"/>
      <c r="D92" s="333"/>
      <c r="E92" s="312"/>
    </row>
    <row r="93" spans="1:5">
      <c r="A93" s="332" t="s">
        <v>758</v>
      </c>
      <c r="B93" s="470" t="s">
        <v>237</v>
      </c>
      <c r="C93" s="334"/>
      <c r="D93" s="333"/>
      <c r="E93" s="312"/>
    </row>
    <row r="94" spans="1:5">
      <c r="A94" s="332" t="s">
        <v>759</v>
      </c>
      <c r="B94" s="470" t="s">
        <v>238</v>
      </c>
      <c r="C94" s="334"/>
      <c r="D94" s="333"/>
      <c r="E94" s="312"/>
    </row>
    <row r="95" spans="1:5">
      <c r="A95" s="332" t="s">
        <v>760</v>
      </c>
      <c r="B95" s="470" t="s">
        <v>446</v>
      </c>
      <c r="C95" s="334"/>
      <c r="D95" s="333"/>
      <c r="E95" s="312"/>
    </row>
    <row r="96" spans="1:5">
      <c r="A96" s="332" t="s">
        <v>761</v>
      </c>
      <c r="B96" s="470" t="s">
        <v>447</v>
      </c>
      <c r="C96" s="334"/>
      <c r="D96" s="333"/>
      <c r="E96" s="312"/>
    </row>
    <row r="97" spans="1:5">
      <c r="A97" s="332" t="s">
        <v>762</v>
      </c>
      <c r="B97" s="470" t="s">
        <v>448</v>
      </c>
      <c r="C97" s="334"/>
      <c r="D97" s="333"/>
      <c r="E97" s="312"/>
    </row>
    <row r="98" spans="1:5">
      <c r="A98" s="332" t="s">
        <v>763</v>
      </c>
      <c r="B98" s="470" t="s">
        <v>449</v>
      </c>
      <c r="C98" s="334"/>
      <c r="D98" s="333"/>
      <c r="E98" s="312"/>
    </row>
    <row r="99" spans="1:5">
      <c r="A99" s="332" t="s">
        <v>764</v>
      </c>
      <c r="B99" s="470" t="s">
        <v>450</v>
      </c>
      <c r="C99" s="333"/>
      <c r="D99" s="333"/>
      <c r="E99" s="312"/>
    </row>
    <row r="100" spans="1:5">
      <c r="A100" s="332" t="s">
        <v>765</v>
      </c>
      <c r="B100" s="470" t="s">
        <v>451</v>
      </c>
      <c r="C100" s="333"/>
      <c r="D100" s="333"/>
      <c r="E100" s="312"/>
    </row>
    <row r="101" spans="1:5">
      <c r="A101" s="332" t="s">
        <v>766</v>
      </c>
      <c r="B101" s="470" t="s">
        <v>452</v>
      </c>
      <c r="C101" s="333"/>
      <c r="D101" s="333"/>
      <c r="E101" s="312"/>
    </row>
    <row r="102" spans="1:5">
      <c r="A102" s="332" t="s">
        <v>767</v>
      </c>
      <c r="B102" s="470" t="s">
        <v>619</v>
      </c>
      <c r="C102" s="334"/>
      <c r="D102" s="333"/>
      <c r="E102" s="312"/>
    </row>
  </sheetData>
  <pageMargins left="0.25" right="0.25" top="0.75" bottom="0.75" header="0.3" footer="0.3"/>
  <pageSetup paperSize="9" scale="6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zoomScale="60" zoomScaleNormal="60" zoomScaleSheetLayoutView="87" workbookViewId="0">
      <pane ySplit="6" topLeftCell="A7" activePane="bottomLeft" state="frozen"/>
      <selection activeCell="F32" sqref="F32"/>
      <selection pane="bottomLeft" sqref="A1:K33"/>
    </sheetView>
  </sheetViews>
  <sheetFormatPr baseColWidth="10" defaultRowHeight="12"/>
  <cols>
    <col min="1" max="1" width="62.44140625" style="219" customWidth="1"/>
    <col min="2" max="2" width="11.33203125" style="218" customWidth="1"/>
    <col min="3" max="11" width="17.5546875" style="214" customWidth="1"/>
    <col min="12" max="12" width="14.6640625" style="214" customWidth="1"/>
    <col min="13" max="13" width="12.6640625" style="214" customWidth="1"/>
    <col min="14" max="14" width="14.6640625" style="214" customWidth="1"/>
    <col min="15" max="255" width="11.44140625" style="214"/>
    <col min="256" max="256" width="29.6640625" style="214" customWidth="1"/>
    <col min="257" max="260" width="14.6640625" style="214" customWidth="1"/>
    <col min="261" max="261" width="19" style="214" customWidth="1"/>
    <col min="262" max="262" width="14.6640625" style="214" customWidth="1"/>
    <col min="263" max="263" width="6.6640625" style="214" customWidth="1"/>
    <col min="264" max="265" width="17" style="214" customWidth="1"/>
    <col min="266" max="266" width="6.6640625" style="214" customWidth="1"/>
    <col min="267" max="267" width="30.33203125" style="214" customWidth="1"/>
    <col min="268" max="268" width="14.6640625" style="214" customWidth="1"/>
    <col min="269" max="269" width="12.6640625" style="214" customWidth="1"/>
    <col min="270" max="270" width="14.6640625" style="214" customWidth="1"/>
    <col min="271" max="511" width="11.44140625" style="214"/>
    <col min="512" max="512" width="29.6640625" style="214" customWidth="1"/>
    <col min="513" max="516" width="14.6640625" style="214" customWidth="1"/>
    <col min="517" max="517" width="19" style="214" customWidth="1"/>
    <col min="518" max="518" width="14.6640625" style="214" customWidth="1"/>
    <col min="519" max="519" width="6.6640625" style="214" customWidth="1"/>
    <col min="520" max="521" width="17" style="214" customWidth="1"/>
    <col min="522" max="522" width="6.6640625" style="214" customWidth="1"/>
    <col min="523" max="523" width="30.33203125" style="214" customWidth="1"/>
    <col min="524" max="524" width="14.6640625" style="214" customWidth="1"/>
    <col min="525" max="525" width="12.6640625" style="214" customWidth="1"/>
    <col min="526" max="526" width="14.6640625" style="214" customWidth="1"/>
    <col min="527" max="767" width="11.44140625" style="214"/>
    <col min="768" max="768" width="29.6640625" style="214" customWidth="1"/>
    <col min="769" max="772" width="14.6640625" style="214" customWidth="1"/>
    <col min="773" max="773" width="19" style="214" customWidth="1"/>
    <col min="774" max="774" width="14.6640625" style="214" customWidth="1"/>
    <col min="775" max="775" width="6.6640625" style="214" customWidth="1"/>
    <col min="776" max="777" width="17" style="214" customWidth="1"/>
    <col min="778" max="778" width="6.6640625" style="214" customWidth="1"/>
    <col min="779" max="779" width="30.33203125" style="214" customWidth="1"/>
    <col min="780" max="780" width="14.6640625" style="214" customWidth="1"/>
    <col min="781" max="781" width="12.6640625" style="214" customWidth="1"/>
    <col min="782" max="782" width="14.6640625" style="214" customWidth="1"/>
    <col min="783" max="1023" width="11.44140625" style="214"/>
    <col min="1024" max="1024" width="29.6640625" style="214" customWidth="1"/>
    <col min="1025" max="1028" width="14.6640625" style="214" customWidth="1"/>
    <col min="1029" max="1029" width="19" style="214" customWidth="1"/>
    <col min="1030" max="1030" width="14.6640625" style="214" customWidth="1"/>
    <col min="1031" max="1031" width="6.6640625" style="214" customWidth="1"/>
    <col min="1032" max="1033" width="17" style="214" customWidth="1"/>
    <col min="1034" max="1034" width="6.6640625" style="214" customWidth="1"/>
    <col min="1035" max="1035" width="30.33203125" style="214" customWidth="1"/>
    <col min="1036" max="1036" width="14.6640625" style="214" customWidth="1"/>
    <col min="1037" max="1037" width="12.6640625" style="214" customWidth="1"/>
    <col min="1038" max="1038" width="14.6640625" style="214" customWidth="1"/>
    <col min="1039" max="1279" width="11.44140625" style="214"/>
    <col min="1280" max="1280" width="29.6640625" style="214" customWidth="1"/>
    <col min="1281" max="1284" width="14.6640625" style="214" customWidth="1"/>
    <col min="1285" max="1285" width="19" style="214" customWidth="1"/>
    <col min="1286" max="1286" width="14.6640625" style="214" customWidth="1"/>
    <col min="1287" max="1287" width="6.6640625" style="214" customWidth="1"/>
    <col min="1288" max="1289" width="17" style="214" customWidth="1"/>
    <col min="1290" max="1290" width="6.6640625" style="214" customWidth="1"/>
    <col min="1291" max="1291" width="30.33203125" style="214" customWidth="1"/>
    <col min="1292" max="1292" width="14.6640625" style="214" customWidth="1"/>
    <col min="1293" max="1293" width="12.6640625" style="214" customWidth="1"/>
    <col min="1294" max="1294" width="14.6640625" style="214" customWidth="1"/>
    <col min="1295" max="1535" width="11.44140625" style="214"/>
    <col min="1536" max="1536" width="29.6640625" style="214" customWidth="1"/>
    <col min="1537" max="1540" width="14.6640625" style="214" customWidth="1"/>
    <col min="1541" max="1541" width="19" style="214" customWidth="1"/>
    <col min="1542" max="1542" width="14.6640625" style="214" customWidth="1"/>
    <col min="1543" max="1543" width="6.6640625" style="214" customWidth="1"/>
    <col min="1544" max="1545" width="17" style="214" customWidth="1"/>
    <col min="1546" max="1546" width="6.6640625" style="214" customWidth="1"/>
    <col min="1547" max="1547" width="30.33203125" style="214" customWidth="1"/>
    <col min="1548" max="1548" width="14.6640625" style="214" customWidth="1"/>
    <col min="1549" max="1549" width="12.6640625" style="214" customWidth="1"/>
    <col min="1550" max="1550" width="14.6640625" style="214" customWidth="1"/>
    <col min="1551" max="1791" width="11.44140625" style="214"/>
    <col min="1792" max="1792" width="29.6640625" style="214" customWidth="1"/>
    <col min="1793" max="1796" width="14.6640625" style="214" customWidth="1"/>
    <col min="1797" max="1797" width="19" style="214" customWidth="1"/>
    <col min="1798" max="1798" width="14.6640625" style="214" customWidth="1"/>
    <col min="1799" max="1799" width="6.6640625" style="214" customWidth="1"/>
    <col min="1800" max="1801" width="17" style="214" customWidth="1"/>
    <col min="1802" max="1802" width="6.6640625" style="214" customWidth="1"/>
    <col min="1803" max="1803" width="30.33203125" style="214" customWidth="1"/>
    <col min="1804" max="1804" width="14.6640625" style="214" customWidth="1"/>
    <col min="1805" max="1805" width="12.6640625" style="214" customWidth="1"/>
    <col min="1806" max="1806" width="14.6640625" style="214" customWidth="1"/>
    <col min="1807" max="2047" width="11.44140625" style="214"/>
    <col min="2048" max="2048" width="29.6640625" style="214" customWidth="1"/>
    <col min="2049" max="2052" width="14.6640625" style="214" customWidth="1"/>
    <col min="2053" max="2053" width="19" style="214" customWidth="1"/>
    <col min="2054" max="2054" width="14.6640625" style="214" customWidth="1"/>
    <col min="2055" max="2055" width="6.6640625" style="214" customWidth="1"/>
    <col min="2056" max="2057" width="17" style="214" customWidth="1"/>
    <col min="2058" max="2058" width="6.6640625" style="214" customWidth="1"/>
    <col min="2059" max="2059" width="30.33203125" style="214" customWidth="1"/>
    <col min="2060" max="2060" width="14.6640625" style="214" customWidth="1"/>
    <col min="2061" max="2061" width="12.6640625" style="214" customWidth="1"/>
    <col min="2062" max="2062" width="14.6640625" style="214" customWidth="1"/>
    <col min="2063" max="2303" width="11.44140625" style="214"/>
    <col min="2304" max="2304" width="29.6640625" style="214" customWidth="1"/>
    <col min="2305" max="2308" width="14.6640625" style="214" customWidth="1"/>
    <col min="2309" max="2309" width="19" style="214" customWidth="1"/>
    <col min="2310" max="2310" width="14.6640625" style="214" customWidth="1"/>
    <col min="2311" max="2311" width="6.6640625" style="214" customWidth="1"/>
    <col min="2312" max="2313" width="17" style="214" customWidth="1"/>
    <col min="2314" max="2314" width="6.6640625" style="214" customWidth="1"/>
    <col min="2315" max="2315" width="30.33203125" style="214" customWidth="1"/>
    <col min="2316" max="2316" width="14.6640625" style="214" customWidth="1"/>
    <col min="2317" max="2317" width="12.6640625" style="214" customWidth="1"/>
    <col min="2318" max="2318" width="14.6640625" style="214" customWidth="1"/>
    <col min="2319" max="2559" width="11.44140625" style="214"/>
    <col min="2560" max="2560" width="29.6640625" style="214" customWidth="1"/>
    <col min="2561" max="2564" width="14.6640625" style="214" customWidth="1"/>
    <col min="2565" max="2565" width="19" style="214" customWidth="1"/>
    <col min="2566" max="2566" width="14.6640625" style="214" customWidth="1"/>
    <col min="2567" max="2567" width="6.6640625" style="214" customWidth="1"/>
    <col min="2568" max="2569" width="17" style="214" customWidth="1"/>
    <col min="2570" max="2570" width="6.6640625" style="214" customWidth="1"/>
    <col min="2571" max="2571" width="30.33203125" style="214" customWidth="1"/>
    <col min="2572" max="2572" width="14.6640625" style="214" customWidth="1"/>
    <col min="2573" max="2573" width="12.6640625" style="214" customWidth="1"/>
    <col min="2574" max="2574" width="14.6640625" style="214" customWidth="1"/>
    <col min="2575" max="2815" width="11.44140625" style="214"/>
    <col min="2816" max="2816" width="29.6640625" style="214" customWidth="1"/>
    <col min="2817" max="2820" width="14.6640625" style="214" customWidth="1"/>
    <col min="2821" max="2821" width="19" style="214" customWidth="1"/>
    <col min="2822" max="2822" width="14.6640625" style="214" customWidth="1"/>
    <col min="2823" max="2823" width="6.6640625" style="214" customWidth="1"/>
    <col min="2824" max="2825" width="17" style="214" customWidth="1"/>
    <col min="2826" max="2826" width="6.6640625" style="214" customWidth="1"/>
    <col min="2827" max="2827" width="30.33203125" style="214" customWidth="1"/>
    <col min="2828" max="2828" width="14.6640625" style="214" customWidth="1"/>
    <col min="2829" max="2829" width="12.6640625" style="214" customWidth="1"/>
    <col min="2830" max="2830" width="14.6640625" style="214" customWidth="1"/>
    <col min="2831" max="3071" width="11.44140625" style="214"/>
    <col min="3072" max="3072" width="29.6640625" style="214" customWidth="1"/>
    <col min="3073" max="3076" width="14.6640625" style="214" customWidth="1"/>
    <col min="3077" max="3077" width="19" style="214" customWidth="1"/>
    <col min="3078" max="3078" width="14.6640625" style="214" customWidth="1"/>
    <col min="3079" max="3079" width="6.6640625" style="214" customWidth="1"/>
    <col min="3080" max="3081" width="17" style="214" customWidth="1"/>
    <col min="3082" max="3082" width="6.6640625" style="214" customWidth="1"/>
    <col min="3083" max="3083" width="30.33203125" style="214" customWidth="1"/>
    <col min="3084" max="3084" width="14.6640625" style="214" customWidth="1"/>
    <col min="3085" max="3085" width="12.6640625" style="214" customWidth="1"/>
    <col min="3086" max="3086" width="14.6640625" style="214" customWidth="1"/>
    <col min="3087" max="3327" width="11.44140625" style="214"/>
    <col min="3328" max="3328" width="29.6640625" style="214" customWidth="1"/>
    <col min="3329" max="3332" width="14.6640625" style="214" customWidth="1"/>
    <col min="3333" max="3333" width="19" style="214" customWidth="1"/>
    <col min="3334" max="3334" width="14.6640625" style="214" customWidth="1"/>
    <col min="3335" max="3335" width="6.6640625" style="214" customWidth="1"/>
    <col min="3336" max="3337" width="17" style="214" customWidth="1"/>
    <col min="3338" max="3338" width="6.6640625" style="214" customWidth="1"/>
    <col min="3339" max="3339" width="30.33203125" style="214" customWidth="1"/>
    <col min="3340" max="3340" width="14.6640625" style="214" customWidth="1"/>
    <col min="3341" max="3341" width="12.6640625" style="214" customWidth="1"/>
    <col min="3342" max="3342" width="14.6640625" style="214" customWidth="1"/>
    <col min="3343" max="3583" width="11.44140625" style="214"/>
    <col min="3584" max="3584" width="29.6640625" style="214" customWidth="1"/>
    <col min="3585" max="3588" width="14.6640625" style="214" customWidth="1"/>
    <col min="3589" max="3589" width="19" style="214" customWidth="1"/>
    <col min="3590" max="3590" width="14.6640625" style="214" customWidth="1"/>
    <col min="3591" max="3591" width="6.6640625" style="214" customWidth="1"/>
    <col min="3592" max="3593" width="17" style="214" customWidth="1"/>
    <col min="3594" max="3594" width="6.6640625" style="214" customWidth="1"/>
    <col min="3595" max="3595" width="30.33203125" style="214" customWidth="1"/>
    <col min="3596" max="3596" width="14.6640625" style="214" customWidth="1"/>
    <col min="3597" max="3597" width="12.6640625" style="214" customWidth="1"/>
    <col min="3598" max="3598" width="14.6640625" style="214" customWidth="1"/>
    <col min="3599" max="3839" width="11.44140625" style="214"/>
    <col min="3840" max="3840" width="29.6640625" style="214" customWidth="1"/>
    <col min="3841" max="3844" width="14.6640625" style="214" customWidth="1"/>
    <col min="3845" max="3845" width="19" style="214" customWidth="1"/>
    <col min="3846" max="3846" width="14.6640625" style="214" customWidth="1"/>
    <col min="3847" max="3847" width="6.6640625" style="214" customWidth="1"/>
    <col min="3848" max="3849" width="17" style="214" customWidth="1"/>
    <col min="3850" max="3850" width="6.6640625" style="214" customWidth="1"/>
    <col min="3851" max="3851" width="30.33203125" style="214" customWidth="1"/>
    <col min="3852" max="3852" width="14.6640625" style="214" customWidth="1"/>
    <col min="3853" max="3853" width="12.6640625" style="214" customWidth="1"/>
    <col min="3854" max="3854" width="14.6640625" style="214" customWidth="1"/>
    <col min="3855" max="4095" width="11.44140625" style="214"/>
    <col min="4096" max="4096" width="29.6640625" style="214" customWidth="1"/>
    <col min="4097" max="4100" width="14.6640625" style="214" customWidth="1"/>
    <col min="4101" max="4101" width="19" style="214" customWidth="1"/>
    <col min="4102" max="4102" width="14.6640625" style="214" customWidth="1"/>
    <col min="4103" max="4103" width="6.6640625" style="214" customWidth="1"/>
    <col min="4104" max="4105" width="17" style="214" customWidth="1"/>
    <col min="4106" max="4106" width="6.6640625" style="214" customWidth="1"/>
    <col min="4107" max="4107" width="30.33203125" style="214" customWidth="1"/>
    <col min="4108" max="4108" width="14.6640625" style="214" customWidth="1"/>
    <col min="4109" max="4109" width="12.6640625" style="214" customWidth="1"/>
    <col min="4110" max="4110" width="14.6640625" style="214" customWidth="1"/>
    <col min="4111" max="4351" width="11.44140625" style="214"/>
    <col min="4352" max="4352" width="29.6640625" style="214" customWidth="1"/>
    <col min="4353" max="4356" width="14.6640625" style="214" customWidth="1"/>
    <col min="4357" max="4357" width="19" style="214" customWidth="1"/>
    <col min="4358" max="4358" width="14.6640625" style="214" customWidth="1"/>
    <col min="4359" max="4359" width="6.6640625" style="214" customWidth="1"/>
    <col min="4360" max="4361" width="17" style="214" customWidth="1"/>
    <col min="4362" max="4362" width="6.6640625" style="214" customWidth="1"/>
    <col min="4363" max="4363" width="30.33203125" style="214" customWidth="1"/>
    <col min="4364" max="4364" width="14.6640625" style="214" customWidth="1"/>
    <col min="4365" max="4365" width="12.6640625" style="214" customWidth="1"/>
    <col min="4366" max="4366" width="14.6640625" style="214" customWidth="1"/>
    <col min="4367" max="4607" width="11.44140625" style="214"/>
    <col min="4608" max="4608" width="29.6640625" style="214" customWidth="1"/>
    <col min="4609" max="4612" width="14.6640625" style="214" customWidth="1"/>
    <col min="4613" max="4613" width="19" style="214" customWidth="1"/>
    <col min="4614" max="4614" width="14.6640625" style="214" customWidth="1"/>
    <col min="4615" max="4615" width="6.6640625" style="214" customWidth="1"/>
    <col min="4616" max="4617" width="17" style="214" customWidth="1"/>
    <col min="4618" max="4618" width="6.6640625" style="214" customWidth="1"/>
    <col min="4619" max="4619" width="30.33203125" style="214" customWidth="1"/>
    <col min="4620" max="4620" width="14.6640625" style="214" customWidth="1"/>
    <col min="4621" max="4621" width="12.6640625" style="214" customWidth="1"/>
    <col min="4622" max="4622" width="14.6640625" style="214" customWidth="1"/>
    <col min="4623" max="4863" width="11.44140625" style="214"/>
    <col min="4864" max="4864" width="29.6640625" style="214" customWidth="1"/>
    <col min="4865" max="4868" width="14.6640625" style="214" customWidth="1"/>
    <col min="4869" max="4869" width="19" style="214" customWidth="1"/>
    <col min="4870" max="4870" width="14.6640625" style="214" customWidth="1"/>
    <col min="4871" max="4871" width="6.6640625" style="214" customWidth="1"/>
    <col min="4872" max="4873" width="17" style="214" customWidth="1"/>
    <col min="4874" max="4874" width="6.6640625" style="214" customWidth="1"/>
    <col min="4875" max="4875" width="30.33203125" style="214" customWidth="1"/>
    <col min="4876" max="4876" width="14.6640625" style="214" customWidth="1"/>
    <col min="4877" max="4877" width="12.6640625" style="214" customWidth="1"/>
    <col min="4878" max="4878" width="14.6640625" style="214" customWidth="1"/>
    <col min="4879" max="5119" width="11.44140625" style="214"/>
    <col min="5120" max="5120" width="29.6640625" style="214" customWidth="1"/>
    <col min="5121" max="5124" width="14.6640625" style="214" customWidth="1"/>
    <col min="5125" max="5125" width="19" style="214" customWidth="1"/>
    <col min="5126" max="5126" width="14.6640625" style="214" customWidth="1"/>
    <col min="5127" max="5127" width="6.6640625" style="214" customWidth="1"/>
    <col min="5128" max="5129" width="17" style="214" customWidth="1"/>
    <col min="5130" max="5130" width="6.6640625" style="214" customWidth="1"/>
    <col min="5131" max="5131" width="30.33203125" style="214" customWidth="1"/>
    <col min="5132" max="5132" width="14.6640625" style="214" customWidth="1"/>
    <col min="5133" max="5133" width="12.6640625" style="214" customWidth="1"/>
    <col min="5134" max="5134" width="14.6640625" style="214" customWidth="1"/>
    <col min="5135" max="5375" width="11.44140625" style="214"/>
    <col min="5376" max="5376" width="29.6640625" style="214" customWidth="1"/>
    <col min="5377" max="5380" width="14.6640625" style="214" customWidth="1"/>
    <col min="5381" max="5381" width="19" style="214" customWidth="1"/>
    <col min="5382" max="5382" width="14.6640625" style="214" customWidth="1"/>
    <col min="5383" max="5383" width="6.6640625" style="214" customWidth="1"/>
    <col min="5384" max="5385" width="17" style="214" customWidth="1"/>
    <col min="5386" max="5386" width="6.6640625" style="214" customWidth="1"/>
    <col min="5387" max="5387" width="30.33203125" style="214" customWidth="1"/>
    <col min="5388" max="5388" width="14.6640625" style="214" customWidth="1"/>
    <col min="5389" max="5389" width="12.6640625" style="214" customWidth="1"/>
    <col min="5390" max="5390" width="14.6640625" style="214" customWidth="1"/>
    <col min="5391" max="5631" width="11.44140625" style="214"/>
    <col min="5632" max="5632" width="29.6640625" style="214" customWidth="1"/>
    <col min="5633" max="5636" width="14.6640625" style="214" customWidth="1"/>
    <col min="5637" max="5637" width="19" style="214" customWidth="1"/>
    <col min="5638" max="5638" width="14.6640625" style="214" customWidth="1"/>
    <col min="5639" max="5639" width="6.6640625" style="214" customWidth="1"/>
    <col min="5640" max="5641" width="17" style="214" customWidth="1"/>
    <col min="5642" max="5642" width="6.6640625" style="214" customWidth="1"/>
    <col min="5643" max="5643" width="30.33203125" style="214" customWidth="1"/>
    <col min="5644" max="5644" width="14.6640625" style="214" customWidth="1"/>
    <col min="5645" max="5645" width="12.6640625" style="214" customWidth="1"/>
    <col min="5646" max="5646" width="14.6640625" style="214" customWidth="1"/>
    <col min="5647" max="5887" width="11.44140625" style="214"/>
    <col min="5888" max="5888" width="29.6640625" style="214" customWidth="1"/>
    <col min="5889" max="5892" width="14.6640625" style="214" customWidth="1"/>
    <col min="5893" max="5893" width="19" style="214" customWidth="1"/>
    <col min="5894" max="5894" width="14.6640625" style="214" customWidth="1"/>
    <col min="5895" max="5895" width="6.6640625" style="214" customWidth="1"/>
    <col min="5896" max="5897" width="17" style="214" customWidth="1"/>
    <col min="5898" max="5898" width="6.6640625" style="214" customWidth="1"/>
    <col min="5899" max="5899" width="30.33203125" style="214" customWidth="1"/>
    <col min="5900" max="5900" width="14.6640625" style="214" customWidth="1"/>
    <col min="5901" max="5901" width="12.6640625" style="214" customWidth="1"/>
    <col min="5902" max="5902" width="14.6640625" style="214" customWidth="1"/>
    <col min="5903" max="6143" width="11.44140625" style="214"/>
    <col min="6144" max="6144" width="29.6640625" style="214" customWidth="1"/>
    <col min="6145" max="6148" width="14.6640625" style="214" customWidth="1"/>
    <col min="6149" max="6149" width="19" style="214" customWidth="1"/>
    <col min="6150" max="6150" width="14.6640625" style="214" customWidth="1"/>
    <col min="6151" max="6151" width="6.6640625" style="214" customWidth="1"/>
    <col min="6152" max="6153" width="17" style="214" customWidth="1"/>
    <col min="6154" max="6154" width="6.6640625" style="214" customWidth="1"/>
    <col min="6155" max="6155" width="30.33203125" style="214" customWidth="1"/>
    <col min="6156" max="6156" width="14.6640625" style="214" customWidth="1"/>
    <col min="6157" max="6157" width="12.6640625" style="214" customWidth="1"/>
    <col min="6158" max="6158" width="14.6640625" style="214" customWidth="1"/>
    <col min="6159" max="6399" width="11.44140625" style="214"/>
    <col min="6400" max="6400" width="29.6640625" style="214" customWidth="1"/>
    <col min="6401" max="6404" width="14.6640625" style="214" customWidth="1"/>
    <col min="6405" max="6405" width="19" style="214" customWidth="1"/>
    <col min="6406" max="6406" width="14.6640625" style="214" customWidth="1"/>
    <col min="6407" max="6407" width="6.6640625" style="214" customWidth="1"/>
    <col min="6408" max="6409" width="17" style="214" customWidth="1"/>
    <col min="6410" max="6410" width="6.6640625" style="214" customWidth="1"/>
    <col min="6411" max="6411" width="30.33203125" style="214" customWidth="1"/>
    <col min="6412" max="6412" width="14.6640625" style="214" customWidth="1"/>
    <col min="6413" max="6413" width="12.6640625" style="214" customWidth="1"/>
    <col min="6414" max="6414" width="14.6640625" style="214" customWidth="1"/>
    <col min="6415" max="6655" width="11.44140625" style="214"/>
    <col min="6656" max="6656" width="29.6640625" style="214" customWidth="1"/>
    <col min="6657" max="6660" width="14.6640625" style="214" customWidth="1"/>
    <col min="6661" max="6661" width="19" style="214" customWidth="1"/>
    <col min="6662" max="6662" width="14.6640625" style="214" customWidth="1"/>
    <col min="6663" max="6663" width="6.6640625" style="214" customWidth="1"/>
    <col min="6664" max="6665" width="17" style="214" customWidth="1"/>
    <col min="6666" max="6666" width="6.6640625" style="214" customWidth="1"/>
    <col min="6667" max="6667" width="30.33203125" style="214" customWidth="1"/>
    <col min="6668" max="6668" width="14.6640625" style="214" customWidth="1"/>
    <col min="6669" max="6669" width="12.6640625" style="214" customWidth="1"/>
    <col min="6670" max="6670" width="14.6640625" style="214" customWidth="1"/>
    <col min="6671" max="6911" width="11.44140625" style="214"/>
    <col min="6912" max="6912" width="29.6640625" style="214" customWidth="1"/>
    <col min="6913" max="6916" width="14.6640625" style="214" customWidth="1"/>
    <col min="6917" max="6917" width="19" style="214" customWidth="1"/>
    <col min="6918" max="6918" width="14.6640625" style="214" customWidth="1"/>
    <col min="6919" max="6919" width="6.6640625" style="214" customWidth="1"/>
    <col min="6920" max="6921" width="17" style="214" customWidth="1"/>
    <col min="6922" max="6922" width="6.6640625" style="214" customWidth="1"/>
    <col min="6923" max="6923" width="30.33203125" style="214" customWidth="1"/>
    <col min="6924" max="6924" width="14.6640625" style="214" customWidth="1"/>
    <col min="6925" max="6925" width="12.6640625" style="214" customWidth="1"/>
    <col min="6926" max="6926" width="14.6640625" style="214" customWidth="1"/>
    <col min="6927" max="7167" width="11.44140625" style="214"/>
    <col min="7168" max="7168" width="29.6640625" style="214" customWidth="1"/>
    <col min="7169" max="7172" width="14.6640625" style="214" customWidth="1"/>
    <col min="7173" max="7173" width="19" style="214" customWidth="1"/>
    <col min="7174" max="7174" width="14.6640625" style="214" customWidth="1"/>
    <col min="7175" max="7175" width="6.6640625" style="214" customWidth="1"/>
    <col min="7176" max="7177" width="17" style="214" customWidth="1"/>
    <col min="7178" max="7178" width="6.6640625" style="214" customWidth="1"/>
    <col min="7179" max="7179" width="30.33203125" style="214" customWidth="1"/>
    <col min="7180" max="7180" width="14.6640625" style="214" customWidth="1"/>
    <col min="7181" max="7181" width="12.6640625" style="214" customWidth="1"/>
    <col min="7182" max="7182" width="14.6640625" style="214" customWidth="1"/>
    <col min="7183" max="7423" width="11.44140625" style="214"/>
    <col min="7424" max="7424" width="29.6640625" style="214" customWidth="1"/>
    <col min="7425" max="7428" width="14.6640625" style="214" customWidth="1"/>
    <col min="7429" max="7429" width="19" style="214" customWidth="1"/>
    <col min="7430" max="7430" width="14.6640625" style="214" customWidth="1"/>
    <col min="7431" max="7431" width="6.6640625" style="214" customWidth="1"/>
    <col min="7432" max="7433" width="17" style="214" customWidth="1"/>
    <col min="7434" max="7434" width="6.6640625" style="214" customWidth="1"/>
    <col min="7435" max="7435" width="30.33203125" style="214" customWidth="1"/>
    <col min="7436" max="7436" width="14.6640625" style="214" customWidth="1"/>
    <col min="7437" max="7437" width="12.6640625" style="214" customWidth="1"/>
    <col min="7438" max="7438" width="14.6640625" style="214" customWidth="1"/>
    <col min="7439" max="7679" width="11.44140625" style="214"/>
    <col min="7680" max="7680" width="29.6640625" style="214" customWidth="1"/>
    <col min="7681" max="7684" width="14.6640625" style="214" customWidth="1"/>
    <col min="7685" max="7685" width="19" style="214" customWidth="1"/>
    <col min="7686" max="7686" width="14.6640625" style="214" customWidth="1"/>
    <col min="7687" max="7687" width="6.6640625" style="214" customWidth="1"/>
    <col min="7688" max="7689" width="17" style="214" customWidth="1"/>
    <col min="7690" max="7690" width="6.6640625" style="214" customWidth="1"/>
    <col min="7691" max="7691" width="30.33203125" style="214" customWidth="1"/>
    <col min="7692" max="7692" width="14.6640625" style="214" customWidth="1"/>
    <col min="7693" max="7693" width="12.6640625" style="214" customWidth="1"/>
    <col min="7694" max="7694" width="14.6640625" style="214" customWidth="1"/>
    <col min="7695" max="7935" width="11.44140625" style="214"/>
    <col min="7936" max="7936" width="29.6640625" style="214" customWidth="1"/>
    <col min="7937" max="7940" width="14.6640625" style="214" customWidth="1"/>
    <col min="7941" max="7941" width="19" style="214" customWidth="1"/>
    <col min="7942" max="7942" width="14.6640625" style="214" customWidth="1"/>
    <col min="7943" max="7943" width="6.6640625" style="214" customWidth="1"/>
    <col min="7944" max="7945" width="17" style="214" customWidth="1"/>
    <col min="7946" max="7946" width="6.6640625" style="214" customWidth="1"/>
    <col min="7947" max="7947" width="30.33203125" style="214" customWidth="1"/>
    <col min="7948" max="7948" width="14.6640625" style="214" customWidth="1"/>
    <col min="7949" max="7949" width="12.6640625" style="214" customWidth="1"/>
    <col min="7950" max="7950" width="14.6640625" style="214" customWidth="1"/>
    <col min="7951" max="8191" width="11.44140625" style="214"/>
    <col min="8192" max="8192" width="29.6640625" style="214" customWidth="1"/>
    <col min="8193" max="8196" width="14.6640625" style="214" customWidth="1"/>
    <col min="8197" max="8197" width="19" style="214" customWidth="1"/>
    <col min="8198" max="8198" width="14.6640625" style="214" customWidth="1"/>
    <col min="8199" max="8199" width="6.6640625" style="214" customWidth="1"/>
    <col min="8200" max="8201" width="17" style="214" customWidth="1"/>
    <col min="8202" max="8202" width="6.6640625" style="214" customWidth="1"/>
    <col min="8203" max="8203" width="30.33203125" style="214" customWidth="1"/>
    <col min="8204" max="8204" width="14.6640625" style="214" customWidth="1"/>
    <col min="8205" max="8205" width="12.6640625" style="214" customWidth="1"/>
    <col min="8206" max="8206" width="14.6640625" style="214" customWidth="1"/>
    <col min="8207" max="8447" width="11.44140625" style="214"/>
    <col min="8448" max="8448" width="29.6640625" style="214" customWidth="1"/>
    <col min="8449" max="8452" width="14.6640625" style="214" customWidth="1"/>
    <col min="8453" max="8453" width="19" style="214" customWidth="1"/>
    <col min="8454" max="8454" width="14.6640625" style="214" customWidth="1"/>
    <col min="8455" max="8455" width="6.6640625" style="214" customWidth="1"/>
    <col min="8456" max="8457" width="17" style="214" customWidth="1"/>
    <col min="8458" max="8458" width="6.6640625" style="214" customWidth="1"/>
    <col min="8459" max="8459" width="30.33203125" style="214" customWidth="1"/>
    <col min="8460" max="8460" width="14.6640625" style="214" customWidth="1"/>
    <col min="8461" max="8461" width="12.6640625" style="214" customWidth="1"/>
    <col min="8462" max="8462" width="14.6640625" style="214" customWidth="1"/>
    <col min="8463" max="8703" width="11.44140625" style="214"/>
    <col min="8704" max="8704" width="29.6640625" style="214" customWidth="1"/>
    <col min="8705" max="8708" width="14.6640625" style="214" customWidth="1"/>
    <col min="8709" max="8709" width="19" style="214" customWidth="1"/>
    <col min="8710" max="8710" width="14.6640625" style="214" customWidth="1"/>
    <col min="8711" max="8711" width="6.6640625" style="214" customWidth="1"/>
    <col min="8712" max="8713" width="17" style="214" customWidth="1"/>
    <col min="8714" max="8714" width="6.6640625" style="214" customWidth="1"/>
    <col min="8715" max="8715" width="30.33203125" style="214" customWidth="1"/>
    <col min="8716" max="8716" width="14.6640625" style="214" customWidth="1"/>
    <col min="8717" max="8717" width="12.6640625" style="214" customWidth="1"/>
    <col min="8718" max="8718" width="14.6640625" style="214" customWidth="1"/>
    <col min="8719" max="8959" width="11.44140625" style="214"/>
    <col min="8960" max="8960" width="29.6640625" style="214" customWidth="1"/>
    <col min="8961" max="8964" width="14.6640625" style="214" customWidth="1"/>
    <col min="8965" max="8965" width="19" style="214" customWidth="1"/>
    <col min="8966" max="8966" width="14.6640625" style="214" customWidth="1"/>
    <col min="8967" max="8967" width="6.6640625" style="214" customWidth="1"/>
    <col min="8968" max="8969" width="17" style="214" customWidth="1"/>
    <col min="8970" max="8970" width="6.6640625" style="214" customWidth="1"/>
    <col min="8971" max="8971" width="30.33203125" style="214" customWidth="1"/>
    <col min="8972" max="8972" width="14.6640625" style="214" customWidth="1"/>
    <col min="8973" max="8973" width="12.6640625" style="214" customWidth="1"/>
    <col min="8974" max="8974" width="14.6640625" style="214" customWidth="1"/>
    <col min="8975" max="9215" width="11.44140625" style="214"/>
    <col min="9216" max="9216" width="29.6640625" style="214" customWidth="1"/>
    <col min="9217" max="9220" width="14.6640625" style="214" customWidth="1"/>
    <col min="9221" max="9221" width="19" style="214" customWidth="1"/>
    <col min="9222" max="9222" width="14.6640625" style="214" customWidth="1"/>
    <col min="9223" max="9223" width="6.6640625" style="214" customWidth="1"/>
    <col min="9224" max="9225" width="17" style="214" customWidth="1"/>
    <col min="9226" max="9226" width="6.6640625" style="214" customWidth="1"/>
    <col min="9227" max="9227" width="30.33203125" style="214" customWidth="1"/>
    <col min="9228" max="9228" width="14.6640625" style="214" customWidth="1"/>
    <col min="9229" max="9229" width="12.6640625" style="214" customWidth="1"/>
    <col min="9230" max="9230" width="14.6640625" style="214" customWidth="1"/>
    <col min="9231" max="9471" width="11.44140625" style="214"/>
    <col min="9472" max="9472" width="29.6640625" style="214" customWidth="1"/>
    <col min="9473" max="9476" width="14.6640625" style="214" customWidth="1"/>
    <col min="9477" max="9477" width="19" style="214" customWidth="1"/>
    <col min="9478" max="9478" width="14.6640625" style="214" customWidth="1"/>
    <col min="9479" max="9479" width="6.6640625" style="214" customWidth="1"/>
    <col min="9480" max="9481" width="17" style="214" customWidth="1"/>
    <col min="9482" max="9482" width="6.6640625" style="214" customWidth="1"/>
    <col min="9483" max="9483" width="30.33203125" style="214" customWidth="1"/>
    <col min="9484" max="9484" width="14.6640625" style="214" customWidth="1"/>
    <col min="9485" max="9485" width="12.6640625" style="214" customWidth="1"/>
    <col min="9486" max="9486" width="14.6640625" style="214" customWidth="1"/>
    <col min="9487" max="9727" width="11.44140625" style="214"/>
    <col min="9728" max="9728" width="29.6640625" style="214" customWidth="1"/>
    <col min="9729" max="9732" width="14.6640625" style="214" customWidth="1"/>
    <col min="9733" max="9733" width="19" style="214" customWidth="1"/>
    <col min="9734" max="9734" width="14.6640625" style="214" customWidth="1"/>
    <col min="9735" max="9735" width="6.6640625" style="214" customWidth="1"/>
    <col min="9736" max="9737" width="17" style="214" customWidth="1"/>
    <col min="9738" max="9738" width="6.6640625" style="214" customWidth="1"/>
    <col min="9739" max="9739" width="30.33203125" style="214" customWidth="1"/>
    <col min="9740" max="9740" width="14.6640625" style="214" customWidth="1"/>
    <col min="9741" max="9741" width="12.6640625" style="214" customWidth="1"/>
    <col min="9742" max="9742" width="14.6640625" style="214" customWidth="1"/>
    <col min="9743" max="9983" width="11.44140625" style="214"/>
    <col min="9984" max="9984" width="29.6640625" style="214" customWidth="1"/>
    <col min="9985" max="9988" width="14.6640625" style="214" customWidth="1"/>
    <col min="9989" max="9989" width="19" style="214" customWidth="1"/>
    <col min="9990" max="9990" width="14.6640625" style="214" customWidth="1"/>
    <col min="9991" max="9991" width="6.6640625" style="214" customWidth="1"/>
    <col min="9992" max="9993" width="17" style="214" customWidth="1"/>
    <col min="9994" max="9994" width="6.6640625" style="214" customWidth="1"/>
    <col min="9995" max="9995" width="30.33203125" style="214" customWidth="1"/>
    <col min="9996" max="9996" width="14.6640625" style="214" customWidth="1"/>
    <col min="9997" max="9997" width="12.6640625" style="214" customWidth="1"/>
    <col min="9998" max="9998" width="14.6640625" style="214" customWidth="1"/>
    <col min="9999" max="10239" width="11.44140625" style="214"/>
    <col min="10240" max="10240" width="29.6640625" style="214" customWidth="1"/>
    <col min="10241" max="10244" width="14.6640625" style="214" customWidth="1"/>
    <col min="10245" max="10245" width="19" style="214" customWidth="1"/>
    <col min="10246" max="10246" width="14.6640625" style="214" customWidth="1"/>
    <col min="10247" max="10247" width="6.6640625" style="214" customWidth="1"/>
    <col min="10248" max="10249" width="17" style="214" customWidth="1"/>
    <col min="10250" max="10250" width="6.6640625" style="214" customWidth="1"/>
    <col min="10251" max="10251" width="30.33203125" style="214" customWidth="1"/>
    <col min="10252" max="10252" width="14.6640625" style="214" customWidth="1"/>
    <col min="10253" max="10253" width="12.6640625" style="214" customWidth="1"/>
    <col min="10254" max="10254" width="14.6640625" style="214" customWidth="1"/>
    <col min="10255" max="10495" width="11.44140625" style="214"/>
    <col min="10496" max="10496" width="29.6640625" style="214" customWidth="1"/>
    <col min="10497" max="10500" width="14.6640625" style="214" customWidth="1"/>
    <col min="10501" max="10501" width="19" style="214" customWidth="1"/>
    <col min="10502" max="10502" width="14.6640625" style="214" customWidth="1"/>
    <col min="10503" max="10503" width="6.6640625" style="214" customWidth="1"/>
    <col min="10504" max="10505" width="17" style="214" customWidth="1"/>
    <col min="10506" max="10506" width="6.6640625" style="214" customWidth="1"/>
    <col min="10507" max="10507" width="30.33203125" style="214" customWidth="1"/>
    <col min="10508" max="10508" width="14.6640625" style="214" customWidth="1"/>
    <col min="10509" max="10509" width="12.6640625" style="214" customWidth="1"/>
    <col min="10510" max="10510" width="14.6640625" style="214" customWidth="1"/>
    <col min="10511" max="10751" width="11.44140625" style="214"/>
    <col min="10752" max="10752" width="29.6640625" style="214" customWidth="1"/>
    <col min="10753" max="10756" width="14.6640625" style="214" customWidth="1"/>
    <col min="10757" max="10757" width="19" style="214" customWidth="1"/>
    <col min="10758" max="10758" width="14.6640625" style="214" customWidth="1"/>
    <col min="10759" max="10759" width="6.6640625" style="214" customWidth="1"/>
    <col min="10760" max="10761" width="17" style="214" customWidth="1"/>
    <col min="10762" max="10762" width="6.6640625" style="214" customWidth="1"/>
    <col min="10763" max="10763" width="30.33203125" style="214" customWidth="1"/>
    <col min="10764" max="10764" width="14.6640625" style="214" customWidth="1"/>
    <col min="10765" max="10765" width="12.6640625" style="214" customWidth="1"/>
    <col min="10766" max="10766" width="14.6640625" style="214" customWidth="1"/>
    <col min="10767" max="11007" width="11.44140625" style="214"/>
    <col min="11008" max="11008" width="29.6640625" style="214" customWidth="1"/>
    <col min="11009" max="11012" width="14.6640625" style="214" customWidth="1"/>
    <col min="11013" max="11013" width="19" style="214" customWidth="1"/>
    <col min="11014" max="11014" width="14.6640625" style="214" customWidth="1"/>
    <col min="11015" max="11015" width="6.6640625" style="214" customWidth="1"/>
    <col min="11016" max="11017" width="17" style="214" customWidth="1"/>
    <col min="11018" max="11018" width="6.6640625" style="214" customWidth="1"/>
    <col min="11019" max="11019" width="30.33203125" style="214" customWidth="1"/>
    <col min="11020" max="11020" width="14.6640625" style="214" customWidth="1"/>
    <col min="11021" max="11021" width="12.6640625" style="214" customWidth="1"/>
    <col min="11022" max="11022" width="14.6640625" style="214" customWidth="1"/>
    <col min="11023" max="11263" width="11.44140625" style="214"/>
    <col min="11264" max="11264" width="29.6640625" style="214" customWidth="1"/>
    <col min="11265" max="11268" width="14.6640625" style="214" customWidth="1"/>
    <col min="11269" max="11269" width="19" style="214" customWidth="1"/>
    <col min="11270" max="11270" width="14.6640625" style="214" customWidth="1"/>
    <col min="11271" max="11271" width="6.6640625" style="214" customWidth="1"/>
    <col min="11272" max="11273" width="17" style="214" customWidth="1"/>
    <col min="11274" max="11274" width="6.6640625" style="214" customWidth="1"/>
    <col min="11275" max="11275" width="30.33203125" style="214" customWidth="1"/>
    <col min="11276" max="11276" width="14.6640625" style="214" customWidth="1"/>
    <col min="11277" max="11277" width="12.6640625" style="214" customWidth="1"/>
    <col min="11278" max="11278" width="14.6640625" style="214" customWidth="1"/>
    <col min="11279" max="11519" width="11.44140625" style="214"/>
    <col min="11520" max="11520" width="29.6640625" style="214" customWidth="1"/>
    <col min="11521" max="11524" width="14.6640625" style="214" customWidth="1"/>
    <col min="11525" max="11525" width="19" style="214" customWidth="1"/>
    <col min="11526" max="11526" width="14.6640625" style="214" customWidth="1"/>
    <col min="11527" max="11527" width="6.6640625" style="214" customWidth="1"/>
    <col min="11528" max="11529" width="17" style="214" customWidth="1"/>
    <col min="11530" max="11530" width="6.6640625" style="214" customWidth="1"/>
    <col min="11531" max="11531" width="30.33203125" style="214" customWidth="1"/>
    <col min="11532" max="11532" width="14.6640625" style="214" customWidth="1"/>
    <col min="11533" max="11533" width="12.6640625" style="214" customWidth="1"/>
    <col min="11534" max="11534" width="14.6640625" style="214" customWidth="1"/>
    <col min="11535" max="11775" width="11.44140625" style="214"/>
    <col min="11776" max="11776" width="29.6640625" style="214" customWidth="1"/>
    <col min="11777" max="11780" width="14.6640625" style="214" customWidth="1"/>
    <col min="11781" max="11781" width="19" style="214" customWidth="1"/>
    <col min="11782" max="11782" width="14.6640625" style="214" customWidth="1"/>
    <col min="11783" max="11783" width="6.6640625" style="214" customWidth="1"/>
    <col min="11784" max="11785" width="17" style="214" customWidth="1"/>
    <col min="11786" max="11786" width="6.6640625" style="214" customWidth="1"/>
    <col min="11787" max="11787" width="30.33203125" style="214" customWidth="1"/>
    <col min="11788" max="11788" width="14.6640625" style="214" customWidth="1"/>
    <col min="11789" max="11789" width="12.6640625" style="214" customWidth="1"/>
    <col min="11790" max="11790" width="14.6640625" style="214" customWidth="1"/>
    <col min="11791" max="12031" width="11.44140625" style="214"/>
    <col min="12032" max="12032" width="29.6640625" style="214" customWidth="1"/>
    <col min="12033" max="12036" width="14.6640625" style="214" customWidth="1"/>
    <col min="12037" max="12037" width="19" style="214" customWidth="1"/>
    <col min="12038" max="12038" width="14.6640625" style="214" customWidth="1"/>
    <col min="12039" max="12039" width="6.6640625" style="214" customWidth="1"/>
    <col min="12040" max="12041" width="17" style="214" customWidth="1"/>
    <col min="12042" max="12042" width="6.6640625" style="214" customWidth="1"/>
    <col min="12043" max="12043" width="30.33203125" style="214" customWidth="1"/>
    <col min="12044" max="12044" width="14.6640625" style="214" customWidth="1"/>
    <col min="12045" max="12045" width="12.6640625" style="214" customWidth="1"/>
    <col min="12046" max="12046" width="14.6640625" style="214" customWidth="1"/>
    <col min="12047" max="12287" width="11.44140625" style="214"/>
    <col min="12288" max="12288" width="29.6640625" style="214" customWidth="1"/>
    <col min="12289" max="12292" width="14.6640625" style="214" customWidth="1"/>
    <col min="12293" max="12293" width="19" style="214" customWidth="1"/>
    <col min="12294" max="12294" width="14.6640625" style="214" customWidth="1"/>
    <col min="12295" max="12295" width="6.6640625" style="214" customWidth="1"/>
    <col min="12296" max="12297" width="17" style="214" customWidth="1"/>
    <col min="12298" max="12298" width="6.6640625" style="214" customWidth="1"/>
    <col min="12299" max="12299" width="30.33203125" style="214" customWidth="1"/>
    <col min="12300" max="12300" width="14.6640625" style="214" customWidth="1"/>
    <col min="12301" max="12301" width="12.6640625" style="214" customWidth="1"/>
    <col min="12302" max="12302" width="14.6640625" style="214" customWidth="1"/>
    <col min="12303" max="12543" width="11.44140625" style="214"/>
    <col min="12544" max="12544" width="29.6640625" style="214" customWidth="1"/>
    <col min="12545" max="12548" width="14.6640625" style="214" customWidth="1"/>
    <col min="12549" max="12549" width="19" style="214" customWidth="1"/>
    <col min="12550" max="12550" width="14.6640625" style="214" customWidth="1"/>
    <col min="12551" max="12551" width="6.6640625" style="214" customWidth="1"/>
    <col min="12552" max="12553" width="17" style="214" customWidth="1"/>
    <col min="12554" max="12554" width="6.6640625" style="214" customWidth="1"/>
    <col min="12555" max="12555" width="30.33203125" style="214" customWidth="1"/>
    <col min="12556" max="12556" width="14.6640625" style="214" customWidth="1"/>
    <col min="12557" max="12557" width="12.6640625" style="214" customWidth="1"/>
    <col min="12558" max="12558" width="14.6640625" style="214" customWidth="1"/>
    <col min="12559" max="12799" width="11.44140625" style="214"/>
    <col min="12800" max="12800" width="29.6640625" style="214" customWidth="1"/>
    <col min="12801" max="12804" width="14.6640625" style="214" customWidth="1"/>
    <col min="12805" max="12805" width="19" style="214" customWidth="1"/>
    <col min="12806" max="12806" width="14.6640625" style="214" customWidth="1"/>
    <col min="12807" max="12807" width="6.6640625" style="214" customWidth="1"/>
    <col min="12808" max="12809" width="17" style="214" customWidth="1"/>
    <col min="12810" max="12810" width="6.6640625" style="214" customWidth="1"/>
    <col min="12811" max="12811" width="30.33203125" style="214" customWidth="1"/>
    <col min="12812" max="12812" width="14.6640625" style="214" customWidth="1"/>
    <col min="12813" max="12813" width="12.6640625" style="214" customWidth="1"/>
    <col min="12814" max="12814" width="14.6640625" style="214" customWidth="1"/>
    <col min="12815" max="13055" width="11.44140625" style="214"/>
    <col min="13056" max="13056" width="29.6640625" style="214" customWidth="1"/>
    <col min="13057" max="13060" width="14.6640625" style="214" customWidth="1"/>
    <col min="13061" max="13061" width="19" style="214" customWidth="1"/>
    <col min="13062" max="13062" width="14.6640625" style="214" customWidth="1"/>
    <col min="13063" max="13063" width="6.6640625" style="214" customWidth="1"/>
    <col min="13064" max="13065" width="17" style="214" customWidth="1"/>
    <col min="13066" max="13066" width="6.6640625" style="214" customWidth="1"/>
    <col min="13067" max="13067" width="30.33203125" style="214" customWidth="1"/>
    <col min="13068" max="13068" width="14.6640625" style="214" customWidth="1"/>
    <col min="13069" max="13069" width="12.6640625" style="214" customWidth="1"/>
    <col min="13070" max="13070" width="14.6640625" style="214" customWidth="1"/>
    <col min="13071" max="13311" width="11.44140625" style="214"/>
    <col min="13312" max="13312" width="29.6640625" style="214" customWidth="1"/>
    <col min="13313" max="13316" width="14.6640625" style="214" customWidth="1"/>
    <col min="13317" max="13317" width="19" style="214" customWidth="1"/>
    <col min="13318" max="13318" width="14.6640625" style="214" customWidth="1"/>
    <col min="13319" max="13319" width="6.6640625" style="214" customWidth="1"/>
    <col min="13320" max="13321" width="17" style="214" customWidth="1"/>
    <col min="13322" max="13322" width="6.6640625" style="214" customWidth="1"/>
    <col min="13323" max="13323" width="30.33203125" style="214" customWidth="1"/>
    <col min="13324" max="13324" width="14.6640625" style="214" customWidth="1"/>
    <col min="13325" max="13325" width="12.6640625" style="214" customWidth="1"/>
    <col min="13326" max="13326" width="14.6640625" style="214" customWidth="1"/>
    <col min="13327" max="13567" width="11.44140625" style="214"/>
    <col min="13568" max="13568" width="29.6640625" style="214" customWidth="1"/>
    <col min="13569" max="13572" width="14.6640625" style="214" customWidth="1"/>
    <col min="13573" max="13573" width="19" style="214" customWidth="1"/>
    <col min="13574" max="13574" width="14.6640625" style="214" customWidth="1"/>
    <col min="13575" max="13575" width="6.6640625" style="214" customWidth="1"/>
    <col min="13576" max="13577" width="17" style="214" customWidth="1"/>
    <col min="13578" max="13578" width="6.6640625" style="214" customWidth="1"/>
    <col min="13579" max="13579" width="30.33203125" style="214" customWidth="1"/>
    <col min="13580" max="13580" width="14.6640625" style="214" customWidth="1"/>
    <col min="13581" max="13581" width="12.6640625" style="214" customWidth="1"/>
    <col min="13582" max="13582" width="14.6640625" style="214" customWidth="1"/>
    <col min="13583" max="13823" width="11.44140625" style="214"/>
    <col min="13824" max="13824" width="29.6640625" style="214" customWidth="1"/>
    <col min="13825" max="13828" width="14.6640625" style="214" customWidth="1"/>
    <col min="13829" max="13829" width="19" style="214" customWidth="1"/>
    <col min="13830" max="13830" width="14.6640625" style="214" customWidth="1"/>
    <col min="13831" max="13831" width="6.6640625" style="214" customWidth="1"/>
    <col min="13832" max="13833" width="17" style="214" customWidth="1"/>
    <col min="13834" max="13834" width="6.6640625" style="214" customWidth="1"/>
    <col min="13835" max="13835" width="30.33203125" style="214" customWidth="1"/>
    <col min="13836" max="13836" width="14.6640625" style="214" customWidth="1"/>
    <col min="13837" max="13837" width="12.6640625" style="214" customWidth="1"/>
    <col min="13838" max="13838" width="14.6640625" style="214" customWidth="1"/>
    <col min="13839" max="14079" width="11.44140625" style="214"/>
    <col min="14080" max="14080" width="29.6640625" style="214" customWidth="1"/>
    <col min="14081" max="14084" width="14.6640625" style="214" customWidth="1"/>
    <col min="14085" max="14085" width="19" style="214" customWidth="1"/>
    <col min="14086" max="14086" width="14.6640625" style="214" customWidth="1"/>
    <col min="14087" max="14087" width="6.6640625" style="214" customWidth="1"/>
    <col min="14088" max="14089" width="17" style="214" customWidth="1"/>
    <col min="14090" max="14090" width="6.6640625" style="214" customWidth="1"/>
    <col min="14091" max="14091" width="30.33203125" style="214" customWidth="1"/>
    <col min="14092" max="14092" width="14.6640625" style="214" customWidth="1"/>
    <col min="14093" max="14093" width="12.6640625" style="214" customWidth="1"/>
    <col min="14094" max="14094" width="14.6640625" style="214" customWidth="1"/>
    <col min="14095" max="14335" width="11.44140625" style="214"/>
    <col min="14336" max="14336" width="29.6640625" style="214" customWidth="1"/>
    <col min="14337" max="14340" width="14.6640625" style="214" customWidth="1"/>
    <col min="14341" max="14341" width="19" style="214" customWidth="1"/>
    <col min="14342" max="14342" width="14.6640625" style="214" customWidth="1"/>
    <col min="14343" max="14343" width="6.6640625" style="214" customWidth="1"/>
    <col min="14344" max="14345" width="17" style="214" customWidth="1"/>
    <col min="14346" max="14346" width="6.6640625" style="214" customWidth="1"/>
    <col min="14347" max="14347" width="30.33203125" style="214" customWidth="1"/>
    <col min="14348" max="14348" width="14.6640625" style="214" customWidth="1"/>
    <col min="14349" max="14349" width="12.6640625" style="214" customWidth="1"/>
    <col min="14350" max="14350" width="14.6640625" style="214" customWidth="1"/>
    <col min="14351" max="14591" width="11.44140625" style="214"/>
    <col min="14592" max="14592" width="29.6640625" style="214" customWidth="1"/>
    <col min="14593" max="14596" width="14.6640625" style="214" customWidth="1"/>
    <col min="14597" max="14597" width="19" style="214" customWidth="1"/>
    <col min="14598" max="14598" width="14.6640625" style="214" customWidth="1"/>
    <col min="14599" max="14599" width="6.6640625" style="214" customWidth="1"/>
    <col min="14600" max="14601" width="17" style="214" customWidth="1"/>
    <col min="14602" max="14602" width="6.6640625" style="214" customWidth="1"/>
    <col min="14603" max="14603" width="30.33203125" style="214" customWidth="1"/>
    <col min="14604" max="14604" width="14.6640625" style="214" customWidth="1"/>
    <col min="14605" max="14605" width="12.6640625" style="214" customWidth="1"/>
    <col min="14606" max="14606" width="14.6640625" style="214" customWidth="1"/>
    <col min="14607" max="14847" width="11.44140625" style="214"/>
    <col min="14848" max="14848" width="29.6640625" style="214" customWidth="1"/>
    <col min="14849" max="14852" width="14.6640625" style="214" customWidth="1"/>
    <col min="14853" max="14853" width="19" style="214" customWidth="1"/>
    <col min="14854" max="14854" width="14.6640625" style="214" customWidth="1"/>
    <col min="14855" max="14855" width="6.6640625" style="214" customWidth="1"/>
    <col min="14856" max="14857" width="17" style="214" customWidth="1"/>
    <col min="14858" max="14858" width="6.6640625" style="214" customWidth="1"/>
    <col min="14859" max="14859" width="30.33203125" style="214" customWidth="1"/>
    <col min="14860" max="14860" width="14.6640625" style="214" customWidth="1"/>
    <col min="14861" max="14861" width="12.6640625" style="214" customWidth="1"/>
    <col min="14862" max="14862" width="14.6640625" style="214" customWidth="1"/>
    <col min="14863" max="15103" width="11.44140625" style="214"/>
    <col min="15104" max="15104" width="29.6640625" style="214" customWidth="1"/>
    <col min="15105" max="15108" width="14.6640625" style="214" customWidth="1"/>
    <col min="15109" max="15109" width="19" style="214" customWidth="1"/>
    <col min="15110" max="15110" width="14.6640625" style="214" customWidth="1"/>
    <col min="15111" max="15111" width="6.6640625" style="214" customWidth="1"/>
    <col min="15112" max="15113" width="17" style="214" customWidth="1"/>
    <col min="15114" max="15114" width="6.6640625" style="214" customWidth="1"/>
    <col min="15115" max="15115" width="30.33203125" style="214" customWidth="1"/>
    <col min="15116" max="15116" width="14.6640625" style="214" customWidth="1"/>
    <col min="15117" max="15117" width="12.6640625" style="214" customWidth="1"/>
    <col min="15118" max="15118" width="14.6640625" style="214" customWidth="1"/>
    <col min="15119" max="15359" width="11.44140625" style="214"/>
    <col min="15360" max="15360" width="29.6640625" style="214" customWidth="1"/>
    <col min="15361" max="15364" width="14.6640625" style="214" customWidth="1"/>
    <col min="15365" max="15365" width="19" style="214" customWidth="1"/>
    <col min="15366" max="15366" width="14.6640625" style="214" customWidth="1"/>
    <col min="15367" max="15367" width="6.6640625" style="214" customWidth="1"/>
    <col min="15368" max="15369" width="17" style="214" customWidth="1"/>
    <col min="15370" max="15370" width="6.6640625" style="214" customWidth="1"/>
    <col min="15371" max="15371" width="30.33203125" style="214" customWidth="1"/>
    <col min="15372" max="15372" width="14.6640625" style="214" customWidth="1"/>
    <col min="15373" max="15373" width="12.6640625" style="214" customWidth="1"/>
    <col min="15374" max="15374" width="14.6640625" style="214" customWidth="1"/>
    <col min="15375" max="15615" width="11.44140625" style="214"/>
    <col min="15616" max="15616" width="29.6640625" style="214" customWidth="1"/>
    <col min="15617" max="15620" width="14.6640625" style="214" customWidth="1"/>
    <col min="15621" max="15621" width="19" style="214" customWidth="1"/>
    <col min="15622" max="15622" width="14.6640625" style="214" customWidth="1"/>
    <col min="15623" max="15623" width="6.6640625" style="214" customWidth="1"/>
    <col min="15624" max="15625" width="17" style="214" customWidth="1"/>
    <col min="15626" max="15626" width="6.6640625" style="214" customWidth="1"/>
    <col min="15627" max="15627" width="30.33203125" style="214" customWidth="1"/>
    <col min="15628" max="15628" width="14.6640625" style="214" customWidth="1"/>
    <col min="15629" max="15629" width="12.6640625" style="214" customWidth="1"/>
    <col min="15630" max="15630" width="14.6640625" style="214" customWidth="1"/>
    <col min="15631" max="15871" width="11.44140625" style="214"/>
    <col min="15872" max="15872" width="29.6640625" style="214" customWidth="1"/>
    <col min="15873" max="15876" width="14.6640625" style="214" customWidth="1"/>
    <col min="15877" max="15877" width="19" style="214" customWidth="1"/>
    <col min="15878" max="15878" width="14.6640625" style="214" customWidth="1"/>
    <col min="15879" max="15879" width="6.6640625" style="214" customWidth="1"/>
    <col min="15880" max="15881" width="17" style="214" customWidth="1"/>
    <col min="15882" max="15882" width="6.6640625" style="214" customWidth="1"/>
    <col min="15883" max="15883" width="30.33203125" style="214" customWidth="1"/>
    <col min="15884" max="15884" width="14.6640625" style="214" customWidth="1"/>
    <col min="15885" max="15885" width="12.6640625" style="214" customWidth="1"/>
    <col min="15886" max="15886" width="14.6640625" style="214" customWidth="1"/>
    <col min="15887" max="16127" width="11.44140625" style="214"/>
    <col min="16128" max="16128" width="29.6640625" style="214" customWidth="1"/>
    <col min="16129" max="16132" width="14.6640625" style="214" customWidth="1"/>
    <col min="16133" max="16133" width="19" style="214" customWidth="1"/>
    <col min="16134" max="16134" width="14.6640625" style="214" customWidth="1"/>
    <col min="16135" max="16135" width="6.6640625" style="214" customWidth="1"/>
    <col min="16136" max="16137" width="17" style="214" customWidth="1"/>
    <col min="16138" max="16138" width="6.6640625" style="214" customWidth="1"/>
    <col min="16139" max="16139" width="30.33203125" style="214" customWidth="1"/>
    <col min="16140" max="16140" width="14.6640625" style="214" customWidth="1"/>
    <col min="16141" max="16141" width="12.6640625" style="214" customWidth="1"/>
    <col min="16142" max="16142" width="14.6640625" style="214" customWidth="1"/>
    <col min="16143" max="16384" width="11.44140625" style="214"/>
  </cols>
  <sheetData>
    <row r="1" spans="1:14">
      <c r="A1" s="502" t="s">
        <v>588</v>
      </c>
      <c r="B1" s="307"/>
      <c r="C1" s="306"/>
      <c r="D1" s="306"/>
      <c r="E1" s="306"/>
      <c r="F1" s="306"/>
      <c r="G1" s="306"/>
      <c r="H1" s="306"/>
      <c r="I1" s="306"/>
      <c r="J1" s="306"/>
      <c r="K1" s="306"/>
    </row>
    <row r="2" spans="1:14">
      <c r="A2" s="214"/>
      <c r="B2" s="282"/>
      <c r="C2" s="283"/>
      <c r="D2" s="283"/>
      <c r="E2" s="283"/>
      <c r="F2" s="283"/>
      <c r="G2" s="283"/>
      <c r="H2" s="283"/>
      <c r="I2" s="283"/>
      <c r="J2" s="283"/>
      <c r="K2" s="283"/>
      <c r="L2" s="215"/>
    </row>
    <row r="3" spans="1:14">
      <c r="A3" s="253" t="s">
        <v>1125</v>
      </c>
      <c r="B3" s="282"/>
      <c r="C3" s="283"/>
      <c r="D3" s="283"/>
      <c r="E3" s="283"/>
      <c r="F3" s="283"/>
      <c r="G3" s="283"/>
      <c r="H3" s="283"/>
      <c r="I3" s="283"/>
      <c r="J3" s="283"/>
      <c r="K3" s="283"/>
      <c r="L3" s="215"/>
    </row>
    <row r="4" spans="1:14">
      <c r="A4" s="253"/>
      <c r="B4" s="282"/>
      <c r="C4" s="283"/>
      <c r="D4" s="283"/>
      <c r="E4" s="283"/>
      <c r="F4" s="283"/>
      <c r="G4" s="283"/>
      <c r="H4" s="283"/>
      <c r="I4" s="283"/>
      <c r="J4" s="283"/>
      <c r="K4" s="283"/>
      <c r="L4" s="215"/>
    </row>
    <row r="5" spans="1:14">
      <c r="A5" s="253"/>
      <c r="B5" s="282"/>
      <c r="C5" s="283"/>
      <c r="D5" s="283"/>
      <c r="E5" s="283"/>
      <c r="F5" s="283"/>
      <c r="G5" s="283"/>
      <c r="H5" s="283"/>
      <c r="I5" s="283"/>
      <c r="J5" s="283"/>
      <c r="K5" s="283"/>
      <c r="L5" s="215"/>
    </row>
    <row r="6" spans="1:14">
      <c r="A6" s="253"/>
      <c r="B6" s="282"/>
      <c r="C6" s="284"/>
      <c r="D6" s="284"/>
      <c r="E6" s="284"/>
      <c r="F6" s="284"/>
      <c r="G6" s="283"/>
      <c r="H6" s="283"/>
      <c r="I6" s="283"/>
      <c r="J6" s="283"/>
      <c r="K6" s="283"/>
      <c r="L6" s="216"/>
    </row>
    <row r="7" spans="1:14" ht="57" customHeight="1">
      <c r="A7" s="597"/>
      <c r="B7" s="285"/>
      <c r="C7" s="273" t="s">
        <v>774</v>
      </c>
      <c r="D7" s="273" t="s">
        <v>775</v>
      </c>
      <c r="E7" s="273" t="s">
        <v>776</v>
      </c>
      <c r="F7" s="273" t="s">
        <v>777</v>
      </c>
      <c r="G7" s="273" t="s">
        <v>778</v>
      </c>
      <c r="H7" s="273" t="s">
        <v>779</v>
      </c>
      <c r="I7" s="273" t="s">
        <v>780</v>
      </c>
      <c r="J7" s="273" t="s">
        <v>781</v>
      </c>
      <c r="K7" s="273" t="s">
        <v>782</v>
      </c>
    </row>
    <row r="8" spans="1:14" ht="34.5" customHeight="1">
      <c r="A8" s="598"/>
      <c r="B8" s="503"/>
      <c r="C8" s="504" t="s">
        <v>465</v>
      </c>
      <c r="D8" s="504" t="s">
        <v>504</v>
      </c>
      <c r="E8" s="504" t="s">
        <v>535</v>
      </c>
      <c r="F8" s="504" t="s">
        <v>505</v>
      </c>
      <c r="G8" s="504" t="s">
        <v>536</v>
      </c>
      <c r="H8" s="504" t="s">
        <v>497</v>
      </c>
      <c r="I8" s="504" t="s">
        <v>508</v>
      </c>
      <c r="J8" s="504" t="s">
        <v>509</v>
      </c>
      <c r="K8" s="504" t="s">
        <v>537</v>
      </c>
    </row>
    <row r="9" spans="1:14">
      <c r="A9" s="286" t="s">
        <v>783</v>
      </c>
      <c r="B9" s="279"/>
      <c r="C9" s="179"/>
      <c r="D9" s="179"/>
      <c r="E9" s="179"/>
      <c r="F9" s="179"/>
      <c r="G9" s="179"/>
      <c r="H9" s="179"/>
      <c r="I9" s="179"/>
      <c r="J9" s="179"/>
      <c r="K9" s="179"/>
    </row>
    <row r="10" spans="1:14">
      <c r="A10" s="287" t="s">
        <v>784</v>
      </c>
      <c r="B10" s="288" t="s">
        <v>469</v>
      </c>
      <c r="C10" s="289"/>
      <c r="D10" s="289"/>
      <c r="E10" s="289"/>
      <c r="F10" s="289"/>
      <c r="G10" s="290">
        <f>ROUND(IF(C10,D10/C10,1),4)</f>
        <v>1</v>
      </c>
      <c r="H10" s="291">
        <v>0.85</v>
      </c>
      <c r="I10" s="290">
        <f>MIN(MAX(G10,H10),100%)</f>
        <v>1</v>
      </c>
      <c r="J10" s="292">
        <v>0.04</v>
      </c>
      <c r="K10" s="289">
        <f>(C10+E10)*I10*J10</f>
        <v>0</v>
      </c>
    </row>
    <row r="11" spans="1:14" ht="6" customHeight="1">
      <c r="A11" s="293"/>
      <c r="B11" s="294"/>
      <c r="C11" s="295"/>
      <c r="D11" s="295"/>
      <c r="E11" s="295"/>
      <c r="F11" s="295"/>
      <c r="G11" s="295"/>
      <c r="H11" s="295"/>
      <c r="I11" s="295"/>
      <c r="J11" s="295"/>
      <c r="K11" s="295"/>
    </row>
    <row r="12" spans="1:14">
      <c r="A12" s="296" t="s">
        <v>785</v>
      </c>
      <c r="B12" s="297" t="s">
        <v>437</v>
      </c>
      <c r="C12" s="298">
        <f>C13+C14+C15</f>
        <v>0</v>
      </c>
      <c r="D12" s="298"/>
      <c r="E12" s="298">
        <f>E13+E14+E15</f>
        <v>0</v>
      </c>
      <c r="F12" s="298"/>
      <c r="G12" s="299">
        <f>ROUND(IF(C12,D12/C12,1),4)</f>
        <v>1</v>
      </c>
      <c r="H12" s="300">
        <v>0.5</v>
      </c>
      <c r="I12" s="299">
        <f>MIN(MAX(G12,H12),100%)</f>
        <v>1</v>
      </c>
      <c r="J12" s="179"/>
      <c r="K12" s="298">
        <f>SUM(K13:K15)</f>
        <v>0</v>
      </c>
    </row>
    <row r="13" spans="1:14">
      <c r="A13" s="270" t="s">
        <v>786</v>
      </c>
      <c r="B13" s="269" t="s">
        <v>338</v>
      </c>
      <c r="C13" s="262"/>
      <c r="D13" s="179"/>
      <c r="E13" s="262"/>
      <c r="F13" s="179"/>
      <c r="G13" s="179"/>
      <c r="H13" s="179"/>
      <c r="I13" s="301">
        <f>I12</f>
        <v>1</v>
      </c>
      <c r="J13" s="302">
        <v>3.0000000000000001E-3</v>
      </c>
      <c r="K13" s="262">
        <f>(C13+E13)*I13*J13</f>
        <v>0</v>
      </c>
    </row>
    <row r="14" spans="1:14">
      <c r="A14" s="270" t="s">
        <v>787</v>
      </c>
      <c r="B14" s="269" t="s">
        <v>438</v>
      </c>
      <c r="C14" s="262"/>
      <c r="D14" s="179"/>
      <c r="E14" s="262"/>
      <c r="F14" s="179"/>
      <c r="G14" s="179"/>
      <c r="H14" s="179"/>
      <c r="I14" s="301">
        <f>I13</f>
        <v>1</v>
      </c>
      <c r="J14" s="303">
        <v>1.5E-3</v>
      </c>
      <c r="K14" s="262">
        <f>(C14+E14)*I14*J14</f>
        <v>0</v>
      </c>
    </row>
    <row r="15" spans="1:14">
      <c r="A15" s="270" t="s">
        <v>788</v>
      </c>
      <c r="B15" s="269" t="s">
        <v>439</v>
      </c>
      <c r="C15" s="262"/>
      <c r="D15" s="179"/>
      <c r="E15" s="262"/>
      <c r="F15" s="179"/>
      <c r="G15" s="179"/>
      <c r="H15" s="179"/>
      <c r="I15" s="301">
        <f>I14</f>
        <v>1</v>
      </c>
      <c r="J15" s="303">
        <v>1E-3</v>
      </c>
      <c r="K15" s="262">
        <f>(C15+E15)*I15*J15</f>
        <v>0</v>
      </c>
    </row>
    <row r="16" spans="1:14" ht="23.25" customHeight="1">
      <c r="A16" s="272"/>
      <c r="B16" s="304"/>
      <c r="C16" s="272"/>
      <c r="D16" s="272"/>
      <c r="E16" s="272"/>
      <c r="F16" s="272"/>
      <c r="G16" s="272"/>
      <c r="H16" s="272"/>
      <c r="I16" s="272"/>
      <c r="J16" s="272"/>
      <c r="K16" s="272"/>
      <c r="L16" s="217"/>
      <c r="M16" s="217"/>
      <c r="N16" s="217"/>
    </row>
    <row r="17" spans="1:11">
      <c r="A17" s="286" t="s">
        <v>789</v>
      </c>
      <c r="B17" s="279"/>
      <c r="C17" s="179"/>
      <c r="D17" s="179"/>
      <c r="E17" s="179"/>
      <c r="F17" s="179"/>
      <c r="G17" s="179"/>
      <c r="H17" s="179"/>
      <c r="I17" s="179"/>
      <c r="J17" s="179"/>
      <c r="K17" s="179"/>
    </row>
    <row r="18" spans="1:11">
      <c r="A18" s="263" t="s">
        <v>790</v>
      </c>
      <c r="B18" s="269" t="s">
        <v>440</v>
      </c>
      <c r="C18" s="262"/>
      <c r="D18" s="262"/>
      <c r="E18" s="262"/>
      <c r="F18" s="262"/>
      <c r="G18" s="275">
        <f>ROUND(IF(C18,D18/C18,1),4)</f>
        <v>1</v>
      </c>
      <c r="H18" s="276">
        <v>0.85</v>
      </c>
      <c r="I18" s="275">
        <f>MIN(MAX(G18,H18),100%)</f>
        <v>1</v>
      </c>
      <c r="J18" s="179"/>
      <c r="K18" s="262">
        <f>K19+K20</f>
        <v>0</v>
      </c>
    </row>
    <row r="19" spans="1:11">
      <c r="A19" s="270" t="s">
        <v>791</v>
      </c>
      <c r="B19" s="269" t="s">
        <v>441</v>
      </c>
      <c r="C19" s="262"/>
      <c r="D19" s="179"/>
      <c r="E19" s="262"/>
      <c r="F19" s="179"/>
      <c r="G19" s="179"/>
      <c r="H19" s="179"/>
      <c r="I19" s="275">
        <f>I18</f>
        <v>1</v>
      </c>
      <c r="J19" s="305">
        <v>0.04</v>
      </c>
      <c r="K19" s="262">
        <f>ROUND($J19*C19*I19,0)</f>
        <v>0</v>
      </c>
    </row>
    <row r="20" spans="1:11">
      <c r="A20" s="270" t="s">
        <v>792</v>
      </c>
      <c r="B20" s="269" t="s">
        <v>475</v>
      </c>
      <c r="C20" s="262"/>
      <c r="D20" s="179"/>
      <c r="E20" s="262"/>
      <c r="F20" s="179"/>
      <c r="G20" s="179"/>
      <c r="H20" s="179"/>
      <c r="I20" s="275">
        <f>I19</f>
        <v>1</v>
      </c>
      <c r="J20" s="305">
        <v>0.01</v>
      </c>
      <c r="K20" s="262">
        <f>ROUND($J20*C20*I20,0)</f>
        <v>0</v>
      </c>
    </row>
    <row r="21" spans="1:11" ht="6" customHeight="1">
      <c r="A21" s="293"/>
      <c r="B21" s="294"/>
      <c r="C21" s="295"/>
      <c r="D21" s="295"/>
      <c r="E21" s="295"/>
      <c r="F21" s="295"/>
      <c r="G21" s="295"/>
      <c r="H21" s="295"/>
      <c r="I21" s="295"/>
      <c r="J21" s="295"/>
      <c r="K21" s="295"/>
    </row>
    <row r="22" spans="1:11">
      <c r="A22" s="263" t="s">
        <v>793</v>
      </c>
      <c r="B22" s="269" t="s">
        <v>477</v>
      </c>
      <c r="C22" s="262"/>
      <c r="D22" s="262"/>
      <c r="E22" s="262"/>
      <c r="F22" s="262"/>
      <c r="G22" s="275">
        <f>ROUND(IF(C22,D22/C22,1),4)</f>
        <v>1</v>
      </c>
      <c r="H22" s="276">
        <v>0.5</v>
      </c>
      <c r="I22" s="275">
        <f>MIN(MAX(G22,H22),100%)</f>
        <v>1</v>
      </c>
      <c r="J22" s="302">
        <v>3.0000000000000001E-3</v>
      </c>
      <c r="K22" s="262">
        <f>ROUND(C22*I22*J22,0)</f>
        <v>0</v>
      </c>
    </row>
    <row r="23" spans="1:11" ht="23.25" customHeight="1">
      <c r="A23" s="272"/>
      <c r="B23" s="304"/>
      <c r="C23" s="272"/>
      <c r="D23" s="272"/>
      <c r="E23" s="272"/>
      <c r="F23" s="272"/>
      <c r="G23" s="272"/>
      <c r="H23" s="272"/>
      <c r="I23" s="272"/>
      <c r="J23" s="272"/>
      <c r="K23" s="272"/>
    </row>
    <row r="24" spans="1:11">
      <c r="A24" s="286" t="s">
        <v>794</v>
      </c>
      <c r="B24" s="279"/>
      <c r="C24" s="179"/>
      <c r="D24" s="179"/>
      <c r="E24" s="179"/>
      <c r="F24" s="179"/>
      <c r="G24" s="179"/>
      <c r="H24" s="179"/>
      <c r="I24" s="179"/>
      <c r="J24" s="179"/>
      <c r="K24" s="179"/>
    </row>
    <row r="25" spans="1:11">
      <c r="A25" s="263" t="s">
        <v>795</v>
      </c>
      <c r="B25" s="269" t="s">
        <v>258</v>
      </c>
      <c r="C25" s="262"/>
      <c r="D25" s="179"/>
      <c r="E25" s="262"/>
      <c r="F25" s="179"/>
      <c r="G25" s="179"/>
      <c r="H25" s="179"/>
      <c r="I25" s="179"/>
      <c r="J25" s="179"/>
      <c r="K25" s="179"/>
    </row>
    <row r="26" spans="1:11">
      <c r="A26" s="263" t="s">
        <v>796</v>
      </c>
      <c r="B26" s="269" t="s">
        <v>261</v>
      </c>
      <c r="C26" s="262"/>
      <c r="D26" s="179"/>
      <c r="E26" s="262"/>
      <c r="F26" s="179"/>
      <c r="G26" s="179"/>
      <c r="H26" s="179"/>
      <c r="I26" s="179"/>
      <c r="J26" s="179"/>
      <c r="K26" s="179"/>
    </row>
    <row r="27" spans="1:11">
      <c r="A27" s="263" t="s">
        <v>797</v>
      </c>
      <c r="B27" s="269" t="s">
        <v>262</v>
      </c>
      <c r="C27" s="262"/>
      <c r="D27" s="179"/>
      <c r="E27" s="262"/>
      <c r="F27" s="179"/>
      <c r="G27" s="179"/>
      <c r="H27" s="179"/>
      <c r="I27" s="179"/>
      <c r="J27" s="179"/>
      <c r="K27" s="179"/>
    </row>
    <row r="28" spans="1:11">
      <c r="A28" s="263" t="s">
        <v>798</v>
      </c>
      <c r="B28" s="269" t="s">
        <v>263</v>
      </c>
      <c r="C28" s="262"/>
      <c r="D28" s="179"/>
      <c r="E28" s="262"/>
      <c r="F28" s="179"/>
      <c r="G28" s="179"/>
      <c r="H28" s="179"/>
      <c r="I28" s="179"/>
      <c r="J28" s="179"/>
      <c r="K28" s="179"/>
    </row>
    <row r="29" spans="1:11">
      <c r="A29" s="263" t="s">
        <v>799</v>
      </c>
      <c r="B29" s="269" t="s">
        <v>264</v>
      </c>
      <c r="C29" s="262"/>
      <c r="D29" s="179"/>
      <c r="E29" s="262"/>
      <c r="F29" s="179"/>
      <c r="G29" s="179"/>
      <c r="H29" s="179"/>
      <c r="I29" s="179"/>
      <c r="J29" s="179"/>
      <c r="K29" s="179"/>
    </row>
    <row r="30" spans="1:11">
      <c r="A30" s="263" t="s">
        <v>800</v>
      </c>
      <c r="B30" s="269" t="s">
        <v>265</v>
      </c>
      <c r="C30" s="262">
        <f>SUM(C26:C29)</f>
        <v>0</v>
      </c>
      <c r="D30" s="179"/>
      <c r="E30" s="262">
        <f>SUM(E26:E29)</f>
        <v>0</v>
      </c>
      <c r="F30" s="179"/>
      <c r="G30" s="179"/>
      <c r="H30" s="179"/>
      <c r="I30" s="179"/>
      <c r="J30" s="179"/>
      <c r="K30" s="179"/>
    </row>
    <row r="31" spans="1:11">
      <c r="A31" s="263" t="s">
        <v>801</v>
      </c>
      <c r="B31" s="269" t="s">
        <v>266</v>
      </c>
      <c r="C31" s="262">
        <f>MIN(C25,C30)</f>
        <v>0</v>
      </c>
      <c r="D31" s="179"/>
      <c r="E31" s="262">
        <f>MIN(E25,E30)</f>
        <v>0</v>
      </c>
      <c r="F31" s="179"/>
      <c r="G31" s="179"/>
      <c r="H31" s="179"/>
      <c r="I31" s="179"/>
      <c r="J31" s="305">
        <v>0.04</v>
      </c>
      <c r="K31" s="262">
        <f>J31*(C31+E31)</f>
        <v>0</v>
      </c>
    </row>
    <row r="32" spans="1:11" ht="23.25" customHeight="1">
      <c r="A32" s="306"/>
      <c r="B32" s="307"/>
      <c r="C32" s="306"/>
      <c r="D32" s="306"/>
      <c r="E32" s="306"/>
      <c r="F32" s="306"/>
      <c r="G32" s="306"/>
      <c r="H32" s="306"/>
      <c r="I32" s="306"/>
      <c r="J32" s="306"/>
      <c r="K32" s="306"/>
    </row>
    <row r="33" spans="1:11">
      <c r="A33" s="308" t="s">
        <v>802</v>
      </c>
      <c r="B33" s="309" t="s">
        <v>267</v>
      </c>
      <c r="C33" s="179"/>
      <c r="D33" s="179"/>
      <c r="E33" s="179"/>
      <c r="F33" s="179"/>
      <c r="G33" s="179"/>
      <c r="H33" s="179"/>
      <c r="I33" s="179"/>
      <c r="J33" s="179"/>
      <c r="K33" s="262">
        <f>SUM(K10,K12,K18,K22,K31)</f>
        <v>0</v>
      </c>
    </row>
  </sheetData>
  <mergeCells count="1">
    <mergeCell ref="A7:A8"/>
  </mergeCells>
  <pageMargins left="0.25" right="0.25" top="0.75" bottom="0.75" header="0.3" footer="0.3"/>
  <pageSetup paperSize="9" scale="62" orientation="landscape" r:id="rId1"/>
  <headerFooter alignWithMargins="0">
    <oddHeader>&amp;R&amp;"Courier New,Normal"&amp;8&amp;A &amp;P/&amp;N</oddHead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2"/>
  <sheetViews>
    <sheetView showGridLines="0" zoomScale="80" zoomScaleNormal="80" workbookViewId="0">
      <pane ySplit="4" topLeftCell="A5" activePane="bottomLeft" state="frozen"/>
      <selection activeCell="F32" sqref="F32"/>
      <selection pane="bottomLeft" sqref="A1:G32"/>
    </sheetView>
  </sheetViews>
  <sheetFormatPr baseColWidth="10" defaultRowHeight="12"/>
  <cols>
    <col min="1" max="1" width="72.6640625" style="222" bestFit="1" customWidth="1"/>
    <col min="2" max="2" width="10" style="516" customWidth="1"/>
    <col min="3" max="7" width="14.6640625" style="214" customWidth="1"/>
    <col min="8" max="10" width="14.6640625" style="220" customWidth="1"/>
    <col min="11" max="257" width="11.44140625" style="214"/>
    <col min="258" max="258" width="33.33203125" style="214" customWidth="1"/>
    <col min="259" max="266" width="14.6640625" style="214" customWidth="1"/>
    <col min="267" max="513" width="11.44140625" style="214"/>
    <col min="514" max="514" width="33.33203125" style="214" customWidth="1"/>
    <col min="515" max="522" width="14.6640625" style="214" customWidth="1"/>
    <col min="523" max="769" width="11.44140625" style="214"/>
    <col min="770" max="770" width="33.33203125" style="214" customWidth="1"/>
    <col min="771" max="778" width="14.6640625" style="214" customWidth="1"/>
    <col min="779" max="1025" width="11.44140625" style="214"/>
    <col min="1026" max="1026" width="33.33203125" style="214" customWidth="1"/>
    <col min="1027" max="1034" width="14.6640625" style="214" customWidth="1"/>
    <col min="1035" max="1281" width="11.44140625" style="214"/>
    <col min="1282" max="1282" width="33.33203125" style="214" customWidth="1"/>
    <col min="1283" max="1290" width="14.6640625" style="214" customWidth="1"/>
    <col min="1291" max="1537" width="11.44140625" style="214"/>
    <col min="1538" max="1538" width="33.33203125" style="214" customWidth="1"/>
    <col min="1539" max="1546" width="14.6640625" style="214" customWidth="1"/>
    <col min="1547" max="1793" width="11.44140625" style="214"/>
    <col min="1794" max="1794" width="33.33203125" style="214" customWidth="1"/>
    <col min="1795" max="1802" width="14.6640625" style="214" customWidth="1"/>
    <col min="1803" max="2049" width="11.44140625" style="214"/>
    <col min="2050" max="2050" width="33.33203125" style="214" customWidth="1"/>
    <col min="2051" max="2058" width="14.6640625" style="214" customWidth="1"/>
    <col min="2059" max="2305" width="11.44140625" style="214"/>
    <col min="2306" max="2306" width="33.33203125" style="214" customWidth="1"/>
    <col min="2307" max="2314" width="14.6640625" style="214" customWidth="1"/>
    <col min="2315" max="2561" width="11.44140625" style="214"/>
    <col min="2562" max="2562" width="33.33203125" style="214" customWidth="1"/>
    <col min="2563" max="2570" width="14.6640625" style="214" customWidth="1"/>
    <col min="2571" max="2817" width="11.44140625" style="214"/>
    <col min="2818" max="2818" width="33.33203125" style="214" customWidth="1"/>
    <col min="2819" max="2826" width="14.6640625" style="214" customWidth="1"/>
    <col min="2827" max="3073" width="11.44140625" style="214"/>
    <col min="3074" max="3074" width="33.33203125" style="214" customWidth="1"/>
    <col min="3075" max="3082" width="14.6640625" style="214" customWidth="1"/>
    <col min="3083" max="3329" width="11.44140625" style="214"/>
    <col min="3330" max="3330" width="33.33203125" style="214" customWidth="1"/>
    <col min="3331" max="3338" width="14.6640625" style="214" customWidth="1"/>
    <col min="3339" max="3585" width="11.44140625" style="214"/>
    <col min="3586" max="3586" width="33.33203125" style="214" customWidth="1"/>
    <col min="3587" max="3594" width="14.6640625" style="214" customWidth="1"/>
    <col min="3595" max="3841" width="11.44140625" style="214"/>
    <col min="3842" max="3842" width="33.33203125" style="214" customWidth="1"/>
    <col min="3843" max="3850" width="14.6640625" style="214" customWidth="1"/>
    <col min="3851" max="4097" width="11.44140625" style="214"/>
    <col min="4098" max="4098" width="33.33203125" style="214" customWidth="1"/>
    <col min="4099" max="4106" width="14.6640625" style="214" customWidth="1"/>
    <col min="4107" max="4353" width="11.44140625" style="214"/>
    <col min="4354" max="4354" width="33.33203125" style="214" customWidth="1"/>
    <col min="4355" max="4362" width="14.6640625" style="214" customWidth="1"/>
    <col min="4363" max="4609" width="11.44140625" style="214"/>
    <col min="4610" max="4610" width="33.33203125" style="214" customWidth="1"/>
    <col min="4611" max="4618" width="14.6640625" style="214" customWidth="1"/>
    <col min="4619" max="4865" width="11.44140625" style="214"/>
    <col min="4866" max="4866" width="33.33203125" style="214" customWidth="1"/>
    <col min="4867" max="4874" width="14.6640625" style="214" customWidth="1"/>
    <col min="4875" max="5121" width="11.44140625" style="214"/>
    <col min="5122" max="5122" width="33.33203125" style="214" customWidth="1"/>
    <col min="5123" max="5130" width="14.6640625" style="214" customWidth="1"/>
    <col min="5131" max="5377" width="11.44140625" style="214"/>
    <col min="5378" max="5378" width="33.33203125" style="214" customWidth="1"/>
    <col min="5379" max="5386" width="14.6640625" style="214" customWidth="1"/>
    <col min="5387" max="5633" width="11.44140625" style="214"/>
    <col min="5634" max="5634" width="33.33203125" style="214" customWidth="1"/>
    <col min="5635" max="5642" width="14.6640625" style="214" customWidth="1"/>
    <col min="5643" max="5889" width="11.44140625" style="214"/>
    <col min="5890" max="5890" width="33.33203125" style="214" customWidth="1"/>
    <col min="5891" max="5898" width="14.6640625" style="214" customWidth="1"/>
    <col min="5899" max="6145" width="11.44140625" style="214"/>
    <col min="6146" max="6146" width="33.33203125" style="214" customWidth="1"/>
    <col min="6147" max="6154" width="14.6640625" style="214" customWidth="1"/>
    <col min="6155" max="6401" width="11.44140625" style="214"/>
    <col min="6402" max="6402" width="33.33203125" style="214" customWidth="1"/>
    <col min="6403" max="6410" width="14.6640625" style="214" customWidth="1"/>
    <col min="6411" max="6657" width="11.44140625" style="214"/>
    <col min="6658" max="6658" width="33.33203125" style="214" customWidth="1"/>
    <col min="6659" max="6666" width="14.6640625" style="214" customWidth="1"/>
    <col min="6667" max="6913" width="11.44140625" style="214"/>
    <col min="6914" max="6914" width="33.33203125" style="214" customWidth="1"/>
    <col min="6915" max="6922" width="14.6640625" style="214" customWidth="1"/>
    <col min="6923" max="7169" width="11.44140625" style="214"/>
    <col min="7170" max="7170" width="33.33203125" style="214" customWidth="1"/>
    <col min="7171" max="7178" width="14.6640625" style="214" customWidth="1"/>
    <col min="7179" max="7425" width="11.44140625" style="214"/>
    <col min="7426" max="7426" width="33.33203125" style="214" customWidth="1"/>
    <col min="7427" max="7434" width="14.6640625" style="214" customWidth="1"/>
    <col min="7435" max="7681" width="11.44140625" style="214"/>
    <col min="7682" max="7682" width="33.33203125" style="214" customWidth="1"/>
    <col min="7683" max="7690" width="14.6640625" style="214" customWidth="1"/>
    <col min="7691" max="7937" width="11.44140625" style="214"/>
    <col min="7938" max="7938" width="33.33203125" style="214" customWidth="1"/>
    <col min="7939" max="7946" width="14.6640625" style="214" customWidth="1"/>
    <col min="7947" max="8193" width="11.44140625" style="214"/>
    <col min="8194" max="8194" width="33.33203125" style="214" customWidth="1"/>
    <col min="8195" max="8202" width="14.6640625" style="214" customWidth="1"/>
    <col min="8203" max="8449" width="11.44140625" style="214"/>
    <col min="8450" max="8450" width="33.33203125" style="214" customWidth="1"/>
    <col min="8451" max="8458" width="14.6640625" style="214" customWidth="1"/>
    <col min="8459" max="8705" width="11.44140625" style="214"/>
    <col min="8706" max="8706" width="33.33203125" style="214" customWidth="1"/>
    <col min="8707" max="8714" width="14.6640625" style="214" customWidth="1"/>
    <col min="8715" max="8961" width="11.44140625" style="214"/>
    <col min="8962" max="8962" width="33.33203125" style="214" customWidth="1"/>
    <col min="8963" max="8970" width="14.6640625" style="214" customWidth="1"/>
    <col min="8971" max="9217" width="11.44140625" style="214"/>
    <col min="9218" max="9218" width="33.33203125" style="214" customWidth="1"/>
    <col min="9219" max="9226" width="14.6640625" style="214" customWidth="1"/>
    <col min="9227" max="9473" width="11.44140625" style="214"/>
    <col min="9474" max="9474" width="33.33203125" style="214" customWidth="1"/>
    <col min="9475" max="9482" width="14.6640625" style="214" customWidth="1"/>
    <col min="9483" max="9729" width="11.44140625" style="214"/>
    <col min="9730" max="9730" width="33.33203125" style="214" customWidth="1"/>
    <col min="9731" max="9738" width="14.6640625" style="214" customWidth="1"/>
    <col min="9739" max="9985" width="11.44140625" style="214"/>
    <col min="9986" max="9986" width="33.33203125" style="214" customWidth="1"/>
    <col min="9987" max="9994" width="14.6640625" style="214" customWidth="1"/>
    <col min="9995" max="10241" width="11.44140625" style="214"/>
    <col min="10242" max="10242" width="33.33203125" style="214" customWidth="1"/>
    <col min="10243" max="10250" width="14.6640625" style="214" customWidth="1"/>
    <col min="10251" max="10497" width="11.44140625" style="214"/>
    <col min="10498" max="10498" width="33.33203125" style="214" customWidth="1"/>
    <col min="10499" max="10506" width="14.6640625" style="214" customWidth="1"/>
    <col min="10507" max="10753" width="11.44140625" style="214"/>
    <col min="10754" max="10754" width="33.33203125" style="214" customWidth="1"/>
    <col min="10755" max="10762" width="14.6640625" style="214" customWidth="1"/>
    <col min="10763" max="11009" width="11.44140625" style="214"/>
    <col min="11010" max="11010" width="33.33203125" style="214" customWidth="1"/>
    <col min="11011" max="11018" width="14.6640625" style="214" customWidth="1"/>
    <col min="11019" max="11265" width="11.44140625" style="214"/>
    <col min="11266" max="11266" width="33.33203125" style="214" customWidth="1"/>
    <col min="11267" max="11274" width="14.6640625" style="214" customWidth="1"/>
    <col min="11275" max="11521" width="11.44140625" style="214"/>
    <col min="11522" max="11522" width="33.33203125" style="214" customWidth="1"/>
    <col min="11523" max="11530" width="14.6640625" style="214" customWidth="1"/>
    <col min="11531" max="11777" width="11.44140625" style="214"/>
    <col min="11778" max="11778" width="33.33203125" style="214" customWidth="1"/>
    <col min="11779" max="11786" width="14.6640625" style="214" customWidth="1"/>
    <col min="11787" max="12033" width="11.44140625" style="214"/>
    <col min="12034" max="12034" width="33.33203125" style="214" customWidth="1"/>
    <col min="12035" max="12042" width="14.6640625" style="214" customWidth="1"/>
    <col min="12043" max="12289" width="11.44140625" style="214"/>
    <col min="12290" max="12290" width="33.33203125" style="214" customWidth="1"/>
    <col min="12291" max="12298" width="14.6640625" style="214" customWidth="1"/>
    <col min="12299" max="12545" width="11.44140625" style="214"/>
    <col min="12546" max="12546" width="33.33203125" style="214" customWidth="1"/>
    <col min="12547" max="12554" width="14.6640625" style="214" customWidth="1"/>
    <col min="12555" max="12801" width="11.44140625" style="214"/>
    <col min="12802" max="12802" width="33.33203125" style="214" customWidth="1"/>
    <col min="12803" max="12810" width="14.6640625" style="214" customWidth="1"/>
    <col min="12811" max="13057" width="11.44140625" style="214"/>
    <col min="13058" max="13058" width="33.33203125" style="214" customWidth="1"/>
    <col min="13059" max="13066" width="14.6640625" style="214" customWidth="1"/>
    <col min="13067" max="13313" width="11.44140625" style="214"/>
    <col min="13314" max="13314" width="33.33203125" style="214" customWidth="1"/>
    <col min="13315" max="13322" width="14.6640625" style="214" customWidth="1"/>
    <col min="13323" max="13569" width="11.44140625" style="214"/>
    <col min="13570" max="13570" width="33.33203125" style="214" customWidth="1"/>
    <col min="13571" max="13578" width="14.6640625" style="214" customWidth="1"/>
    <col min="13579" max="13825" width="11.44140625" style="214"/>
    <col min="13826" max="13826" width="33.33203125" style="214" customWidth="1"/>
    <col min="13827" max="13834" width="14.6640625" style="214" customWidth="1"/>
    <col min="13835" max="14081" width="11.44140625" style="214"/>
    <col min="14082" max="14082" width="33.33203125" style="214" customWidth="1"/>
    <col min="14083" max="14090" width="14.6640625" style="214" customWidth="1"/>
    <col min="14091" max="14337" width="11.44140625" style="214"/>
    <col min="14338" max="14338" width="33.33203125" style="214" customWidth="1"/>
    <col min="14339" max="14346" width="14.6640625" style="214" customWidth="1"/>
    <col min="14347" max="14593" width="11.44140625" style="214"/>
    <col min="14594" max="14594" width="33.33203125" style="214" customWidth="1"/>
    <col min="14595" max="14602" width="14.6640625" style="214" customWidth="1"/>
    <col min="14603" max="14849" width="11.44140625" style="214"/>
    <col min="14850" max="14850" width="33.33203125" style="214" customWidth="1"/>
    <col min="14851" max="14858" width="14.6640625" style="214" customWidth="1"/>
    <col min="14859" max="15105" width="11.44140625" style="214"/>
    <col min="15106" max="15106" width="33.33203125" style="214" customWidth="1"/>
    <col min="15107" max="15114" width="14.6640625" style="214" customWidth="1"/>
    <col min="15115" max="15361" width="11.44140625" style="214"/>
    <col min="15362" max="15362" width="33.33203125" style="214" customWidth="1"/>
    <col min="15363" max="15370" width="14.6640625" style="214" customWidth="1"/>
    <col min="15371" max="15617" width="11.44140625" style="214"/>
    <col min="15618" max="15618" width="33.33203125" style="214" customWidth="1"/>
    <col min="15619" max="15626" width="14.6640625" style="214" customWidth="1"/>
    <col min="15627" max="15873" width="11.44140625" style="214"/>
    <col min="15874" max="15874" width="33.33203125" style="214" customWidth="1"/>
    <col min="15875" max="15882" width="14.6640625" style="214" customWidth="1"/>
    <col min="15883" max="16129" width="11.44140625" style="214"/>
    <col min="16130" max="16130" width="33.33203125" style="214" customWidth="1"/>
    <col min="16131" max="16138" width="14.6640625" style="214" customWidth="1"/>
    <col min="16139" max="16384" width="11.44140625" style="214"/>
  </cols>
  <sheetData>
    <row r="1" spans="1:10">
      <c r="A1" s="502" t="s">
        <v>589</v>
      </c>
      <c r="B1" s="508"/>
      <c r="C1" s="306"/>
      <c r="D1" s="306"/>
      <c r="E1" s="306"/>
      <c r="F1" s="306"/>
      <c r="G1" s="306"/>
    </row>
    <row r="2" spans="1:10" s="221" customFormat="1">
      <c r="B2" s="254"/>
      <c r="C2" s="255"/>
      <c r="D2" s="255"/>
      <c r="E2" s="255"/>
      <c r="F2" s="255"/>
      <c r="G2" s="254"/>
    </row>
    <row r="3" spans="1:10" s="221" customFormat="1">
      <c r="A3" s="253" t="s">
        <v>803</v>
      </c>
      <c r="B3" s="254"/>
      <c r="C3" s="255"/>
      <c r="D3" s="255"/>
      <c r="E3" s="255"/>
      <c r="F3" s="255"/>
      <c r="G3" s="254"/>
    </row>
    <row r="4" spans="1:10" s="221" customFormat="1">
      <c r="A4" s="253"/>
      <c r="B4" s="254"/>
      <c r="C4" s="254"/>
      <c r="D4" s="254"/>
      <c r="E4" s="255"/>
      <c r="F4" s="255"/>
      <c r="G4" s="255"/>
    </row>
    <row r="5" spans="1:10" s="221" customFormat="1" ht="33.75" customHeight="1">
      <c r="A5" s="256"/>
      <c r="B5" s="509"/>
      <c r="C5" s="257" t="s">
        <v>804</v>
      </c>
      <c r="D5" s="258" t="s">
        <v>805</v>
      </c>
      <c r="E5" s="258" t="s">
        <v>806</v>
      </c>
      <c r="F5" s="258" t="s">
        <v>807</v>
      </c>
      <c r="G5" s="259"/>
    </row>
    <row r="6" spans="1:10" s="221" customFormat="1" ht="33.75" customHeight="1">
      <c r="A6" s="505"/>
      <c r="B6" s="506"/>
      <c r="C6" s="507" t="s">
        <v>465</v>
      </c>
      <c r="D6" s="504" t="s">
        <v>504</v>
      </c>
      <c r="E6" s="507" t="s">
        <v>535</v>
      </c>
      <c r="F6" s="504" t="s">
        <v>505</v>
      </c>
      <c r="G6" s="259"/>
    </row>
    <row r="7" spans="1:10" s="221" customFormat="1">
      <c r="A7" s="260" t="s">
        <v>808</v>
      </c>
      <c r="B7" s="510"/>
      <c r="C7" s="179"/>
      <c r="D7" s="179"/>
      <c r="E7" s="179"/>
      <c r="F7" s="179"/>
      <c r="G7" s="259"/>
    </row>
    <row r="8" spans="1:10" s="221" customFormat="1">
      <c r="A8" s="261" t="s">
        <v>809</v>
      </c>
      <c r="B8" s="261" t="s">
        <v>469</v>
      </c>
      <c r="C8" s="262"/>
      <c r="D8" s="262"/>
      <c r="E8" s="262"/>
      <c r="F8" s="179"/>
      <c r="G8" s="259"/>
    </row>
    <row r="9" spans="1:10" s="221" customFormat="1">
      <c r="A9" s="261" t="s">
        <v>810</v>
      </c>
      <c r="B9" s="261" t="s">
        <v>437</v>
      </c>
      <c r="C9" s="262"/>
      <c r="D9" s="262"/>
      <c r="E9" s="262"/>
      <c r="F9" s="179"/>
      <c r="G9" s="259"/>
    </row>
    <row r="10" spans="1:10" s="221" customFormat="1">
      <c r="A10" s="263" t="s">
        <v>811</v>
      </c>
      <c r="B10" s="261" t="s">
        <v>338</v>
      </c>
      <c r="C10" s="179"/>
      <c r="D10" s="179"/>
      <c r="E10" s="262">
        <f>MAX(E8:E9)</f>
        <v>0</v>
      </c>
      <c r="F10" s="179"/>
      <c r="G10" s="259"/>
    </row>
    <row r="11" spans="1:10" ht="12.75" customHeight="1">
      <c r="A11" s="264" t="s">
        <v>812</v>
      </c>
      <c r="B11" s="261" t="s">
        <v>438</v>
      </c>
      <c r="C11" s="179"/>
      <c r="D11" s="179"/>
      <c r="E11" s="179"/>
      <c r="F11" s="262">
        <f>E10*18%</f>
        <v>0</v>
      </c>
      <c r="G11" s="265"/>
      <c r="J11" s="214"/>
    </row>
    <row r="12" spans="1:10" ht="6" customHeight="1">
      <c r="A12" s="266"/>
      <c r="B12" s="267"/>
      <c r="C12" s="267"/>
      <c r="D12" s="267"/>
      <c r="E12" s="267"/>
      <c r="F12" s="267"/>
      <c r="G12" s="265"/>
      <c r="H12" s="217"/>
      <c r="J12" s="214"/>
    </row>
    <row r="13" spans="1:10">
      <c r="A13" s="268" t="s">
        <v>813</v>
      </c>
      <c r="B13" s="286"/>
      <c r="C13" s="179"/>
      <c r="D13" s="179"/>
      <c r="E13" s="179"/>
      <c r="F13" s="179"/>
      <c r="G13" s="265"/>
      <c r="J13" s="214"/>
    </row>
    <row r="14" spans="1:10">
      <c r="A14" s="263" t="s">
        <v>814</v>
      </c>
      <c r="B14" s="511" t="s">
        <v>439</v>
      </c>
      <c r="C14" s="262"/>
      <c r="D14" s="262"/>
      <c r="E14" s="262"/>
      <c r="F14" s="179"/>
      <c r="G14" s="265"/>
      <c r="J14" s="214"/>
    </row>
    <row r="15" spans="1:10">
      <c r="A15" s="263" t="s">
        <v>815</v>
      </c>
      <c r="B15" s="511" t="s">
        <v>440</v>
      </c>
      <c r="C15" s="262"/>
      <c r="D15" s="262"/>
      <c r="E15" s="262"/>
      <c r="F15" s="179"/>
      <c r="G15" s="265"/>
      <c r="J15" s="214"/>
    </row>
    <row r="16" spans="1:10">
      <c r="A16" s="263" t="s">
        <v>816</v>
      </c>
      <c r="B16" s="511" t="s">
        <v>441</v>
      </c>
      <c r="C16" s="262"/>
      <c r="D16" s="262"/>
      <c r="E16" s="262"/>
      <c r="F16" s="179"/>
      <c r="G16" s="265"/>
      <c r="J16" s="214"/>
    </row>
    <row r="17" spans="1:11">
      <c r="A17" s="270" t="s">
        <v>817</v>
      </c>
      <c r="B17" s="511" t="s">
        <v>475</v>
      </c>
      <c r="C17" s="179"/>
      <c r="D17" s="179"/>
      <c r="E17" s="262">
        <f>E14+E15-E16</f>
        <v>0</v>
      </c>
      <c r="F17" s="179"/>
      <c r="G17" s="265"/>
      <c r="J17" s="214"/>
    </row>
    <row r="18" spans="1:11">
      <c r="A18" s="263" t="s">
        <v>818</v>
      </c>
      <c r="B18" s="511" t="s">
        <v>477</v>
      </c>
      <c r="C18" s="262"/>
      <c r="D18" s="179"/>
      <c r="E18" s="179"/>
      <c r="F18" s="179"/>
      <c r="G18" s="265"/>
      <c r="J18" s="214"/>
    </row>
    <row r="19" spans="1:11">
      <c r="A19" s="263" t="s">
        <v>819</v>
      </c>
      <c r="B19" s="511" t="s">
        <v>258</v>
      </c>
      <c r="C19" s="179"/>
      <c r="D19" s="179"/>
      <c r="E19" s="262">
        <f>IF(E17,C18/E17,0)</f>
        <v>0</v>
      </c>
      <c r="F19" s="179"/>
      <c r="G19" s="265"/>
      <c r="J19" s="214"/>
    </row>
    <row r="20" spans="1:11">
      <c r="A20" s="264" t="s">
        <v>820</v>
      </c>
      <c r="B20" s="511" t="s">
        <v>259</v>
      </c>
      <c r="C20" s="179"/>
      <c r="D20" s="179"/>
      <c r="E20" s="179"/>
      <c r="F20" s="262">
        <f>E19*26%</f>
        <v>0</v>
      </c>
      <c r="G20" s="265"/>
      <c r="J20" s="214"/>
    </row>
    <row r="21" spans="1:11" ht="21" customHeight="1">
      <c r="A21" s="271"/>
      <c r="B21" s="272"/>
      <c r="C21" s="272"/>
      <c r="D21" s="272"/>
      <c r="E21" s="272"/>
      <c r="F21" s="272"/>
      <c r="G21" s="272"/>
      <c r="H21" s="217"/>
      <c r="I21" s="217"/>
      <c r="J21" s="217"/>
    </row>
    <row r="22" spans="1:11" ht="25.5" customHeight="1">
      <c r="A22" s="268" t="s">
        <v>821</v>
      </c>
      <c r="B22" s="286"/>
      <c r="C22" s="258" t="s">
        <v>822</v>
      </c>
      <c r="D22" s="258" t="s">
        <v>823</v>
      </c>
      <c r="E22" s="258" t="s">
        <v>824</v>
      </c>
      <c r="F22" s="273" t="s">
        <v>825</v>
      </c>
      <c r="G22" s="258" t="s">
        <v>826</v>
      </c>
      <c r="K22" s="217"/>
    </row>
    <row r="23" spans="1:11">
      <c r="A23" s="599"/>
      <c r="B23" s="600"/>
      <c r="C23" s="504" t="s">
        <v>536</v>
      </c>
      <c r="D23" s="504" t="s">
        <v>497</v>
      </c>
      <c r="E23" s="504" t="s">
        <v>508</v>
      </c>
      <c r="F23" s="504" t="s">
        <v>509</v>
      </c>
      <c r="G23" s="504" t="s">
        <v>537</v>
      </c>
      <c r="K23" s="217"/>
    </row>
    <row r="24" spans="1:11">
      <c r="A24" s="274" t="s">
        <v>827</v>
      </c>
      <c r="B24" s="512" t="s">
        <v>260</v>
      </c>
      <c r="C24" s="262"/>
      <c r="D24" s="262"/>
      <c r="E24" s="275">
        <f>MIN(ROUND(IF(C24,D24/C24,100%),4),100%)</f>
        <v>1</v>
      </c>
      <c r="F24" s="276">
        <v>0.5</v>
      </c>
      <c r="G24" s="275">
        <f>MAX(E24,F24)</f>
        <v>1</v>
      </c>
      <c r="K24" s="217"/>
    </row>
    <row r="25" spans="1:11" s="220" customFormat="1" ht="21" customHeight="1">
      <c r="A25" s="277"/>
      <c r="B25" s="513"/>
      <c r="C25" s="278"/>
      <c r="D25" s="272"/>
      <c r="E25" s="272"/>
      <c r="F25" s="272"/>
      <c r="G25" s="265"/>
      <c r="I25" s="217"/>
    </row>
    <row r="26" spans="1:11" ht="22.8">
      <c r="A26" s="268" t="s">
        <v>828</v>
      </c>
      <c r="B26" s="286"/>
      <c r="C26" s="258" t="s">
        <v>829</v>
      </c>
      <c r="D26" s="258" t="s">
        <v>830</v>
      </c>
      <c r="E26" s="258" t="s">
        <v>831</v>
      </c>
      <c r="F26" s="258" t="s">
        <v>832</v>
      </c>
      <c r="G26" s="258" t="s">
        <v>833</v>
      </c>
      <c r="I26" s="217"/>
      <c r="J26" s="217"/>
    </row>
    <row r="27" spans="1:11">
      <c r="A27" s="599"/>
      <c r="B27" s="600"/>
      <c r="C27" s="504" t="s">
        <v>507</v>
      </c>
      <c r="D27" s="504" t="s">
        <v>516</v>
      </c>
      <c r="E27" s="504" t="s">
        <v>517</v>
      </c>
      <c r="F27" s="504" t="s">
        <v>518</v>
      </c>
      <c r="G27" s="504" t="s">
        <v>519</v>
      </c>
      <c r="I27" s="217"/>
      <c r="J27" s="217"/>
    </row>
    <row r="28" spans="1:11">
      <c r="A28" s="267" t="s">
        <v>834</v>
      </c>
      <c r="B28" s="514" t="s">
        <v>261</v>
      </c>
      <c r="C28" s="262"/>
      <c r="D28" s="262"/>
      <c r="E28" s="275">
        <f>ROUND(IF(C28,D28/C28,100%),4)</f>
        <v>1</v>
      </c>
      <c r="F28" s="276">
        <v>1</v>
      </c>
      <c r="G28" s="275">
        <f>MIN(E28,F28)</f>
        <v>1</v>
      </c>
      <c r="I28" s="217"/>
      <c r="J28" s="217"/>
    </row>
    <row r="29" spans="1:11" s="220" customFormat="1" ht="21" customHeight="1">
      <c r="A29" s="277"/>
      <c r="B29" s="513"/>
      <c r="C29" s="278"/>
      <c r="D29" s="272"/>
      <c r="E29" s="272"/>
      <c r="F29" s="265"/>
      <c r="G29" s="272"/>
      <c r="I29" s="217"/>
      <c r="J29" s="217"/>
    </row>
    <row r="30" spans="1:11" ht="57">
      <c r="A30" s="601" t="s">
        <v>652</v>
      </c>
      <c r="B30" s="602"/>
      <c r="C30" s="268" t="s">
        <v>835</v>
      </c>
      <c r="D30" s="268" t="s">
        <v>836</v>
      </c>
      <c r="E30" s="268" t="s">
        <v>837</v>
      </c>
      <c r="F30" s="268" t="s">
        <v>838</v>
      </c>
      <c r="G30" s="268" t="s">
        <v>839</v>
      </c>
      <c r="H30" s="217"/>
      <c r="I30" s="217"/>
      <c r="J30" s="217"/>
    </row>
    <row r="31" spans="1:11">
      <c r="A31" s="599"/>
      <c r="B31" s="600"/>
      <c r="C31" s="515" t="s">
        <v>520</v>
      </c>
      <c r="D31" s="515" t="s">
        <v>610</v>
      </c>
      <c r="E31" s="515" t="s">
        <v>611</v>
      </c>
      <c r="F31" s="515" t="s">
        <v>594</v>
      </c>
      <c r="G31" s="515" t="s">
        <v>595</v>
      </c>
      <c r="H31" s="217"/>
      <c r="I31" s="217"/>
      <c r="J31" s="217"/>
    </row>
    <row r="32" spans="1:11">
      <c r="A32" s="280" t="s">
        <v>840</v>
      </c>
      <c r="B32" s="515" t="s">
        <v>262</v>
      </c>
      <c r="C32" s="262">
        <f>ROUND(G24*F11,0)</f>
        <v>0</v>
      </c>
      <c r="D32" s="262">
        <f>ROUND(G24*F20,0)</f>
        <v>0</v>
      </c>
      <c r="E32" s="262"/>
      <c r="F32" s="262">
        <f>E32*G28</f>
        <v>0</v>
      </c>
      <c r="G32" s="281">
        <f>MAX(C32,D32,F32)</f>
        <v>0</v>
      </c>
      <c r="J32" s="217"/>
    </row>
  </sheetData>
  <mergeCells count="4">
    <mergeCell ref="A23:B23"/>
    <mergeCell ref="A27:B27"/>
    <mergeCell ref="A30:B30"/>
    <mergeCell ref="A31:B31"/>
  </mergeCells>
  <dataValidations count="1">
    <dataValidation type="whole" operator="greaterThanOrEqual" allowBlank="1" showInputMessage="1" showErrorMessage="1" sqref="C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formula1>1</formula1>
    </dataValidation>
  </dataValidations>
  <pageMargins left="0.25" right="0.25" top="0.75" bottom="0.75" header="0.3" footer="0.3"/>
  <pageSetup paperSize="9" scale="9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13"/>
  <sheetViews>
    <sheetView showGridLines="0" zoomScaleNormal="100" zoomScaleSheetLayoutView="100" workbookViewId="0">
      <selection activeCell="C28" sqref="C28"/>
    </sheetView>
  </sheetViews>
  <sheetFormatPr baseColWidth="10" defaultColWidth="9.109375" defaultRowHeight="12"/>
  <cols>
    <col min="1" max="1" width="17.44140625" style="3" customWidth="1"/>
    <col min="2" max="2" width="20.88671875" style="3" customWidth="1"/>
    <col min="3" max="3" width="19" style="3" customWidth="1"/>
    <col min="4" max="4" width="18" style="3" customWidth="1"/>
    <col min="5" max="5" width="10.6640625" style="3" customWidth="1"/>
    <col min="6" max="6" width="12.5546875" style="3" customWidth="1"/>
    <col min="7" max="8" width="12.109375" style="3" customWidth="1"/>
    <col min="9" max="16384" width="9.109375" style="3"/>
  </cols>
  <sheetData>
    <row r="1" spans="1:5">
      <c r="A1" s="347" t="s">
        <v>570</v>
      </c>
    </row>
    <row r="3" spans="1:5">
      <c r="A3" s="6" t="s">
        <v>622</v>
      </c>
    </row>
    <row r="4" spans="1:5">
      <c r="A4" s="16"/>
    </row>
    <row r="5" spans="1:5">
      <c r="A5" s="6" t="s">
        <v>478</v>
      </c>
    </row>
    <row r="6" spans="1:5" ht="45.75" customHeight="1">
      <c r="A6" s="162" t="s">
        <v>466</v>
      </c>
      <c r="B6" s="162" t="s">
        <v>479</v>
      </c>
      <c r="C6" s="200" t="s">
        <v>542</v>
      </c>
      <c r="D6" s="200" t="s">
        <v>480</v>
      </c>
    </row>
    <row r="7" spans="1:5">
      <c r="A7" s="22" t="s">
        <v>481</v>
      </c>
      <c r="B7" s="170" t="s">
        <v>482</v>
      </c>
      <c r="C7" s="22" t="s">
        <v>483</v>
      </c>
      <c r="D7" s="170" t="s">
        <v>484</v>
      </c>
      <c r="E7" s="176"/>
    </row>
    <row r="8" spans="1:5">
      <c r="A8" s="325"/>
      <c r="B8" s="325"/>
      <c r="C8" s="325"/>
      <c r="D8" s="325"/>
      <c r="E8" s="176"/>
    </row>
    <row r="9" spans="1:5">
      <c r="A9" s="176"/>
      <c r="B9" s="176"/>
      <c r="C9" s="176"/>
      <c r="D9" s="176"/>
      <c r="E9" s="176"/>
    </row>
    <row r="10" spans="1:5">
      <c r="A10" s="19" t="s">
        <v>541</v>
      </c>
      <c r="B10" s="176"/>
      <c r="C10" s="176"/>
      <c r="D10" s="176"/>
      <c r="E10" s="176"/>
    </row>
    <row r="11" spans="1:5" ht="45.6">
      <c r="A11" s="162" t="s">
        <v>543</v>
      </c>
      <c r="B11" s="162" t="s">
        <v>231</v>
      </c>
      <c r="C11" s="162" t="s">
        <v>232</v>
      </c>
      <c r="D11" s="176"/>
      <c r="E11" s="176"/>
    </row>
    <row r="12" spans="1:5">
      <c r="A12" s="170" t="s">
        <v>485</v>
      </c>
      <c r="B12" s="22" t="s">
        <v>486</v>
      </c>
      <c r="C12" s="170" t="s">
        <v>487</v>
      </c>
      <c r="D12" s="176"/>
      <c r="E12" s="176"/>
    </row>
    <row r="13" spans="1:5">
      <c r="A13" s="325"/>
      <c r="B13" s="325"/>
      <c r="C13" s="325"/>
      <c r="D13" s="176"/>
      <c r="E13" s="176"/>
    </row>
  </sheetData>
  <pageMargins left="0.70866141732283472" right="0.70866141732283472" top="0.74803149606299213" bottom="0.74803149606299213" header="0.31496062992125984" footer="0.31496062992125984"/>
  <pageSetup paperSize="9" orientation="portrait" r:id="rId1"/>
  <headerFooter differentFirst="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pane ySplit="3" topLeftCell="A4" activePane="bottomLeft" state="frozen"/>
      <selection activeCell="F32" sqref="F32"/>
      <selection pane="bottomLeft" sqref="A1:E32"/>
    </sheetView>
  </sheetViews>
  <sheetFormatPr baseColWidth="10" defaultRowHeight="12"/>
  <cols>
    <col min="1" max="1" width="42.5546875" style="228" customWidth="1"/>
    <col min="2" max="2" width="11.5546875" style="524" customWidth="1"/>
    <col min="3" max="6" width="14.6640625" style="223" customWidth="1"/>
    <col min="7" max="7" width="14" style="223" bestFit="1" customWidth="1"/>
    <col min="8" max="257" width="11.44140625" style="223"/>
    <col min="258" max="258" width="35.6640625" style="223" customWidth="1"/>
    <col min="259" max="262" width="14.6640625" style="223" customWidth="1"/>
    <col min="263" max="263" width="14" style="223" bestFit="1" customWidth="1"/>
    <col min="264" max="513" width="11.44140625" style="223"/>
    <col min="514" max="514" width="35.6640625" style="223" customWidth="1"/>
    <col min="515" max="518" width="14.6640625" style="223" customWidth="1"/>
    <col min="519" max="519" width="14" style="223" bestFit="1" customWidth="1"/>
    <col min="520" max="769" width="11.44140625" style="223"/>
    <col min="770" max="770" width="35.6640625" style="223" customWidth="1"/>
    <col min="771" max="774" width="14.6640625" style="223" customWidth="1"/>
    <col min="775" max="775" width="14" style="223" bestFit="1" customWidth="1"/>
    <col min="776" max="1025" width="11.44140625" style="223"/>
    <col min="1026" max="1026" width="35.6640625" style="223" customWidth="1"/>
    <col min="1027" max="1030" width="14.6640625" style="223" customWidth="1"/>
    <col min="1031" max="1031" width="14" style="223" bestFit="1" customWidth="1"/>
    <col min="1032" max="1281" width="11.44140625" style="223"/>
    <col min="1282" max="1282" width="35.6640625" style="223" customWidth="1"/>
    <col min="1283" max="1286" width="14.6640625" style="223" customWidth="1"/>
    <col min="1287" max="1287" width="14" style="223" bestFit="1" customWidth="1"/>
    <col min="1288" max="1537" width="11.44140625" style="223"/>
    <col min="1538" max="1538" width="35.6640625" style="223" customWidth="1"/>
    <col min="1539" max="1542" width="14.6640625" style="223" customWidth="1"/>
    <col min="1543" max="1543" width="14" style="223" bestFit="1" customWidth="1"/>
    <col min="1544" max="1793" width="11.44140625" style="223"/>
    <col min="1794" max="1794" width="35.6640625" style="223" customWidth="1"/>
    <col min="1795" max="1798" width="14.6640625" style="223" customWidth="1"/>
    <col min="1799" max="1799" width="14" style="223" bestFit="1" customWidth="1"/>
    <col min="1800" max="2049" width="11.44140625" style="223"/>
    <col min="2050" max="2050" width="35.6640625" style="223" customWidth="1"/>
    <col min="2051" max="2054" width="14.6640625" style="223" customWidth="1"/>
    <col min="2055" max="2055" width="14" style="223" bestFit="1" customWidth="1"/>
    <col min="2056" max="2305" width="11.44140625" style="223"/>
    <col min="2306" max="2306" width="35.6640625" style="223" customWidth="1"/>
    <col min="2307" max="2310" width="14.6640625" style="223" customWidth="1"/>
    <col min="2311" max="2311" width="14" style="223" bestFit="1" customWidth="1"/>
    <col min="2312" max="2561" width="11.44140625" style="223"/>
    <col min="2562" max="2562" width="35.6640625" style="223" customWidth="1"/>
    <col min="2563" max="2566" width="14.6640625" style="223" customWidth="1"/>
    <col min="2567" max="2567" width="14" style="223" bestFit="1" customWidth="1"/>
    <col min="2568" max="2817" width="11.44140625" style="223"/>
    <col min="2818" max="2818" width="35.6640625" style="223" customWidth="1"/>
    <col min="2819" max="2822" width="14.6640625" style="223" customWidth="1"/>
    <col min="2823" max="2823" width="14" style="223" bestFit="1" customWidth="1"/>
    <col min="2824" max="3073" width="11.44140625" style="223"/>
    <col min="3074" max="3074" width="35.6640625" style="223" customWidth="1"/>
    <col min="3075" max="3078" width="14.6640625" style="223" customWidth="1"/>
    <col min="3079" max="3079" width="14" style="223" bestFit="1" customWidth="1"/>
    <col min="3080" max="3329" width="11.44140625" style="223"/>
    <col min="3330" max="3330" width="35.6640625" style="223" customWidth="1"/>
    <col min="3331" max="3334" width="14.6640625" style="223" customWidth="1"/>
    <col min="3335" max="3335" width="14" style="223" bestFit="1" customWidth="1"/>
    <col min="3336" max="3585" width="11.44140625" style="223"/>
    <col min="3586" max="3586" width="35.6640625" style="223" customWidth="1"/>
    <col min="3587" max="3590" width="14.6640625" style="223" customWidth="1"/>
    <col min="3591" max="3591" width="14" style="223" bestFit="1" customWidth="1"/>
    <col min="3592" max="3841" width="11.44140625" style="223"/>
    <col min="3842" max="3842" width="35.6640625" style="223" customWidth="1"/>
    <col min="3843" max="3846" width="14.6640625" style="223" customWidth="1"/>
    <col min="3847" max="3847" width="14" style="223" bestFit="1" customWidth="1"/>
    <col min="3848" max="4097" width="11.44140625" style="223"/>
    <col min="4098" max="4098" width="35.6640625" style="223" customWidth="1"/>
    <col min="4099" max="4102" width="14.6640625" style="223" customWidth="1"/>
    <col min="4103" max="4103" width="14" style="223" bestFit="1" customWidth="1"/>
    <col min="4104" max="4353" width="11.44140625" style="223"/>
    <col min="4354" max="4354" width="35.6640625" style="223" customWidth="1"/>
    <col min="4355" max="4358" width="14.6640625" style="223" customWidth="1"/>
    <col min="4359" max="4359" width="14" style="223" bestFit="1" customWidth="1"/>
    <col min="4360" max="4609" width="11.44140625" style="223"/>
    <col min="4610" max="4610" width="35.6640625" style="223" customWidth="1"/>
    <col min="4611" max="4614" width="14.6640625" style="223" customWidth="1"/>
    <col min="4615" max="4615" width="14" style="223" bestFit="1" customWidth="1"/>
    <col min="4616" max="4865" width="11.44140625" style="223"/>
    <col min="4866" max="4866" width="35.6640625" style="223" customWidth="1"/>
    <col min="4867" max="4870" width="14.6640625" style="223" customWidth="1"/>
    <col min="4871" max="4871" width="14" style="223" bestFit="1" customWidth="1"/>
    <col min="4872" max="5121" width="11.44140625" style="223"/>
    <col min="5122" max="5122" width="35.6640625" style="223" customWidth="1"/>
    <col min="5123" max="5126" width="14.6640625" style="223" customWidth="1"/>
    <col min="5127" max="5127" width="14" style="223" bestFit="1" customWidth="1"/>
    <col min="5128" max="5377" width="11.44140625" style="223"/>
    <col min="5378" max="5378" width="35.6640625" style="223" customWidth="1"/>
    <col min="5379" max="5382" width="14.6640625" style="223" customWidth="1"/>
    <col min="5383" max="5383" width="14" style="223" bestFit="1" customWidth="1"/>
    <col min="5384" max="5633" width="11.44140625" style="223"/>
    <col min="5634" max="5634" width="35.6640625" style="223" customWidth="1"/>
    <col min="5635" max="5638" width="14.6640625" style="223" customWidth="1"/>
    <col min="5639" max="5639" width="14" style="223" bestFit="1" customWidth="1"/>
    <col min="5640" max="5889" width="11.44140625" style="223"/>
    <col min="5890" max="5890" width="35.6640625" style="223" customWidth="1"/>
    <col min="5891" max="5894" width="14.6640625" style="223" customWidth="1"/>
    <col min="5895" max="5895" width="14" style="223" bestFit="1" customWidth="1"/>
    <col min="5896" max="6145" width="11.44140625" style="223"/>
    <col min="6146" max="6146" width="35.6640625" style="223" customWidth="1"/>
    <col min="6147" max="6150" width="14.6640625" style="223" customWidth="1"/>
    <col min="6151" max="6151" width="14" style="223" bestFit="1" customWidth="1"/>
    <col min="6152" max="6401" width="11.44140625" style="223"/>
    <col min="6402" max="6402" width="35.6640625" style="223" customWidth="1"/>
    <col min="6403" max="6406" width="14.6640625" style="223" customWidth="1"/>
    <col min="6407" max="6407" width="14" style="223" bestFit="1" customWidth="1"/>
    <col min="6408" max="6657" width="11.44140625" style="223"/>
    <col min="6658" max="6658" width="35.6640625" style="223" customWidth="1"/>
    <col min="6659" max="6662" width="14.6640625" style="223" customWidth="1"/>
    <col min="6663" max="6663" width="14" style="223" bestFit="1" customWidth="1"/>
    <col min="6664" max="6913" width="11.44140625" style="223"/>
    <col min="6914" max="6914" width="35.6640625" style="223" customWidth="1"/>
    <col min="6915" max="6918" width="14.6640625" style="223" customWidth="1"/>
    <col min="6919" max="6919" width="14" style="223" bestFit="1" customWidth="1"/>
    <col min="6920" max="7169" width="11.44140625" style="223"/>
    <col min="7170" max="7170" width="35.6640625" style="223" customWidth="1"/>
    <col min="7171" max="7174" width="14.6640625" style="223" customWidth="1"/>
    <col min="7175" max="7175" width="14" style="223" bestFit="1" customWidth="1"/>
    <col min="7176" max="7425" width="11.44140625" style="223"/>
    <col min="7426" max="7426" width="35.6640625" style="223" customWidth="1"/>
    <col min="7427" max="7430" width="14.6640625" style="223" customWidth="1"/>
    <col min="7431" max="7431" width="14" style="223" bestFit="1" customWidth="1"/>
    <col min="7432" max="7681" width="11.44140625" style="223"/>
    <col min="7682" max="7682" width="35.6640625" style="223" customWidth="1"/>
    <col min="7683" max="7686" width="14.6640625" style="223" customWidth="1"/>
    <col min="7687" max="7687" width="14" style="223" bestFit="1" customWidth="1"/>
    <col min="7688" max="7937" width="11.44140625" style="223"/>
    <col min="7938" max="7938" width="35.6640625" style="223" customWidth="1"/>
    <col min="7939" max="7942" width="14.6640625" style="223" customWidth="1"/>
    <col min="7943" max="7943" width="14" style="223" bestFit="1" customWidth="1"/>
    <col min="7944" max="8193" width="11.44140625" style="223"/>
    <col min="8194" max="8194" width="35.6640625" style="223" customWidth="1"/>
    <col min="8195" max="8198" width="14.6640625" style="223" customWidth="1"/>
    <col min="8199" max="8199" width="14" style="223" bestFit="1" customWidth="1"/>
    <col min="8200" max="8449" width="11.44140625" style="223"/>
    <col min="8450" max="8450" width="35.6640625" style="223" customWidth="1"/>
    <col min="8451" max="8454" width="14.6640625" style="223" customWidth="1"/>
    <col min="8455" max="8455" width="14" style="223" bestFit="1" customWidth="1"/>
    <col min="8456" max="8705" width="11.44140625" style="223"/>
    <col min="8706" max="8706" width="35.6640625" style="223" customWidth="1"/>
    <col min="8707" max="8710" width="14.6640625" style="223" customWidth="1"/>
    <col min="8711" max="8711" width="14" style="223" bestFit="1" customWidth="1"/>
    <col min="8712" max="8961" width="11.44140625" style="223"/>
    <col min="8962" max="8962" width="35.6640625" style="223" customWidth="1"/>
    <col min="8963" max="8966" width="14.6640625" style="223" customWidth="1"/>
    <col min="8967" max="8967" width="14" style="223" bestFit="1" customWidth="1"/>
    <col min="8968" max="9217" width="11.44140625" style="223"/>
    <col min="9218" max="9218" width="35.6640625" style="223" customWidth="1"/>
    <col min="9219" max="9222" width="14.6640625" style="223" customWidth="1"/>
    <col min="9223" max="9223" width="14" style="223" bestFit="1" customWidth="1"/>
    <col min="9224" max="9473" width="11.44140625" style="223"/>
    <col min="9474" max="9474" width="35.6640625" style="223" customWidth="1"/>
    <col min="9475" max="9478" width="14.6640625" style="223" customWidth="1"/>
    <col min="9479" max="9479" width="14" style="223" bestFit="1" customWidth="1"/>
    <col min="9480" max="9729" width="11.44140625" style="223"/>
    <col min="9730" max="9730" width="35.6640625" style="223" customWidth="1"/>
    <col min="9731" max="9734" width="14.6640625" style="223" customWidth="1"/>
    <col min="9735" max="9735" width="14" style="223" bestFit="1" customWidth="1"/>
    <col min="9736" max="9985" width="11.44140625" style="223"/>
    <col min="9986" max="9986" width="35.6640625" style="223" customWidth="1"/>
    <col min="9987" max="9990" width="14.6640625" style="223" customWidth="1"/>
    <col min="9991" max="9991" width="14" style="223" bestFit="1" customWidth="1"/>
    <col min="9992" max="10241" width="11.44140625" style="223"/>
    <col min="10242" max="10242" width="35.6640625" style="223" customWidth="1"/>
    <col min="10243" max="10246" width="14.6640625" style="223" customWidth="1"/>
    <col min="10247" max="10247" width="14" style="223" bestFit="1" customWidth="1"/>
    <col min="10248" max="10497" width="11.44140625" style="223"/>
    <col min="10498" max="10498" width="35.6640625" style="223" customWidth="1"/>
    <col min="10499" max="10502" width="14.6640625" style="223" customWidth="1"/>
    <col min="10503" max="10503" width="14" style="223" bestFit="1" customWidth="1"/>
    <col min="10504" max="10753" width="11.44140625" style="223"/>
    <col min="10754" max="10754" width="35.6640625" style="223" customWidth="1"/>
    <col min="10755" max="10758" width="14.6640625" style="223" customWidth="1"/>
    <col min="10759" max="10759" width="14" style="223" bestFit="1" customWidth="1"/>
    <col min="10760" max="11009" width="11.44140625" style="223"/>
    <col min="11010" max="11010" width="35.6640625" style="223" customWidth="1"/>
    <col min="11011" max="11014" width="14.6640625" style="223" customWidth="1"/>
    <col min="11015" max="11015" width="14" style="223" bestFit="1" customWidth="1"/>
    <col min="11016" max="11265" width="11.44140625" style="223"/>
    <col min="11266" max="11266" width="35.6640625" style="223" customWidth="1"/>
    <col min="11267" max="11270" width="14.6640625" style="223" customWidth="1"/>
    <col min="11271" max="11271" width="14" style="223" bestFit="1" customWidth="1"/>
    <col min="11272" max="11521" width="11.44140625" style="223"/>
    <col min="11522" max="11522" width="35.6640625" style="223" customWidth="1"/>
    <col min="11523" max="11526" width="14.6640625" style="223" customWidth="1"/>
    <col min="11527" max="11527" width="14" style="223" bestFit="1" customWidth="1"/>
    <col min="11528" max="11777" width="11.44140625" style="223"/>
    <col min="11778" max="11778" width="35.6640625" style="223" customWidth="1"/>
    <col min="11779" max="11782" width="14.6640625" style="223" customWidth="1"/>
    <col min="11783" max="11783" width="14" style="223" bestFit="1" customWidth="1"/>
    <col min="11784" max="12033" width="11.44140625" style="223"/>
    <col min="12034" max="12034" width="35.6640625" style="223" customWidth="1"/>
    <col min="12035" max="12038" width="14.6640625" style="223" customWidth="1"/>
    <col min="12039" max="12039" width="14" style="223" bestFit="1" customWidth="1"/>
    <col min="12040" max="12289" width="11.44140625" style="223"/>
    <col min="12290" max="12290" width="35.6640625" style="223" customWidth="1"/>
    <col min="12291" max="12294" width="14.6640625" style="223" customWidth="1"/>
    <col min="12295" max="12295" width="14" style="223" bestFit="1" customWidth="1"/>
    <col min="12296" max="12545" width="11.44140625" style="223"/>
    <col min="12546" max="12546" width="35.6640625" style="223" customWidth="1"/>
    <col min="12547" max="12550" width="14.6640625" style="223" customWidth="1"/>
    <col min="12551" max="12551" width="14" style="223" bestFit="1" customWidth="1"/>
    <col min="12552" max="12801" width="11.44140625" style="223"/>
    <col min="12802" max="12802" width="35.6640625" style="223" customWidth="1"/>
    <col min="12803" max="12806" width="14.6640625" style="223" customWidth="1"/>
    <col min="12807" max="12807" width="14" style="223" bestFit="1" customWidth="1"/>
    <col min="12808" max="13057" width="11.44140625" style="223"/>
    <col min="13058" max="13058" width="35.6640625" style="223" customWidth="1"/>
    <col min="13059" max="13062" width="14.6640625" style="223" customWidth="1"/>
    <col min="13063" max="13063" width="14" style="223" bestFit="1" customWidth="1"/>
    <col min="13064" max="13313" width="11.44140625" style="223"/>
    <col min="13314" max="13314" width="35.6640625" style="223" customWidth="1"/>
    <col min="13315" max="13318" width="14.6640625" style="223" customWidth="1"/>
    <col min="13319" max="13319" width="14" style="223" bestFit="1" customWidth="1"/>
    <col min="13320" max="13569" width="11.44140625" style="223"/>
    <col min="13570" max="13570" width="35.6640625" style="223" customWidth="1"/>
    <col min="13571" max="13574" width="14.6640625" style="223" customWidth="1"/>
    <col min="13575" max="13575" width="14" style="223" bestFit="1" customWidth="1"/>
    <col min="13576" max="13825" width="11.44140625" style="223"/>
    <col min="13826" max="13826" width="35.6640625" style="223" customWidth="1"/>
    <col min="13827" max="13830" width="14.6640625" style="223" customWidth="1"/>
    <col min="13831" max="13831" width="14" style="223" bestFit="1" customWidth="1"/>
    <col min="13832" max="14081" width="11.44140625" style="223"/>
    <col min="14082" max="14082" width="35.6640625" style="223" customWidth="1"/>
    <col min="14083" max="14086" width="14.6640625" style="223" customWidth="1"/>
    <col min="14087" max="14087" width="14" style="223" bestFit="1" customWidth="1"/>
    <col min="14088" max="14337" width="11.44140625" style="223"/>
    <col min="14338" max="14338" width="35.6640625" style="223" customWidth="1"/>
    <col min="14339" max="14342" width="14.6640625" style="223" customWidth="1"/>
    <col min="14343" max="14343" width="14" style="223" bestFit="1" customWidth="1"/>
    <col min="14344" max="14593" width="11.44140625" style="223"/>
    <col min="14594" max="14594" width="35.6640625" style="223" customWidth="1"/>
    <col min="14595" max="14598" width="14.6640625" style="223" customWidth="1"/>
    <col min="14599" max="14599" width="14" style="223" bestFit="1" customWidth="1"/>
    <col min="14600" max="14849" width="11.44140625" style="223"/>
    <col min="14850" max="14850" width="35.6640625" style="223" customWidth="1"/>
    <col min="14851" max="14854" width="14.6640625" style="223" customWidth="1"/>
    <col min="14855" max="14855" width="14" style="223" bestFit="1" customWidth="1"/>
    <col min="14856" max="15105" width="11.44140625" style="223"/>
    <col min="15106" max="15106" width="35.6640625" style="223" customWidth="1"/>
    <col min="15107" max="15110" width="14.6640625" style="223" customWidth="1"/>
    <col min="15111" max="15111" width="14" style="223" bestFit="1" customWidth="1"/>
    <col min="15112" max="15361" width="11.44140625" style="223"/>
    <col min="15362" max="15362" width="35.6640625" style="223" customWidth="1"/>
    <col min="15363" max="15366" width="14.6640625" style="223" customWidth="1"/>
    <col min="15367" max="15367" width="14" style="223" bestFit="1" customWidth="1"/>
    <col min="15368" max="15617" width="11.44140625" style="223"/>
    <col min="15618" max="15618" width="35.6640625" style="223" customWidth="1"/>
    <col min="15619" max="15622" width="14.6640625" style="223" customWidth="1"/>
    <col min="15623" max="15623" width="14" style="223" bestFit="1" customWidth="1"/>
    <col min="15624" max="15873" width="11.44140625" style="223"/>
    <col min="15874" max="15874" width="35.6640625" style="223" customWidth="1"/>
    <col min="15875" max="15878" width="14.6640625" style="223" customWidth="1"/>
    <col min="15879" max="15879" width="14" style="223" bestFit="1" customWidth="1"/>
    <col min="15880" max="16129" width="11.44140625" style="223"/>
    <col min="16130" max="16130" width="35.6640625" style="223" customWidth="1"/>
    <col min="16131" max="16134" width="14.6640625" style="223" customWidth="1"/>
    <col min="16135" max="16135" width="14" style="223" bestFit="1" customWidth="1"/>
    <col min="16136" max="16384" width="11.44140625" style="223"/>
  </cols>
  <sheetData>
    <row r="1" spans="1:7">
      <c r="A1" s="528" t="s">
        <v>590</v>
      </c>
      <c r="B1" s="521"/>
      <c r="C1" s="247"/>
      <c r="D1" s="247"/>
      <c r="E1" s="247"/>
    </row>
    <row r="2" spans="1:7" s="226" customFormat="1">
      <c r="B2" s="517"/>
      <c r="C2" s="233"/>
      <c r="D2" s="233"/>
      <c r="E2" s="233"/>
      <c r="F2" s="224"/>
      <c r="G2" s="225"/>
    </row>
    <row r="3" spans="1:7" s="226" customFormat="1">
      <c r="A3" s="231" t="s">
        <v>841</v>
      </c>
      <c r="B3" s="517"/>
      <c r="C3" s="232"/>
      <c r="D3" s="232"/>
      <c r="E3" s="233"/>
      <c r="F3" s="224"/>
      <c r="G3" s="224"/>
    </row>
    <row r="4" spans="1:7" s="226" customFormat="1">
      <c r="A4" s="231"/>
      <c r="B4" s="517"/>
      <c r="C4" s="232"/>
      <c r="D4" s="232"/>
      <c r="E4" s="233"/>
      <c r="F4" s="224"/>
      <c r="G4" s="224"/>
    </row>
    <row r="5" spans="1:7" s="226" customFormat="1">
      <c r="A5" s="603"/>
      <c r="B5" s="604"/>
      <c r="C5" s="234" t="s">
        <v>359</v>
      </c>
      <c r="D5" s="235"/>
      <c r="E5" s="236"/>
    </row>
    <row r="6" spans="1:7" s="226" customFormat="1">
      <c r="A6" s="605"/>
      <c r="B6" s="606"/>
      <c r="C6" s="525" t="s">
        <v>535</v>
      </c>
      <c r="D6" s="235"/>
      <c r="E6" s="236"/>
    </row>
    <row r="7" spans="1:7" s="534" customFormat="1">
      <c r="A7" s="531" t="s">
        <v>1126</v>
      </c>
      <c r="B7" s="518" t="s">
        <v>469</v>
      </c>
      <c r="C7" s="239"/>
      <c r="D7" s="532"/>
      <c r="E7" s="533"/>
    </row>
    <row r="8" spans="1:7" s="534" customFormat="1">
      <c r="A8" s="237" t="s">
        <v>1127</v>
      </c>
      <c r="B8" s="535" t="s">
        <v>498</v>
      </c>
      <c r="C8" s="239"/>
      <c r="D8" s="532"/>
      <c r="E8" s="533"/>
    </row>
    <row r="9" spans="1:7" s="534" customFormat="1">
      <c r="A9" s="237" t="s">
        <v>1128</v>
      </c>
      <c r="B9" s="535" t="s">
        <v>1129</v>
      </c>
      <c r="C9" s="239"/>
      <c r="D9" s="532"/>
      <c r="E9" s="533"/>
    </row>
    <row r="10" spans="1:7">
      <c r="A10" s="529" t="s">
        <v>842</v>
      </c>
      <c r="B10" s="519" t="s">
        <v>437</v>
      </c>
      <c r="C10" s="530"/>
      <c r="D10" s="241"/>
      <c r="E10" s="242"/>
    </row>
    <row r="11" spans="1:7">
      <c r="A11" s="237" t="s">
        <v>843</v>
      </c>
      <c r="B11" s="518" t="s">
        <v>338</v>
      </c>
      <c r="C11" s="240"/>
      <c r="D11" s="241"/>
      <c r="E11" s="242"/>
    </row>
    <row r="12" spans="1:7">
      <c r="A12" s="237" t="s">
        <v>844</v>
      </c>
      <c r="B12" s="519" t="s">
        <v>438</v>
      </c>
      <c r="C12" s="240"/>
      <c r="D12" s="241"/>
      <c r="E12" s="242"/>
    </row>
    <row r="13" spans="1:7">
      <c r="A13" s="237" t="s">
        <v>845</v>
      </c>
      <c r="B13" s="518" t="s">
        <v>439</v>
      </c>
      <c r="C13" s="240"/>
      <c r="D13" s="241"/>
      <c r="E13" s="242"/>
    </row>
    <row r="14" spans="1:7">
      <c r="A14" s="237" t="s">
        <v>846</v>
      </c>
      <c r="B14" s="519" t="s">
        <v>440</v>
      </c>
      <c r="C14" s="240"/>
      <c r="D14" s="241"/>
      <c r="E14" s="242"/>
    </row>
    <row r="15" spans="1:7">
      <c r="A15" s="243" t="s">
        <v>847</v>
      </c>
      <c r="B15" s="518" t="s">
        <v>441</v>
      </c>
      <c r="C15" s="240"/>
      <c r="D15" s="241"/>
      <c r="E15" s="242"/>
    </row>
    <row r="16" spans="1:7">
      <c r="A16" s="243" t="s">
        <v>848</v>
      </c>
      <c r="B16" s="519" t="s">
        <v>475</v>
      </c>
      <c r="C16" s="240"/>
      <c r="D16" s="241"/>
      <c r="E16" s="242"/>
    </row>
    <row r="17" spans="1:7">
      <c r="A17" s="243" t="s">
        <v>849</v>
      </c>
      <c r="B17" s="518" t="s">
        <v>477</v>
      </c>
      <c r="C17" s="240"/>
      <c r="D17" s="241"/>
      <c r="E17" s="242"/>
    </row>
    <row r="18" spans="1:7">
      <c r="A18" s="238" t="s">
        <v>850</v>
      </c>
      <c r="B18" s="519" t="s">
        <v>258</v>
      </c>
      <c r="C18" s="240"/>
      <c r="D18" s="241"/>
      <c r="E18" s="242"/>
    </row>
    <row r="19" spans="1:7">
      <c r="A19" s="237" t="s">
        <v>851</v>
      </c>
      <c r="B19" s="518" t="s">
        <v>259</v>
      </c>
      <c r="C19" s="240"/>
      <c r="D19" s="241"/>
      <c r="E19" s="242"/>
    </row>
    <row r="20" spans="1:7">
      <c r="A20" s="244" t="s">
        <v>852</v>
      </c>
      <c r="B20" s="519" t="s">
        <v>260</v>
      </c>
      <c r="C20" s="240"/>
      <c r="D20" s="241"/>
      <c r="E20" s="242"/>
    </row>
    <row r="21" spans="1:7">
      <c r="A21" s="244" t="s">
        <v>853</v>
      </c>
      <c r="B21" s="518" t="s">
        <v>261</v>
      </c>
      <c r="C21" s="240"/>
      <c r="D21" s="241"/>
      <c r="E21" s="242"/>
    </row>
    <row r="22" spans="1:7">
      <c r="A22" s="237" t="s">
        <v>854</v>
      </c>
      <c r="B22" s="519" t="s">
        <v>262</v>
      </c>
      <c r="C22" s="240"/>
      <c r="D22" s="241"/>
      <c r="E22" s="242"/>
    </row>
    <row r="23" spans="1:7">
      <c r="A23" s="238" t="s">
        <v>855</v>
      </c>
      <c r="B23" s="518" t="s">
        <v>263</v>
      </c>
      <c r="C23" s="240"/>
      <c r="D23" s="241"/>
      <c r="E23" s="242"/>
    </row>
    <row r="24" spans="1:7">
      <c r="A24" s="237" t="s">
        <v>856</v>
      </c>
      <c r="B24" s="519" t="s">
        <v>264</v>
      </c>
      <c r="C24" s="240"/>
      <c r="D24" s="241"/>
      <c r="E24" s="242"/>
    </row>
    <row r="25" spans="1:7">
      <c r="A25" s="237" t="s">
        <v>857</v>
      </c>
      <c r="B25" s="518" t="s">
        <v>265</v>
      </c>
      <c r="C25" s="240"/>
      <c r="D25" s="242"/>
      <c r="E25" s="242"/>
    </row>
    <row r="26" spans="1:7">
      <c r="A26" s="237" t="s">
        <v>858</v>
      </c>
      <c r="B26" s="519" t="s">
        <v>266</v>
      </c>
      <c r="C26" s="240"/>
      <c r="D26" s="242"/>
      <c r="E26" s="242"/>
    </row>
    <row r="27" spans="1:7">
      <c r="A27" s="237" t="s">
        <v>859</v>
      </c>
      <c r="B27" s="518" t="s">
        <v>267</v>
      </c>
      <c r="C27" s="240"/>
      <c r="D27" s="242"/>
      <c r="E27" s="242"/>
    </row>
    <row r="28" spans="1:7">
      <c r="A28" s="238" t="s">
        <v>860</v>
      </c>
      <c r="B28" s="520" t="s">
        <v>612</v>
      </c>
      <c r="C28" s="245"/>
      <c r="D28" s="241"/>
      <c r="E28" s="242"/>
    </row>
    <row r="29" spans="1:7">
      <c r="A29" s="246"/>
      <c r="B29" s="521"/>
      <c r="C29" s="247"/>
      <c r="D29" s="247"/>
      <c r="E29" s="247"/>
      <c r="F29" s="227"/>
      <c r="G29" s="227"/>
    </row>
    <row r="30" spans="1:7" ht="22.8">
      <c r="A30" s="248" t="s">
        <v>861</v>
      </c>
      <c r="B30" s="522"/>
      <c r="C30" s="249" t="s">
        <v>862</v>
      </c>
      <c r="D30" s="249" t="s">
        <v>863</v>
      </c>
      <c r="E30" s="249" t="s">
        <v>861</v>
      </c>
      <c r="F30" s="227"/>
      <c r="G30" s="227"/>
    </row>
    <row r="31" spans="1:7">
      <c r="A31" s="607"/>
      <c r="B31" s="608"/>
      <c r="C31" s="526" t="s">
        <v>505</v>
      </c>
      <c r="D31" s="527" t="s">
        <v>536</v>
      </c>
      <c r="E31" s="527" t="s">
        <v>497</v>
      </c>
      <c r="F31" s="227"/>
      <c r="G31" s="227"/>
    </row>
    <row r="32" spans="1:7">
      <c r="A32" s="250" t="s">
        <v>864</v>
      </c>
      <c r="B32" s="523" t="s">
        <v>268</v>
      </c>
      <c r="C32" s="251">
        <f>ROUND(C7/3,0)</f>
        <v>0</v>
      </c>
      <c r="D32" s="252"/>
      <c r="E32" s="240">
        <f>ROUND(MAX(D39,E39/1000),0)</f>
        <v>0</v>
      </c>
      <c r="F32" s="227"/>
      <c r="G32" s="227"/>
    </row>
  </sheetData>
  <mergeCells count="2">
    <mergeCell ref="A5:B6"/>
    <mergeCell ref="A31:B31"/>
  </mergeCells>
  <pageMargins left="0.25" right="0.25"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2"/>
  <sheetViews>
    <sheetView showGridLines="0" zoomScale="50" zoomScaleNormal="50" workbookViewId="0">
      <selection sqref="A1:T108"/>
    </sheetView>
  </sheetViews>
  <sheetFormatPr baseColWidth="10" defaultColWidth="11.44140625" defaultRowHeight="12"/>
  <cols>
    <col min="1" max="1" width="74.6640625" style="205" bestFit="1" customWidth="1"/>
    <col min="2" max="2" width="12.6640625" style="538" customWidth="1"/>
    <col min="3" max="16384" width="11.44140625" style="202"/>
  </cols>
  <sheetData>
    <row r="1" spans="1:17">
      <c r="A1" s="467" t="s">
        <v>591</v>
      </c>
      <c r="B1" s="112"/>
      <c r="C1" s="176"/>
      <c r="D1" s="176"/>
      <c r="E1" s="176"/>
      <c r="F1" s="176"/>
      <c r="G1" s="176"/>
      <c r="H1" s="176"/>
      <c r="I1" s="176"/>
      <c r="J1" s="176"/>
      <c r="K1" s="176"/>
      <c r="L1" s="176"/>
      <c r="M1" s="176"/>
      <c r="N1" s="176"/>
      <c r="O1" s="176"/>
      <c r="P1" s="176"/>
      <c r="Q1" s="176"/>
    </row>
    <row r="2" spans="1:17">
      <c r="A2" s="202"/>
      <c r="B2" s="472"/>
      <c r="C2" s="176"/>
      <c r="D2" s="176"/>
      <c r="E2" s="176"/>
      <c r="F2" s="176"/>
      <c r="G2" s="176"/>
      <c r="H2" s="176"/>
      <c r="I2" s="176"/>
      <c r="J2" s="176"/>
      <c r="K2" s="176"/>
      <c r="L2" s="176"/>
      <c r="M2" s="176"/>
      <c r="N2" s="176"/>
      <c r="O2" s="176"/>
      <c r="P2" s="176"/>
      <c r="Q2" s="176"/>
    </row>
    <row r="3" spans="1:17">
      <c r="A3" s="314" t="s">
        <v>865</v>
      </c>
      <c r="B3" s="7"/>
      <c r="C3" s="7"/>
      <c r="D3" s="7"/>
      <c r="E3" s="7"/>
      <c r="F3" s="7"/>
      <c r="G3" s="7"/>
      <c r="H3" s="7"/>
      <c r="I3" s="7"/>
      <c r="J3" s="7"/>
      <c r="K3" s="7"/>
      <c r="L3" s="7"/>
      <c r="M3" s="7"/>
      <c r="N3" s="176"/>
      <c r="O3" s="176"/>
      <c r="P3" s="176"/>
      <c r="Q3" s="176"/>
    </row>
    <row r="4" spans="1:17">
      <c r="A4" s="171"/>
      <c r="B4" s="7"/>
      <c r="C4" s="7"/>
      <c r="D4" s="7"/>
      <c r="E4" s="7"/>
      <c r="F4" s="7"/>
      <c r="G4" s="7"/>
      <c r="H4" s="7"/>
      <c r="I4" s="7"/>
      <c r="J4" s="7"/>
      <c r="K4" s="7"/>
      <c r="L4" s="7"/>
      <c r="M4" s="7"/>
      <c r="N4" s="176"/>
      <c r="O4" s="176"/>
      <c r="P4" s="176"/>
      <c r="Q4" s="176"/>
    </row>
    <row r="5" spans="1:17">
      <c r="A5" s="609" t="s">
        <v>866</v>
      </c>
      <c r="B5" s="609"/>
      <c r="C5" s="609"/>
      <c r="D5" s="610"/>
      <c r="E5" s="610"/>
      <c r="F5" s="610"/>
      <c r="G5" s="610"/>
      <c r="H5" s="610"/>
      <c r="I5" s="610"/>
      <c r="J5" s="610"/>
      <c r="K5" s="610"/>
      <c r="L5" s="610"/>
      <c r="M5" s="610"/>
      <c r="N5" s="176"/>
      <c r="O5" s="176"/>
      <c r="P5" s="176"/>
      <c r="Q5" s="176"/>
    </row>
    <row r="6" spans="1:17" s="205" customFormat="1">
      <c r="A6" s="180" t="s">
        <v>867</v>
      </c>
      <c r="B6" s="184"/>
      <c r="C6" s="181" t="s">
        <v>868</v>
      </c>
      <c r="D6" s="144">
        <v>1</v>
      </c>
      <c r="E6" s="144">
        <v>2</v>
      </c>
      <c r="F6" s="144">
        <v>3</v>
      </c>
      <c r="G6" s="144">
        <v>4</v>
      </c>
      <c r="H6" s="144">
        <v>5</v>
      </c>
      <c r="I6" s="144">
        <v>6</v>
      </c>
      <c r="J6" s="144">
        <v>7</v>
      </c>
      <c r="K6" s="144">
        <v>8</v>
      </c>
      <c r="L6" s="144">
        <v>9</v>
      </c>
      <c r="M6" s="230">
        <v>10</v>
      </c>
      <c r="N6" s="19"/>
      <c r="O6" s="19"/>
      <c r="P6" s="19"/>
      <c r="Q6" s="19"/>
    </row>
    <row r="7" spans="1:17">
      <c r="A7" s="536"/>
      <c r="B7" s="184"/>
      <c r="C7" s="184" t="s">
        <v>465</v>
      </c>
      <c r="D7" s="177" t="s">
        <v>504</v>
      </c>
      <c r="E7" s="184" t="s">
        <v>535</v>
      </c>
      <c r="F7" s="177" t="s">
        <v>505</v>
      </c>
      <c r="G7" s="184" t="s">
        <v>536</v>
      </c>
      <c r="H7" s="177" t="s">
        <v>497</v>
      </c>
      <c r="I7" s="184" t="s">
        <v>508</v>
      </c>
      <c r="J7" s="177" t="s">
        <v>509</v>
      </c>
      <c r="K7" s="184" t="s">
        <v>537</v>
      </c>
      <c r="L7" s="177" t="s">
        <v>507</v>
      </c>
      <c r="M7" s="184" t="s">
        <v>516</v>
      </c>
      <c r="N7" s="176"/>
      <c r="O7" s="176"/>
      <c r="P7" s="176"/>
      <c r="Q7" s="176"/>
    </row>
    <row r="8" spans="1:17">
      <c r="A8" s="182" t="s">
        <v>869</v>
      </c>
      <c r="B8" s="184" t="s">
        <v>469</v>
      </c>
      <c r="C8" s="179"/>
      <c r="D8" s="177"/>
      <c r="E8" s="177"/>
      <c r="F8" s="177"/>
      <c r="G8" s="177"/>
      <c r="H8" s="177"/>
      <c r="I8" s="177"/>
      <c r="J8" s="177"/>
      <c r="K8" s="177"/>
      <c r="L8" s="177"/>
      <c r="M8" s="177"/>
      <c r="N8" s="176"/>
      <c r="O8" s="176" t="str">
        <f>LOWER(A8)</f>
        <v>primes</v>
      </c>
      <c r="P8" s="176"/>
      <c r="Q8" s="176"/>
    </row>
    <row r="9" spans="1:17">
      <c r="A9" s="182" t="s">
        <v>870</v>
      </c>
      <c r="B9" s="184" t="s">
        <v>437</v>
      </c>
      <c r="C9" s="179"/>
      <c r="D9" s="177"/>
      <c r="E9" s="177"/>
      <c r="F9" s="177"/>
      <c r="G9" s="177"/>
      <c r="H9" s="177"/>
      <c r="I9" s="177"/>
      <c r="J9" s="177"/>
      <c r="K9" s="177"/>
      <c r="L9" s="177"/>
      <c r="M9" s="177"/>
      <c r="N9" s="176"/>
      <c r="O9" s="176" t="str">
        <f t="shared" ref="O9:O75" si="0">LOWER(A9)</f>
        <v>- charges des prestations</v>
      </c>
      <c r="P9" s="176"/>
      <c r="Q9" s="176"/>
    </row>
    <row r="10" spans="1:17">
      <c r="A10" s="183" t="s">
        <v>871</v>
      </c>
      <c r="B10" s="184" t="s">
        <v>338</v>
      </c>
      <c r="C10" s="179"/>
      <c r="D10" s="177"/>
      <c r="E10" s="177"/>
      <c r="F10" s="177"/>
      <c r="G10" s="177"/>
      <c r="H10" s="177"/>
      <c r="I10" s="177"/>
      <c r="J10" s="177"/>
      <c r="K10" s="177"/>
      <c r="L10" s="177"/>
      <c r="M10" s="177"/>
      <c r="N10" s="176"/>
      <c r="O10" s="176" t="str">
        <f t="shared" si="0"/>
        <v>dont rachats</v>
      </c>
      <c r="P10" s="176"/>
      <c r="Q10" s="176"/>
    </row>
    <row r="11" spans="1:17">
      <c r="A11" s="182" t="s">
        <v>872</v>
      </c>
      <c r="B11" s="184" t="s">
        <v>438</v>
      </c>
      <c r="C11" s="179"/>
      <c r="D11" s="177"/>
      <c r="E11" s="177"/>
      <c r="F11" s="177"/>
      <c r="G11" s="177"/>
      <c r="H11" s="177"/>
      <c r="I11" s="177"/>
      <c r="J11" s="177"/>
      <c r="K11" s="177"/>
      <c r="L11" s="177"/>
      <c r="M11" s="177"/>
      <c r="N11" s="176"/>
      <c r="O11" s="176" t="str">
        <f t="shared" si="0"/>
        <v>- charges des provisions techniques</v>
      </c>
      <c r="P11" s="176"/>
      <c r="Q11" s="176"/>
    </row>
    <row r="12" spans="1:17">
      <c r="A12" s="182" t="s">
        <v>873</v>
      </c>
      <c r="B12" s="184" t="s">
        <v>439</v>
      </c>
      <c r="C12" s="179"/>
      <c r="D12" s="177"/>
      <c r="E12" s="177"/>
      <c r="F12" s="177"/>
      <c r="G12" s="177"/>
      <c r="H12" s="177"/>
      <c r="I12" s="177"/>
      <c r="J12" s="177"/>
      <c r="K12" s="177"/>
      <c r="L12" s="177"/>
      <c r="M12" s="177"/>
      <c r="N12" s="176"/>
      <c r="O12" s="176" t="str">
        <f t="shared" si="0"/>
        <v>ajustement acav</v>
      </c>
      <c r="P12" s="176"/>
      <c r="Q12" s="176"/>
    </row>
    <row r="13" spans="1:17" s="205" customFormat="1">
      <c r="A13" s="181" t="s">
        <v>874</v>
      </c>
      <c r="B13" s="184" t="s">
        <v>440</v>
      </c>
      <c r="C13" s="179"/>
      <c r="D13" s="144">
        <f>D8-D9-D11+D12</f>
        <v>0</v>
      </c>
      <c r="E13" s="144">
        <f t="shared" ref="E13:M13" si="1">E8-E9-E11+E12</f>
        <v>0</v>
      </c>
      <c r="F13" s="144">
        <f t="shared" si="1"/>
        <v>0</v>
      </c>
      <c r="G13" s="144">
        <f t="shared" si="1"/>
        <v>0</v>
      </c>
      <c r="H13" s="144">
        <f t="shared" si="1"/>
        <v>0</v>
      </c>
      <c r="I13" s="144">
        <f t="shared" si="1"/>
        <v>0</v>
      </c>
      <c r="J13" s="144">
        <f t="shared" si="1"/>
        <v>0</v>
      </c>
      <c r="K13" s="144">
        <f t="shared" si="1"/>
        <v>0</v>
      </c>
      <c r="L13" s="144">
        <f t="shared" si="1"/>
        <v>0</v>
      </c>
      <c r="M13" s="144">
        <f t="shared" si="1"/>
        <v>0</v>
      </c>
      <c r="N13" s="19"/>
      <c r="O13" s="176" t="str">
        <f t="shared" si="0"/>
        <v>a) solde de souscription</v>
      </c>
      <c r="P13" s="19"/>
      <c r="Q13" s="19"/>
    </row>
    <row r="14" spans="1:17" ht="2.25" customHeight="1">
      <c r="A14" s="184" t="s">
        <v>382</v>
      </c>
      <c r="B14" s="184"/>
      <c r="C14" s="177"/>
      <c r="D14" s="177"/>
      <c r="E14" s="177"/>
      <c r="F14" s="177"/>
      <c r="G14" s="177"/>
      <c r="H14" s="177"/>
      <c r="I14" s="177"/>
      <c r="J14" s="177"/>
      <c r="K14" s="177"/>
      <c r="L14" s="177"/>
      <c r="M14" s="177"/>
      <c r="N14" s="176"/>
      <c r="O14" s="176" t="str">
        <f t="shared" si="0"/>
        <v/>
      </c>
      <c r="P14" s="176"/>
      <c r="Q14" s="176"/>
    </row>
    <row r="15" spans="1:17">
      <c r="A15" s="182" t="s">
        <v>875</v>
      </c>
      <c r="B15" s="184" t="s">
        <v>441</v>
      </c>
      <c r="C15" s="179"/>
      <c r="D15" s="177"/>
      <c r="E15" s="177"/>
      <c r="F15" s="177"/>
      <c r="G15" s="177"/>
      <c r="H15" s="177"/>
      <c r="I15" s="177"/>
      <c r="J15" s="177"/>
      <c r="K15" s="177"/>
      <c r="L15" s="177"/>
      <c r="M15" s="177"/>
      <c r="N15" s="176"/>
      <c r="O15" s="176" t="str">
        <f t="shared" si="0"/>
        <v>frais d'acquisition</v>
      </c>
      <c r="P15" s="176"/>
      <c r="Q15" s="176"/>
    </row>
    <row r="16" spans="1:17">
      <c r="A16" s="182" t="s">
        <v>876</v>
      </c>
      <c r="B16" s="184" t="s">
        <v>475</v>
      </c>
      <c r="C16" s="179"/>
      <c r="D16" s="177"/>
      <c r="E16" s="177"/>
      <c r="F16" s="177"/>
      <c r="G16" s="177"/>
      <c r="H16" s="177"/>
      <c r="I16" s="177"/>
      <c r="J16" s="177"/>
      <c r="K16" s="177"/>
      <c r="L16" s="177"/>
      <c r="M16" s="177"/>
      <c r="N16" s="176"/>
      <c r="O16" s="176" t="str">
        <f t="shared" si="0"/>
        <v>autres charges de gestion nettes</v>
      </c>
      <c r="P16" s="176"/>
      <c r="Q16" s="176"/>
    </row>
    <row r="17" spans="1:17" s="229" customFormat="1">
      <c r="A17" s="181" t="s">
        <v>877</v>
      </c>
      <c r="B17" s="184" t="s">
        <v>477</v>
      </c>
      <c r="C17" s="179"/>
      <c r="D17" s="144">
        <f>D15+D16</f>
        <v>0</v>
      </c>
      <c r="E17" s="144">
        <f t="shared" ref="E17:M17" si="2">E15+E16</f>
        <v>0</v>
      </c>
      <c r="F17" s="144">
        <f t="shared" si="2"/>
        <v>0</v>
      </c>
      <c r="G17" s="144">
        <f t="shared" si="2"/>
        <v>0</v>
      </c>
      <c r="H17" s="144">
        <f t="shared" si="2"/>
        <v>0</v>
      </c>
      <c r="I17" s="144">
        <f t="shared" si="2"/>
        <v>0</v>
      </c>
      <c r="J17" s="144">
        <f t="shared" si="2"/>
        <v>0</v>
      </c>
      <c r="K17" s="144">
        <f t="shared" si="2"/>
        <v>0</v>
      </c>
      <c r="L17" s="144">
        <f t="shared" si="2"/>
        <v>0</v>
      </c>
      <c r="M17" s="144">
        <f t="shared" si="2"/>
        <v>0</v>
      </c>
      <c r="N17" s="185"/>
      <c r="O17" s="176" t="str">
        <f t="shared" si="0"/>
        <v>b) charges d'acq.et gest. nettes</v>
      </c>
      <c r="P17" s="185"/>
      <c r="Q17" s="185"/>
    </row>
    <row r="18" spans="1:17" ht="2.25" customHeight="1">
      <c r="A18" s="184" t="s">
        <v>382</v>
      </c>
      <c r="B18" s="184"/>
      <c r="C18" s="177"/>
      <c r="D18" s="177"/>
      <c r="E18" s="177"/>
      <c r="F18" s="177"/>
      <c r="G18" s="177"/>
      <c r="H18" s="177"/>
      <c r="I18" s="177"/>
      <c r="J18" s="177"/>
      <c r="K18" s="177"/>
      <c r="L18" s="177"/>
      <c r="M18" s="177"/>
      <c r="N18" s="176"/>
      <c r="O18" s="176" t="str">
        <f t="shared" si="0"/>
        <v/>
      </c>
      <c r="P18" s="176"/>
      <c r="Q18" s="176"/>
    </row>
    <row r="19" spans="1:17">
      <c r="A19" s="182" t="s">
        <v>878</v>
      </c>
      <c r="B19" s="184" t="s">
        <v>258</v>
      </c>
      <c r="C19" s="179"/>
      <c r="D19" s="177">
        <f>SUM(D20:D24)</f>
        <v>0</v>
      </c>
      <c r="E19" s="177">
        <f t="shared" ref="E19:M19" si="3">SUM(E20:E24)</f>
        <v>0</v>
      </c>
      <c r="F19" s="177">
        <f t="shared" si="3"/>
        <v>0</v>
      </c>
      <c r="G19" s="177">
        <f t="shared" si="3"/>
        <v>0</v>
      </c>
      <c r="H19" s="177">
        <f t="shared" si="3"/>
        <v>0</v>
      </c>
      <c r="I19" s="177">
        <f t="shared" si="3"/>
        <v>0</v>
      </c>
      <c r="J19" s="177">
        <f t="shared" si="3"/>
        <v>0</v>
      </c>
      <c r="K19" s="177">
        <f t="shared" si="3"/>
        <v>0</v>
      </c>
      <c r="L19" s="177">
        <f t="shared" si="3"/>
        <v>0</v>
      </c>
      <c r="M19" s="177">
        <f t="shared" si="3"/>
        <v>0</v>
      </c>
      <c r="N19" s="176"/>
      <c r="O19" s="176" t="str">
        <f t="shared" si="0"/>
        <v>total produits des placements</v>
      </c>
      <c r="P19" s="176"/>
      <c r="Q19" s="176"/>
    </row>
    <row r="20" spans="1:17">
      <c r="A20" s="183" t="s">
        <v>879</v>
      </c>
      <c r="B20" s="470" t="s">
        <v>259</v>
      </c>
      <c r="C20" s="179"/>
      <c r="D20" s="177"/>
      <c r="E20" s="177"/>
      <c r="F20" s="177"/>
      <c r="G20" s="177"/>
      <c r="H20" s="177"/>
      <c r="I20" s="177"/>
      <c r="J20" s="177"/>
      <c r="K20" s="177"/>
      <c r="L20" s="177"/>
      <c r="M20" s="177"/>
      <c r="N20" s="176"/>
      <c r="O20" s="176" t="str">
        <f t="shared" si="0"/>
        <v>produit des actifs amortissables hors réinvestissements durant le stress</v>
      </c>
      <c r="P20" s="176"/>
      <c r="Q20" s="176"/>
    </row>
    <row r="21" spans="1:17">
      <c r="A21" s="183" t="s">
        <v>880</v>
      </c>
      <c r="B21" s="184" t="s">
        <v>260</v>
      </c>
      <c r="C21" s="179"/>
      <c r="D21" s="177"/>
      <c r="E21" s="177"/>
      <c r="F21" s="177"/>
      <c r="G21" s="177"/>
      <c r="H21" s="177"/>
      <c r="I21" s="177"/>
      <c r="J21" s="177"/>
      <c r="K21" s="177"/>
      <c r="L21" s="177"/>
      <c r="M21" s="177"/>
      <c r="N21" s="176"/>
      <c r="O21" s="176" t="str">
        <f t="shared" si="0"/>
        <v>produit des actifs amortissables acquis sur la durée des stress</v>
      </c>
      <c r="P21" s="176"/>
      <c r="Q21" s="176"/>
    </row>
    <row r="22" spans="1:17">
      <c r="A22" s="183" t="s">
        <v>881</v>
      </c>
      <c r="B22" s="470" t="s">
        <v>261</v>
      </c>
      <c r="C22" s="179"/>
      <c r="D22" s="177"/>
      <c r="E22" s="177"/>
      <c r="F22" s="177"/>
      <c r="G22" s="177"/>
      <c r="H22" s="177"/>
      <c r="I22" s="177"/>
      <c r="J22" s="177"/>
      <c r="K22" s="177"/>
      <c r="L22" s="177"/>
      <c r="M22" s="177"/>
      <c r="N22" s="176"/>
      <c r="O22" s="176" t="str">
        <f t="shared" si="0"/>
        <v>produit des actifs non amortissables</v>
      </c>
      <c r="P22" s="176"/>
      <c r="Q22" s="176"/>
    </row>
    <row r="23" spans="1:17">
      <c r="A23" s="183" t="s">
        <v>882</v>
      </c>
      <c r="B23" s="184" t="s">
        <v>262</v>
      </c>
      <c r="C23" s="179"/>
      <c r="D23" s="177"/>
      <c r="E23" s="177"/>
      <c r="F23" s="177"/>
      <c r="G23" s="177"/>
      <c r="H23" s="177"/>
      <c r="I23" s="177"/>
      <c r="J23" s="177"/>
      <c r="K23" s="177"/>
      <c r="L23" s="177"/>
      <c r="M23" s="177"/>
      <c r="N23" s="176"/>
      <c r="O23" s="176" t="str">
        <f t="shared" si="0"/>
        <v>autres produits des placements</v>
      </c>
      <c r="P23" s="176"/>
      <c r="Q23" s="176"/>
    </row>
    <row r="24" spans="1:17" ht="13.5" customHeight="1">
      <c r="A24" s="183" t="s">
        <v>883</v>
      </c>
      <c r="B24" s="470" t="s">
        <v>263</v>
      </c>
      <c r="C24" s="179"/>
      <c r="D24" s="177"/>
      <c r="E24" s="177"/>
      <c r="F24" s="177"/>
      <c r="G24" s="177"/>
      <c r="H24" s="177"/>
      <c r="I24" s="177"/>
      <c r="J24" s="177"/>
      <c r="K24" s="177"/>
      <c r="L24" s="177"/>
      <c r="M24" s="177"/>
      <c r="N24" s="176"/>
      <c r="O24" s="176" t="str">
        <f t="shared" si="0"/>
        <v>profits de réalisation de placements</v>
      </c>
      <c r="P24" s="176"/>
      <c r="Q24" s="176"/>
    </row>
    <row r="25" spans="1:17" ht="5.25" customHeight="1">
      <c r="A25" s="184" t="s">
        <v>382</v>
      </c>
      <c r="B25" s="184"/>
      <c r="C25" s="177"/>
      <c r="D25" s="177"/>
      <c r="E25" s="177"/>
      <c r="F25" s="177"/>
      <c r="G25" s="177"/>
      <c r="H25" s="177"/>
      <c r="I25" s="177"/>
      <c r="J25" s="177"/>
      <c r="K25" s="177"/>
      <c r="L25" s="177"/>
      <c r="M25" s="177"/>
      <c r="N25" s="176"/>
      <c r="O25" s="176" t="str">
        <f t="shared" si="0"/>
        <v/>
      </c>
      <c r="P25" s="176"/>
      <c r="Q25" s="176"/>
    </row>
    <row r="26" spans="1:17" ht="13.5" customHeight="1">
      <c r="A26" s="182" t="s">
        <v>884</v>
      </c>
      <c r="B26" s="184" t="s">
        <v>264</v>
      </c>
      <c r="C26" s="179"/>
      <c r="D26" s="177">
        <f>SUM(D27:D29)</f>
        <v>0</v>
      </c>
      <c r="E26" s="177">
        <f t="shared" ref="E26:M26" si="4">SUM(E27:E29)</f>
        <v>0</v>
      </c>
      <c r="F26" s="177">
        <f t="shared" si="4"/>
        <v>0</v>
      </c>
      <c r="G26" s="177">
        <f t="shared" si="4"/>
        <v>0</v>
      </c>
      <c r="H26" s="177">
        <f t="shared" si="4"/>
        <v>0</v>
      </c>
      <c r="I26" s="177">
        <f t="shared" si="4"/>
        <v>0</v>
      </c>
      <c r="J26" s="177">
        <f t="shared" si="4"/>
        <v>0</v>
      </c>
      <c r="K26" s="177">
        <f t="shared" si="4"/>
        <v>0</v>
      </c>
      <c r="L26" s="177">
        <f t="shared" si="4"/>
        <v>0</v>
      </c>
      <c r="M26" s="177">
        <f t="shared" si="4"/>
        <v>0</v>
      </c>
      <c r="N26" s="176"/>
      <c r="O26" s="176" t="str">
        <f t="shared" si="0"/>
        <v>- total des charges des placements</v>
      </c>
      <c r="P26" s="176"/>
      <c r="Q26" s="176"/>
    </row>
    <row r="27" spans="1:17">
      <c r="A27" s="183" t="s">
        <v>885</v>
      </c>
      <c r="B27" s="470" t="s">
        <v>265</v>
      </c>
      <c r="C27" s="179"/>
      <c r="D27" s="177"/>
      <c r="E27" s="177"/>
      <c r="F27" s="177"/>
      <c r="G27" s="177"/>
      <c r="H27" s="177"/>
      <c r="I27" s="177"/>
      <c r="J27" s="177"/>
      <c r="K27" s="177"/>
      <c r="L27" s="177"/>
      <c r="M27" s="177"/>
      <c r="N27" s="176"/>
      <c r="O27" s="176" t="str">
        <f t="shared" si="0"/>
        <v>frais internes et externes des placements</v>
      </c>
      <c r="P27" s="176"/>
      <c r="Q27" s="176"/>
    </row>
    <row r="28" spans="1:17">
      <c r="A28" s="183" t="s">
        <v>886</v>
      </c>
      <c r="B28" s="184" t="s">
        <v>266</v>
      </c>
      <c r="C28" s="179"/>
      <c r="D28" s="177"/>
      <c r="E28" s="177"/>
      <c r="F28" s="177"/>
      <c r="G28" s="177"/>
      <c r="H28" s="177"/>
      <c r="I28" s="177"/>
      <c r="J28" s="177"/>
      <c r="K28" s="177"/>
      <c r="L28" s="177"/>
      <c r="M28" s="177"/>
      <c r="N28" s="176"/>
      <c r="O28" s="176" t="str">
        <f t="shared" si="0"/>
        <v>autres charges des placements</v>
      </c>
      <c r="P28" s="176"/>
      <c r="Q28" s="176"/>
    </row>
    <row r="29" spans="1:17">
      <c r="A29" s="183" t="s">
        <v>887</v>
      </c>
      <c r="B29" s="470" t="s">
        <v>267</v>
      </c>
      <c r="C29" s="179"/>
      <c r="D29" s="177"/>
      <c r="E29" s="177"/>
      <c r="F29" s="177"/>
      <c r="G29" s="177"/>
      <c r="H29" s="177"/>
      <c r="I29" s="177"/>
      <c r="J29" s="177"/>
      <c r="K29" s="177"/>
      <c r="L29" s="177"/>
      <c r="M29" s="177"/>
      <c r="N29" s="176"/>
      <c r="O29" s="176" t="str">
        <f t="shared" si="0"/>
        <v>pertes de réalisation de placements</v>
      </c>
      <c r="P29" s="176"/>
      <c r="Q29" s="176"/>
    </row>
    <row r="30" spans="1:17" ht="4.5" customHeight="1">
      <c r="A30" s="184" t="s">
        <v>382</v>
      </c>
      <c r="B30" s="184"/>
      <c r="C30" s="177"/>
      <c r="D30" s="177"/>
      <c r="E30" s="177"/>
      <c r="F30" s="177"/>
      <c r="G30" s="177"/>
      <c r="H30" s="177"/>
      <c r="I30" s="177"/>
      <c r="J30" s="177"/>
      <c r="K30" s="177"/>
      <c r="L30" s="177"/>
      <c r="M30" s="177"/>
      <c r="N30" s="176"/>
      <c r="O30" s="176" t="str">
        <f t="shared" si="0"/>
        <v/>
      </c>
      <c r="P30" s="176"/>
      <c r="Q30" s="176"/>
    </row>
    <row r="31" spans="1:17">
      <c r="A31" s="182" t="s">
        <v>888</v>
      </c>
      <c r="B31" s="184" t="s">
        <v>612</v>
      </c>
      <c r="C31" s="179"/>
      <c r="D31" s="177"/>
      <c r="E31" s="177"/>
      <c r="F31" s="177"/>
      <c r="G31" s="177"/>
      <c r="H31" s="177"/>
      <c r="I31" s="177"/>
      <c r="J31" s="177"/>
      <c r="K31" s="177"/>
      <c r="L31" s="177"/>
      <c r="M31" s="177"/>
      <c r="N31" s="176"/>
      <c r="O31" s="176" t="str">
        <f t="shared" si="0"/>
        <v>- produits des placements transférés au non technique</v>
      </c>
      <c r="P31" s="176"/>
      <c r="Q31" s="176"/>
    </row>
    <row r="32" spans="1:17" ht="3.75" customHeight="1">
      <c r="A32" s="184" t="s">
        <v>382</v>
      </c>
      <c r="B32" s="184"/>
      <c r="C32" s="177"/>
      <c r="D32" s="177"/>
      <c r="E32" s="177"/>
      <c r="F32" s="177"/>
      <c r="G32" s="177"/>
      <c r="H32" s="177"/>
      <c r="I32" s="177"/>
      <c r="J32" s="177"/>
      <c r="K32" s="177"/>
      <c r="L32" s="177"/>
      <c r="M32" s="177"/>
      <c r="N32" s="176"/>
      <c r="O32" s="176" t="str">
        <f t="shared" si="0"/>
        <v/>
      </c>
      <c r="P32" s="176"/>
      <c r="Q32" s="176"/>
    </row>
    <row r="33" spans="1:17">
      <c r="A33" s="186" t="s">
        <v>889</v>
      </c>
      <c r="B33" s="184" t="s">
        <v>268</v>
      </c>
      <c r="C33" s="179"/>
      <c r="D33" s="177"/>
      <c r="E33" s="177"/>
      <c r="F33" s="177"/>
      <c r="G33" s="177"/>
      <c r="H33" s="177"/>
      <c r="I33" s="177"/>
      <c r="J33" s="177"/>
      <c r="K33" s="177"/>
      <c r="L33" s="177"/>
      <c r="M33" s="177"/>
      <c r="N33" s="176"/>
      <c r="O33" s="176" t="str">
        <f t="shared" si="0"/>
        <v>- participation aux bénéfices</v>
      </c>
      <c r="P33" s="176"/>
      <c r="Q33" s="176"/>
    </row>
    <row r="34" spans="1:17">
      <c r="A34" s="186" t="s">
        <v>890</v>
      </c>
      <c r="B34" s="184" t="s">
        <v>269</v>
      </c>
      <c r="C34" s="179"/>
      <c r="D34" s="177"/>
      <c r="E34" s="177"/>
      <c r="F34" s="177"/>
      <c r="G34" s="177"/>
      <c r="H34" s="177"/>
      <c r="I34" s="177"/>
      <c r="J34" s="177"/>
      <c r="K34" s="177"/>
      <c r="L34" s="177"/>
      <c r="M34" s="177"/>
      <c r="N34" s="176"/>
      <c r="O34" s="176" t="str">
        <f t="shared" si="0"/>
        <v>- intérêts techniques nets de cessions</v>
      </c>
      <c r="P34" s="176"/>
      <c r="Q34" s="176"/>
    </row>
    <row r="35" spans="1:17" s="205" customFormat="1">
      <c r="A35" s="181" t="s">
        <v>891</v>
      </c>
      <c r="B35" s="184" t="s">
        <v>270</v>
      </c>
      <c r="C35" s="179"/>
      <c r="D35" s="144">
        <f>D19-D26-D31-D33-D34</f>
        <v>0</v>
      </c>
      <c r="E35" s="144">
        <f t="shared" ref="E35:M35" si="5">E19-E26-E31-E33-E34</f>
        <v>0</v>
      </c>
      <c r="F35" s="144">
        <f t="shared" si="5"/>
        <v>0</v>
      </c>
      <c r="G35" s="144">
        <f t="shared" si="5"/>
        <v>0</v>
      </c>
      <c r="H35" s="144">
        <f t="shared" si="5"/>
        <v>0</v>
      </c>
      <c r="I35" s="144">
        <f t="shared" si="5"/>
        <v>0</v>
      </c>
      <c r="J35" s="144">
        <f t="shared" si="5"/>
        <v>0</v>
      </c>
      <c r="K35" s="144">
        <f t="shared" si="5"/>
        <v>0</v>
      </c>
      <c r="L35" s="144">
        <f t="shared" si="5"/>
        <v>0</v>
      </c>
      <c r="M35" s="144">
        <f t="shared" si="5"/>
        <v>0</v>
      </c>
      <c r="N35" s="19"/>
      <c r="O35" s="176" t="str">
        <f t="shared" si="0"/>
        <v>c) solde financier</v>
      </c>
      <c r="P35" s="19"/>
      <c r="Q35" s="19"/>
    </row>
    <row r="36" spans="1:17" ht="2.25" customHeight="1">
      <c r="A36" s="184" t="s">
        <v>382</v>
      </c>
      <c r="B36" s="184"/>
      <c r="C36" s="177"/>
      <c r="D36" s="177"/>
      <c r="E36" s="177"/>
      <c r="F36" s="177"/>
      <c r="G36" s="177"/>
      <c r="H36" s="177"/>
      <c r="I36" s="177"/>
      <c r="J36" s="177"/>
      <c r="K36" s="177"/>
      <c r="L36" s="177"/>
      <c r="M36" s="177"/>
      <c r="N36" s="176"/>
      <c r="O36" s="176" t="str">
        <f t="shared" si="0"/>
        <v/>
      </c>
      <c r="P36" s="176"/>
      <c r="Q36" s="176"/>
    </row>
    <row r="37" spans="1:17">
      <c r="A37" s="182" t="s">
        <v>892</v>
      </c>
      <c r="B37" s="184" t="s">
        <v>271</v>
      </c>
      <c r="C37" s="179"/>
      <c r="D37" s="177"/>
      <c r="E37" s="177"/>
      <c r="F37" s="177"/>
      <c r="G37" s="177"/>
      <c r="H37" s="177"/>
      <c r="I37" s="177"/>
      <c r="J37" s="177"/>
      <c r="K37" s="177"/>
      <c r="L37" s="177"/>
      <c r="M37" s="177"/>
      <c r="N37" s="176"/>
      <c r="O37" s="176" t="str">
        <f t="shared" si="0"/>
        <v>- primes cédées</v>
      </c>
      <c r="P37" s="176"/>
      <c r="Q37" s="176"/>
    </row>
    <row r="38" spans="1:17">
      <c r="A38" s="182" t="s">
        <v>893</v>
      </c>
      <c r="B38" s="184" t="s">
        <v>272</v>
      </c>
      <c r="C38" s="179"/>
      <c r="D38" s="177"/>
      <c r="E38" s="177"/>
      <c r="F38" s="177"/>
      <c r="G38" s="177"/>
      <c r="H38" s="177"/>
      <c r="I38" s="177"/>
      <c r="J38" s="177"/>
      <c r="K38" s="177"/>
      <c r="L38" s="177"/>
      <c r="M38" s="177"/>
      <c r="N38" s="176"/>
      <c r="O38" s="176" t="str">
        <f t="shared" si="0"/>
        <v>part des réassureurs dans les charges des prestations</v>
      </c>
      <c r="P38" s="176"/>
      <c r="Q38" s="176"/>
    </row>
    <row r="39" spans="1:17">
      <c r="A39" s="182" t="s">
        <v>894</v>
      </c>
      <c r="B39" s="184" t="s">
        <v>274</v>
      </c>
      <c r="C39" s="179"/>
      <c r="D39" s="177"/>
      <c r="E39" s="177"/>
      <c r="F39" s="177"/>
      <c r="G39" s="177"/>
      <c r="H39" s="177"/>
      <c r="I39" s="177"/>
      <c r="J39" s="177"/>
      <c r="K39" s="177"/>
      <c r="L39" s="177"/>
      <c r="M39" s="177"/>
      <c r="N39" s="176"/>
      <c r="O39" s="176" t="str">
        <f t="shared" si="0"/>
        <v>part des réassureurs dans les charges des provisions techniques</v>
      </c>
      <c r="P39" s="176"/>
      <c r="Q39" s="176"/>
    </row>
    <row r="40" spans="1:17">
      <c r="A40" s="182" t="s">
        <v>895</v>
      </c>
      <c r="B40" s="184" t="s">
        <v>489</v>
      </c>
      <c r="C40" s="179"/>
      <c r="D40" s="177"/>
      <c r="E40" s="177"/>
      <c r="F40" s="177"/>
      <c r="G40" s="177"/>
      <c r="H40" s="177"/>
      <c r="I40" s="177"/>
      <c r="J40" s="177"/>
      <c r="K40" s="177"/>
      <c r="L40" s="177"/>
      <c r="M40" s="177"/>
      <c r="N40" s="176"/>
      <c r="O40" s="176" t="str">
        <f t="shared" si="0"/>
        <v>part des réassureurs dans la participation aux résultats</v>
      </c>
      <c r="P40" s="176"/>
      <c r="Q40" s="176"/>
    </row>
    <row r="41" spans="1:17">
      <c r="A41" s="182" t="s">
        <v>896</v>
      </c>
      <c r="B41" s="184" t="s">
        <v>490</v>
      </c>
      <c r="C41" s="179"/>
      <c r="D41" s="177"/>
      <c r="E41" s="177"/>
      <c r="F41" s="177"/>
      <c r="G41" s="177"/>
      <c r="H41" s="177"/>
      <c r="I41" s="177"/>
      <c r="J41" s="177"/>
      <c r="K41" s="177"/>
      <c r="L41" s="177"/>
      <c r="M41" s="177"/>
      <c r="N41" s="176"/>
      <c r="O41" s="176" t="str">
        <f t="shared" si="0"/>
        <v>commissions recues des réassureurs</v>
      </c>
      <c r="P41" s="176"/>
      <c r="Q41" s="176"/>
    </row>
    <row r="42" spans="1:17" s="205" customFormat="1">
      <c r="A42" s="181" t="s">
        <v>897</v>
      </c>
      <c r="B42" s="184" t="s">
        <v>462</v>
      </c>
      <c r="C42" s="179"/>
      <c r="D42" s="144">
        <f>SUM(D38:D41)-D37</f>
        <v>0</v>
      </c>
      <c r="E42" s="144">
        <f t="shared" ref="E42:M42" si="6">SUM(E38:E41)-E37</f>
        <v>0</v>
      </c>
      <c r="F42" s="144">
        <f t="shared" si="6"/>
        <v>0</v>
      </c>
      <c r="G42" s="144">
        <f t="shared" si="6"/>
        <v>0</v>
      </c>
      <c r="H42" s="144">
        <f t="shared" si="6"/>
        <v>0</v>
      </c>
      <c r="I42" s="144">
        <f t="shared" si="6"/>
        <v>0</v>
      </c>
      <c r="J42" s="144">
        <f t="shared" si="6"/>
        <v>0</v>
      </c>
      <c r="K42" s="144">
        <f t="shared" si="6"/>
        <v>0</v>
      </c>
      <c r="L42" s="144">
        <f t="shared" si="6"/>
        <v>0</v>
      </c>
      <c r="M42" s="144">
        <f t="shared" si="6"/>
        <v>0</v>
      </c>
      <c r="N42" s="19"/>
      <c r="O42" s="176" t="str">
        <f t="shared" si="0"/>
        <v>d) solde de réassurance</v>
      </c>
      <c r="P42" s="19"/>
      <c r="Q42" s="19"/>
    </row>
    <row r="43" spans="1:17" ht="2.25" customHeight="1">
      <c r="A43" s="184" t="s">
        <v>382</v>
      </c>
      <c r="B43" s="184"/>
      <c r="C43" s="177"/>
      <c r="D43" s="177"/>
      <c r="E43" s="177"/>
      <c r="F43" s="177"/>
      <c r="G43" s="177"/>
      <c r="H43" s="177"/>
      <c r="I43" s="177"/>
      <c r="J43" s="177"/>
      <c r="K43" s="177"/>
      <c r="L43" s="177"/>
      <c r="M43" s="177"/>
      <c r="N43" s="176"/>
      <c r="O43" s="176" t="str">
        <f t="shared" si="0"/>
        <v/>
      </c>
      <c r="P43" s="176"/>
      <c r="Q43" s="176"/>
    </row>
    <row r="44" spans="1:17">
      <c r="A44" s="181" t="s">
        <v>898</v>
      </c>
      <c r="B44" s="184" t="s">
        <v>491</v>
      </c>
      <c r="C44" s="177"/>
      <c r="D44" s="144">
        <f>D42-D35+D17+D13</f>
        <v>0</v>
      </c>
      <c r="E44" s="144">
        <f t="shared" ref="E44:M44" si="7">E42-E35+E17+E13</f>
        <v>0</v>
      </c>
      <c r="F44" s="144">
        <f t="shared" si="7"/>
        <v>0</v>
      </c>
      <c r="G44" s="144">
        <f t="shared" si="7"/>
        <v>0</v>
      </c>
      <c r="H44" s="144">
        <f t="shared" si="7"/>
        <v>0</v>
      </c>
      <c r="I44" s="144">
        <f t="shared" si="7"/>
        <v>0</v>
      </c>
      <c r="J44" s="144">
        <f t="shared" si="7"/>
        <v>0</v>
      </c>
      <c r="K44" s="144">
        <f t="shared" si="7"/>
        <v>0</v>
      </c>
      <c r="L44" s="144">
        <f t="shared" si="7"/>
        <v>0</v>
      </c>
      <c r="M44" s="144">
        <f t="shared" si="7"/>
        <v>0</v>
      </c>
      <c r="N44" s="176"/>
      <c r="O44" s="176" t="str">
        <f t="shared" si="0"/>
        <v>résultat technique (a-b+c+d)</v>
      </c>
      <c r="P44" s="176"/>
      <c r="Q44" s="176"/>
    </row>
    <row r="45" spans="1:17" ht="2.25" customHeight="1">
      <c r="A45" s="184" t="s">
        <v>382</v>
      </c>
      <c r="B45" s="184"/>
      <c r="C45" s="177"/>
      <c r="D45" s="177"/>
      <c r="E45" s="177"/>
      <c r="F45" s="177"/>
      <c r="G45" s="177"/>
      <c r="H45" s="177"/>
      <c r="I45" s="177"/>
      <c r="J45" s="177"/>
      <c r="K45" s="177"/>
      <c r="L45" s="177"/>
      <c r="M45" s="177"/>
      <c r="N45" s="176"/>
      <c r="O45" s="176" t="str">
        <f t="shared" si="0"/>
        <v/>
      </c>
      <c r="P45" s="176"/>
      <c r="Q45" s="176"/>
    </row>
    <row r="46" spans="1:17" ht="3" customHeight="1">
      <c r="A46" s="184" t="s">
        <v>382</v>
      </c>
      <c r="B46" s="184"/>
      <c r="C46" s="177"/>
      <c r="D46" s="177"/>
      <c r="E46" s="177"/>
      <c r="F46" s="177"/>
      <c r="G46" s="177"/>
      <c r="H46" s="177"/>
      <c r="I46" s="177"/>
      <c r="J46" s="177"/>
      <c r="K46" s="177"/>
      <c r="L46" s="177"/>
      <c r="M46" s="177"/>
      <c r="N46" s="176"/>
      <c r="O46" s="176" t="str">
        <f t="shared" si="0"/>
        <v/>
      </c>
      <c r="P46" s="176"/>
      <c r="Q46" s="176"/>
    </row>
    <row r="47" spans="1:17">
      <c r="A47" s="182" t="s">
        <v>899</v>
      </c>
      <c r="B47" s="184" t="s">
        <v>492</v>
      </c>
      <c r="C47" s="179"/>
      <c r="D47" s="177"/>
      <c r="E47" s="177"/>
      <c r="F47" s="177"/>
      <c r="G47" s="177"/>
      <c r="H47" s="177"/>
      <c r="I47" s="177"/>
      <c r="J47" s="177"/>
      <c r="K47" s="177"/>
      <c r="L47" s="177"/>
      <c r="M47" s="177"/>
      <c r="N47" s="176"/>
      <c r="O47" s="176" t="str">
        <f t="shared" si="0"/>
        <v>produits des placements alloués</v>
      </c>
      <c r="P47" s="176"/>
      <c r="Q47" s="176"/>
    </row>
    <row r="48" spans="1:17">
      <c r="A48" s="182" t="s">
        <v>900</v>
      </c>
      <c r="B48" s="184" t="s">
        <v>493</v>
      </c>
      <c r="C48" s="179"/>
      <c r="D48" s="177"/>
      <c r="E48" s="177"/>
      <c r="F48" s="177"/>
      <c r="G48" s="177"/>
      <c r="H48" s="177"/>
      <c r="I48" s="177"/>
      <c r="J48" s="177"/>
      <c r="K48" s="177"/>
      <c r="L48" s="177"/>
      <c r="M48" s="177"/>
      <c r="N48" s="176"/>
      <c r="O48" s="176" t="str">
        <f t="shared" si="0"/>
        <v>produits des placements transférés</v>
      </c>
      <c r="P48" s="176"/>
      <c r="Q48" s="176"/>
    </row>
    <row r="49" spans="1:17">
      <c r="A49" s="182" t="s">
        <v>901</v>
      </c>
      <c r="B49" s="184" t="s">
        <v>494</v>
      </c>
      <c r="C49" s="179"/>
      <c r="D49" s="177"/>
      <c r="E49" s="177"/>
      <c r="F49" s="177"/>
      <c r="G49" s="177"/>
      <c r="H49" s="177"/>
      <c r="I49" s="177"/>
      <c r="J49" s="177"/>
      <c r="K49" s="177"/>
      <c r="L49" s="177"/>
      <c r="M49" s="177"/>
      <c r="N49" s="176"/>
      <c r="O49" s="176" t="str">
        <f t="shared" si="0"/>
        <v>autres produits non techniques</v>
      </c>
      <c r="P49" s="176"/>
      <c r="Q49" s="176"/>
    </row>
    <row r="50" spans="1:17">
      <c r="A50" s="182" t="s">
        <v>902</v>
      </c>
      <c r="B50" s="184" t="s">
        <v>495</v>
      </c>
      <c r="C50" s="179"/>
      <c r="D50" s="177"/>
      <c r="E50" s="177"/>
      <c r="F50" s="177"/>
      <c r="G50" s="177"/>
      <c r="H50" s="177"/>
      <c r="I50" s="177"/>
      <c r="J50" s="177"/>
      <c r="K50" s="177"/>
      <c r="L50" s="177"/>
      <c r="M50" s="177"/>
      <c r="N50" s="176"/>
      <c r="O50" s="176" t="str">
        <f t="shared" si="0"/>
        <v>autres charges non techniques</v>
      </c>
      <c r="P50" s="176"/>
      <c r="Q50" s="176"/>
    </row>
    <row r="51" spans="1:17">
      <c r="A51" s="182" t="s">
        <v>903</v>
      </c>
      <c r="B51" s="184" t="s">
        <v>496</v>
      </c>
      <c r="C51" s="179"/>
      <c r="D51" s="177"/>
      <c r="E51" s="177"/>
      <c r="F51" s="177"/>
      <c r="G51" s="177"/>
      <c r="H51" s="177"/>
      <c r="I51" s="177"/>
      <c r="J51" s="177"/>
      <c r="K51" s="177"/>
      <c r="L51" s="177"/>
      <c r="M51" s="177"/>
      <c r="N51" s="176"/>
      <c r="O51" s="176" t="str">
        <f t="shared" si="0"/>
        <v>résultat exceptionnel</v>
      </c>
      <c r="P51" s="176"/>
      <c r="Q51" s="176"/>
    </row>
    <row r="52" spans="1:17">
      <c r="A52" s="182" t="s">
        <v>904</v>
      </c>
      <c r="B52" s="184" t="s">
        <v>624</v>
      </c>
      <c r="C52" s="179"/>
      <c r="D52" s="177"/>
      <c r="E52" s="177"/>
      <c r="F52" s="177"/>
      <c r="G52" s="177"/>
      <c r="H52" s="177"/>
      <c r="I52" s="177"/>
      <c r="J52" s="177"/>
      <c r="K52" s="177"/>
      <c r="L52" s="177"/>
      <c r="M52" s="177"/>
      <c r="N52" s="176"/>
      <c r="O52" s="176" t="str">
        <f t="shared" si="0"/>
        <v>participation des salariés</v>
      </c>
      <c r="P52" s="176"/>
      <c r="Q52" s="176"/>
    </row>
    <row r="53" spans="1:17">
      <c r="A53" s="182" t="s">
        <v>905</v>
      </c>
      <c r="B53" s="184" t="s">
        <v>625</v>
      </c>
      <c r="C53" s="179"/>
      <c r="D53" s="177"/>
      <c r="E53" s="177"/>
      <c r="F53" s="177"/>
      <c r="G53" s="177"/>
      <c r="H53" s="177"/>
      <c r="I53" s="177"/>
      <c r="J53" s="177"/>
      <c r="K53" s="177"/>
      <c r="L53" s="177"/>
      <c r="M53" s="177"/>
      <c r="N53" s="176"/>
      <c r="O53" s="176" t="str">
        <f t="shared" si="0"/>
        <v>impôt sur les bénéfices</v>
      </c>
      <c r="P53" s="176"/>
      <c r="Q53" s="176"/>
    </row>
    <row r="54" spans="1:17" s="205" customFormat="1">
      <c r="A54" s="181" t="s">
        <v>906</v>
      </c>
      <c r="B54" s="184" t="s">
        <v>626</v>
      </c>
      <c r="C54" s="144">
        <f>+C44+C47+C48+C49-C50+C51-C52-C53</f>
        <v>0</v>
      </c>
      <c r="D54" s="144">
        <f>+D44+D47+D48+D49-D50+D51-D52-D53</f>
        <v>0</v>
      </c>
      <c r="E54" s="144">
        <f t="shared" ref="E54:M54" si="8">+E44+E47+E48+E49-E50+E51-E52-E53</f>
        <v>0</v>
      </c>
      <c r="F54" s="144">
        <f t="shared" si="8"/>
        <v>0</v>
      </c>
      <c r="G54" s="144">
        <f t="shared" si="8"/>
        <v>0</v>
      </c>
      <c r="H54" s="144">
        <f t="shared" si="8"/>
        <v>0</v>
      </c>
      <c r="I54" s="144">
        <f t="shared" si="8"/>
        <v>0</v>
      </c>
      <c r="J54" s="144">
        <f t="shared" si="8"/>
        <v>0</v>
      </c>
      <c r="K54" s="144">
        <f t="shared" si="8"/>
        <v>0</v>
      </c>
      <c r="L54" s="144">
        <f t="shared" si="8"/>
        <v>0</v>
      </c>
      <c r="M54" s="144">
        <f t="shared" si="8"/>
        <v>0</v>
      </c>
      <c r="N54" s="19"/>
      <c r="O54" s="176" t="str">
        <f t="shared" si="0"/>
        <v>résultat de l'exercice</v>
      </c>
      <c r="P54" s="19"/>
      <c r="Q54" s="19"/>
    </row>
    <row r="55" spans="1:17" s="205" customFormat="1">
      <c r="A55" s="197" t="s">
        <v>907</v>
      </c>
      <c r="B55" s="537" t="s">
        <v>627</v>
      </c>
      <c r="C55" s="144"/>
      <c r="D55" s="144"/>
      <c r="E55" s="144"/>
      <c r="F55" s="144"/>
      <c r="G55" s="144"/>
      <c r="H55" s="144"/>
      <c r="I55" s="144"/>
      <c r="J55" s="144"/>
      <c r="K55" s="144"/>
      <c r="L55" s="144"/>
      <c r="M55" s="144"/>
      <c r="N55" s="19"/>
      <c r="O55" s="19"/>
      <c r="P55" s="19"/>
      <c r="Q55" s="19"/>
    </row>
    <row r="56" spans="1:17" s="205" customFormat="1">
      <c r="A56" s="181" t="s">
        <v>962</v>
      </c>
      <c r="B56" s="184" t="s">
        <v>628</v>
      </c>
      <c r="C56" s="179"/>
      <c r="D56" s="144"/>
      <c r="E56" s="144"/>
      <c r="F56" s="144"/>
      <c r="G56" s="144"/>
      <c r="H56" s="144"/>
      <c r="I56" s="144"/>
      <c r="J56" s="144"/>
      <c r="K56" s="144"/>
      <c r="L56" s="144"/>
      <c r="M56" s="144"/>
      <c r="N56" s="19"/>
      <c r="O56" s="19"/>
      <c r="P56" s="19"/>
      <c r="Q56" s="19"/>
    </row>
    <row r="57" spans="1:17">
      <c r="A57" s="184" t="s">
        <v>966</v>
      </c>
      <c r="B57" s="184" t="s">
        <v>694</v>
      </c>
      <c r="C57" s="179"/>
      <c r="D57" s="177"/>
      <c r="E57" s="177"/>
      <c r="F57" s="177"/>
      <c r="G57" s="177"/>
      <c r="H57" s="177"/>
      <c r="I57" s="177"/>
      <c r="J57" s="177"/>
      <c r="K57" s="177"/>
      <c r="L57" s="177"/>
      <c r="M57" s="177"/>
      <c r="N57" s="176"/>
      <c r="O57" s="176" t="str">
        <f t="shared" si="0"/>
        <v>capitaux propres à l'ouverture</v>
      </c>
      <c r="P57" s="176"/>
      <c r="Q57" s="176"/>
    </row>
    <row r="58" spans="1:17" s="205" customFormat="1" ht="14.25" customHeight="1">
      <c r="A58" s="184" t="s">
        <v>967</v>
      </c>
      <c r="B58" s="184" t="s">
        <v>696</v>
      </c>
      <c r="C58" s="144"/>
      <c r="D58" s="144"/>
      <c r="E58" s="144"/>
      <c r="F58" s="144"/>
      <c r="G58" s="144"/>
      <c r="H58" s="144"/>
      <c r="I58" s="144"/>
      <c r="J58" s="144"/>
      <c r="K58" s="144"/>
      <c r="L58" s="144"/>
      <c r="M58" s="144"/>
      <c r="N58" s="19"/>
      <c r="O58" s="176" t="str">
        <f t="shared" si="0"/>
        <v>capitaux propres à la clôture</v>
      </c>
      <c r="P58" s="19"/>
      <c r="Q58" s="19"/>
    </row>
    <row r="59" spans="1:17" ht="7.5" customHeight="1">
      <c r="A59" s="184" t="s">
        <v>382</v>
      </c>
      <c r="B59" s="184"/>
      <c r="C59" s="177"/>
      <c r="D59" s="177"/>
      <c r="E59" s="177"/>
      <c r="F59" s="177"/>
      <c r="G59" s="177"/>
      <c r="H59" s="177"/>
      <c r="I59" s="177"/>
      <c r="J59" s="177"/>
      <c r="K59" s="177"/>
      <c r="L59" s="177"/>
      <c r="M59" s="177"/>
      <c r="N59" s="176"/>
      <c r="O59" s="176" t="str">
        <f t="shared" si="0"/>
        <v/>
      </c>
      <c r="P59" s="176"/>
      <c r="Q59" s="176"/>
    </row>
    <row r="60" spans="1:17" ht="12.75" customHeight="1">
      <c r="A60" s="181" t="s">
        <v>908</v>
      </c>
      <c r="B60" s="112"/>
      <c r="C60" s="179"/>
      <c r="D60" s="179"/>
      <c r="E60" s="179"/>
      <c r="F60" s="179"/>
      <c r="G60" s="179"/>
      <c r="H60" s="179"/>
      <c r="I60" s="179"/>
      <c r="J60" s="179"/>
      <c r="K60" s="179"/>
      <c r="L60" s="179"/>
      <c r="M60" s="179"/>
      <c r="N60" s="176"/>
      <c r="O60" s="176" t="str">
        <f t="shared" si="0"/>
        <v>hors compte</v>
      </c>
      <c r="P60" s="176"/>
      <c r="Q60" s="176"/>
    </row>
    <row r="61" spans="1:17">
      <c r="A61" s="182" t="s">
        <v>909</v>
      </c>
      <c r="B61" s="184" t="s">
        <v>704</v>
      </c>
      <c r="C61" s="177"/>
      <c r="D61" s="177"/>
      <c r="E61" s="177"/>
      <c r="F61" s="177"/>
      <c r="G61" s="177"/>
      <c r="H61" s="177"/>
      <c r="I61" s="177"/>
      <c r="J61" s="177"/>
      <c r="K61" s="177"/>
      <c r="L61" s="177"/>
      <c r="M61" s="177"/>
      <c r="N61" s="176"/>
      <c r="O61" s="176" t="str">
        <f t="shared" si="0"/>
        <v>provisions mathématiques à la clôture</v>
      </c>
      <c r="P61" s="176"/>
      <c r="Q61" s="176"/>
    </row>
    <row r="62" spans="1:17">
      <c r="A62" s="182" t="s">
        <v>910</v>
      </c>
      <c r="B62" s="184" t="s">
        <v>706</v>
      </c>
      <c r="C62" s="177"/>
      <c r="D62" s="177"/>
      <c r="E62" s="177"/>
      <c r="F62" s="177"/>
      <c r="G62" s="177"/>
      <c r="H62" s="177"/>
      <c r="I62" s="177"/>
      <c r="J62" s="177"/>
      <c r="K62" s="177"/>
      <c r="L62" s="177"/>
      <c r="M62" s="177"/>
      <c r="N62" s="176"/>
      <c r="O62" s="176" t="str">
        <f t="shared" si="0"/>
        <v>capitaux sous risques</v>
      </c>
      <c r="P62" s="176"/>
      <c r="Q62" s="176"/>
    </row>
    <row r="63" spans="1:17">
      <c r="A63" s="182" t="s">
        <v>911</v>
      </c>
      <c r="B63" s="184" t="s">
        <v>708</v>
      </c>
      <c r="C63" s="177"/>
      <c r="D63" s="177"/>
      <c r="E63" s="177"/>
      <c r="F63" s="177"/>
      <c r="G63" s="177"/>
      <c r="H63" s="177"/>
      <c r="I63" s="177"/>
      <c r="J63" s="177"/>
      <c r="K63" s="177"/>
      <c r="L63" s="177"/>
      <c r="M63" s="177"/>
      <c r="N63" s="176"/>
      <c r="O63" s="176" t="str">
        <f t="shared" si="0"/>
        <v>prov. part. bénef. et rist. clôture</v>
      </c>
      <c r="P63" s="176"/>
      <c r="Q63" s="176"/>
    </row>
    <row r="64" spans="1:17">
      <c r="A64" s="182" t="s">
        <v>912</v>
      </c>
      <c r="B64" s="184" t="s">
        <v>710</v>
      </c>
      <c r="C64" s="177"/>
      <c r="D64" s="177"/>
      <c r="E64" s="177"/>
      <c r="F64" s="177"/>
      <c r="G64" s="177"/>
      <c r="H64" s="177"/>
      <c r="I64" s="177"/>
      <c r="J64" s="177"/>
      <c r="K64" s="177"/>
      <c r="L64" s="177"/>
      <c r="M64" s="177"/>
      <c r="N64" s="176"/>
      <c r="O64" s="176" t="str">
        <f t="shared" si="0"/>
        <v>part réass. prov.participation aux bénéfices et rist. clot.</v>
      </c>
      <c r="P64" s="176"/>
      <c r="Q64" s="176"/>
    </row>
    <row r="65" spans="1:17">
      <c r="A65" s="182" t="s">
        <v>913</v>
      </c>
      <c r="B65" s="184" t="s">
        <v>712</v>
      </c>
      <c r="C65" s="177"/>
      <c r="D65" s="177"/>
      <c r="E65" s="177"/>
      <c r="F65" s="177"/>
      <c r="G65" s="177"/>
      <c r="H65" s="177"/>
      <c r="I65" s="177"/>
      <c r="J65" s="177"/>
      <c r="K65" s="177"/>
      <c r="L65" s="177"/>
      <c r="M65" s="177"/>
      <c r="N65" s="176"/>
      <c r="O65" s="176" t="str">
        <f t="shared" si="0"/>
        <v>prov. pour aléas financiers (maintenue constante)</v>
      </c>
      <c r="P65" s="176"/>
      <c r="Q65" s="176"/>
    </row>
    <row r="66" spans="1:17">
      <c r="A66" s="182" t="s">
        <v>914</v>
      </c>
      <c r="B66" s="184" t="s">
        <v>715</v>
      </c>
      <c r="C66" s="177"/>
      <c r="D66" s="177"/>
      <c r="E66" s="177"/>
      <c r="F66" s="177"/>
      <c r="G66" s="177"/>
      <c r="H66" s="177"/>
      <c r="I66" s="177"/>
      <c r="J66" s="177"/>
      <c r="K66" s="177"/>
      <c r="L66" s="177"/>
      <c r="M66" s="177"/>
      <c r="N66" s="176"/>
      <c r="O66" s="176" t="str">
        <f t="shared" si="0"/>
        <v>prov. pour risque d'exigibilité clôture</v>
      </c>
      <c r="P66" s="176"/>
      <c r="Q66" s="176"/>
    </row>
    <row r="67" spans="1:17">
      <c r="A67" s="182" t="s">
        <v>915</v>
      </c>
      <c r="B67" s="184" t="s">
        <v>717</v>
      </c>
      <c r="C67" s="177"/>
      <c r="D67" s="177"/>
      <c r="E67" s="177"/>
      <c r="F67" s="177"/>
      <c r="G67" s="177"/>
      <c r="H67" s="177"/>
      <c r="I67" s="177"/>
      <c r="J67" s="177"/>
      <c r="K67" s="177"/>
      <c r="L67" s="177"/>
      <c r="M67" s="177"/>
      <c r="N67" s="176"/>
      <c r="O67" s="176" t="str">
        <f t="shared" si="0"/>
        <v>prov. de diversification clôture</v>
      </c>
      <c r="P67" s="176"/>
      <c r="Q67" s="176"/>
    </row>
    <row r="68" spans="1:17">
      <c r="A68" s="182" t="s">
        <v>916</v>
      </c>
      <c r="B68" s="184" t="s">
        <v>719</v>
      </c>
      <c r="C68" s="177"/>
      <c r="D68" s="177"/>
      <c r="E68" s="177"/>
      <c r="F68" s="177"/>
      <c r="G68" s="177"/>
      <c r="H68" s="177"/>
      <c r="I68" s="177"/>
      <c r="J68" s="177"/>
      <c r="K68" s="177"/>
      <c r="L68" s="177"/>
      <c r="M68" s="177"/>
      <c r="N68" s="176"/>
      <c r="O68" s="176" t="str">
        <f t="shared" si="0"/>
        <v>prov. de diversification collective clôture</v>
      </c>
      <c r="P68" s="176"/>
      <c r="Q68" s="176"/>
    </row>
    <row r="69" spans="1:17">
      <c r="A69" s="182" t="s">
        <v>917</v>
      </c>
      <c r="B69" s="184" t="s">
        <v>721</v>
      </c>
      <c r="C69" s="177"/>
      <c r="D69" s="177"/>
      <c r="E69" s="177"/>
      <c r="F69" s="177"/>
      <c r="G69" s="177"/>
      <c r="H69" s="177"/>
      <c r="I69" s="177"/>
      <c r="J69" s="177"/>
      <c r="K69" s="177"/>
      <c r="L69" s="177"/>
      <c r="M69" s="177"/>
      <c r="N69" s="176"/>
      <c r="O69" s="176" t="str">
        <f t="shared" si="0"/>
        <v>prov. technique spéciale clôture</v>
      </c>
      <c r="P69" s="176"/>
      <c r="Q69" s="176"/>
    </row>
    <row r="70" spans="1:17">
      <c r="A70" s="182" t="s">
        <v>918</v>
      </c>
      <c r="B70" s="184" t="s">
        <v>723</v>
      </c>
      <c r="C70" s="177"/>
      <c r="D70" s="177"/>
      <c r="E70" s="177"/>
      <c r="F70" s="177"/>
      <c r="G70" s="177"/>
      <c r="H70" s="177"/>
      <c r="I70" s="177"/>
      <c r="J70" s="177"/>
      <c r="K70" s="177"/>
      <c r="L70" s="177"/>
      <c r="M70" s="177"/>
      <c r="N70" s="176"/>
      <c r="O70" s="176"/>
      <c r="P70" s="176"/>
      <c r="Q70" s="176"/>
    </row>
    <row r="71" spans="1:17">
      <c r="A71" s="182" t="s">
        <v>919</v>
      </c>
      <c r="B71" s="184" t="s">
        <v>726</v>
      </c>
      <c r="C71" s="177"/>
      <c r="D71" s="177"/>
      <c r="E71" s="177"/>
      <c r="F71" s="177"/>
      <c r="G71" s="177"/>
      <c r="H71" s="177"/>
      <c r="I71" s="177"/>
      <c r="J71" s="177"/>
      <c r="K71" s="177"/>
      <c r="L71" s="177"/>
      <c r="M71" s="177"/>
      <c r="N71" s="176"/>
      <c r="O71" s="176" t="str">
        <f t="shared" si="0"/>
        <v>prov. technique spéciale de retournement clôture</v>
      </c>
      <c r="P71" s="176"/>
      <c r="Q71" s="176"/>
    </row>
    <row r="72" spans="1:17">
      <c r="A72" s="182" t="s">
        <v>920</v>
      </c>
      <c r="B72" s="184" t="s">
        <v>728</v>
      </c>
      <c r="C72" s="177"/>
      <c r="D72" s="177"/>
      <c r="E72" s="177"/>
      <c r="F72" s="177"/>
      <c r="G72" s="177"/>
      <c r="H72" s="177"/>
      <c r="I72" s="177"/>
      <c r="J72" s="177"/>
      <c r="K72" s="177"/>
      <c r="L72" s="177"/>
      <c r="M72" s="177"/>
      <c r="N72" s="176"/>
      <c r="O72" s="176" t="str">
        <f t="shared" si="0"/>
        <v>prov. pour primes non acquises clôture</v>
      </c>
      <c r="P72" s="176"/>
      <c r="Q72" s="176"/>
    </row>
    <row r="73" spans="1:17">
      <c r="A73" s="182" t="s">
        <v>921</v>
      </c>
      <c r="B73" s="184" t="s">
        <v>730</v>
      </c>
      <c r="C73" s="177"/>
      <c r="D73" s="177"/>
      <c r="E73" s="177"/>
      <c r="F73" s="177"/>
      <c r="G73" s="177"/>
      <c r="H73" s="177"/>
      <c r="I73" s="177"/>
      <c r="J73" s="177"/>
      <c r="K73" s="177"/>
      <c r="L73" s="177"/>
      <c r="M73" s="177"/>
      <c r="N73" s="176"/>
      <c r="O73" s="176" t="str">
        <f t="shared" si="0"/>
        <v>réserve de capitalisation clôture</v>
      </c>
      <c r="P73" s="176"/>
      <c r="Q73" s="176"/>
    </row>
    <row r="74" spans="1:17">
      <c r="A74" s="182" t="s">
        <v>922</v>
      </c>
      <c r="B74" s="184" t="s">
        <v>732</v>
      </c>
      <c r="C74" s="177"/>
      <c r="D74" s="177"/>
      <c r="E74" s="177"/>
      <c r="F74" s="177"/>
      <c r="G74" s="177"/>
      <c r="H74" s="177"/>
      <c r="I74" s="177"/>
      <c r="J74" s="177"/>
      <c r="K74" s="177"/>
      <c r="L74" s="177"/>
      <c r="M74" s="177"/>
      <c r="N74" s="176"/>
      <c r="O74" s="176" t="str">
        <f t="shared" si="0"/>
        <v>plus-values latentes des actifs non amortissables à la clôture</v>
      </c>
      <c r="P74" s="176"/>
      <c r="Q74" s="176"/>
    </row>
    <row r="75" spans="1:17">
      <c r="A75" s="182" t="s">
        <v>923</v>
      </c>
      <c r="B75" s="184" t="s">
        <v>734</v>
      </c>
      <c r="C75" s="177"/>
      <c r="D75" s="177"/>
      <c r="E75" s="177"/>
      <c r="F75" s="177"/>
      <c r="G75" s="177"/>
      <c r="H75" s="177"/>
      <c r="I75" s="177"/>
      <c r="J75" s="177"/>
      <c r="K75" s="177"/>
      <c r="L75" s="177"/>
      <c r="M75" s="177"/>
      <c r="N75" s="176"/>
      <c r="O75" s="176" t="str">
        <f t="shared" si="0"/>
        <v>plus-values latentes des actifs amortissables à la clôture</v>
      </c>
      <c r="P75" s="176"/>
      <c r="Q75" s="176"/>
    </row>
    <row r="76" spans="1:17">
      <c r="A76" s="182" t="s">
        <v>924</v>
      </c>
      <c r="B76" s="184" t="s">
        <v>736</v>
      </c>
      <c r="C76" s="177"/>
      <c r="D76" s="177"/>
      <c r="E76" s="177"/>
      <c r="F76" s="177"/>
      <c r="G76" s="177"/>
      <c r="H76" s="177"/>
      <c r="I76" s="177"/>
      <c r="J76" s="177"/>
      <c r="K76" s="177"/>
      <c r="L76" s="177"/>
      <c r="M76" s="177"/>
      <c r="N76" s="176"/>
      <c r="O76" s="176" t="str">
        <f t="shared" ref="O76:O108" si="9">LOWER(A76)</f>
        <v>vnc y compris intérêts courus des actifs amortissables</v>
      </c>
      <c r="P76" s="176"/>
      <c r="Q76" s="176"/>
    </row>
    <row r="77" spans="1:17">
      <c r="A77" s="182" t="s">
        <v>925</v>
      </c>
      <c r="B77" s="184" t="s">
        <v>737</v>
      </c>
      <c r="C77" s="177"/>
      <c r="D77" s="177"/>
      <c r="E77" s="177"/>
      <c r="F77" s="177"/>
      <c r="G77" s="177"/>
      <c r="H77" s="177"/>
      <c r="I77" s="177"/>
      <c r="J77" s="177"/>
      <c r="K77" s="177"/>
      <c r="L77" s="177"/>
      <c r="M77" s="177"/>
      <c r="N77" s="176"/>
      <c r="O77" s="176" t="str">
        <f t="shared" si="9"/>
        <v>vnc des actifs non amortissables y compris loyers échus</v>
      </c>
      <c r="P77" s="176"/>
      <c r="Q77" s="176"/>
    </row>
    <row r="78" spans="1:17">
      <c r="A78" s="182" t="s">
        <v>926</v>
      </c>
      <c r="B78" s="184" t="s">
        <v>738</v>
      </c>
      <c r="C78" s="177"/>
      <c r="D78" s="177"/>
      <c r="E78" s="177"/>
      <c r="F78" s="177"/>
      <c r="G78" s="177"/>
      <c r="H78" s="177"/>
      <c r="I78" s="177"/>
      <c r="J78" s="177"/>
      <c r="K78" s="177"/>
      <c r="L78" s="177"/>
      <c r="M78" s="177"/>
      <c r="N78" s="176"/>
      <c r="O78" s="176" t="str">
        <f t="shared" si="9"/>
        <v>proportion des actifs non amortissables en % du bilan</v>
      </c>
      <c r="P78" s="176"/>
      <c r="Q78" s="176"/>
    </row>
    <row r="79" spans="1:17">
      <c r="A79" s="182" t="s">
        <v>927</v>
      </c>
      <c r="B79" s="184" t="s">
        <v>739</v>
      </c>
      <c r="C79" s="177"/>
      <c r="D79" s="177"/>
      <c r="E79" s="177"/>
      <c r="F79" s="177"/>
      <c r="G79" s="177"/>
      <c r="H79" s="177"/>
      <c r="I79" s="177"/>
      <c r="J79" s="177"/>
      <c r="K79" s="177"/>
      <c r="L79" s="177"/>
      <c r="M79" s="177"/>
      <c r="N79" s="176"/>
      <c r="O79" s="176" t="str">
        <f t="shared" si="9"/>
        <v>proportion des actifs amortissables en % du bilan</v>
      </c>
      <c r="P79" s="176"/>
      <c r="Q79" s="176"/>
    </row>
    <row r="80" spans="1:17" ht="3.75" customHeight="1">
      <c r="A80" s="184" t="s">
        <v>382</v>
      </c>
      <c r="B80" s="184"/>
      <c r="C80" s="177"/>
      <c r="D80" s="177"/>
      <c r="E80" s="177"/>
      <c r="F80" s="177"/>
      <c r="G80" s="177"/>
      <c r="H80" s="177"/>
      <c r="I80" s="177"/>
      <c r="J80" s="177"/>
      <c r="K80" s="177"/>
      <c r="L80" s="177"/>
      <c r="M80" s="177"/>
      <c r="N80" s="176"/>
      <c r="O80" s="176" t="str">
        <f t="shared" si="9"/>
        <v/>
      </c>
      <c r="P80" s="176"/>
      <c r="Q80" s="176"/>
    </row>
    <row r="81" spans="1:17">
      <c r="A81" s="181" t="s">
        <v>928</v>
      </c>
      <c r="B81" s="112"/>
      <c r="C81" s="179"/>
      <c r="D81" s="179"/>
      <c r="E81" s="179"/>
      <c r="F81" s="179"/>
      <c r="G81" s="179"/>
      <c r="H81" s="179"/>
      <c r="I81" s="179"/>
      <c r="J81" s="179"/>
      <c r="K81" s="179"/>
      <c r="L81" s="179"/>
      <c r="M81" s="179"/>
      <c r="N81" s="176"/>
      <c r="O81" s="176" t="str">
        <f t="shared" si="9"/>
        <v>solvabilité</v>
      </c>
      <c r="P81" s="176"/>
      <c r="Q81" s="176"/>
    </row>
    <row r="82" spans="1:17">
      <c r="A82" s="182" t="s">
        <v>929</v>
      </c>
      <c r="B82" s="184" t="s">
        <v>740</v>
      </c>
      <c r="C82" s="177">
        <f>C83+C84+C85</f>
        <v>0</v>
      </c>
      <c r="D82" s="177">
        <f t="shared" ref="D82:M82" si="10">D83+D84+D85</f>
        <v>0</v>
      </c>
      <c r="E82" s="177">
        <f t="shared" si="10"/>
        <v>0</v>
      </c>
      <c r="F82" s="177">
        <f t="shared" si="10"/>
        <v>0</v>
      </c>
      <c r="G82" s="177">
        <f t="shared" si="10"/>
        <v>0</v>
      </c>
      <c r="H82" s="177">
        <f t="shared" si="10"/>
        <v>0</v>
      </c>
      <c r="I82" s="177">
        <f t="shared" si="10"/>
        <v>0</v>
      </c>
      <c r="J82" s="177">
        <f t="shared" si="10"/>
        <v>0</v>
      </c>
      <c r="K82" s="177">
        <f t="shared" si="10"/>
        <v>0</v>
      </c>
      <c r="L82" s="177">
        <f t="shared" si="10"/>
        <v>0</v>
      </c>
      <c r="M82" s="177">
        <f t="shared" si="10"/>
        <v>0</v>
      </c>
      <c r="N82" s="176"/>
      <c r="O82" s="176" t="str">
        <f t="shared" si="9"/>
        <v>eléments constitutifs à la couverture de la marge</v>
      </c>
      <c r="P82" s="176"/>
      <c r="Q82" s="176"/>
    </row>
    <row r="83" spans="1:17">
      <c r="A83" s="183" t="s">
        <v>850</v>
      </c>
      <c r="B83" s="184" t="s">
        <v>743</v>
      </c>
      <c r="C83" s="177"/>
      <c r="D83" s="177"/>
      <c r="E83" s="177"/>
      <c r="F83" s="177"/>
      <c r="G83" s="177"/>
      <c r="H83" s="177"/>
      <c r="I83" s="177"/>
      <c r="J83" s="177"/>
      <c r="K83" s="177"/>
      <c r="L83" s="177"/>
      <c r="M83" s="177"/>
      <c r="N83" s="176"/>
      <c r="O83" s="176" t="str">
        <f t="shared" si="9"/>
        <v>total a</v>
      </c>
      <c r="P83" s="176"/>
      <c r="Q83" s="176"/>
    </row>
    <row r="84" spans="1:17">
      <c r="A84" s="183" t="s">
        <v>855</v>
      </c>
      <c r="B84" s="184" t="s">
        <v>745</v>
      </c>
      <c r="C84" s="177"/>
      <c r="D84" s="177"/>
      <c r="E84" s="177"/>
      <c r="F84" s="177"/>
      <c r="G84" s="177"/>
      <c r="H84" s="177"/>
      <c r="I84" s="177"/>
      <c r="J84" s="177"/>
      <c r="K84" s="177"/>
      <c r="L84" s="177"/>
      <c r="M84" s="177"/>
      <c r="N84" s="176"/>
      <c r="O84" s="176" t="str">
        <f t="shared" si="9"/>
        <v>total b</v>
      </c>
      <c r="P84" s="176"/>
      <c r="Q84" s="176"/>
    </row>
    <row r="85" spans="1:17">
      <c r="A85" s="183" t="s">
        <v>860</v>
      </c>
      <c r="B85" s="184" t="s">
        <v>747</v>
      </c>
      <c r="C85" s="177"/>
      <c r="D85" s="177"/>
      <c r="E85" s="177"/>
      <c r="F85" s="177"/>
      <c r="G85" s="177"/>
      <c r="H85" s="177"/>
      <c r="I85" s="177"/>
      <c r="J85" s="177"/>
      <c r="K85" s="177"/>
      <c r="L85" s="177"/>
      <c r="M85" s="177"/>
      <c r="N85" s="176"/>
      <c r="O85" s="176" t="str">
        <f t="shared" si="9"/>
        <v>total c</v>
      </c>
      <c r="P85" s="176"/>
      <c r="Q85" s="176"/>
    </row>
    <row r="86" spans="1:17">
      <c r="A86" s="183" t="s">
        <v>968</v>
      </c>
      <c r="B86" s="537" t="s">
        <v>749</v>
      </c>
      <c r="C86" s="177"/>
      <c r="D86" s="177"/>
      <c r="E86" s="177"/>
      <c r="F86" s="177"/>
      <c r="G86" s="177"/>
      <c r="H86" s="177"/>
      <c r="I86" s="177"/>
      <c r="J86" s="177"/>
      <c r="K86" s="177"/>
      <c r="L86" s="177"/>
      <c r="M86" s="177"/>
      <c r="N86" s="176"/>
      <c r="O86" s="176"/>
      <c r="P86" s="176"/>
      <c r="Q86" s="176"/>
    </row>
    <row r="87" spans="1:17">
      <c r="A87" s="182" t="s">
        <v>930</v>
      </c>
      <c r="B87" s="184" t="s">
        <v>751</v>
      </c>
      <c r="C87" s="177">
        <f>C88+C89+C90</f>
        <v>0</v>
      </c>
      <c r="D87" s="177">
        <f t="shared" ref="D87:M87" si="11">D88+D89+D90</f>
        <v>0</v>
      </c>
      <c r="E87" s="177">
        <f t="shared" si="11"/>
        <v>0</v>
      </c>
      <c r="F87" s="177">
        <f t="shared" si="11"/>
        <v>0</v>
      </c>
      <c r="G87" s="177">
        <f t="shared" si="11"/>
        <v>0</v>
      </c>
      <c r="H87" s="177">
        <f t="shared" si="11"/>
        <v>0</v>
      </c>
      <c r="I87" s="177">
        <f t="shared" si="11"/>
        <v>0</v>
      </c>
      <c r="J87" s="177">
        <f t="shared" si="11"/>
        <v>0</v>
      </c>
      <c r="K87" s="177">
        <f t="shared" si="11"/>
        <v>0</v>
      </c>
      <c r="L87" s="177">
        <f t="shared" si="11"/>
        <v>0</v>
      </c>
      <c r="M87" s="177">
        <f t="shared" si="11"/>
        <v>0</v>
      </c>
      <c r="N87" s="176"/>
      <c r="O87" s="176" t="str">
        <f t="shared" si="9"/>
        <v>exigence de marge vie</v>
      </c>
      <c r="P87" s="176"/>
      <c r="Q87" s="176"/>
    </row>
    <row r="88" spans="1:17">
      <c r="A88" s="183" t="s">
        <v>931</v>
      </c>
      <c r="B88" s="184" t="s">
        <v>753</v>
      </c>
      <c r="C88" s="177"/>
      <c r="D88" s="177"/>
      <c r="E88" s="177"/>
      <c r="F88" s="177"/>
      <c r="G88" s="177"/>
      <c r="H88" s="177"/>
      <c r="I88" s="177"/>
      <c r="J88" s="177"/>
      <c r="K88" s="177"/>
      <c r="L88" s="177"/>
      <c r="M88" s="177"/>
      <c r="N88" s="176"/>
      <c r="O88" s="176" t="str">
        <f t="shared" si="9"/>
        <v>vie - euros</v>
      </c>
      <c r="P88" s="176"/>
      <c r="Q88" s="176"/>
    </row>
    <row r="89" spans="1:17">
      <c r="A89" s="183" t="s">
        <v>932</v>
      </c>
      <c r="B89" s="184" t="s">
        <v>755</v>
      </c>
      <c r="C89" s="177"/>
      <c r="D89" s="177"/>
      <c r="E89" s="177"/>
      <c r="F89" s="177"/>
      <c r="G89" s="177"/>
      <c r="H89" s="177"/>
      <c r="I89" s="177"/>
      <c r="J89" s="177"/>
      <c r="K89" s="177"/>
      <c r="L89" s="177"/>
      <c r="M89" s="177"/>
      <c r="N89" s="176"/>
      <c r="O89" s="176" t="str">
        <f t="shared" si="9"/>
        <v>vie - uc et diversifiés</v>
      </c>
      <c r="P89" s="176"/>
      <c r="Q89" s="176"/>
    </row>
    <row r="90" spans="1:17">
      <c r="A90" s="183" t="s">
        <v>933</v>
      </c>
      <c r="B90" s="184" t="s">
        <v>235</v>
      </c>
      <c r="C90" s="177"/>
      <c r="D90" s="177"/>
      <c r="E90" s="177"/>
      <c r="F90" s="177"/>
      <c r="G90" s="177"/>
      <c r="H90" s="177"/>
      <c r="I90" s="177"/>
      <c r="J90" s="177"/>
      <c r="K90" s="177"/>
      <c r="L90" s="177"/>
      <c r="M90" s="177"/>
      <c r="N90" s="176"/>
      <c r="O90" s="176" t="str">
        <f t="shared" si="9"/>
        <v>vie - l. 441</v>
      </c>
      <c r="P90" s="176"/>
      <c r="Q90" s="176"/>
    </row>
    <row r="91" spans="1:17">
      <c r="A91" s="182" t="s">
        <v>934</v>
      </c>
      <c r="B91" s="184" t="s">
        <v>236</v>
      </c>
      <c r="C91" s="177">
        <f>MAX(C92*C94,C93*C94,C95*C96)</f>
        <v>0</v>
      </c>
      <c r="D91" s="177">
        <f t="shared" ref="D91:M91" si="12">MAX(D92*D94,D93*D94,D95*D96)</f>
        <v>0</v>
      </c>
      <c r="E91" s="177">
        <f t="shared" si="12"/>
        <v>0</v>
      </c>
      <c r="F91" s="177">
        <f t="shared" si="12"/>
        <v>0</v>
      </c>
      <c r="G91" s="177">
        <f t="shared" si="12"/>
        <v>0</v>
      </c>
      <c r="H91" s="177">
        <f t="shared" si="12"/>
        <v>0</v>
      </c>
      <c r="I91" s="177">
        <f t="shared" si="12"/>
        <v>0</v>
      </c>
      <c r="J91" s="177">
        <f t="shared" si="12"/>
        <v>0</v>
      </c>
      <c r="K91" s="177">
        <f t="shared" si="12"/>
        <v>0</v>
      </c>
      <c r="L91" s="177">
        <f t="shared" si="12"/>
        <v>0</v>
      </c>
      <c r="M91" s="177">
        <f t="shared" si="12"/>
        <v>0</v>
      </c>
      <c r="N91" s="176"/>
      <c r="O91" s="176" t="str">
        <f t="shared" si="9"/>
        <v>exigence de marge non-vie</v>
      </c>
      <c r="P91" s="176"/>
      <c r="Q91" s="176"/>
    </row>
    <row r="92" spans="1:17">
      <c r="A92" s="183" t="s">
        <v>935</v>
      </c>
      <c r="B92" s="184" t="s">
        <v>237</v>
      </c>
      <c r="C92" s="177"/>
      <c r="D92" s="177"/>
      <c r="E92" s="177"/>
      <c r="F92" s="177"/>
      <c r="G92" s="177"/>
      <c r="H92" s="177"/>
      <c r="I92" s="177"/>
      <c r="J92" s="177"/>
      <c r="K92" s="177"/>
      <c r="L92" s="177"/>
      <c r="M92" s="177"/>
      <c r="N92" s="176"/>
      <c r="O92" s="176" t="str">
        <f t="shared" si="9"/>
        <v>i par rapport aux primes, avant réassurance</v>
      </c>
      <c r="P92" s="176"/>
      <c r="Q92" s="176"/>
    </row>
    <row r="93" spans="1:17">
      <c r="A93" s="183" t="s">
        <v>936</v>
      </c>
      <c r="B93" s="184" t="s">
        <v>238</v>
      </c>
      <c r="C93" s="177"/>
      <c r="D93" s="177"/>
      <c r="E93" s="177"/>
      <c r="F93" s="177"/>
      <c r="G93" s="177"/>
      <c r="H93" s="177"/>
      <c r="I93" s="177"/>
      <c r="J93" s="177"/>
      <c r="K93" s="177"/>
      <c r="L93" s="177"/>
      <c r="M93" s="177"/>
      <c r="N93" s="176"/>
      <c r="O93" s="176" t="str">
        <f t="shared" si="9"/>
        <v>ii par rapport aux sinistres, avant réassurance</v>
      </c>
      <c r="P93" s="176"/>
      <c r="Q93" s="176"/>
    </row>
    <row r="94" spans="1:17">
      <c r="A94" s="183" t="s">
        <v>937</v>
      </c>
      <c r="B94" s="184" t="s">
        <v>446</v>
      </c>
      <c r="C94" s="177"/>
      <c r="D94" s="177"/>
      <c r="E94" s="177"/>
      <c r="F94" s="177"/>
      <c r="G94" s="177"/>
      <c r="H94" s="177"/>
      <c r="I94" s="177"/>
      <c r="J94" s="177"/>
      <c r="K94" s="177"/>
      <c r="L94" s="177"/>
      <c r="M94" s="177"/>
      <c r="N94" s="176"/>
      <c r="O94" s="176" t="str">
        <f t="shared" si="9"/>
        <v>iii influence de la réassurance, coefficient c</v>
      </c>
      <c r="P94" s="176"/>
      <c r="Q94" s="176"/>
    </row>
    <row r="95" spans="1:17">
      <c r="A95" s="183" t="s">
        <v>938</v>
      </c>
      <c r="B95" s="184" t="s">
        <v>447</v>
      </c>
      <c r="C95" s="177"/>
      <c r="D95" s="177"/>
      <c r="E95" s="177"/>
      <c r="F95" s="177"/>
      <c r="G95" s="177"/>
      <c r="H95" s="177"/>
      <c r="I95" s="177"/>
      <c r="J95" s="177"/>
      <c r="K95" s="177"/>
      <c r="L95" s="177"/>
      <c r="M95" s="177"/>
      <c r="N95" s="176"/>
      <c r="O95" s="176" t="str">
        <f t="shared" si="9"/>
        <v>iv taux d'évolution des psap, coefficient alpha</v>
      </c>
      <c r="P95" s="176"/>
      <c r="Q95" s="176"/>
    </row>
    <row r="96" spans="1:17">
      <c r="A96" s="183" t="s">
        <v>939</v>
      </c>
      <c r="B96" s="184" t="s">
        <v>448</v>
      </c>
      <c r="C96" s="177"/>
      <c r="D96" s="177"/>
      <c r="E96" s="177"/>
      <c r="F96" s="177"/>
      <c r="G96" s="177"/>
      <c r="H96" s="177"/>
      <c r="I96" s="177"/>
      <c r="J96" s="177"/>
      <c r="K96" s="177"/>
      <c r="L96" s="177"/>
      <c r="M96" s="177"/>
      <c r="N96" s="176"/>
      <c r="O96" s="176" t="str">
        <f t="shared" si="9"/>
        <v>o exigence minimale de l'exercice précédent</v>
      </c>
      <c r="P96" s="176"/>
      <c r="Q96" s="176"/>
    </row>
    <row r="97" spans="1:17">
      <c r="A97" s="182" t="s">
        <v>940</v>
      </c>
      <c r="B97" s="184" t="s">
        <v>449</v>
      </c>
      <c r="C97" s="177">
        <f>C91+C87</f>
        <v>0</v>
      </c>
      <c r="D97" s="177">
        <f t="shared" ref="D97:M97" si="13">D91+D87</f>
        <v>0</v>
      </c>
      <c r="E97" s="177">
        <f t="shared" si="13"/>
        <v>0</v>
      </c>
      <c r="F97" s="177">
        <f t="shared" si="13"/>
        <v>0</v>
      </c>
      <c r="G97" s="177">
        <f t="shared" si="13"/>
        <v>0</v>
      </c>
      <c r="H97" s="177">
        <f t="shared" si="13"/>
        <v>0</v>
      </c>
      <c r="I97" s="177">
        <f t="shared" si="13"/>
        <v>0</v>
      </c>
      <c r="J97" s="177">
        <f t="shared" si="13"/>
        <v>0</v>
      </c>
      <c r="K97" s="177">
        <f t="shared" si="13"/>
        <v>0</v>
      </c>
      <c r="L97" s="177">
        <f t="shared" si="13"/>
        <v>0</v>
      </c>
      <c r="M97" s="177">
        <f t="shared" si="13"/>
        <v>0</v>
      </c>
      <c r="N97" s="176"/>
      <c r="O97" s="176" t="str">
        <f t="shared" si="9"/>
        <v xml:space="preserve">exigence totale </v>
      </c>
      <c r="P97" s="176"/>
      <c r="Q97" s="176"/>
    </row>
    <row r="98" spans="1:17">
      <c r="A98" s="182" t="s">
        <v>963</v>
      </c>
      <c r="B98" s="184" t="s">
        <v>450</v>
      </c>
      <c r="C98" s="311">
        <f>IF(C97=0,0,(C82-#REF!)/C97)</f>
        <v>0</v>
      </c>
      <c r="D98" s="311">
        <f>IF(D97=0,0,(D82-#REF!)/D97)</f>
        <v>0</v>
      </c>
      <c r="E98" s="311">
        <f>IF(E97=0,0,(E82-#REF!)/E97)</f>
        <v>0</v>
      </c>
      <c r="F98" s="311">
        <f>IF(F97=0,0,(F82-#REF!)/F97)</f>
        <v>0</v>
      </c>
      <c r="G98" s="311">
        <f>IF(G97=0,0,(G82-#REF!)/G97)</f>
        <v>0</v>
      </c>
      <c r="H98" s="311">
        <f>IF(H97=0,0,(H82-#REF!)/H97)</f>
        <v>0</v>
      </c>
      <c r="I98" s="311">
        <f>IF(I97=0,0,(I82-#REF!)/I97)</f>
        <v>0</v>
      </c>
      <c r="J98" s="311">
        <f>IF(J97=0,0,(J82-#REF!)/J97)</f>
        <v>0</v>
      </c>
      <c r="K98" s="311">
        <f>IF(K97=0,0,(K82-#REF!)/K97)</f>
        <v>0</v>
      </c>
      <c r="L98" s="311">
        <f>IF(L97=0,0,(L82-#REF!)/L97)</f>
        <v>0</v>
      </c>
      <c r="M98" s="311">
        <f>IF(M97=0,0,(M82-#REF!)/M97)</f>
        <v>0</v>
      </c>
      <c r="N98" s="176"/>
      <c r="O98" s="176"/>
      <c r="P98" s="176"/>
      <c r="Q98" s="176"/>
    </row>
    <row r="99" spans="1:17">
      <c r="A99" s="186" t="s">
        <v>964</v>
      </c>
      <c r="B99" s="184" t="s">
        <v>451</v>
      </c>
      <c r="C99" s="311">
        <f>IF(C97=0,0,C82/C97)</f>
        <v>0</v>
      </c>
      <c r="D99" s="311">
        <f t="shared" ref="D99:M99" si="14">IF(D97=0,0,D82/D97)</f>
        <v>0</v>
      </c>
      <c r="E99" s="311">
        <f t="shared" si="14"/>
        <v>0</v>
      </c>
      <c r="F99" s="311">
        <f t="shared" si="14"/>
        <v>0</v>
      </c>
      <c r="G99" s="311">
        <f t="shared" si="14"/>
        <v>0</v>
      </c>
      <c r="H99" s="311">
        <f t="shared" si="14"/>
        <v>0</v>
      </c>
      <c r="I99" s="311">
        <f t="shared" si="14"/>
        <v>0</v>
      </c>
      <c r="J99" s="311">
        <f t="shared" si="14"/>
        <v>0</v>
      </c>
      <c r="K99" s="311">
        <f t="shared" si="14"/>
        <v>0</v>
      </c>
      <c r="L99" s="311">
        <f t="shared" si="14"/>
        <v>0</v>
      </c>
      <c r="M99" s="311">
        <f t="shared" si="14"/>
        <v>0</v>
      </c>
      <c r="N99" s="176"/>
      <c r="O99" s="176" t="str">
        <f t="shared" si="9"/>
        <v>ratio de couverture (dont plus-values latentes admissibles)</v>
      </c>
      <c r="P99" s="176"/>
      <c r="Q99" s="176"/>
    </row>
    <row r="100" spans="1:17" ht="3.75" customHeight="1">
      <c r="A100" s="176" t="s">
        <v>382</v>
      </c>
      <c r="B100" s="112"/>
      <c r="C100" s="176"/>
      <c r="D100" s="176"/>
      <c r="E100" s="176"/>
      <c r="F100" s="176"/>
      <c r="G100" s="176"/>
      <c r="H100" s="176"/>
      <c r="I100" s="176"/>
      <c r="J100" s="176"/>
      <c r="K100" s="176"/>
      <c r="L100" s="176"/>
      <c r="M100" s="176"/>
      <c r="N100" s="176"/>
      <c r="O100" s="176" t="str">
        <f t="shared" si="9"/>
        <v/>
      </c>
      <c r="P100" s="176"/>
      <c r="Q100" s="176"/>
    </row>
    <row r="101" spans="1:17">
      <c r="A101" s="181" t="s">
        <v>941</v>
      </c>
      <c r="B101" s="184"/>
      <c r="C101" s="179"/>
      <c r="D101" s="179"/>
      <c r="E101" s="179"/>
      <c r="F101" s="179"/>
      <c r="G101" s="179"/>
      <c r="H101" s="179"/>
      <c r="I101" s="179"/>
      <c r="J101" s="179"/>
      <c r="K101" s="179"/>
      <c r="L101" s="179"/>
      <c r="M101" s="179"/>
      <c r="N101" s="176"/>
      <c r="O101" s="176" t="str">
        <f t="shared" si="9"/>
        <v>test "paf"</v>
      </c>
      <c r="P101" s="176"/>
      <c r="Q101" s="176"/>
    </row>
    <row r="102" spans="1:17">
      <c r="A102" s="186" t="s">
        <v>942</v>
      </c>
      <c r="B102" s="184" t="s">
        <v>452</v>
      </c>
      <c r="C102" s="177"/>
      <c r="D102" s="177"/>
      <c r="E102" s="177"/>
      <c r="F102" s="177"/>
      <c r="G102" s="177"/>
      <c r="H102" s="177"/>
      <c r="I102" s="177"/>
      <c r="J102" s="177"/>
      <c r="K102" s="177"/>
      <c r="L102" s="177"/>
      <c r="M102" s="177"/>
      <c r="N102" s="176"/>
      <c r="O102" s="176" t="str">
        <f t="shared" si="9"/>
        <v>taux de rendement réel des actifs (e)</v>
      </c>
      <c r="P102" s="176"/>
      <c r="Q102" s="176"/>
    </row>
    <row r="103" spans="1:17">
      <c r="A103" s="190" t="s">
        <v>943</v>
      </c>
      <c r="B103" s="184" t="s">
        <v>619</v>
      </c>
      <c r="C103" s="177"/>
      <c r="D103" s="177"/>
      <c r="E103" s="177"/>
      <c r="F103" s="177"/>
      <c r="G103" s="177"/>
      <c r="H103" s="177"/>
      <c r="I103" s="177"/>
      <c r="J103" s="177"/>
      <c r="K103" s="177"/>
      <c r="L103" s="177"/>
      <c r="M103" s="177"/>
      <c r="N103" s="176"/>
      <c r="O103" s="176" t="str">
        <f t="shared" si="9"/>
        <v>montant total des intérêts techniques (f)</v>
      </c>
      <c r="P103" s="176"/>
      <c r="Q103" s="176"/>
    </row>
    <row r="104" spans="1:17">
      <c r="A104" s="190" t="s">
        <v>944</v>
      </c>
      <c r="B104" s="184" t="s">
        <v>620</v>
      </c>
      <c r="C104" s="177"/>
      <c r="D104" s="177"/>
      <c r="E104" s="177"/>
      <c r="F104" s="177"/>
      <c r="G104" s="177"/>
      <c r="H104" s="177"/>
      <c r="I104" s="177"/>
      <c r="J104" s="177"/>
      <c r="K104" s="177"/>
      <c r="L104" s="177"/>
      <c r="M104" s="177"/>
      <c r="N104" s="176"/>
      <c r="O104" s="176" t="str">
        <f t="shared" si="9"/>
        <v>montant du minimum contractuellement garanti de pb (g)</v>
      </c>
      <c r="P104" s="176"/>
      <c r="Q104" s="176"/>
    </row>
    <row r="105" spans="1:17">
      <c r="A105" s="190" t="s">
        <v>945</v>
      </c>
      <c r="B105" s="184" t="s">
        <v>453</v>
      </c>
      <c r="C105" s="177"/>
      <c r="D105" s="177"/>
      <c r="E105" s="177"/>
      <c r="F105" s="177"/>
      <c r="G105" s="177"/>
      <c r="H105" s="177"/>
      <c r="I105" s="177"/>
      <c r="J105" s="177"/>
      <c r="K105" s="177"/>
      <c r="L105" s="177"/>
      <c r="M105" s="177"/>
      <c r="N105" s="176"/>
      <c r="O105" s="176" t="str">
        <f t="shared" si="9"/>
        <v>montant moyen des provisions mathématiques constituées (h)</v>
      </c>
      <c r="P105" s="176"/>
      <c r="Q105" s="176"/>
    </row>
    <row r="106" spans="1:17">
      <c r="A106" s="190" t="s">
        <v>946</v>
      </c>
      <c r="B106" s="184" t="s">
        <v>454</v>
      </c>
      <c r="C106" s="177">
        <f>80%*C102</f>
        <v>0</v>
      </c>
      <c r="D106" s="177">
        <f t="shared" ref="D106:M106" si="15">80%*D102</f>
        <v>0</v>
      </c>
      <c r="E106" s="177">
        <f t="shared" si="15"/>
        <v>0</v>
      </c>
      <c r="F106" s="177">
        <f t="shared" si="15"/>
        <v>0</v>
      </c>
      <c r="G106" s="177">
        <f t="shared" si="15"/>
        <v>0</v>
      </c>
      <c r="H106" s="177">
        <f t="shared" si="15"/>
        <v>0</v>
      </c>
      <c r="I106" s="177">
        <f t="shared" si="15"/>
        <v>0</v>
      </c>
      <c r="J106" s="177">
        <f t="shared" si="15"/>
        <v>0</v>
      </c>
      <c r="K106" s="177">
        <f t="shared" si="15"/>
        <v>0</v>
      </c>
      <c r="L106" s="177">
        <f t="shared" si="15"/>
        <v>0</v>
      </c>
      <c r="M106" s="177">
        <f t="shared" si="15"/>
        <v>0</v>
      </c>
      <c r="N106" s="176"/>
      <c r="O106" s="176" t="str">
        <f t="shared" si="9"/>
        <v>80% * (e)</v>
      </c>
      <c r="P106" s="176"/>
      <c r="Q106" s="176"/>
    </row>
    <row r="107" spans="1:17">
      <c r="A107" s="190" t="s">
        <v>947</v>
      </c>
      <c r="B107" s="184" t="s">
        <v>455</v>
      </c>
      <c r="C107" s="177">
        <f>IF(C105=0,0,(C103+C104)/C105)</f>
        <v>0</v>
      </c>
      <c r="D107" s="177">
        <f t="shared" ref="D107:M107" si="16">IF(D105=0,0,(D103+D104)/D105)</f>
        <v>0</v>
      </c>
      <c r="E107" s="177">
        <f t="shared" si="16"/>
        <v>0</v>
      </c>
      <c r="F107" s="177">
        <f t="shared" si="16"/>
        <v>0</v>
      </c>
      <c r="G107" s="177">
        <f t="shared" si="16"/>
        <v>0</v>
      </c>
      <c r="H107" s="177">
        <f t="shared" si="16"/>
        <v>0</v>
      </c>
      <c r="I107" s="177">
        <f t="shared" si="16"/>
        <v>0</v>
      </c>
      <c r="J107" s="177">
        <f t="shared" si="16"/>
        <v>0</v>
      </c>
      <c r="K107" s="177">
        <f t="shared" si="16"/>
        <v>0</v>
      </c>
      <c r="L107" s="177">
        <f t="shared" si="16"/>
        <v>0</v>
      </c>
      <c r="M107" s="177">
        <f t="shared" si="16"/>
        <v>0</v>
      </c>
      <c r="N107" s="176"/>
      <c r="O107" s="176" t="str">
        <f t="shared" si="9"/>
        <v>[(f)+(g)]/(h)</v>
      </c>
      <c r="P107" s="176"/>
      <c r="Q107" s="176"/>
    </row>
    <row r="108" spans="1:17">
      <c r="A108" s="190" t="s">
        <v>965</v>
      </c>
      <c r="B108" s="184" t="s">
        <v>456</v>
      </c>
      <c r="C108" s="177" t="str">
        <f>IF(C106&lt;C107,"Oui","Non")</f>
        <v>Non</v>
      </c>
      <c r="D108" s="177" t="str">
        <f t="shared" ref="D108:M108" si="17">IF(D106&lt;D107,"Oui","Non")</f>
        <v>Non</v>
      </c>
      <c r="E108" s="177" t="str">
        <f t="shared" si="17"/>
        <v>Non</v>
      </c>
      <c r="F108" s="177" t="str">
        <f t="shared" si="17"/>
        <v>Non</v>
      </c>
      <c r="G108" s="177" t="str">
        <f t="shared" si="17"/>
        <v>Non</v>
      </c>
      <c r="H108" s="177" t="str">
        <f t="shared" si="17"/>
        <v>Non</v>
      </c>
      <c r="I108" s="177" t="str">
        <f t="shared" si="17"/>
        <v>Non</v>
      </c>
      <c r="J108" s="177" t="str">
        <f t="shared" si="17"/>
        <v>Non</v>
      </c>
      <c r="K108" s="177" t="str">
        <f t="shared" si="17"/>
        <v>Non</v>
      </c>
      <c r="L108" s="177" t="str">
        <f t="shared" si="17"/>
        <v>Non</v>
      </c>
      <c r="M108" s="177" t="str">
        <f t="shared" si="17"/>
        <v>Non</v>
      </c>
      <c r="N108" s="176"/>
      <c r="O108" s="176" t="str">
        <f t="shared" si="9"/>
        <v>test de "déclenchement" de la paf positif (oui/non)</v>
      </c>
      <c r="P108" s="176"/>
      <c r="Q108" s="176"/>
    </row>
    <row r="109" spans="1:17">
      <c r="A109" s="204"/>
      <c r="B109" s="201"/>
    </row>
    <row r="110" spans="1:17">
      <c r="A110" s="204"/>
      <c r="B110" s="201"/>
    </row>
    <row r="111" spans="1:17">
      <c r="A111" s="204"/>
      <c r="B111" s="201"/>
    </row>
    <row r="112" spans="1:17">
      <c r="A112" s="204"/>
      <c r="B112" s="201"/>
    </row>
  </sheetData>
  <mergeCells count="1">
    <mergeCell ref="A5:M5"/>
  </mergeCells>
  <pageMargins left="0.25" right="0.25" top="0.75" bottom="0.75" header="0.3" footer="0.3"/>
  <pageSetup paperSize="9" scale="4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2"/>
  <sheetViews>
    <sheetView showGridLines="0" zoomScale="60" zoomScaleNormal="60" workbookViewId="0">
      <selection sqref="A1:R108"/>
    </sheetView>
  </sheetViews>
  <sheetFormatPr baseColWidth="10" defaultColWidth="11.44140625" defaultRowHeight="12"/>
  <cols>
    <col min="1" max="1" width="74.6640625" style="19" bestFit="1" customWidth="1"/>
    <col min="2" max="2" width="12.6640625" style="112" customWidth="1"/>
    <col min="3" max="16384" width="11.44140625" style="191"/>
  </cols>
  <sheetData>
    <row r="1" spans="1:13">
      <c r="A1" s="467" t="s">
        <v>969</v>
      </c>
      <c r="C1" s="176"/>
      <c r="D1" s="176"/>
      <c r="E1" s="176"/>
      <c r="F1" s="176"/>
      <c r="G1" s="176"/>
      <c r="H1" s="176"/>
      <c r="I1" s="176"/>
      <c r="J1" s="176"/>
      <c r="K1" s="176"/>
      <c r="L1" s="176"/>
      <c r="M1" s="176"/>
    </row>
    <row r="2" spans="1:13">
      <c r="A2" s="191"/>
      <c r="B2" s="472"/>
      <c r="C2" s="176"/>
      <c r="D2" s="176"/>
      <c r="E2" s="176"/>
      <c r="F2" s="176"/>
      <c r="G2" s="176"/>
      <c r="H2" s="176"/>
      <c r="I2" s="176"/>
      <c r="J2" s="176"/>
      <c r="K2" s="176"/>
      <c r="L2" s="176"/>
      <c r="M2" s="176"/>
    </row>
    <row r="3" spans="1:13">
      <c r="A3" s="314" t="s">
        <v>948</v>
      </c>
      <c r="B3" s="7"/>
      <c r="C3" s="7"/>
      <c r="D3" s="7"/>
      <c r="E3" s="7"/>
      <c r="F3" s="7"/>
      <c r="G3" s="7"/>
      <c r="H3" s="7"/>
      <c r="I3" s="7"/>
      <c r="J3" s="7"/>
      <c r="K3" s="7"/>
      <c r="L3" s="7"/>
      <c r="M3" s="7"/>
    </row>
    <row r="4" spans="1:13">
      <c r="A4" s="175" t="s">
        <v>1111</v>
      </c>
      <c r="B4" s="7"/>
      <c r="C4" s="7"/>
      <c r="D4" s="7"/>
      <c r="E4" s="7"/>
      <c r="F4" s="7"/>
      <c r="G4" s="7"/>
      <c r="H4" s="7"/>
      <c r="I4" s="7"/>
      <c r="J4" s="7"/>
      <c r="K4" s="7"/>
      <c r="L4" s="7"/>
      <c r="M4" s="7"/>
    </row>
    <row r="5" spans="1:13">
      <c r="A5" s="609" t="s">
        <v>949</v>
      </c>
      <c r="B5" s="609"/>
      <c r="C5" s="609"/>
      <c r="D5" s="611"/>
      <c r="E5" s="611"/>
      <c r="F5" s="611"/>
      <c r="G5" s="611"/>
      <c r="H5" s="611"/>
      <c r="I5" s="611"/>
      <c r="J5" s="611"/>
      <c r="K5" s="611"/>
      <c r="L5" s="611"/>
      <c r="M5" s="611"/>
    </row>
    <row r="6" spans="1:13" s="189" customFormat="1">
      <c r="A6" s="180" t="s">
        <v>867</v>
      </c>
      <c r="B6" s="184"/>
      <c r="C6" s="181" t="s">
        <v>868</v>
      </c>
      <c r="D6" s="188">
        <v>1</v>
      </c>
      <c r="E6" s="188">
        <v>2</v>
      </c>
      <c r="F6" s="188">
        <v>3</v>
      </c>
      <c r="G6" s="188">
        <v>4</v>
      </c>
      <c r="H6" s="188">
        <v>5</v>
      </c>
      <c r="I6" s="188">
        <v>6</v>
      </c>
      <c r="J6" s="188">
        <v>7</v>
      </c>
      <c r="K6" s="188">
        <v>8</v>
      </c>
      <c r="L6" s="188">
        <v>9</v>
      </c>
      <c r="M6" s="192">
        <v>10</v>
      </c>
    </row>
    <row r="7" spans="1:13">
      <c r="A7" s="536"/>
      <c r="B7" s="184"/>
      <c r="C7" s="184" t="s">
        <v>465</v>
      </c>
      <c r="D7" s="193" t="s">
        <v>504</v>
      </c>
      <c r="E7" s="184" t="s">
        <v>535</v>
      </c>
      <c r="F7" s="193" t="s">
        <v>505</v>
      </c>
      <c r="G7" s="184" t="s">
        <v>536</v>
      </c>
      <c r="H7" s="193" t="s">
        <v>497</v>
      </c>
      <c r="I7" s="184" t="s">
        <v>508</v>
      </c>
      <c r="J7" s="193" t="s">
        <v>509</v>
      </c>
      <c r="K7" s="184" t="s">
        <v>537</v>
      </c>
      <c r="L7" s="193" t="s">
        <v>507</v>
      </c>
      <c r="M7" s="184" t="s">
        <v>516</v>
      </c>
    </row>
    <row r="8" spans="1:13">
      <c r="A8" s="182" t="s">
        <v>869</v>
      </c>
      <c r="B8" s="184" t="s">
        <v>469</v>
      </c>
      <c r="C8" s="179"/>
      <c r="D8" s="193"/>
      <c r="E8" s="193"/>
      <c r="F8" s="193"/>
      <c r="G8" s="193"/>
      <c r="H8" s="193"/>
      <c r="I8" s="193"/>
      <c r="J8" s="193"/>
      <c r="K8" s="193"/>
      <c r="L8" s="193"/>
      <c r="M8" s="193"/>
    </row>
    <row r="9" spans="1:13">
      <c r="A9" s="182" t="s">
        <v>950</v>
      </c>
      <c r="B9" s="184" t="s">
        <v>437</v>
      </c>
      <c r="C9" s="179"/>
      <c r="D9" s="193"/>
      <c r="E9" s="193"/>
      <c r="F9" s="193"/>
      <c r="G9" s="193"/>
      <c r="H9" s="193"/>
      <c r="I9" s="193"/>
      <c r="J9" s="193"/>
      <c r="K9" s="193"/>
      <c r="L9" s="193"/>
      <c r="M9" s="193"/>
    </row>
    <row r="10" spans="1:13">
      <c r="A10" s="183" t="s">
        <v>871</v>
      </c>
      <c r="B10" s="184" t="s">
        <v>338</v>
      </c>
      <c r="C10" s="179"/>
      <c r="D10" s="193"/>
      <c r="E10" s="193"/>
      <c r="F10" s="193"/>
      <c r="G10" s="193"/>
      <c r="H10" s="193"/>
      <c r="I10" s="193"/>
      <c r="J10" s="193"/>
      <c r="K10" s="193"/>
      <c r="L10" s="193"/>
      <c r="M10" s="193"/>
    </row>
    <row r="11" spans="1:13">
      <c r="A11" s="182" t="s">
        <v>951</v>
      </c>
      <c r="B11" s="184" t="s">
        <v>438</v>
      </c>
      <c r="C11" s="179"/>
      <c r="D11" s="193"/>
      <c r="E11" s="193"/>
      <c r="F11" s="193"/>
      <c r="G11" s="193"/>
      <c r="H11" s="193"/>
      <c r="I11" s="193"/>
      <c r="J11" s="193"/>
      <c r="K11" s="193"/>
      <c r="L11" s="193"/>
      <c r="M11" s="193"/>
    </row>
    <row r="12" spans="1:13">
      <c r="A12" s="182" t="s">
        <v>873</v>
      </c>
      <c r="B12" s="184" t="s">
        <v>439</v>
      </c>
      <c r="C12" s="179"/>
      <c r="D12" s="193"/>
      <c r="E12" s="193"/>
      <c r="F12" s="193"/>
      <c r="G12" s="193"/>
      <c r="H12" s="193"/>
      <c r="I12" s="193"/>
      <c r="J12" s="193"/>
      <c r="K12" s="193"/>
      <c r="L12" s="193"/>
      <c r="M12" s="193"/>
    </row>
    <row r="13" spans="1:13" s="189" customFormat="1">
      <c r="A13" s="181" t="s">
        <v>874</v>
      </c>
      <c r="B13" s="184" t="s">
        <v>440</v>
      </c>
      <c r="C13" s="179"/>
      <c r="D13" s="188">
        <f>D8-D9-D11+D12</f>
        <v>0</v>
      </c>
      <c r="E13" s="188">
        <f t="shared" ref="E13:M13" si="0">E8-E9-E11+E12</f>
        <v>0</v>
      </c>
      <c r="F13" s="188">
        <f t="shared" si="0"/>
        <v>0</v>
      </c>
      <c r="G13" s="188">
        <f t="shared" si="0"/>
        <v>0</v>
      </c>
      <c r="H13" s="188">
        <f t="shared" si="0"/>
        <v>0</v>
      </c>
      <c r="I13" s="188">
        <f t="shared" si="0"/>
        <v>0</v>
      </c>
      <c r="J13" s="188">
        <f t="shared" si="0"/>
        <v>0</v>
      </c>
      <c r="K13" s="188">
        <f t="shared" si="0"/>
        <v>0</v>
      </c>
      <c r="L13" s="188">
        <f t="shared" si="0"/>
        <v>0</v>
      </c>
      <c r="M13" s="188">
        <f t="shared" si="0"/>
        <v>0</v>
      </c>
    </row>
    <row r="14" spans="1:13" ht="2.25" customHeight="1">
      <c r="A14" s="184" t="s">
        <v>382</v>
      </c>
      <c r="B14" s="184"/>
      <c r="C14" s="193"/>
      <c r="D14" s="193"/>
      <c r="E14" s="193"/>
      <c r="F14" s="193"/>
      <c r="G14" s="193"/>
      <c r="H14" s="193"/>
      <c r="I14" s="193"/>
      <c r="J14" s="193"/>
      <c r="K14" s="193"/>
      <c r="L14" s="193"/>
      <c r="M14" s="193"/>
    </row>
    <row r="15" spans="1:13">
      <c r="A15" s="182" t="s">
        <v>875</v>
      </c>
      <c r="B15" s="184" t="s">
        <v>441</v>
      </c>
      <c r="C15" s="179"/>
      <c r="D15" s="193"/>
      <c r="E15" s="193"/>
      <c r="F15" s="193"/>
      <c r="G15" s="193"/>
      <c r="H15" s="193"/>
      <c r="I15" s="193"/>
      <c r="J15" s="193"/>
      <c r="K15" s="193"/>
      <c r="L15" s="193"/>
      <c r="M15" s="193"/>
    </row>
    <row r="16" spans="1:13">
      <c r="A16" s="182" t="s">
        <v>876</v>
      </c>
      <c r="B16" s="184" t="s">
        <v>475</v>
      </c>
      <c r="C16" s="179"/>
      <c r="D16" s="193"/>
      <c r="E16" s="193"/>
      <c r="F16" s="193"/>
      <c r="G16" s="193"/>
      <c r="H16" s="193"/>
      <c r="I16" s="193"/>
      <c r="J16" s="193"/>
      <c r="K16" s="193"/>
      <c r="L16" s="193"/>
      <c r="M16" s="193"/>
    </row>
    <row r="17" spans="1:13" s="194" customFormat="1">
      <c r="A17" s="181" t="s">
        <v>877</v>
      </c>
      <c r="B17" s="184" t="s">
        <v>477</v>
      </c>
      <c r="C17" s="179"/>
      <c r="D17" s="188">
        <f>D15+D16</f>
        <v>0</v>
      </c>
      <c r="E17" s="188">
        <f t="shared" ref="E17:M17" si="1">E15+E16</f>
        <v>0</v>
      </c>
      <c r="F17" s="188">
        <f t="shared" si="1"/>
        <v>0</v>
      </c>
      <c r="G17" s="188">
        <f t="shared" si="1"/>
        <v>0</v>
      </c>
      <c r="H17" s="188">
        <f t="shared" si="1"/>
        <v>0</v>
      </c>
      <c r="I17" s="188">
        <f t="shared" si="1"/>
        <v>0</v>
      </c>
      <c r="J17" s="188">
        <f t="shared" si="1"/>
        <v>0</v>
      </c>
      <c r="K17" s="188">
        <f t="shared" si="1"/>
        <v>0</v>
      </c>
      <c r="L17" s="188">
        <f t="shared" si="1"/>
        <v>0</v>
      </c>
      <c r="M17" s="188">
        <f t="shared" si="1"/>
        <v>0</v>
      </c>
    </row>
    <row r="18" spans="1:13" ht="2.25" customHeight="1">
      <c r="A18" s="184" t="s">
        <v>382</v>
      </c>
      <c r="B18" s="184"/>
      <c r="C18" s="193"/>
      <c r="D18" s="193"/>
      <c r="E18" s="193"/>
      <c r="F18" s="193"/>
      <c r="G18" s="193"/>
      <c r="H18" s="193"/>
      <c r="I18" s="193"/>
      <c r="J18" s="193"/>
      <c r="K18" s="193"/>
      <c r="L18" s="193"/>
      <c r="M18" s="193"/>
    </row>
    <row r="19" spans="1:13">
      <c r="A19" s="182" t="s">
        <v>878</v>
      </c>
      <c r="B19" s="184" t="s">
        <v>258</v>
      </c>
      <c r="C19" s="179"/>
      <c r="D19" s="193">
        <f>SUM(D20:D24)</f>
        <v>0</v>
      </c>
      <c r="E19" s="193">
        <f t="shared" ref="E19:M19" si="2">SUM(E20:E24)</f>
        <v>0</v>
      </c>
      <c r="F19" s="193">
        <f t="shared" si="2"/>
        <v>0</v>
      </c>
      <c r="G19" s="193">
        <f t="shared" si="2"/>
        <v>0</v>
      </c>
      <c r="H19" s="193">
        <f t="shared" si="2"/>
        <v>0</v>
      </c>
      <c r="I19" s="193">
        <f t="shared" si="2"/>
        <v>0</v>
      </c>
      <c r="J19" s="193">
        <f t="shared" si="2"/>
        <v>0</v>
      </c>
      <c r="K19" s="193">
        <f t="shared" si="2"/>
        <v>0</v>
      </c>
      <c r="L19" s="193">
        <f t="shared" si="2"/>
        <v>0</v>
      </c>
      <c r="M19" s="193">
        <f t="shared" si="2"/>
        <v>0</v>
      </c>
    </row>
    <row r="20" spans="1:13">
      <c r="A20" s="183" t="s">
        <v>879</v>
      </c>
      <c r="B20" s="470" t="s">
        <v>259</v>
      </c>
      <c r="C20" s="179"/>
      <c r="D20" s="193"/>
      <c r="E20" s="193"/>
      <c r="F20" s="193"/>
      <c r="G20" s="193"/>
      <c r="H20" s="193"/>
      <c r="I20" s="193"/>
      <c r="J20" s="193"/>
      <c r="K20" s="193"/>
      <c r="L20" s="193"/>
      <c r="M20" s="193"/>
    </row>
    <row r="21" spans="1:13">
      <c r="A21" s="183" t="s">
        <v>880</v>
      </c>
      <c r="B21" s="184" t="s">
        <v>260</v>
      </c>
      <c r="C21" s="179"/>
      <c r="D21" s="193"/>
      <c r="E21" s="193"/>
      <c r="F21" s="193"/>
      <c r="G21" s="193"/>
      <c r="H21" s="193"/>
      <c r="I21" s="193"/>
      <c r="J21" s="193"/>
      <c r="K21" s="193"/>
      <c r="L21" s="193"/>
      <c r="M21" s="193"/>
    </row>
    <row r="22" spans="1:13">
      <c r="A22" s="183" t="s">
        <v>881</v>
      </c>
      <c r="B22" s="470" t="s">
        <v>261</v>
      </c>
      <c r="C22" s="179"/>
      <c r="D22" s="193"/>
      <c r="E22" s="193"/>
      <c r="F22" s="193"/>
      <c r="G22" s="193"/>
      <c r="H22" s="193"/>
      <c r="I22" s="193"/>
      <c r="J22" s="193"/>
      <c r="K22" s="193"/>
      <c r="L22" s="193"/>
      <c r="M22" s="193"/>
    </row>
    <row r="23" spans="1:13">
      <c r="A23" s="183" t="s">
        <v>882</v>
      </c>
      <c r="B23" s="184" t="s">
        <v>262</v>
      </c>
      <c r="C23" s="179"/>
      <c r="D23" s="193"/>
      <c r="E23" s="193"/>
      <c r="F23" s="193"/>
      <c r="G23" s="193"/>
      <c r="H23" s="193"/>
      <c r="I23" s="193"/>
      <c r="J23" s="193"/>
      <c r="K23" s="193"/>
      <c r="L23" s="193"/>
      <c r="M23" s="193"/>
    </row>
    <row r="24" spans="1:13" ht="13.5" customHeight="1">
      <c r="A24" s="183" t="s">
        <v>883</v>
      </c>
      <c r="B24" s="470" t="s">
        <v>263</v>
      </c>
      <c r="C24" s="179"/>
      <c r="D24" s="193"/>
      <c r="E24" s="193"/>
      <c r="F24" s="193"/>
      <c r="G24" s="193"/>
      <c r="H24" s="193"/>
      <c r="I24" s="193"/>
      <c r="J24" s="193"/>
      <c r="K24" s="193"/>
      <c r="L24" s="193"/>
      <c r="M24" s="193"/>
    </row>
    <row r="25" spans="1:13" ht="5.25" customHeight="1">
      <c r="A25" s="184" t="s">
        <v>382</v>
      </c>
      <c r="B25" s="184"/>
      <c r="C25" s="193"/>
      <c r="D25" s="193"/>
      <c r="E25" s="193"/>
      <c r="F25" s="193"/>
      <c r="G25" s="193"/>
      <c r="H25" s="193"/>
      <c r="I25" s="193"/>
      <c r="J25" s="193"/>
      <c r="K25" s="193"/>
      <c r="L25" s="193"/>
      <c r="M25" s="193"/>
    </row>
    <row r="26" spans="1:13" ht="13.5" customHeight="1">
      <c r="A26" s="182" t="s">
        <v>952</v>
      </c>
      <c r="B26" s="184" t="s">
        <v>264</v>
      </c>
      <c r="C26" s="179"/>
      <c r="D26" s="193">
        <f>SUM(D27:D29)</f>
        <v>0</v>
      </c>
      <c r="E26" s="193">
        <f t="shared" ref="E26:M26" si="3">SUM(E27:E29)</f>
        <v>0</v>
      </c>
      <c r="F26" s="193">
        <f t="shared" si="3"/>
        <v>0</v>
      </c>
      <c r="G26" s="193">
        <f t="shared" si="3"/>
        <v>0</v>
      </c>
      <c r="H26" s="193">
        <f t="shared" si="3"/>
        <v>0</v>
      </c>
      <c r="I26" s="193">
        <f t="shared" si="3"/>
        <v>0</v>
      </c>
      <c r="J26" s="193">
        <f t="shared" si="3"/>
        <v>0</v>
      </c>
      <c r="K26" s="193">
        <f t="shared" si="3"/>
        <v>0</v>
      </c>
      <c r="L26" s="193">
        <f t="shared" si="3"/>
        <v>0</v>
      </c>
      <c r="M26" s="193">
        <f t="shared" si="3"/>
        <v>0</v>
      </c>
    </row>
    <row r="27" spans="1:13">
      <c r="A27" s="183" t="s">
        <v>885</v>
      </c>
      <c r="B27" s="470" t="s">
        <v>265</v>
      </c>
      <c r="C27" s="179"/>
      <c r="D27" s="193"/>
      <c r="E27" s="193"/>
      <c r="F27" s="193"/>
      <c r="G27" s="193"/>
      <c r="H27" s="193"/>
      <c r="I27" s="193"/>
      <c r="J27" s="193"/>
      <c r="K27" s="193"/>
      <c r="L27" s="193"/>
      <c r="M27" s="193"/>
    </row>
    <row r="28" spans="1:13">
      <c r="A28" s="183" t="s">
        <v>886</v>
      </c>
      <c r="B28" s="184" t="s">
        <v>266</v>
      </c>
      <c r="C28" s="179"/>
      <c r="D28" s="193"/>
      <c r="E28" s="193"/>
      <c r="F28" s="193"/>
      <c r="G28" s="193"/>
      <c r="H28" s="193"/>
      <c r="I28" s="193"/>
      <c r="J28" s="193"/>
      <c r="K28" s="193"/>
      <c r="L28" s="193"/>
      <c r="M28" s="193"/>
    </row>
    <row r="29" spans="1:13">
      <c r="A29" s="183" t="s">
        <v>887</v>
      </c>
      <c r="B29" s="470" t="s">
        <v>267</v>
      </c>
      <c r="C29" s="179"/>
      <c r="D29" s="193"/>
      <c r="E29" s="193"/>
      <c r="F29" s="193"/>
      <c r="G29" s="193"/>
      <c r="H29" s="193"/>
      <c r="I29" s="193"/>
      <c r="J29" s="193"/>
      <c r="K29" s="193"/>
      <c r="L29" s="193"/>
      <c r="M29" s="193"/>
    </row>
    <row r="30" spans="1:13" ht="4.5" customHeight="1">
      <c r="A30" s="184" t="s">
        <v>382</v>
      </c>
      <c r="B30" s="184"/>
      <c r="C30" s="193"/>
      <c r="D30" s="193"/>
      <c r="E30" s="193"/>
      <c r="F30" s="193"/>
      <c r="G30" s="193"/>
      <c r="H30" s="193"/>
      <c r="I30" s="193"/>
      <c r="J30" s="193"/>
      <c r="K30" s="193"/>
      <c r="L30" s="193"/>
      <c r="M30" s="193"/>
    </row>
    <row r="31" spans="1:13">
      <c r="A31" s="182" t="s">
        <v>953</v>
      </c>
      <c r="B31" s="184" t="s">
        <v>612</v>
      </c>
      <c r="C31" s="179"/>
      <c r="D31" s="193"/>
      <c r="E31" s="193"/>
      <c r="F31" s="193"/>
      <c r="G31" s="193"/>
      <c r="H31" s="193"/>
      <c r="I31" s="193"/>
      <c r="J31" s="193"/>
      <c r="K31" s="193"/>
      <c r="L31" s="193"/>
      <c r="M31" s="193"/>
    </row>
    <row r="32" spans="1:13" ht="3.75" customHeight="1">
      <c r="A32" s="184" t="s">
        <v>382</v>
      </c>
      <c r="B32" s="184"/>
      <c r="C32" s="193"/>
      <c r="D32" s="193"/>
      <c r="E32" s="193"/>
      <c r="F32" s="193"/>
      <c r="G32" s="193"/>
      <c r="H32" s="193"/>
      <c r="I32" s="193"/>
      <c r="J32" s="193"/>
      <c r="K32" s="193"/>
      <c r="L32" s="193"/>
      <c r="M32" s="193"/>
    </row>
    <row r="33" spans="1:13">
      <c r="A33" s="186" t="s">
        <v>954</v>
      </c>
      <c r="B33" s="184" t="s">
        <v>268</v>
      </c>
      <c r="C33" s="179"/>
      <c r="D33" s="193"/>
      <c r="E33" s="193"/>
      <c r="F33" s="193"/>
      <c r="G33" s="193"/>
      <c r="H33" s="193"/>
      <c r="I33" s="193"/>
      <c r="J33" s="193"/>
      <c r="K33" s="193"/>
      <c r="L33" s="193"/>
      <c r="M33" s="193"/>
    </row>
    <row r="34" spans="1:13">
      <c r="A34" s="186" t="s">
        <v>955</v>
      </c>
      <c r="B34" s="184" t="s">
        <v>269</v>
      </c>
      <c r="C34" s="179"/>
      <c r="D34" s="193"/>
      <c r="E34" s="193"/>
      <c r="F34" s="193"/>
      <c r="G34" s="193"/>
      <c r="H34" s="193"/>
      <c r="I34" s="193"/>
      <c r="J34" s="193"/>
      <c r="K34" s="193"/>
      <c r="L34" s="193"/>
      <c r="M34" s="193"/>
    </row>
    <row r="35" spans="1:13" s="189" customFormat="1">
      <c r="A35" s="181" t="s">
        <v>891</v>
      </c>
      <c r="B35" s="184" t="s">
        <v>270</v>
      </c>
      <c r="C35" s="179"/>
      <c r="D35" s="188">
        <f>D19-D26-D31-D33-D34</f>
        <v>0</v>
      </c>
      <c r="E35" s="188">
        <f t="shared" ref="E35:M35" si="4">E19-E26-E31-E33-E34</f>
        <v>0</v>
      </c>
      <c r="F35" s="188">
        <f t="shared" si="4"/>
        <v>0</v>
      </c>
      <c r="G35" s="188">
        <f t="shared" si="4"/>
        <v>0</v>
      </c>
      <c r="H35" s="188">
        <f t="shared" si="4"/>
        <v>0</v>
      </c>
      <c r="I35" s="188">
        <f t="shared" si="4"/>
        <v>0</v>
      </c>
      <c r="J35" s="188">
        <f t="shared" si="4"/>
        <v>0</v>
      </c>
      <c r="K35" s="188">
        <f t="shared" si="4"/>
        <v>0</v>
      </c>
      <c r="L35" s="188">
        <f t="shared" si="4"/>
        <v>0</v>
      </c>
      <c r="M35" s="188">
        <f t="shared" si="4"/>
        <v>0</v>
      </c>
    </row>
    <row r="36" spans="1:13" ht="2.25" customHeight="1">
      <c r="A36" s="184" t="s">
        <v>382</v>
      </c>
      <c r="B36" s="184"/>
      <c r="C36" s="193"/>
      <c r="D36" s="193"/>
      <c r="E36" s="193"/>
      <c r="F36" s="193"/>
      <c r="G36" s="193"/>
      <c r="H36" s="193"/>
      <c r="I36" s="193"/>
      <c r="J36" s="193"/>
      <c r="K36" s="193"/>
      <c r="L36" s="193"/>
      <c r="M36" s="193"/>
    </row>
    <row r="37" spans="1:13">
      <c r="A37" s="182" t="s">
        <v>956</v>
      </c>
      <c r="B37" s="184" t="s">
        <v>271</v>
      </c>
      <c r="C37" s="179"/>
      <c r="D37" s="193"/>
      <c r="E37" s="193"/>
      <c r="F37" s="193"/>
      <c r="G37" s="193"/>
      <c r="H37" s="193"/>
      <c r="I37" s="193"/>
      <c r="J37" s="193"/>
      <c r="K37" s="193"/>
      <c r="L37" s="193"/>
      <c r="M37" s="193"/>
    </row>
    <row r="38" spans="1:13">
      <c r="A38" s="182" t="s">
        <v>893</v>
      </c>
      <c r="B38" s="184" t="s">
        <v>272</v>
      </c>
      <c r="C38" s="179"/>
      <c r="D38" s="193"/>
      <c r="E38" s="193"/>
      <c r="F38" s="193"/>
      <c r="G38" s="193"/>
      <c r="H38" s="193"/>
      <c r="I38" s="193"/>
      <c r="J38" s="193"/>
      <c r="K38" s="193"/>
      <c r="L38" s="193"/>
      <c r="M38" s="193"/>
    </row>
    <row r="39" spans="1:13">
      <c r="A39" s="182" t="s">
        <v>894</v>
      </c>
      <c r="B39" s="184" t="s">
        <v>274</v>
      </c>
      <c r="C39" s="179"/>
      <c r="D39" s="193"/>
      <c r="E39" s="193"/>
      <c r="F39" s="193"/>
      <c r="G39" s="193"/>
      <c r="H39" s="193"/>
      <c r="I39" s="193"/>
      <c r="J39" s="193"/>
      <c r="K39" s="193"/>
      <c r="L39" s="193"/>
      <c r="M39" s="193"/>
    </row>
    <row r="40" spans="1:13">
      <c r="A40" s="182" t="s">
        <v>895</v>
      </c>
      <c r="B40" s="184" t="s">
        <v>489</v>
      </c>
      <c r="C40" s="179"/>
      <c r="D40" s="193"/>
      <c r="E40" s="193"/>
      <c r="F40" s="193"/>
      <c r="G40" s="193"/>
      <c r="H40" s="193"/>
      <c r="I40" s="193"/>
      <c r="J40" s="193"/>
      <c r="K40" s="193"/>
      <c r="L40" s="193"/>
      <c r="M40" s="193"/>
    </row>
    <row r="41" spans="1:13">
      <c r="A41" s="182" t="s">
        <v>896</v>
      </c>
      <c r="B41" s="184" t="s">
        <v>490</v>
      </c>
      <c r="C41" s="179"/>
      <c r="D41" s="193"/>
      <c r="E41" s="193"/>
      <c r="F41" s="193"/>
      <c r="G41" s="193"/>
      <c r="H41" s="193"/>
      <c r="I41" s="193"/>
      <c r="J41" s="193"/>
      <c r="K41" s="193"/>
      <c r="L41" s="193"/>
      <c r="M41" s="193"/>
    </row>
    <row r="42" spans="1:13" s="189" customFormat="1">
      <c r="A42" s="181" t="s">
        <v>897</v>
      </c>
      <c r="B42" s="184" t="s">
        <v>462</v>
      </c>
      <c r="C42" s="179"/>
      <c r="D42" s="188">
        <f>SUM(D38:D41)-D37</f>
        <v>0</v>
      </c>
      <c r="E42" s="188">
        <f t="shared" ref="E42:M42" si="5">SUM(E38:E41)-E37</f>
        <v>0</v>
      </c>
      <c r="F42" s="188">
        <f t="shared" si="5"/>
        <v>0</v>
      </c>
      <c r="G42" s="188">
        <f t="shared" si="5"/>
        <v>0</v>
      </c>
      <c r="H42" s="188">
        <f t="shared" si="5"/>
        <v>0</v>
      </c>
      <c r="I42" s="188">
        <f t="shared" si="5"/>
        <v>0</v>
      </c>
      <c r="J42" s="188">
        <f t="shared" si="5"/>
        <v>0</v>
      </c>
      <c r="K42" s="188">
        <f t="shared" si="5"/>
        <v>0</v>
      </c>
      <c r="L42" s="188">
        <f t="shared" si="5"/>
        <v>0</v>
      </c>
      <c r="M42" s="188">
        <f t="shared" si="5"/>
        <v>0</v>
      </c>
    </row>
    <row r="43" spans="1:13" ht="2.25" customHeight="1">
      <c r="A43" s="184" t="s">
        <v>382</v>
      </c>
      <c r="B43" s="184"/>
      <c r="C43" s="195"/>
      <c r="D43" s="193"/>
      <c r="E43" s="193"/>
      <c r="F43" s="193"/>
      <c r="G43" s="193"/>
      <c r="H43" s="193"/>
      <c r="I43" s="193"/>
      <c r="J43" s="193"/>
      <c r="K43" s="193"/>
      <c r="L43" s="193"/>
      <c r="M43" s="193"/>
    </row>
    <row r="44" spans="1:13">
      <c r="A44" s="181" t="s">
        <v>898</v>
      </c>
      <c r="B44" s="184" t="s">
        <v>491</v>
      </c>
      <c r="C44" s="193"/>
      <c r="D44" s="188">
        <f>D42-D35+D17+D13</f>
        <v>0</v>
      </c>
      <c r="E44" s="188">
        <f t="shared" ref="E44:M44" si="6">E42-E35+E17+E13</f>
        <v>0</v>
      </c>
      <c r="F44" s="188">
        <f t="shared" si="6"/>
        <v>0</v>
      </c>
      <c r="G44" s="188">
        <f t="shared" si="6"/>
        <v>0</v>
      </c>
      <c r="H44" s="188">
        <f t="shared" si="6"/>
        <v>0</v>
      </c>
      <c r="I44" s="188">
        <f t="shared" si="6"/>
        <v>0</v>
      </c>
      <c r="J44" s="188">
        <f t="shared" si="6"/>
        <v>0</v>
      </c>
      <c r="K44" s="188">
        <f t="shared" si="6"/>
        <v>0</v>
      </c>
      <c r="L44" s="188">
        <f t="shared" si="6"/>
        <v>0</v>
      </c>
      <c r="M44" s="188">
        <f t="shared" si="6"/>
        <v>0</v>
      </c>
    </row>
    <row r="45" spans="1:13" ht="2.25" customHeight="1">
      <c r="A45" s="184" t="s">
        <v>382</v>
      </c>
      <c r="B45" s="184"/>
      <c r="C45" s="193"/>
      <c r="D45" s="193"/>
      <c r="E45" s="193"/>
      <c r="F45" s="193"/>
      <c r="G45" s="193"/>
      <c r="H45" s="193"/>
      <c r="I45" s="193"/>
      <c r="J45" s="193"/>
      <c r="K45" s="193"/>
      <c r="L45" s="193"/>
      <c r="M45" s="193"/>
    </row>
    <row r="46" spans="1:13" ht="3" customHeight="1">
      <c r="A46" s="184" t="s">
        <v>382</v>
      </c>
      <c r="B46" s="184"/>
      <c r="C46" s="193"/>
      <c r="D46" s="193"/>
      <c r="E46" s="193"/>
      <c r="F46" s="193"/>
      <c r="G46" s="193"/>
      <c r="H46" s="193"/>
      <c r="I46" s="193"/>
      <c r="J46" s="193"/>
      <c r="K46" s="193"/>
      <c r="L46" s="193"/>
      <c r="M46" s="193"/>
    </row>
    <row r="47" spans="1:13">
      <c r="A47" s="182" t="s">
        <v>899</v>
      </c>
      <c r="B47" s="184" t="s">
        <v>492</v>
      </c>
      <c r="C47" s="179"/>
      <c r="D47" s="193"/>
      <c r="E47" s="193"/>
      <c r="F47" s="193"/>
      <c r="G47" s="193"/>
      <c r="H47" s="193"/>
      <c r="I47" s="193"/>
      <c r="J47" s="193"/>
      <c r="K47" s="193"/>
      <c r="L47" s="193"/>
      <c r="M47" s="193"/>
    </row>
    <row r="48" spans="1:13">
      <c r="A48" s="182" t="s">
        <v>900</v>
      </c>
      <c r="B48" s="184" t="s">
        <v>493</v>
      </c>
      <c r="C48" s="179"/>
      <c r="D48" s="193"/>
      <c r="E48" s="193"/>
      <c r="F48" s="193"/>
      <c r="G48" s="193"/>
      <c r="H48" s="193"/>
      <c r="I48" s="193"/>
      <c r="J48" s="193"/>
      <c r="K48" s="193"/>
      <c r="L48" s="193"/>
      <c r="M48" s="193"/>
    </row>
    <row r="49" spans="1:13">
      <c r="A49" s="182" t="s">
        <v>901</v>
      </c>
      <c r="B49" s="184" t="s">
        <v>494</v>
      </c>
      <c r="C49" s="179"/>
      <c r="D49" s="193"/>
      <c r="E49" s="193"/>
      <c r="F49" s="193"/>
      <c r="G49" s="193"/>
      <c r="H49" s="193"/>
      <c r="I49" s="193"/>
      <c r="J49" s="193"/>
      <c r="K49" s="193"/>
      <c r="L49" s="193"/>
      <c r="M49" s="193"/>
    </row>
    <row r="50" spans="1:13">
      <c r="A50" s="182" t="s">
        <v>902</v>
      </c>
      <c r="B50" s="184" t="s">
        <v>495</v>
      </c>
      <c r="C50" s="179"/>
      <c r="D50" s="193"/>
      <c r="E50" s="193"/>
      <c r="F50" s="193"/>
      <c r="G50" s="193"/>
      <c r="H50" s="193"/>
      <c r="I50" s="193"/>
      <c r="J50" s="193"/>
      <c r="K50" s="193"/>
      <c r="L50" s="193"/>
      <c r="M50" s="193"/>
    </row>
    <row r="51" spans="1:13">
      <c r="A51" s="182" t="s">
        <v>903</v>
      </c>
      <c r="B51" s="184" t="s">
        <v>496</v>
      </c>
      <c r="C51" s="179"/>
      <c r="D51" s="193"/>
      <c r="E51" s="193"/>
      <c r="F51" s="193"/>
      <c r="G51" s="193"/>
      <c r="H51" s="193"/>
      <c r="I51" s="193"/>
      <c r="J51" s="193"/>
      <c r="K51" s="193"/>
      <c r="L51" s="193"/>
      <c r="M51" s="193"/>
    </row>
    <row r="52" spans="1:13">
      <c r="A52" s="182" t="s">
        <v>904</v>
      </c>
      <c r="B52" s="184" t="s">
        <v>624</v>
      </c>
      <c r="C52" s="179"/>
      <c r="D52" s="193"/>
      <c r="E52" s="193"/>
      <c r="F52" s="193"/>
      <c r="G52" s="193"/>
      <c r="H52" s="193"/>
      <c r="I52" s="193"/>
      <c r="J52" s="193"/>
      <c r="K52" s="193"/>
      <c r="L52" s="193"/>
      <c r="M52" s="193"/>
    </row>
    <row r="53" spans="1:13">
      <c r="A53" s="182" t="s">
        <v>905</v>
      </c>
      <c r="B53" s="184" t="s">
        <v>625</v>
      </c>
      <c r="C53" s="179"/>
      <c r="D53" s="193"/>
      <c r="E53" s="193"/>
      <c r="F53" s="193"/>
      <c r="G53" s="193"/>
      <c r="H53" s="193"/>
      <c r="I53" s="193"/>
      <c r="J53" s="193"/>
      <c r="K53" s="193"/>
      <c r="L53" s="193"/>
      <c r="M53" s="193"/>
    </row>
    <row r="54" spans="1:13" s="189" customFormat="1">
      <c r="A54" s="181" t="s">
        <v>906</v>
      </c>
      <c r="B54" s="184" t="s">
        <v>626</v>
      </c>
      <c r="C54" s="188">
        <f>+C44+C47+C48+C49-C50+C51-C52-C53</f>
        <v>0</v>
      </c>
      <c r="D54" s="188">
        <f>+D44+D47+D48+D49-D50+D51-D52-D53</f>
        <v>0</v>
      </c>
      <c r="E54" s="188">
        <f t="shared" ref="E54:M54" si="7">+E44+E47+E48+E49-E50+E51-E52-E53</f>
        <v>0</v>
      </c>
      <c r="F54" s="188">
        <f t="shared" si="7"/>
        <v>0</v>
      </c>
      <c r="G54" s="188">
        <f t="shared" si="7"/>
        <v>0</v>
      </c>
      <c r="H54" s="188">
        <f t="shared" si="7"/>
        <v>0</v>
      </c>
      <c r="I54" s="188">
        <f t="shared" si="7"/>
        <v>0</v>
      </c>
      <c r="J54" s="188">
        <f t="shared" si="7"/>
        <v>0</v>
      </c>
      <c r="K54" s="188">
        <f t="shared" si="7"/>
        <v>0</v>
      </c>
      <c r="L54" s="188">
        <f t="shared" si="7"/>
        <v>0</v>
      </c>
      <c r="M54" s="188">
        <f t="shared" si="7"/>
        <v>0</v>
      </c>
    </row>
    <row r="55" spans="1:13" s="189" customFormat="1">
      <c r="A55" s="187" t="s">
        <v>907</v>
      </c>
      <c r="B55" s="539" t="s">
        <v>627</v>
      </c>
      <c r="C55" s="188"/>
      <c r="D55" s="188"/>
      <c r="E55" s="188"/>
      <c r="F55" s="188"/>
      <c r="G55" s="188"/>
      <c r="H55" s="188"/>
      <c r="I55" s="188"/>
      <c r="J55" s="188"/>
      <c r="K55" s="188"/>
      <c r="L55" s="188"/>
      <c r="M55" s="188"/>
    </row>
    <row r="56" spans="1:13" s="189" customFormat="1">
      <c r="A56" s="187" t="s">
        <v>962</v>
      </c>
      <c r="B56" s="540" t="s">
        <v>628</v>
      </c>
      <c r="C56" s="179"/>
      <c r="D56" s="188"/>
      <c r="E56" s="188"/>
      <c r="F56" s="188"/>
      <c r="G56" s="188"/>
      <c r="H56" s="188"/>
      <c r="I56" s="188"/>
      <c r="J56" s="188"/>
      <c r="K56" s="188"/>
      <c r="L56" s="188"/>
      <c r="M56" s="188"/>
    </row>
    <row r="57" spans="1:13">
      <c r="A57" s="184" t="s">
        <v>966</v>
      </c>
      <c r="B57" s="184" t="s">
        <v>694</v>
      </c>
      <c r="C57" s="179"/>
      <c r="D57" s="193"/>
      <c r="E57" s="193"/>
      <c r="F57" s="193"/>
      <c r="G57" s="193"/>
      <c r="H57" s="193"/>
      <c r="I57" s="193"/>
      <c r="J57" s="193"/>
      <c r="K57" s="193"/>
      <c r="L57" s="193"/>
      <c r="M57" s="193"/>
    </row>
    <row r="58" spans="1:13" s="189" customFormat="1" ht="14.25" customHeight="1">
      <c r="A58" s="184" t="s">
        <v>967</v>
      </c>
      <c r="B58" s="184" t="s">
        <v>696</v>
      </c>
      <c r="C58" s="188"/>
      <c r="D58" s="188"/>
      <c r="E58" s="188"/>
      <c r="F58" s="188"/>
      <c r="G58" s="188"/>
      <c r="H58" s="188"/>
      <c r="I58" s="188"/>
      <c r="J58" s="188"/>
      <c r="K58" s="188"/>
      <c r="L58" s="188"/>
      <c r="M58" s="188"/>
    </row>
    <row r="59" spans="1:13" ht="7.5" customHeight="1">
      <c r="A59" s="184" t="s">
        <v>382</v>
      </c>
      <c r="B59" s="184"/>
      <c r="C59" s="193"/>
      <c r="D59" s="193"/>
      <c r="E59" s="193"/>
      <c r="F59" s="193"/>
      <c r="G59" s="193"/>
      <c r="H59" s="193"/>
      <c r="I59" s="193"/>
      <c r="J59" s="193"/>
      <c r="K59" s="193"/>
      <c r="L59" s="193"/>
      <c r="M59" s="193"/>
    </row>
    <row r="60" spans="1:13" ht="12.75" customHeight="1">
      <c r="A60" s="181" t="s">
        <v>908</v>
      </c>
      <c r="C60" s="179"/>
      <c r="D60" s="179"/>
      <c r="E60" s="179"/>
      <c r="F60" s="179"/>
      <c r="G60" s="179"/>
      <c r="H60" s="179"/>
      <c r="I60" s="179"/>
      <c r="J60" s="179"/>
      <c r="K60" s="179"/>
      <c r="L60" s="179"/>
      <c r="M60" s="179"/>
    </row>
    <row r="61" spans="1:13">
      <c r="A61" s="182" t="s">
        <v>909</v>
      </c>
      <c r="B61" s="184" t="s">
        <v>704</v>
      </c>
      <c r="C61" s="193"/>
      <c r="D61" s="193"/>
      <c r="E61" s="193"/>
      <c r="F61" s="193"/>
      <c r="G61" s="193"/>
      <c r="H61" s="193"/>
      <c r="I61" s="193"/>
      <c r="J61" s="193"/>
      <c r="K61" s="193"/>
      <c r="L61" s="193"/>
      <c r="M61" s="193"/>
    </row>
    <row r="62" spans="1:13">
      <c r="A62" s="182" t="s">
        <v>910</v>
      </c>
      <c r="B62" s="184" t="s">
        <v>706</v>
      </c>
      <c r="C62" s="193"/>
      <c r="D62" s="193"/>
      <c r="E62" s="193"/>
      <c r="F62" s="193"/>
      <c r="G62" s="193"/>
      <c r="H62" s="193"/>
      <c r="I62" s="193"/>
      <c r="J62" s="193"/>
      <c r="K62" s="193"/>
      <c r="L62" s="193"/>
      <c r="M62" s="193"/>
    </row>
    <row r="63" spans="1:13">
      <c r="A63" s="182" t="s">
        <v>911</v>
      </c>
      <c r="B63" s="184" t="s">
        <v>708</v>
      </c>
      <c r="C63" s="193"/>
      <c r="D63" s="193"/>
      <c r="E63" s="193"/>
      <c r="F63" s="193"/>
      <c r="G63" s="193"/>
      <c r="H63" s="193"/>
      <c r="I63" s="193"/>
      <c r="J63" s="193"/>
      <c r="K63" s="193"/>
      <c r="L63" s="193"/>
      <c r="M63" s="193"/>
    </row>
    <row r="64" spans="1:13">
      <c r="A64" s="182" t="s">
        <v>912</v>
      </c>
      <c r="B64" s="184" t="s">
        <v>710</v>
      </c>
      <c r="C64" s="193"/>
      <c r="D64" s="193"/>
      <c r="E64" s="193"/>
      <c r="F64" s="193"/>
      <c r="G64" s="193"/>
      <c r="H64" s="193"/>
      <c r="I64" s="193"/>
      <c r="J64" s="193"/>
      <c r="K64" s="193"/>
      <c r="L64" s="193"/>
      <c r="M64" s="193"/>
    </row>
    <row r="65" spans="1:13">
      <c r="A65" s="182" t="s">
        <v>957</v>
      </c>
      <c r="B65" s="184" t="s">
        <v>712</v>
      </c>
      <c r="C65" s="193"/>
      <c r="D65" s="193"/>
      <c r="E65" s="193"/>
      <c r="F65" s="193"/>
      <c r="G65" s="193"/>
      <c r="H65" s="193"/>
      <c r="I65" s="193"/>
      <c r="J65" s="193"/>
      <c r="K65" s="193"/>
      <c r="L65" s="193"/>
      <c r="M65" s="193"/>
    </row>
    <row r="66" spans="1:13">
      <c r="A66" s="182" t="s">
        <v>914</v>
      </c>
      <c r="B66" s="184" t="s">
        <v>715</v>
      </c>
      <c r="C66" s="193"/>
      <c r="D66" s="193"/>
      <c r="E66" s="193"/>
      <c r="F66" s="193"/>
      <c r="G66" s="193"/>
      <c r="H66" s="193"/>
      <c r="I66" s="193"/>
      <c r="J66" s="193"/>
      <c r="K66" s="193"/>
      <c r="L66" s="193"/>
      <c r="M66" s="193"/>
    </row>
    <row r="67" spans="1:13">
      <c r="A67" s="182" t="s">
        <v>915</v>
      </c>
      <c r="B67" s="184" t="s">
        <v>717</v>
      </c>
      <c r="C67" s="193"/>
      <c r="D67" s="193"/>
      <c r="E67" s="193"/>
      <c r="F67" s="193"/>
      <c r="G67" s="193"/>
      <c r="H67" s="193"/>
      <c r="I67" s="193"/>
      <c r="J67" s="193"/>
      <c r="K67" s="193"/>
      <c r="L67" s="193"/>
      <c r="M67" s="193"/>
    </row>
    <row r="68" spans="1:13">
      <c r="A68" s="182" t="s">
        <v>916</v>
      </c>
      <c r="B68" s="184" t="s">
        <v>719</v>
      </c>
      <c r="C68" s="193"/>
      <c r="D68" s="193"/>
      <c r="E68" s="193"/>
      <c r="F68" s="193"/>
      <c r="G68" s="193"/>
      <c r="H68" s="193"/>
      <c r="I68" s="193"/>
      <c r="J68" s="193"/>
      <c r="K68" s="193"/>
      <c r="L68" s="193"/>
      <c r="M68" s="193"/>
    </row>
    <row r="69" spans="1:13">
      <c r="A69" s="182" t="s">
        <v>917</v>
      </c>
      <c r="B69" s="184" t="s">
        <v>721</v>
      </c>
      <c r="C69" s="193"/>
      <c r="D69" s="193"/>
      <c r="E69" s="193"/>
      <c r="F69" s="193"/>
      <c r="G69" s="193"/>
      <c r="H69" s="193"/>
      <c r="I69" s="193"/>
      <c r="J69" s="193"/>
      <c r="K69" s="193"/>
      <c r="L69" s="193"/>
      <c r="M69" s="193"/>
    </row>
    <row r="70" spans="1:13">
      <c r="A70" s="182" t="s">
        <v>918</v>
      </c>
      <c r="B70" s="184" t="s">
        <v>723</v>
      </c>
      <c r="C70" s="193"/>
      <c r="D70" s="193"/>
      <c r="E70" s="193"/>
      <c r="F70" s="193"/>
      <c r="G70" s="193"/>
      <c r="H70" s="193"/>
      <c r="I70" s="193"/>
      <c r="J70" s="193"/>
      <c r="K70" s="193"/>
      <c r="L70" s="193"/>
      <c r="M70" s="193"/>
    </row>
    <row r="71" spans="1:13">
      <c r="A71" s="182" t="s">
        <v>919</v>
      </c>
      <c r="B71" s="184" t="s">
        <v>726</v>
      </c>
      <c r="C71" s="193"/>
      <c r="D71" s="193"/>
      <c r="E71" s="193"/>
      <c r="F71" s="193"/>
      <c r="G71" s="193"/>
      <c r="H71" s="193"/>
      <c r="I71" s="193"/>
      <c r="J71" s="193"/>
      <c r="K71" s="193"/>
      <c r="L71" s="193"/>
      <c r="M71" s="193"/>
    </row>
    <row r="72" spans="1:13">
      <c r="A72" s="182" t="s">
        <v>920</v>
      </c>
      <c r="B72" s="184" t="s">
        <v>728</v>
      </c>
      <c r="C72" s="193"/>
      <c r="D72" s="193"/>
      <c r="E72" s="193"/>
      <c r="F72" s="193"/>
      <c r="G72" s="193"/>
      <c r="H72" s="193"/>
      <c r="I72" s="193"/>
      <c r="J72" s="193"/>
      <c r="K72" s="193"/>
      <c r="L72" s="193"/>
      <c r="M72" s="193"/>
    </row>
    <row r="73" spans="1:13">
      <c r="A73" s="182" t="s">
        <v>921</v>
      </c>
      <c r="B73" s="184" t="s">
        <v>730</v>
      </c>
      <c r="C73" s="193"/>
      <c r="D73" s="193"/>
      <c r="E73" s="193"/>
      <c r="F73" s="193"/>
      <c r="G73" s="193"/>
      <c r="H73" s="193"/>
      <c r="I73" s="193"/>
      <c r="J73" s="193"/>
      <c r="K73" s="193"/>
      <c r="L73" s="193"/>
      <c r="M73" s="193"/>
    </row>
    <row r="74" spans="1:13">
      <c r="A74" s="182" t="s">
        <v>922</v>
      </c>
      <c r="B74" s="184" t="s">
        <v>732</v>
      </c>
      <c r="C74" s="193"/>
      <c r="D74" s="193"/>
      <c r="E74" s="193"/>
      <c r="F74" s="193"/>
      <c r="G74" s="193"/>
      <c r="H74" s="193"/>
      <c r="I74" s="193"/>
      <c r="J74" s="193"/>
      <c r="K74" s="193"/>
      <c r="L74" s="193"/>
      <c r="M74" s="193"/>
    </row>
    <row r="75" spans="1:13">
      <c r="A75" s="182" t="s">
        <v>923</v>
      </c>
      <c r="B75" s="184" t="s">
        <v>734</v>
      </c>
      <c r="C75" s="193"/>
      <c r="D75" s="193"/>
      <c r="E75" s="193"/>
      <c r="F75" s="193"/>
      <c r="G75" s="193"/>
      <c r="H75" s="193"/>
      <c r="I75" s="193"/>
      <c r="J75" s="193"/>
      <c r="K75" s="193"/>
      <c r="L75" s="193"/>
      <c r="M75" s="193"/>
    </row>
    <row r="76" spans="1:13">
      <c r="A76" s="182" t="s">
        <v>924</v>
      </c>
      <c r="B76" s="184" t="s">
        <v>736</v>
      </c>
      <c r="C76" s="193"/>
      <c r="D76" s="193"/>
      <c r="E76" s="193"/>
      <c r="F76" s="193"/>
      <c r="G76" s="193"/>
      <c r="H76" s="193"/>
      <c r="I76" s="193"/>
      <c r="J76" s="193"/>
      <c r="K76" s="193"/>
      <c r="L76" s="193"/>
      <c r="M76" s="193"/>
    </row>
    <row r="77" spans="1:13">
      <c r="A77" s="182" t="s">
        <v>925</v>
      </c>
      <c r="B77" s="184" t="s">
        <v>737</v>
      </c>
      <c r="C77" s="193"/>
      <c r="D77" s="193"/>
      <c r="E77" s="193"/>
      <c r="F77" s="193"/>
      <c r="G77" s="193"/>
      <c r="H77" s="193"/>
      <c r="I77" s="193"/>
      <c r="J77" s="193"/>
      <c r="K77" s="193"/>
      <c r="L77" s="193"/>
      <c r="M77" s="193"/>
    </row>
    <row r="78" spans="1:13">
      <c r="A78" s="182" t="s">
        <v>926</v>
      </c>
      <c r="B78" s="184" t="s">
        <v>738</v>
      </c>
      <c r="C78" s="193"/>
      <c r="D78" s="193"/>
      <c r="E78" s="193"/>
      <c r="F78" s="193"/>
      <c r="G78" s="193"/>
      <c r="H78" s="193"/>
      <c r="I78" s="193"/>
      <c r="J78" s="193"/>
      <c r="K78" s="193"/>
      <c r="L78" s="193"/>
      <c r="M78" s="193"/>
    </row>
    <row r="79" spans="1:13">
      <c r="A79" s="182" t="s">
        <v>927</v>
      </c>
      <c r="B79" s="184" t="s">
        <v>739</v>
      </c>
      <c r="C79" s="193"/>
      <c r="D79" s="193"/>
      <c r="E79" s="193"/>
      <c r="F79" s="193"/>
      <c r="G79" s="193"/>
      <c r="H79" s="193"/>
      <c r="I79" s="193"/>
      <c r="J79" s="193"/>
      <c r="K79" s="193"/>
      <c r="L79" s="193"/>
      <c r="M79" s="193"/>
    </row>
    <row r="80" spans="1:13" ht="3.75" customHeight="1">
      <c r="A80" s="184" t="s">
        <v>382</v>
      </c>
      <c r="B80" s="184"/>
      <c r="C80" s="193"/>
      <c r="D80" s="193"/>
      <c r="E80" s="193"/>
      <c r="F80" s="193"/>
      <c r="G80" s="193"/>
      <c r="H80" s="193"/>
      <c r="I80" s="193"/>
      <c r="J80" s="193"/>
      <c r="K80" s="193"/>
      <c r="L80" s="193"/>
      <c r="M80" s="193"/>
    </row>
    <row r="81" spans="1:15">
      <c r="A81" s="181" t="s">
        <v>928</v>
      </c>
      <c r="C81" s="179"/>
      <c r="D81" s="179"/>
      <c r="E81" s="179"/>
      <c r="F81" s="179"/>
      <c r="G81" s="179"/>
      <c r="H81" s="179"/>
      <c r="I81" s="179"/>
      <c r="J81" s="179"/>
      <c r="K81" s="179"/>
      <c r="L81" s="179"/>
      <c r="M81" s="179"/>
    </row>
    <row r="82" spans="1:15">
      <c r="A82" s="182" t="s">
        <v>929</v>
      </c>
      <c r="B82" s="184" t="s">
        <v>740</v>
      </c>
      <c r="C82" s="193">
        <f>C83+C84+C85</f>
        <v>0</v>
      </c>
      <c r="D82" s="193">
        <f t="shared" ref="D82:M82" si="8">D83+D84+D85</f>
        <v>0</v>
      </c>
      <c r="E82" s="193">
        <f t="shared" si="8"/>
        <v>0</v>
      </c>
      <c r="F82" s="193">
        <f t="shared" si="8"/>
        <v>0</v>
      </c>
      <c r="G82" s="193">
        <f t="shared" si="8"/>
        <v>0</v>
      </c>
      <c r="H82" s="193">
        <f t="shared" si="8"/>
        <v>0</v>
      </c>
      <c r="I82" s="193">
        <f t="shared" si="8"/>
        <v>0</v>
      </c>
      <c r="J82" s="193">
        <f t="shared" si="8"/>
        <v>0</v>
      </c>
      <c r="K82" s="193">
        <f t="shared" si="8"/>
        <v>0</v>
      </c>
      <c r="L82" s="193">
        <f t="shared" si="8"/>
        <v>0</v>
      </c>
      <c r="M82" s="193">
        <f t="shared" si="8"/>
        <v>0</v>
      </c>
    </row>
    <row r="83" spans="1:15">
      <c r="A83" s="183" t="s">
        <v>850</v>
      </c>
      <c r="B83" s="184" t="s">
        <v>743</v>
      </c>
      <c r="C83" s="193"/>
      <c r="D83" s="193"/>
      <c r="E83" s="193"/>
      <c r="F83" s="193"/>
      <c r="G83" s="193"/>
      <c r="H83" s="193"/>
      <c r="I83" s="193"/>
      <c r="J83" s="193"/>
      <c r="K83" s="193"/>
      <c r="L83" s="193"/>
      <c r="M83" s="193"/>
    </row>
    <row r="84" spans="1:15">
      <c r="A84" s="183" t="s">
        <v>855</v>
      </c>
      <c r="B84" s="184" t="s">
        <v>745</v>
      </c>
      <c r="C84" s="193"/>
      <c r="D84" s="193"/>
      <c r="E84" s="193"/>
      <c r="F84" s="193"/>
      <c r="G84" s="193"/>
      <c r="H84" s="193"/>
      <c r="I84" s="193"/>
      <c r="J84" s="193"/>
      <c r="K84" s="193"/>
      <c r="L84" s="193"/>
      <c r="M84" s="193"/>
    </row>
    <row r="85" spans="1:15">
      <c r="A85" s="183" t="s">
        <v>860</v>
      </c>
      <c r="B85" s="184" t="s">
        <v>747</v>
      </c>
      <c r="C85" s="193"/>
      <c r="D85" s="193"/>
      <c r="E85" s="193"/>
      <c r="F85" s="193"/>
      <c r="G85" s="193"/>
      <c r="H85" s="193"/>
      <c r="I85" s="193"/>
      <c r="J85" s="193"/>
      <c r="K85" s="193"/>
      <c r="L85" s="193"/>
      <c r="M85" s="193"/>
    </row>
    <row r="86" spans="1:15">
      <c r="A86" s="183" t="s">
        <v>968</v>
      </c>
      <c r="B86" s="537" t="s">
        <v>749</v>
      </c>
      <c r="C86" s="193"/>
      <c r="D86" s="193"/>
      <c r="E86" s="193"/>
      <c r="F86" s="193"/>
      <c r="G86" s="193"/>
      <c r="H86" s="193"/>
      <c r="I86" s="193"/>
      <c r="J86" s="193"/>
      <c r="K86" s="193"/>
      <c r="L86" s="193"/>
      <c r="M86" s="193"/>
    </row>
    <row r="87" spans="1:15">
      <c r="A87" s="182" t="s">
        <v>930</v>
      </c>
      <c r="B87" s="184" t="s">
        <v>751</v>
      </c>
      <c r="C87" s="193">
        <f>C88+C89+C90</f>
        <v>0</v>
      </c>
      <c r="D87" s="193">
        <f t="shared" ref="D87:M87" si="9">D88+D89+D90</f>
        <v>0</v>
      </c>
      <c r="E87" s="193">
        <f t="shared" si="9"/>
        <v>0</v>
      </c>
      <c r="F87" s="193">
        <f t="shared" si="9"/>
        <v>0</v>
      </c>
      <c r="G87" s="193">
        <f t="shared" si="9"/>
        <v>0</v>
      </c>
      <c r="H87" s="193">
        <f t="shared" si="9"/>
        <v>0</v>
      </c>
      <c r="I87" s="193">
        <f t="shared" si="9"/>
        <v>0</v>
      </c>
      <c r="J87" s="193">
        <f t="shared" si="9"/>
        <v>0</v>
      </c>
      <c r="K87" s="193">
        <f t="shared" si="9"/>
        <v>0</v>
      </c>
      <c r="L87" s="193">
        <f t="shared" si="9"/>
        <v>0</v>
      </c>
      <c r="M87" s="193">
        <f t="shared" si="9"/>
        <v>0</v>
      </c>
    </row>
    <row r="88" spans="1:15">
      <c r="A88" s="183" t="s">
        <v>931</v>
      </c>
      <c r="B88" s="184" t="s">
        <v>753</v>
      </c>
      <c r="C88" s="193"/>
      <c r="D88" s="193"/>
      <c r="E88" s="193"/>
      <c r="F88" s="193"/>
      <c r="G88" s="193"/>
      <c r="H88" s="193"/>
      <c r="I88" s="193"/>
      <c r="J88" s="193"/>
      <c r="K88" s="193"/>
      <c r="L88" s="193"/>
      <c r="M88" s="193"/>
    </row>
    <row r="89" spans="1:15">
      <c r="A89" s="183" t="s">
        <v>932</v>
      </c>
      <c r="B89" s="184" t="s">
        <v>755</v>
      </c>
      <c r="C89" s="193"/>
      <c r="D89" s="193"/>
      <c r="E89" s="193"/>
      <c r="F89" s="193"/>
      <c r="G89" s="193"/>
      <c r="H89" s="193"/>
      <c r="I89" s="193"/>
      <c r="J89" s="193"/>
      <c r="K89" s="193"/>
      <c r="L89" s="193"/>
      <c r="M89" s="193"/>
    </row>
    <row r="90" spans="1:15">
      <c r="A90" s="183" t="s">
        <v>933</v>
      </c>
      <c r="B90" s="184" t="s">
        <v>235</v>
      </c>
      <c r="C90" s="193"/>
      <c r="D90" s="193"/>
      <c r="E90" s="193"/>
      <c r="F90" s="193"/>
      <c r="G90" s="193"/>
      <c r="H90" s="193"/>
      <c r="I90" s="193"/>
      <c r="J90" s="193"/>
      <c r="K90" s="193"/>
      <c r="L90" s="193"/>
      <c r="M90" s="193"/>
    </row>
    <row r="91" spans="1:15" s="176" customFormat="1">
      <c r="A91" s="182" t="s">
        <v>934</v>
      </c>
      <c r="B91" s="184" t="s">
        <v>236</v>
      </c>
      <c r="C91" s="177">
        <f>MAX(C92*C94,C93*C94,C95*C96)</f>
        <v>0</v>
      </c>
      <c r="D91" s="177">
        <f t="shared" ref="D91:M91" si="10">MAX(D92*D94,D93*D94,D95*D96)</f>
        <v>0</v>
      </c>
      <c r="E91" s="177">
        <f t="shared" si="10"/>
        <v>0</v>
      </c>
      <c r="F91" s="177">
        <f t="shared" si="10"/>
        <v>0</v>
      </c>
      <c r="G91" s="177">
        <f t="shared" si="10"/>
        <v>0</v>
      </c>
      <c r="H91" s="177">
        <f t="shared" si="10"/>
        <v>0</v>
      </c>
      <c r="I91" s="177">
        <f t="shared" si="10"/>
        <v>0</v>
      </c>
      <c r="J91" s="177">
        <f t="shared" si="10"/>
        <v>0</v>
      </c>
      <c r="K91" s="177">
        <f t="shared" si="10"/>
        <v>0</v>
      </c>
      <c r="L91" s="177">
        <f t="shared" si="10"/>
        <v>0</v>
      </c>
      <c r="M91" s="177">
        <f t="shared" si="10"/>
        <v>0</v>
      </c>
      <c r="O91" s="176" t="str">
        <f t="shared" ref="O91:O96" si="11">LOWER(A91)</f>
        <v>exigence de marge non-vie</v>
      </c>
    </row>
    <row r="92" spans="1:15" s="176" customFormat="1">
      <c r="A92" s="183" t="s">
        <v>935</v>
      </c>
      <c r="B92" s="184" t="s">
        <v>237</v>
      </c>
      <c r="C92" s="177"/>
      <c r="D92" s="177"/>
      <c r="E92" s="177"/>
      <c r="F92" s="177"/>
      <c r="G92" s="177"/>
      <c r="H92" s="177"/>
      <c r="I92" s="177"/>
      <c r="J92" s="177"/>
      <c r="K92" s="177"/>
      <c r="L92" s="177"/>
      <c r="M92" s="177"/>
      <c r="O92" s="176" t="str">
        <f t="shared" si="11"/>
        <v>i par rapport aux primes, avant réassurance</v>
      </c>
    </row>
    <row r="93" spans="1:15" s="176" customFormat="1">
      <c r="A93" s="183" t="s">
        <v>936</v>
      </c>
      <c r="B93" s="184" t="s">
        <v>238</v>
      </c>
      <c r="C93" s="177"/>
      <c r="D93" s="177"/>
      <c r="E93" s="177"/>
      <c r="F93" s="177"/>
      <c r="G93" s="177"/>
      <c r="H93" s="177"/>
      <c r="I93" s="177"/>
      <c r="J93" s="177"/>
      <c r="K93" s="177"/>
      <c r="L93" s="177"/>
      <c r="M93" s="177"/>
      <c r="O93" s="176" t="str">
        <f t="shared" si="11"/>
        <v>ii par rapport aux sinistres, avant réassurance</v>
      </c>
    </row>
    <row r="94" spans="1:15" s="176" customFormat="1">
      <c r="A94" s="183" t="s">
        <v>937</v>
      </c>
      <c r="B94" s="184" t="s">
        <v>446</v>
      </c>
      <c r="C94" s="177"/>
      <c r="D94" s="177"/>
      <c r="E94" s="177"/>
      <c r="F94" s="177"/>
      <c r="G94" s="177"/>
      <c r="H94" s="177"/>
      <c r="I94" s="177"/>
      <c r="J94" s="177"/>
      <c r="K94" s="177"/>
      <c r="L94" s="177"/>
      <c r="M94" s="177"/>
      <c r="O94" s="176" t="str">
        <f t="shared" si="11"/>
        <v>iii influence de la réassurance, coefficient c</v>
      </c>
    </row>
    <row r="95" spans="1:15" s="176" customFormat="1">
      <c r="A95" s="183" t="s">
        <v>938</v>
      </c>
      <c r="B95" s="184" t="s">
        <v>447</v>
      </c>
      <c r="C95" s="177"/>
      <c r="D95" s="177"/>
      <c r="E95" s="177"/>
      <c r="F95" s="177"/>
      <c r="G95" s="177"/>
      <c r="H95" s="177"/>
      <c r="I95" s="177"/>
      <c r="J95" s="177"/>
      <c r="K95" s="177"/>
      <c r="L95" s="177"/>
      <c r="M95" s="177"/>
      <c r="O95" s="176" t="str">
        <f t="shared" si="11"/>
        <v>iv taux d'évolution des psap, coefficient alpha</v>
      </c>
    </row>
    <row r="96" spans="1:15" s="176" customFormat="1">
      <c r="A96" s="183" t="s">
        <v>939</v>
      </c>
      <c r="B96" s="184" t="s">
        <v>448</v>
      </c>
      <c r="C96" s="177"/>
      <c r="D96" s="177"/>
      <c r="E96" s="177"/>
      <c r="F96" s="177"/>
      <c r="G96" s="177"/>
      <c r="H96" s="177"/>
      <c r="I96" s="177"/>
      <c r="J96" s="177"/>
      <c r="K96" s="177"/>
      <c r="L96" s="177"/>
      <c r="M96" s="177"/>
      <c r="O96" s="176" t="str">
        <f t="shared" si="11"/>
        <v>o exigence minimale de l'exercice précédent</v>
      </c>
    </row>
    <row r="97" spans="1:13">
      <c r="A97" s="182" t="s">
        <v>940</v>
      </c>
      <c r="B97" s="184" t="s">
        <v>449</v>
      </c>
      <c r="C97" s="193">
        <f>C91+C87</f>
        <v>0</v>
      </c>
      <c r="D97" s="193">
        <f t="shared" ref="D97:M97" si="12">D91+D87</f>
        <v>0</v>
      </c>
      <c r="E97" s="193">
        <f t="shared" si="12"/>
        <v>0</v>
      </c>
      <c r="F97" s="193">
        <f t="shared" si="12"/>
        <v>0</v>
      </c>
      <c r="G97" s="193">
        <f t="shared" si="12"/>
        <v>0</v>
      </c>
      <c r="H97" s="193">
        <f t="shared" si="12"/>
        <v>0</v>
      </c>
      <c r="I97" s="193">
        <f t="shared" si="12"/>
        <v>0</v>
      </c>
      <c r="J97" s="193">
        <f t="shared" si="12"/>
        <v>0</v>
      </c>
      <c r="K97" s="193">
        <f t="shared" si="12"/>
        <v>0</v>
      </c>
      <c r="L97" s="193">
        <f t="shared" si="12"/>
        <v>0</v>
      </c>
      <c r="M97" s="193">
        <f t="shared" si="12"/>
        <v>0</v>
      </c>
    </row>
    <row r="98" spans="1:13">
      <c r="A98" s="182" t="s">
        <v>963</v>
      </c>
      <c r="B98" s="184" t="s">
        <v>450</v>
      </c>
      <c r="C98" s="196">
        <f>IF(C97=0,0,(C82-#REF!)/C97)</f>
        <v>0</v>
      </c>
      <c r="D98" s="196">
        <f>IF(D97=0,0,(D82-#REF!)/D97)</f>
        <v>0</v>
      </c>
      <c r="E98" s="196">
        <f>IF(E97=0,0,(E82-#REF!)/E97)</f>
        <v>0</v>
      </c>
      <c r="F98" s="196">
        <f>IF(F97=0,0,(F82-#REF!)/F97)</f>
        <v>0</v>
      </c>
      <c r="G98" s="196">
        <f>IF(G97=0,0,(G82-#REF!)/G97)</f>
        <v>0</v>
      </c>
      <c r="H98" s="196">
        <f>IF(H97=0,0,(H82-#REF!)/H97)</f>
        <v>0</v>
      </c>
      <c r="I98" s="196">
        <f>IF(I97=0,0,(I82-#REF!)/I97)</f>
        <v>0</v>
      </c>
      <c r="J98" s="196">
        <f>IF(J97=0,0,(J82-#REF!)/J97)</f>
        <v>0</v>
      </c>
      <c r="K98" s="196">
        <f>IF(K97=0,0,(K82-#REF!)/K97)</f>
        <v>0</v>
      </c>
      <c r="L98" s="196">
        <f>IF(L97=0,0,(L82-#REF!)/L97)</f>
        <v>0</v>
      </c>
      <c r="M98" s="196">
        <f>IF(M97=0,0,(M82-#REF!)/M97)</f>
        <v>0</v>
      </c>
    </row>
    <row r="99" spans="1:13">
      <c r="A99" s="186" t="s">
        <v>964</v>
      </c>
      <c r="B99" s="184" t="s">
        <v>451</v>
      </c>
      <c r="C99" s="196">
        <f>IF(C97=0,0,C82/C97)</f>
        <v>0</v>
      </c>
      <c r="D99" s="196">
        <f t="shared" ref="D99:M99" si="13">IF(D97=0,0,D82/D97)</f>
        <v>0</v>
      </c>
      <c r="E99" s="196">
        <f t="shared" si="13"/>
        <v>0</v>
      </c>
      <c r="F99" s="196">
        <f t="shared" si="13"/>
        <v>0</v>
      </c>
      <c r="G99" s="196">
        <f t="shared" si="13"/>
        <v>0</v>
      </c>
      <c r="H99" s="196">
        <f t="shared" si="13"/>
        <v>0</v>
      </c>
      <c r="I99" s="196">
        <f t="shared" si="13"/>
        <v>0</v>
      </c>
      <c r="J99" s="196">
        <f t="shared" si="13"/>
        <v>0</v>
      </c>
      <c r="K99" s="196">
        <f t="shared" si="13"/>
        <v>0</v>
      </c>
      <c r="L99" s="196">
        <f t="shared" si="13"/>
        <v>0</v>
      </c>
      <c r="M99" s="196">
        <f t="shared" si="13"/>
        <v>0</v>
      </c>
    </row>
    <row r="100" spans="1:13" ht="3.75" customHeight="1">
      <c r="A100" s="176" t="s">
        <v>382</v>
      </c>
    </row>
    <row r="101" spans="1:13">
      <c r="A101" s="181" t="s">
        <v>941</v>
      </c>
      <c r="B101" s="184"/>
      <c r="C101" s="179"/>
      <c r="D101" s="179"/>
      <c r="E101" s="179"/>
      <c r="F101" s="179"/>
      <c r="G101" s="179"/>
      <c r="H101" s="179"/>
      <c r="I101" s="179"/>
      <c r="J101" s="179"/>
      <c r="K101" s="179"/>
      <c r="L101" s="179"/>
      <c r="M101" s="179"/>
    </row>
    <row r="102" spans="1:13">
      <c r="A102" s="186" t="s">
        <v>942</v>
      </c>
      <c r="B102" s="184" t="s">
        <v>452</v>
      </c>
      <c r="C102" s="193"/>
      <c r="D102" s="193"/>
      <c r="E102" s="193"/>
      <c r="F102" s="193"/>
      <c r="G102" s="193"/>
      <c r="H102" s="193"/>
      <c r="I102" s="193"/>
      <c r="J102" s="193"/>
      <c r="K102" s="193"/>
      <c r="L102" s="193"/>
      <c r="M102" s="193"/>
    </row>
    <row r="103" spans="1:13">
      <c r="A103" s="190" t="s">
        <v>943</v>
      </c>
      <c r="B103" s="184" t="s">
        <v>619</v>
      </c>
      <c r="C103" s="193"/>
      <c r="D103" s="193"/>
      <c r="E103" s="193"/>
      <c r="F103" s="193"/>
      <c r="G103" s="193"/>
      <c r="H103" s="193"/>
      <c r="I103" s="193"/>
      <c r="J103" s="193"/>
      <c r="K103" s="193"/>
      <c r="L103" s="193"/>
      <c r="M103" s="193"/>
    </row>
    <row r="104" spans="1:13">
      <c r="A104" s="190" t="s">
        <v>944</v>
      </c>
      <c r="B104" s="184" t="s">
        <v>620</v>
      </c>
      <c r="C104" s="193"/>
      <c r="D104" s="193"/>
      <c r="E104" s="193"/>
      <c r="F104" s="193"/>
      <c r="G104" s="193"/>
      <c r="H104" s="193"/>
      <c r="I104" s="193"/>
      <c r="J104" s="193"/>
      <c r="K104" s="193"/>
      <c r="L104" s="193"/>
      <c r="M104" s="193"/>
    </row>
    <row r="105" spans="1:13">
      <c r="A105" s="190" t="s">
        <v>945</v>
      </c>
      <c r="B105" s="184" t="s">
        <v>453</v>
      </c>
      <c r="C105" s="193"/>
      <c r="D105" s="193"/>
      <c r="E105" s="193"/>
      <c r="F105" s="193"/>
      <c r="G105" s="193"/>
      <c r="H105" s="193"/>
      <c r="I105" s="193"/>
      <c r="J105" s="193"/>
      <c r="K105" s="193"/>
      <c r="L105" s="193"/>
      <c r="M105" s="193"/>
    </row>
    <row r="106" spans="1:13">
      <c r="A106" s="190" t="s">
        <v>946</v>
      </c>
      <c r="B106" s="184" t="s">
        <v>454</v>
      </c>
      <c r="C106" s="193">
        <f>80%*C102</f>
        <v>0</v>
      </c>
      <c r="D106" s="193">
        <f t="shared" ref="D106:M106" si="14">80%*D102</f>
        <v>0</v>
      </c>
      <c r="E106" s="193">
        <f t="shared" si="14"/>
        <v>0</v>
      </c>
      <c r="F106" s="193">
        <f t="shared" si="14"/>
        <v>0</v>
      </c>
      <c r="G106" s="193">
        <f t="shared" si="14"/>
        <v>0</v>
      </c>
      <c r="H106" s="193">
        <f t="shared" si="14"/>
        <v>0</v>
      </c>
      <c r="I106" s="193">
        <f t="shared" si="14"/>
        <v>0</v>
      </c>
      <c r="J106" s="193">
        <f t="shared" si="14"/>
        <v>0</v>
      </c>
      <c r="K106" s="193">
        <f t="shared" si="14"/>
        <v>0</v>
      </c>
      <c r="L106" s="193">
        <f t="shared" si="14"/>
        <v>0</v>
      </c>
      <c r="M106" s="193">
        <f t="shared" si="14"/>
        <v>0</v>
      </c>
    </row>
    <row r="107" spans="1:13">
      <c r="A107" s="190" t="s">
        <v>947</v>
      </c>
      <c r="B107" s="184" t="s">
        <v>455</v>
      </c>
      <c r="C107" s="193">
        <f>IF(C105=0,0,(C103+C104)/C105)</f>
        <v>0</v>
      </c>
      <c r="D107" s="193">
        <f t="shared" ref="D107:M107" si="15">IF(D105=0,0,(D103+D104)/D105)</f>
        <v>0</v>
      </c>
      <c r="E107" s="193">
        <f t="shared" si="15"/>
        <v>0</v>
      </c>
      <c r="F107" s="193">
        <f t="shared" si="15"/>
        <v>0</v>
      </c>
      <c r="G107" s="193">
        <f t="shared" si="15"/>
        <v>0</v>
      </c>
      <c r="H107" s="193">
        <f t="shared" si="15"/>
        <v>0</v>
      </c>
      <c r="I107" s="193">
        <f t="shared" si="15"/>
        <v>0</v>
      </c>
      <c r="J107" s="193">
        <f t="shared" si="15"/>
        <v>0</v>
      </c>
      <c r="K107" s="193">
        <f t="shared" si="15"/>
        <v>0</v>
      </c>
      <c r="L107" s="193">
        <f t="shared" si="15"/>
        <v>0</v>
      </c>
      <c r="M107" s="193">
        <f t="shared" si="15"/>
        <v>0</v>
      </c>
    </row>
    <row r="108" spans="1:13">
      <c r="A108" s="190" t="s">
        <v>965</v>
      </c>
      <c r="B108" s="184" t="s">
        <v>456</v>
      </c>
      <c r="C108" s="193" t="str">
        <f>IF(C106&lt;C107,"Oui","Non")</f>
        <v>Non</v>
      </c>
      <c r="D108" s="193" t="str">
        <f t="shared" ref="D108:M108" si="16">IF(D106&lt;D107,"Oui","Non")</f>
        <v>Non</v>
      </c>
      <c r="E108" s="193" t="str">
        <f t="shared" si="16"/>
        <v>Non</v>
      </c>
      <c r="F108" s="193" t="str">
        <f t="shared" si="16"/>
        <v>Non</v>
      </c>
      <c r="G108" s="193" t="str">
        <f t="shared" si="16"/>
        <v>Non</v>
      </c>
      <c r="H108" s="193" t="str">
        <f t="shared" si="16"/>
        <v>Non</v>
      </c>
      <c r="I108" s="193" t="str">
        <f t="shared" si="16"/>
        <v>Non</v>
      </c>
      <c r="J108" s="193" t="str">
        <f t="shared" si="16"/>
        <v>Non</v>
      </c>
      <c r="K108" s="193" t="str">
        <f t="shared" si="16"/>
        <v>Non</v>
      </c>
      <c r="L108" s="193" t="str">
        <f t="shared" si="16"/>
        <v>Non</v>
      </c>
      <c r="M108" s="193" t="str">
        <f t="shared" si="16"/>
        <v>Non</v>
      </c>
    </row>
    <row r="109" spans="1:13">
      <c r="A109" s="172"/>
      <c r="B109" s="7"/>
    </row>
    <row r="110" spans="1:13">
      <c r="A110" s="172"/>
      <c r="B110" s="7"/>
    </row>
    <row r="111" spans="1:13">
      <c r="A111" s="172"/>
      <c r="B111" s="7"/>
    </row>
    <row r="112" spans="1:13">
      <c r="A112" s="172"/>
      <c r="B112" s="7"/>
    </row>
  </sheetData>
  <mergeCells count="1">
    <mergeCell ref="A5:M5"/>
  </mergeCells>
  <pageMargins left="0.25" right="0.25" top="0.75" bottom="0.75" header="0.3" footer="0.3"/>
  <pageSetup paperSize="9" scale="4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2"/>
  <sheetViews>
    <sheetView showGridLines="0" topLeftCell="A28" zoomScale="50" zoomScaleNormal="50" workbookViewId="0">
      <selection sqref="A1:R108"/>
    </sheetView>
  </sheetViews>
  <sheetFormatPr baseColWidth="10" defaultColWidth="11.44140625" defaultRowHeight="12"/>
  <cols>
    <col min="1" max="1" width="74.6640625" style="205" bestFit="1" customWidth="1"/>
    <col min="2" max="2" width="12.6640625" style="538" customWidth="1"/>
    <col min="3" max="16384" width="11.44140625" style="202"/>
  </cols>
  <sheetData>
    <row r="1" spans="1:16">
      <c r="A1" s="467" t="s">
        <v>970</v>
      </c>
      <c r="B1" s="112"/>
      <c r="C1" s="176"/>
      <c r="D1" s="176"/>
      <c r="E1" s="176"/>
      <c r="F1" s="176"/>
      <c r="G1" s="176"/>
      <c r="H1" s="176"/>
      <c r="I1" s="176"/>
      <c r="J1" s="176"/>
      <c r="K1" s="176"/>
      <c r="L1" s="176"/>
      <c r="M1" s="176"/>
      <c r="N1" s="176"/>
      <c r="O1" s="176"/>
      <c r="P1" s="176"/>
    </row>
    <row r="2" spans="1:16">
      <c r="A2" s="202"/>
      <c r="B2" s="472"/>
      <c r="C2" s="176"/>
      <c r="D2" s="176"/>
      <c r="E2" s="176"/>
      <c r="F2" s="176"/>
      <c r="G2" s="176"/>
      <c r="H2" s="176"/>
      <c r="I2" s="176"/>
      <c r="J2" s="176"/>
      <c r="K2" s="176"/>
      <c r="L2" s="176"/>
      <c r="M2" s="176"/>
      <c r="N2" s="176"/>
      <c r="O2" s="176"/>
      <c r="P2" s="176"/>
    </row>
    <row r="3" spans="1:16">
      <c r="A3" s="314" t="s">
        <v>958</v>
      </c>
      <c r="B3" s="7"/>
      <c r="C3" s="7"/>
      <c r="D3" s="7"/>
      <c r="E3" s="7"/>
      <c r="F3" s="7"/>
      <c r="G3" s="7"/>
      <c r="H3" s="7"/>
      <c r="I3" s="7"/>
      <c r="J3" s="7"/>
      <c r="K3" s="7"/>
      <c r="L3" s="7"/>
      <c r="M3" s="7"/>
      <c r="N3" s="176"/>
      <c r="O3" s="176"/>
      <c r="P3" s="176"/>
    </row>
    <row r="4" spans="1:16">
      <c r="A4" s="171"/>
      <c r="B4" s="7"/>
      <c r="C4" s="7"/>
      <c r="D4" s="7"/>
      <c r="E4" s="7"/>
      <c r="F4" s="7"/>
      <c r="G4" s="7"/>
      <c r="H4" s="7"/>
      <c r="I4" s="7"/>
      <c r="J4" s="7"/>
      <c r="K4" s="7"/>
      <c r="L4" s="7"/>
      <c r="M4" s="7"/>
      <c r="N4" s="176"/>
      <c r="O4" s="176"/>
      <c r="P4" s="176"/>
    </row>
    <row r="5" spans="1:16">
      <c r="A5" s="609" t="s">
        <v>959</v>
      </c>
      <c r="B5" s="609"/>
      <c r="C5" s="609"/>
      <c r="D5" s="610"/>
      <c r="E5" s="610"/>
      <c r="F5" s="610"/>
      <c r="G5" s="610"/>
      <c r="H5" s="610"/>
      <c r="I5" s="610"/>
      <c r="J5" s="610"/>
      <c r="K5" s="610"/>
      <c r="L5" s="610"/>
      <c r="M5" s="610"/>
      <c r="N5" s="176"/>
      <c r="O5" s="176"/>
      <c r="P5" s="176"/>
    </row>
    <row r="6" spans="1:16" s="205" customFormat="1">
      <c r="A6" s="180" t="s">
        <v>867</v>
      </c>
      <c r="B6" s="184"/>
      <c r="C6" s="181" t="s">
        <v>868</v>
      </c>
      <c r="D6" s="144">
        <v>1</v>
      </c>
      <c r="E6" s="144">
        <v>2</v>
      </c>
      <c r="F6" s="144">
        <v>3</v>
      </c>
      <c r="G6" s="144">
        <v>4</v>
      </c>
      <c r="H6" s="144">
        <v>5</v>
      </c>
      <c r="I6" s="144">
        <v>6</v>
      </c>
      <c r="J6" s="144">
        <v>7</v>
      </c>
      <c r="K6" s="144">
        <v>8</v>
      </c>
      <c r="L6" s="144">
        <v>9</v>
      </c>
      <c r="M6" s="230">
        <v>10</v>
      </c>
      <c r="N6" s="19"/>
      <c r="O6" s="19"/>
      <c r="P6" s="19"/>
    </row>
    <row r="7" spans="1:16">
      <c r="A7" s="536"/>
      <c r="B7" s="184"/>
      <c r="C7" s="184" t="s">
        <v>465</v>
      </c>
      <c r="D7" s="177" t="s">
        <v>504</v>
      </c>
      <c r="E7" s="184" t="s">
        <v>535</v>
      </c>
      <c r="F7" s="177" t="s">
        <v>505</v>
      </c>
      <c r="G7" s="184" t="s">
        <v>536</v>
      </c>
      <c r="H7" s="177" t="s">
        <v>497</v>
      </c>
      <c r="I7" s="184" t="s">
        <v>508</v>
      </c>
      <c r="J7" s="177" t="s">
        <v>509</v>
      </c>
      <c r="K7" s="184" t="s">
        <v>537</v>
      </c>
      <c r="L7" s="177" t="s">
        <v>507</v>
      </c>
      <c r="M7" s="184" t="s">
        <v>516</v>
      </c>
      <c r="N7" s="176"/>
      <c r="O7" s="176"/>
      <c r="P7" s="176"/>
    </row>
    <row r="8" spans="1:16">
      <c r="A8" s="182" t="s">
        <v>869</v>
      </c>
      <c r="B8" s="184" t="s">
        <v>469</v>
      </c>
      <c r="C8" s="179"/>
      <c r="D8" s="177"/>
      <c r="E8" s="177"/>
      <c r="F8" s="177"/>
      <c r="G8" s="177"/>
      <c r="H8" s="177"/>
      <c r="I8" s="177"/>
      <c r="J8" s="177"/>
      <c r="K8" s="177"/>
      <c r="L8" s="177"/>
      <c r="M8" s="177"/>
      <c r="N8" s="176"/>
      <c r="O8" s="176"/>
      <c r="P8" s="176"/>
    </row>
    <row r="9" spans="1:16">
      <c r="A9" s="182" t="s">
        <v>950</v>
      </c>
      <c r="B9" s="184" t="s">
        <v>437</v>
      </c>
      <c r="C9" s="179"/>
      <c r="D9" s="177"/>
      <c r="E9" s="177"/>
      <c r="F9" s="177"/>
      <c r="G9" s="177"/>
      <c r="H9" s="177"/>
      <c r="I9" s="177"/>
      <c r="J9" s="177"/>
      <c r="K9" s="177"/>
      <c r="L9" s="177"/>
      <c r="M9" s="177"/>
      <c r="N9" s="176"/>
      <c r="O9" s="176"/>
      <c r="P9" s="176"/>
    </row>
    <row r="10" spans="1:16">
      <c r="A10" s="183" t="s">
        <v>871</v>
      </c>
      <c r="B10" s="184" t="s">
        <v>338</v>
      </c>
      <c r="C10" s="179"/>
      <c r="D10" s="177"/>
      <c r="E10" s="177"/>
      <c r="F10" s="177"/>
      <c r="G10" s="177"/>
      <c r="H10" s="177"/>
      <c r="I10" s="177"/>
      <c r="J10" s="177"/>
      <c r="K10" s="177"/>
      <c r="L10" s="177"/>
      <c r="M10" s="177"/>
      <c r="N10" s="176"/>
      <c r="O10" s="176"/>
      <c r="P10" s="176"/>
    </row>
    <row r="11" spans="1:16">
      <c r="A11" s="182" t="s">
        <v>951</v>
      </c>
      <c r="B11" s="184" t="s">
        <v>438</v>
      </c>
      <c r="C11" s="179"/>
      <c r="D11" s="177"/>
      <c r="E11" s="177"/>
      <c r="F11" s="177"/>
      <c r="G11" s="177"/>
      <c r="H11" s="177"/>
      <c r="I11" s="177"/>
      <c r="J11" s="177"/>
      <c r="K11" s="177"/>
      <c r="L11" s="177"/>
      <c r="M11" s="177"/>
      <c r="N11" s="176"/>
      <c r="O11" s="176"/>
      <c r="P11" s="176"/>
    </row>
    <row r="12" spans="1:16">
      <c r="A12" s="182" t="s">
        <v>873</v>
      </c>
      <c r="B12" s="184" t="s">
        <v>439</v>
      </c>
      <c r="C12" s="179"/>
      <c r="D12" s="177"/>
      <c r="E12" s="177"/>
      <c r="F12" s="177"/>
      <c r="G12" s="177"/>
      <c r="H12" s="177"/>
      <c r="I12" s="177"/>
      <c r="J12" s="177"/>
      <c r="K12" s="177"/>
      <c r="L12" s="177"/>
      <c r="M12" s="177"/>
      <c r="N12" s="176"/>
      <c r="O12" s="176"/>
      <c r="P12" s="176"/>
    </row>
    <row r="13" spans="1:16" s="205" customFormat="1">
      <c r="A13" s="181" t="s">
        <v>874</v>
      </c>
      <c r="B13" s="184" t="s">
        <v>440</v>
      </c>
      <c r="C13" s="179"/>
      <c r="D13" s="144">
        <f>D8-D9-D11+D12</f>
        <v>0</v>
      </c>
      <c r="E13" s="144">
        <f t="shared" ref="E13:M13" si="0">E8-E9-E11+E12</f>
        <v>0</v>
      </c>
      <c r="F13" s="144">
        <f t="shared" si="0"/>
        <v>0</v>
      </c>
      <c r="G13" s="144">
        <f t="shared" si="0"/>
        <v>0</v>
      </c>
      <c r="H13" s="144">
        <f t="shared" si="0"/>
        <v>0</v>
      </c>
      <c r="I13" s="144">
        <f t="shared" si="0"/>
        <v>0</v>
      </c>
      <c r="J13" s="144">
        <f t="shared" si="0"/>
        <v>0</v>
      </c>
      <c r="K13" s="144">
        <f t="shared" si="0"/>
        <v>0</v>
      </c>
      <c r="L13" s="144">
        <f t="shared" si="0"/>
        <v>0</v>
      </c>
      <c r="M13" s="144">
        <f t="shared" si="0"/>
        <v>0</v>
      </c>
      <c r="N13" s="19"/>
      <c r="O13" s="19"/>
      <c r="P13" s="19"/>
    </row>
    <row r="14" spans="1:16" ht="2.25" customHeight="1">
      <c r="A14" s="184" t="s">
        <v>382</v>
      </c>
      <c r="B14" s="184"/>
      <c r="C14" s="177"/>
      <c r="D14" s="177"/>
      <c r="E14" s="177"/>
      <c r="F14" s="177"/>
      <c r="G14" s="177"/>
      <c r="H14" s="177"/>
      <c r="I14" s="177"/>
      <c r="J14" s="177"/>
      <c r="K14" s="177"/>
      <c r="L14" s="177"/>
      <c r="M14" s="177"/>
      <c r="N14" s="176"/>
      <c r="O14" s="176"/>
      <c r="P14" s="176"/>
    </row>
    <row r="15" spans="1:16">
      <c r="A15" s="182" t="s">
        <v>875</v>
      </c>
      <c r="B15" s="184" t="s">
        <v>441</v>
      </c>
      <c r="C15" s="179"/>
      <c r="D15" s="177"/>
      <c r="E15" s="177"/>
      <c r="F15" s="177"/>
      <c r="G15" s="177"/>
      <c r="H15" s="177"/>
      <c r="I15" s="177"/>
      <c r="J15" s="177"/>
      <c r="K15" s="177"/>
      <c r="L15" s="177"/>
      <c r="M15" s="177"/>
      <c r="N15" s="176"/>
      <c r="O15" s="176"/>
      <c r="P15" s="176"/>
    </row>
    <row r="16" spans="1:16">
      <c r="A16" s="182" t="s">
        <v>876</v>
      </c>
      <c r="B16" s="184" t="s">
        <v>475</v>
      </c>
      <c r="C16" s="179"/>
      <c r="D16" s="177"/>
      <c r="E16" s="177"/>
      <c r="F16" s="177"/>
      <c r="G16" s="177"/>
      <c r="H16" s="177"/>
      <c r="I16" s="177"/>
      <c r="J16" s="177"/>
      <c r="K16" s="177"/>
      <c r="L16" s="177"/>
      <c r="M16" s="177"/>
      <c r="N16" s="176"/>
      <c r="O16" s="176"/>
      <c r="P16" s="176"/>
    </row>
    <row r="17" spans="1:16" s="229" customFormat="1">
      <c r="A17" s="181" t="s">
        <v>877</v>
      </c>
      <c r="B17" s="184" t="s">
        <v>477</v>
      </c>
      <c r="C17" s="179"/>
      <c r="D17" s="144">
        <f>D15+D16</f>
        <v>0</v>
      </c>
      <c r="E17" s="144">
        <f t="shared" ref="E17:M17" si="1">E15+E16</f>
        <v>0</v>
      </c>
      <c r="F17" s="144">
        <f t="shared" si="1"/>
        <v>0</v>
      </c>
      <c r="G17" s="144">
        <f t="shared" si="1"/>
        <v>0</v>
      </c>
      <c r="H17" s="144">
        <f t="shared" si="1"/>
        <v>0</v>
      </c>
      <c r="I17" s="144">
        <f t="shared" si="1"/>
        <v>0</v>
      </c>
      <c r="J17" s="144">
        <f t="shared" si="1"/>
        <v>0</v>
      </c>
      <c r="K17" s="144">
        <f t="shared" si="1"/>
        <v>0</v>
      </c>
      <c r="L17" s="144">
        <f t="shared" si="1"/>
        <v>0</v>
      </c>
      <c r="M17" s="144">
        <f t="shared" si="1"/>
        <v>0</v>
      </c>
      <c r="N17" s="185"/>
      <c r="O17" s="185"/>
      <c r="P17" s="185"/>
    </row>
    <row r="18" spans="1:16" ht="2.25" customHeight="1">
      <c r="A18" s="184" t="s">
        <v>382</v>
      </c>
      <c r="B18" s="184"/>
      <c r="C18" s="177"/>
      <c r="D18" s="177"/>
      <c r="E18" s="177"/>
      <c r="F18" s="177"/>
      <c r="G18" s="177"/>
      <c r="H18" s="177"/>
      <c r="I18" s="177"/>
      <c r="J18" s="177"/>
      <c r="K18" s="177"/>
      <c r="L18" s="177"/>
      <c r="M18" s="177"/>
      <c r="N18" s="176"/>
      <c r="O18" s="176"/>
      <c r="P18" s="176"/>
    </row>
    <row r="19" spans="1:16">
      <c r="A19" s="182" t="s">
        <v>878</v>
      </c>
      <c r="B19" s="184" t="s">
        <v>258</v>
      </c>
      <c r="C19" s="179"/>
      <c r="D19" s="177">
        <f>SUM(D20:D24)</f>
        <v>0</v>
      </c>
      <c r="E19" s="177">
        <f t="shared" ref="E19:M19" si="2">SUM(E20:E24)</f>
        <v>0</v>
      </c>
      <c r="F19" s="177">
        <f t="shared" si="2"/>
        <v>0</v>
      </c>
      <c r="G19" s="177">
        <f t="shared" si="2"/>
        <v>0</v>
      </c>
      <c r="H19" s="177">
        <f t="shared" si="2"/>
        <v>0</v>
      </c>
      <c r="I19" s="177">
        <f t="shared" si="2"/>
        <v>0</v>
      </c>
      <c r="J19" s="177">
        <f t="shared" si="2"/>
        <v>0</v>
      </c>
      <c r="K19" s="177">
        <f t="shared" si="2"/>
        <v>0</v>
      </c>
      <c r="L19" s="177">
        <f t="shared" si="2"/>
        <v>0</v>
      </c>
      <c r="M19" s="177">
        <f t="shared" si="2"/>
        <v>0</v>
      </c>
      <c r="N19" s="176"/>
      <c r="O19" s="176"/>
      <c r="P19" s="176"/>
    </row>
    <row r="20" spans="1:16">
      <c r="A20" s="183" t="s">
        <v>879</v>
      </c>
      <c r="B20" s="470" t="s">
        <v>259</v>
      </c>
      <c r="C20" s="179"/>
      <c r="D20" s="177"/>
      <c r="E20" s="177"/>
      <c r="F20" s="177"/>
      <c r="G20" s="177"/>
      <c r="H20" s="177"/>
      <c r="I20" s="177"/>
      <c r="J20" s="177"/>
      <c r="K20" s="177"/>
      <c r="L20" s="177"/>
      <c r="M20" s="177"/>
      <c r="N20" s="176"/>
      <c r="O20" s="176"/>
      <c r="P20" s="176"/>
    </row>
    <row r="21" spans="1:16">
      <c r="A21" s="183" t="s">
        <v>880</v>
      </c>
      <c r="B21" s="184" t="s">
        <v>260</v>
      </c>
      <c r="C21" s="179"/>
      <c r="D21" s="177"/>
      <c r="E21" s="177"/>
      <c r="F21" s="177"/>
      <c r="G21" s="177"/>
      <c r="H21" s="177"/>
      <c r="I21" s="177"/>
      <c r="J21" s="177"/>
      <c r="K21" s="177"/>
      <c r="L21" s="177"/>
      <c r="M21" s="177"/>
      <c r="N21" s="176"/>
      <c r="O21" s="176"/>
      <c r="P21" s="176"/>
    </row>
    <row r="22" spans="1:16">
      <c r="A22" s="183" t="s">
        <v>881</v>
      </c>
      <c r="B22" s="470" t="s">
        <v>261</v>
      </c>
      <c r="C22" s="179"/>
      <c r="D22" s="177"/>
      <c r="E22" s="177"/>
      <c r="F22" s="177"/>
      <c r="G22" s="177"/>
      <c r="H22" s="177"/>
      <c r="I22" s="177"/>
      <c r="J22" s="177"/>
      <c r="K22" s="177"/>
      <c r="L22" s="177"/>
      <c r="M22" s="177"/>
      <c r="N22" s="176"/>
      <c r="O22" s="176"/>
      <c r="P22" s="176"/>
    </row>
    <row r="23" spans="1:16">
      <c r="A23" s="183" t="s">
        <v>882</v>
      </c>
      <c r="B23" s="184" t="s">
        <v>262</v>
      </c>
      <c r="C23" s="179"/>
      <c r="D23" s="177"/>
      <c r="E23" s="177"/>
      <c r="F23" s="177"/>
      <c r="G23" s="177"/>
      <c r="H23" s="177"/>
      <c r="I23" s="177"/>
      <c r="J23" s="177"/>
      <c r="K23" s="177"/>
      <c r="L23" s="177"/>
      <c r="M23" s="177"/>
      <c r="N23" s="176"/>
      <c r="O23" s="176"/>
      <c r="P23" s="176"/>
    </row>
    <row r="24" spans="1:16" ht="13.5" customHeight="1">
      <c r="A24" s="183" t="s">
        <v>883</v>
      </c>
      <c r="B24" s="470" t="s">
        <v>263</v>
      </c>
      <c r="C24" s="179"/>
      <c r="D24" s="177"/>
      <c r="E24" s="177"/>
      <c r="F24" s="177"/>
      <c r="G24" s="177"/>
      <c r="H24" s="177"/>
      <c r="I24" s="177"/>
      <c r="J24" s="177"/>
      <c r="K24" s="177"/>
      <c r="L24" s="177"/>
      <c r="M24" s="177"/>
      <c r="N24" s="176"/>
      <c r="O24" s="176"/>
      <c r="P24" s="176"/>
    </row>
    <row r="25" spans="1:16" ht="5.25" customHeight="1">
      <c r="A25" s="184" t="s">
        <v>382</v>
      </c>
      <c r="B25" s="184"/>
      <c r="C25" s="177"/>
      <c r="D25" s="177"/>
      <c r="E25" s="177"/>
      <c r="F25" s="177"/>
      <c r="G25" s="177"/>
      <c r="H25" s="177"/>
      <c r="I25" s="177"/>
      <c r="J25" s="177"/>
      <c r="K25" s="177"/>
      <c r="L25" s="177"/>
      <c r="M25" s="177"/>
      <c r="N25" s="176"/>
      <c r="O25" s="176"/>
      <c r="P25" s="176"/>
    </row>
    <row r="26" spans="1:16" ht="13.5" customHeight="1">
      <c r="A26" s="182" t="s">
        <v>952</v>
      </c>
      <c r="B26" s="184" t="s">
        <v>264</v>
      </c>
      <c r="C26" s="179"/>
      <c r="D26" s="177">
        <f>SUM(D27:D29)</f>
        <v>0</v>
      </c>
      <c r="E26" s="177">
        <f t="shared" ref="E26:M26" si="3">SUM(E27:E29)</f>
        <v>0</v>
      </c>
      <c r="F26" s="177">
        <f t="shared" si="3"/>
        <v>0</v>
      </c>
      <c r="G26" s="177">
        <f t="shared" si="3"/>
        <v>0</v>
      </c>
      <c r="H26" s="177">
        <f t="shared" si="3"/>
        <v>0</v>
      </c>
      <c r="I26" s="177">
        <f t="shared" si="3"/>
        <v>0</v>
      </c>
      <c r="J26" s="177">
        <f t="shared" si="3"/>
        <v>0</v>
      </c>
      <c r="K26" s="177">
        <f t="shared" si="3"/>
        <v>0</v>
      </c>
      <c r="L26" s="177">
        <f t="shared" si="3"/>
        <v>0</v>
      </c>
      <c r="M26" s="177">
        <f t="shared" si="3"/>
        <v>0</v>
      </c>
      <c r="N26" s="176"/>
      <c r="O26" s="176"/>
      <c r="P26" s="176"/>
    </row>
    <row r="27" spans="1:16">
      <c r="A27" s="183" t="s">
        <v>885</v>
      </c>
      <c r="B27" s="470" t="s">
        <v>265</v>
      </c>
      <c r="C27" s="179"/>
      <c r="D27" s="177"/>
      <c r="E27" s="177"/>
      <c r="F27" s="177"/>
      <c r="G27" s="177"/>
      <c r="H27" s="177"/>
      <c r="I27" s="177"/>
      <c r="J27" s="177"/>
      <c r="K27" s="177"/>
      <c r="L27" s="177"/>
      <c r="M27" s="177"/>
      <c r="N27" s="176"/>
      <c r="O27" s="176"/>
      <c r="P27" s="176"/>
    </row>
    <row r="28" spans="1:16">
      <c r="A28" s="183" t="s">
        <v>886</v>
      </c>
      <c r="B28" s="184" t="s">
        <v>266</v>
      </c>
      <c r="C28" s="179"/>
      <c r="D28" s="177"/>
      <c r="E28" s="177"/>
      <c r="F28" s="177"/>
      <c r="G28" s="177"/>
      <c r="H28" s="177"/>
      <c r="I28" s="177"/>
      <c r="J28" s="177"/>
      <c r="K28" s="177"/>
      <c r="L28" s="177"/>
      <c r="M28" s="177"/>
      <c r="N28" s="176"/>
      <c r="O28" s="176"/>
      <c r="P28" s="176"/>
    </row>
    <row r="29" spans="1:16">
      <c r="A29" s="183" t="s">
        <v>887</v>
      </c>
      <c r="B29" s="470" t="s">
        <v>267</v>
      </c>
      <c r="C29" s="179"/>
      <c r="D29" s="177"/>
      <c r="E29" s="177"/>
      <c r="F29" s="177"/>
      <c r="G29" s="177"/>
      <c r="H29" s="177"/>
      <c r="I29" s="177"/>
      <c r="J29" s="177"/>
      <c r="K29" s="177"/>
      <c r="L29" s="177"/>
      <c r="M29" s="177"/>
      <c r="N29" s="176"/>
      <c r="O29" s="176"/>
      <c r="P29" s="176"/>
    </row>
    <row r="30" spans="1:16" ht="4.5" customHeight="1">
      <c r="A30" s="184" t="s">
        <v>382</v>
      </c>
      <c r="B30" s="184"/>
      <c r="C30" s="177"/>
      <c r="D30" s="177"/>
      <c r="E30" s="177"/>
      <c r="F30" s="177"/>
      <c r="G30" s="177"/>
      <c r="H30" s="177"/>
      <c r="I30" s="177"/>
      <c r="J30" s="177"/>
      <c r="K30" s="177"/>
      <c r="L30" s="177"/>
      <c r="M30" s="177"/>
      <c r="N30" s="176"/>
      <c r="O30" s="176"/>
      <c r="P30" s="176"/>
    </row>
    <row r="31" spans="1:16">
      <c r="A31" s="182" t="s">
        <v>953</v>
      </c>
      <c r="B31" s="184" t="s">
        <v>612</v>
      </c>
      <c r="C31" s="179"/>
      <c r="D31" s="177"/>
      <c r="E31" s="177"/>
      <c r="F31" s="177"/>
      <c r="G31" s="177"/>
      <c r="H31" s="177"/>
      <c r="I31" s="177"/>
      <c r="J31" s="177"/>
      <c r="K31" s="177"/>
      <c r="L31" s="177"/>
      <c r="M31" s="177"/>
      <c r="N31" s="176"/>
      <c r="O31" s="176"/>
      <c r="P31" s="176"/>
    </row>
    <row r="32" spans="1:16" ht="3.75" customHeight="1">
      <c r="A32" s="184" t="s">
        <v>382</v>
      </c>
      <c r="B32" s="184"/>
      <c r="C32" s="177"/>
      <c r="D32" s="177"/>
      <c r="E32" s="177"/>
      <c r="F32" s="177"/>
      <c r="G32" s="177"/>
      <c r="H32" s="177"/>
      <c r="I32" s="177"/>
      <c r="J32" s="177"/>
      <c r="K32" s="177"/>
      <c r="L32" s="177"/>
      <c r="M32" s="177"/>
      <c r="N32" s="176"/>
      <c r="O32" s="176"/>
      <c r="P32" s="176"/>
    </row>
    <row r="33" spans="1:16">
      <c r="A33" s="186" t="s">
        <v>954</v>
      </c>
      <c r="B33" s="184" t="s">
        <v>268</v>
      </c>
      <c r="C33" s="179"/>
      <c r="D33" s="177"/>
      <c r="E33" s="177"/>
      <c r="F33" s="177"/>
      <c r="G33" s="177"/>
      <c r="H33" s="177"/>
      <c r="I33" s="177"/>
      <c r="J33" s="177"/>
      <c r="K33" s="177"/>
      <c r="L33" s="177"/>
      <c r="M33" s="177"/>
      <c r="N33" s="176"/>
      <c r="O33" s="176"/>
      <c r="P33" s="176"/>
    </row>
    <row r="34" spans="1:16">
      <c r="A34" s="186" t="s">
        <v>955</v>
      </c>
      <c r="B34" s="184" t="s">
        <v>269</v>
      </c>
      <c r="C34" s="179"/>
      <c r="D34" s="177"/>
      <c r="E34" s="177"/>
      <c r="F34" s="177"/>
      <c r="G34" s="177"/>
      <c r="H34" s="177"/>
      <c r="I34" s="177"/>
      <c r="J34" s="177"/>
      <c r="K34" s="177"/>
      <c r="L34" s="177"/>
      <c r="M34" s="177"/>
      <c r="N34" s="176"/>
      <c r="O34" s="176"/>
      <c r="P34" s="176"/>
    </row>
    <row r="35" spans="1:16" s="205" customFormat="1">
      <c r="A35" s="181" t="s">
        <v>891</v>
      </c>
      <c r="B35" s="184" t="s">
        <v>270</v>
      </c>
      <c r="C35" s="179"/>
      <c r="D35" s="144">
        <f>D19-D26-D31-D33-D34</f>
        <v>0</v>
      </c>
      <c r="E35" s="144">
        <f t="shared" ref="E35:M35" si="4">E19-E26-E31-E33-E34</f>
        <v>0</v>
      </c>
      <c r="F35" s="144">
        <f t="shared" si="4"/>
        <v>0</v>
      </c>
      <c r="G35" s="144">
        <f t="shared" si="4"/>
        <v>0</v>
      </c>
      <c r="H35" s="144">
        <f>H19-H26-H31-H33-H34</f>
        <v>0</v>
      </c>
      <c r="I35" s="144">
        <f t="shared" si="4"/>
        <v>0</v>
      </c>
      <c r="J35" s="144">
        <f t="shared" si="4"/>
        <v>0</v>
      </c>
      <c r="K35" s="144">
        <f t="shared" si="4"/>
        <v>0</v>
      </c>
      <c r="L35" s="144">
        <f t="shared" si="4"/>
        <v>0</v>
      </c>
      <c r="M35" s="144">
        <f t="shared" si="4"/>
        <v>0</v>
      </c>
      <c r="N35" s="19"/>
      <c r="O35" s="19"/>
      <c r="P35" s="19"/>
    </row>
    <row r="36" spans="1:16" ht="2.25" customHeight="1">
      <c r="A36" s="184" t="s">
        <v>382</v>
      </c>
      <c r="B36" s="184"/>
      <c r="C36" s="177"/>
      <c r="D36" s="177"/>
      <c r="E36" s="177"/>
      <c r="F36" s="177"/>
      <c r="G36" s="177"/>
      <c r="H36" s="177"/>
      <c r="I36" s="177"/>
      <c r="J36" s="177"/>
      <c r="K36" s="177"/>
      <c r="L36" s="177"/>
      <c r="M36" s="177"/>
      <c r="N36" s="176"/>
      <c r="O36" s="176"/>
      <c r="P36" s="176"/>
    </row>
    <row r="37" spans="1:16">
      <c r="A37" s="182" t="s">
        <v>956</v>
      </c>
      <c r="B37" s="184" t="s">
        <v>271</v>
      </c>
      <c r="C37" s="179"/>
      <c r="D37" s="177"/>
      <c r="E37" s="177"/>
      <c r="F37" s="177"/>
      <c r="G37" s="177"/>
      <c r="H37" s="177"/>
      <c r="I37" s="177"/>
      <c r="J37" s="177"/>
      <c r="K37" s="177"/>
      <c r="L37" s="177"/>
      <c r="M37" s="177"/>
      <c r="N37" s="176"/>
      <c r="O37" s="176"/>
      <c r="P37" s="176"/>
    </row>
    <row r="38" spans="1:16">
      <c r="A38" s="182" t="s">
        <v>893</v>
      </c>
      <c r="B38" s="184" t="s">
        <v>272</v>
      </c>
      <c r="C38" s="179"/>
      <c r="D38" s="177"/>
      <c r="E38" s="177"/>
      <c r="F38" s="177"/>
      <c r="G38" s="177"/>
      <c r="H38" s="177"/>
      <c r="I38" s="177"/>
      <c r="J38" s="177"/>
      <c r="K38" s="177"/>
      <c r="L38" s="177"/>
      <c r="M38" s="177"/>
      <c r="N38" s="176"/>
      <c r="O38" s="176"/>
      <c r="P38" s="176"/>
    </row>
    <row r="39" spans="1:16">
      <c r="A39" s="182" t="s">
        <v>894</v>
      </c>
      <c r="B39" s="184" t="s">
        <v>274</v>
      </c>
      <c r="C39" s="179"/>
      <c r="D39" s="177"/>
      <c r="E39" s="177"/>
      <c r="F39" s="177"/>
      <c r="G39" s="177"/>
      <c r="H39" s="177"/>
      <c r="I39" s="177"/>
      <c r="J39" s="177"/>
      <c r="K39" s="177"/>
      <c r="L39" s="177"/>
      <c r="M39" s="177"/>
      <c r="N39" s="176"/>
      <c r="O39" s="176"/>
      <c r="P39" s="176"/>
    </row>
    <row r="40" spans="1:16">
      <c r="A40" s="182" t="s">
        <v>895</v>
      </c>
      <c r="B40" s="184" t="s">
        <v>489</v>
      </c>
      <c r="C40" s="179"/>
      <c r="D40" s="177"/>
      <c r="E40" s="177"/>
      <c r="F40" s="177"/>
      <c r="G40" s="177"/>
      <c r="H40" s="177"/>
      <c r="I40" s="177"/>
      <c r="J40" s="177"/>
      <c r="K40" s="177"/>
      <c r="L40" s="177"/>
      <c r="M40" s="177"/>
      <c r="N40" s="176"/>
      <c r="O40" s="176"/>
      <c r="P40" s="176"/>
    </row>
    <row r="41" spans="1:16">
      <c r="A41" s="182" t="s">
        <v>896</v>
      </c>
      <c r="B41" s="184" t="s">
        <v>490</v>
      </c>
      <c r="C41" s="179"/>
      <c r="D41" s="177"/>
      <c r="E41" s="177"/>
      <c r="F41" s="177"/>
      <c r="G41" s="177"/>
      <c r="H41" s="177"/>
      <c r="I41" s="177"/>
      <c r="J41" s="177"/>
      <c r="K41" s="177"/>
      <c r="L41" s="177"/>
      <c r="M41" s="177"/>
      <c r="N41" s="176"/>
      <c r="O41" s="176"/>
      <c r="P41" s="176"/>
    </row>
    <row r="42" spans="1:16" s="205" customFormat="1">
      <c r="A42" s="181" t="s">
        <v>897</v>
      </c>
      <c r="B42" s="184" t="s">
        <v>462</v>
      </c>
      <c r="C42" s="179"/>
      <c r="D42" s="144">
        <f>SUM(D38:D41)-D37</f>
        <v>0</v>
      </c>
      <c r="E42" s="144">
        <f t="shared" ref="E42:M42" si="5">SUM(E38:E41)-E37</f>
        <v>0</v>
      </c>
      <c r="F42" s="144">
        <f t="shared" si="5"/>
        <v>0</v>
      </c>
      <c r="G42" s="144">
        <f t="shared" si="5"/>
        <v>0</v>
      </c>
      <c r="H42" s="144">
        <f t="shared" si="5"/>
        <v>0</v>
      </c>
      <c r="I42" s="144">
        <f t="shared" si="5"/>
        <v>0</v>
      </c>
      <c r="J42" s="144">
        <f t="shared" si="5"/>
        <v>0</v>
      </c>
      <c r="K42" s="144">
        <f t="shared" si="5"/>
        <v>0</v>
      </c>
      <c r="L42" s="144">
        <f t="shared" si="5"/>
        <v>0</v>
      </c>
      <c r="M42" s="144">
        <f t="shared" si="5"/>
        <v>0</v>
      </c>
      <c r="N42" s="19"/>
      <c r="O42" s="19"/>
      <c r="P42" s="19"/>
    </row>
    <row r="43" spans="1:16" ht="2.25" customHeight="1">
      <c r="A43" s="184" t="s">
        <v>382</v>
      </c>
      <c r="B43" s="184"/>
      <c r="C43" s="177"/>
      <c r="D43" s="177"/>
      <c r="E43" s="177"/>
      <c r="F43" s="177"/>
      <c r="G43" s="177"/>
      <c r="H43" s="177"/>
      <c r="I43" s="177"/>
      <c r="J43" s="177"/>
      <c r="K43" s="177"/>
      <c r="L43" s="177"/>
      <c r="M43" s="177"/>
      <c r="N43" s="176"/>
      <c r="O43" s="176"/>
      <c r="P43" s="176"/>
    </row>
    <row r="44" spans="1:16">
      <c r="A44" s="181" t="s">
        <v>898</v>
      </c>
      <c r="B44" s="184" t="s">
        <v>491</v>
      </c>
      <c r="C44" s="177"/>
      <c r="D44" s="144">
        <f>D42-D35+D17+D13</f>
        <v>0</v>
      </c>
      <c r="E44" s="144">
        <f t="shared" ref="E44:M44" si="6">E42-E35+E17+E13</f>
        <v>0</v>
      </c>
      <c r="F44" s="144">
        <f t="shared" si="6"/>
        <v>0</v>
      </c>
      <c r="G44" s="144">
        <f t="shared" si="6"/>
        <v>0</v>
      </c>
      <c r="H44" s="144">
        <f t="shared" si="6"/>
        <v>0</v>
      </c>
      <c r="I44" s="144">
        <f t="shared" si="6"/>
        <v>0</v>
      </c>
      <c r="J44" s="144">
        <f t="shared" si="6"/>
        <v>0</v>
      </c>
      <c r="K44" s="144">
        <f t="shared" si="6"/>
        <v>0</v>
      </c>
      <c r="L44" s="144">
        <f t="shared" si="6"/>
        <v>0</v>
      </c>
      <c r="M44" s="144">
        <f t="shared" si="6"/>
        <v>0</v>
      </c>
      <c r="N44" s="176"/>
      <c r="O44" s="176"/>
      <c r="P44" s="176"/>
    </row>
    <row r="45" spans="1:16" ht="2.25" customHeight="1">
      <c r="A45" s="184" t="s">
        <v>382</v>
      </c>
      <c r="B45" s="184"/>
      <c r="C45" s="177"/>
      <c r="D45" s="177"/>
      <c r="E45" s="177"/>
      <c r="F45" s="177"/>
      <c r="G45" s="177"/>
      <c r="H45" s="177"/>
      <c r="I45" s="177"/>
      <c r="J45" s="177"/>
      <c r="K45" s="177"/>
      <c r="L45" s="177"/>
      <c r="M45" s="177"/>
      <c r="N45" s="176"/>
      <c r="O45" s="176"/>
      <c r="P45" s="176"/>
    </row>
    <row r="46" spans="1:16" ht="3" customHeight="1">
      <c r="A46" s="184" t="s">
        <v>382</v>
      </c>
      <c r="B46" s="184"/>
      <c r="C46" s="177"/>
      <c r="D46" s="177"/>
      <c r="E46" s="177"/>
      <c r="F46" s="177"/>
      <c r="G46" s="177"/>
      <c r="H46" s="177"/>
      <c r="I46" s="177"/>
      <c r="J46" s="177"/>
      <c r="K46" s="177"/>
      <c r="L46" s="177"/>
      <c r="M46" s="177"/>
      <c r="N46" s="176"/>
      <c r="O46" s="176"/>
      <c r="P46" s="176"/>
    </row>
    <row r="47" spans="1:16">
      <c r="A47" s="182" t="s">
        <v>899</v>
      </c>
      <c r="B47" s="184" t="s">
        <v>492</v>
      </c>
      <c r="C47" s="179"/>
      <c r="D47" s="177"/>
      <c r="E47" s="177"/>
      <c r="F47" s="177"/>
      <c r="G47" s="177"/>
      <c r="H47" s="177"/>
      <c r="I47" s="177"/>
      <c r="J47" s="177"/>
      <c r="K47" s="177"/>
      <c r="L47" s="177"/>
      <c r="M47" s="177"/>
      <c r="N47" s="176"/>
      <c r="O47" s="176"/>
      <c r="P47" s="176"/>
    </row>
    <row r="48" spans="1:16">
      <c r="A48" s="182" t="s">
        <v>900</v>
      </c>
      <c r="B48" s="184" t="s">
        <v>493</v>
      </c>
      <c r="C48" s="179"/>
      <c r="D48" s="177"/>
      <c r="E48" s="177"/>
      <c r="F48" s="177"/>
      <c r="G48" s="177"/>
      <c r="H48" s="177"/>
      <c r="I48" s="177"/>
      <c r="J48" s="177"/>
      <c r="K48" s="177"/>
      <c r="L48" s="177"/>
      <c r="M48" s="177"/>
      <c r="N48" s="176"/>
      <c r="O48" s="176"/>
      <c r="P48" s="176"/>
    </row>
    <row r="49" spans="1:16">
      <c r="A49" s="182" t="s">
        <v>901</v>
      </c>
      <c r="B49" s="184" t="s">
        <v>494</v>
      </c>
      <c r="C49" s="179"/>
      <c r="D49" s="177"/>
      <c r="E49" s="177"/>
      <c r="F49" s="177"/>
      <c r="G49" s="177"/>
      <c r="H49" s="177"/>
      <c r="I49" s="177"/>
      <c r="J49" s="177"/>
      <c r="K49" s="177"/>
      <c r="L49" s="177"/>
      <c r="M49" s="177"/>
      <c r="N49" s="176"/>
      <c r="O49" s="176"/>
      <c r="P49" s="176"/>
    </row>
    <row r="50" spans="1:16">
      <c r="A50" s="182" t="s">
        <v>902</v>
      </c>
      <c r="B50" s="184" t="s">
        <v>495</v>
      </c>
      <c r="C50" s="179"/>
      <c r="D50" s="177"/>
      <c r="E50" s="177"/>
      <c r="F50" s="177"/>
      <c r="G50" s="177"/>
      <c r="H50" s="177"/>
      <c r="I50" s="177"/>
      <c r="J50" s="177"/>
      <c r="K50" s="177"/>
      <c r="L50" s="177"/>
      <c r="M50" s="177"/>
      <c r="N50" s="176"/>
      <c r="O50" s="176"/>
      <c r="P50" s="176"/>
    </row>
    <row r="51" spans="1:16">
      <c r="A51" s="182" t="s">
        <v>903</v>
      </c>
      <c r="B51" s="184" t="s">
        <v>496</v>
      </c>
      <c r="C51" s="179"/>
      <c r="D51" s="177"/>
      <c r="E51" s="177"/>
      <c r="F51" s="177"/>
      <c r="G51" s="177"/>
      <c r="H51" s="177"/>
      <c r="I51" s="177"/>
      <c r="J51" s="177"/>
      <c r="K51" s="177"/>
      <c r="L51" s="177"/>
      <c r="M51" s="177"/>
      <c r="N51" s="176"/>
      <c r="O51" s="176"/>
      <c r="P51" s="176"/>
    </row>
    <row r="52" spans="1:16">
      <c r="A52" s="182" t="s">
        <v>904</v>
      </c>
      <c r="B52" s="184" t="s">
        <v>624</v>
      </c>
      <c r="C52" s="179"/>
      <c r="D52" s="177"/>
      <c r="E52" s="177"/>
      <c r="F52" s="177"/>
      <c r="G52" s="177"/>
      <c r="H52" s="177"/>
      <c r="I52" s="177"/>
      <c r="J52" s="177"/>
      <c r="K52" s="177"/>
      <c r="L52" s="177"/>
      <c r="M52" s="177"/>
      <c r="N52" s="176"/>
      <c r="O52" s="176"/>
      <c r="P52" s="176"/>
    </row>
    <row r="53" spans="1:16">
      <c r="A53" s="182" t="s">
        <v>905</v>
      </c>
      <c r="B53" s="184" t="s">
        <v>625</v>
      </c>
      <c r="C53" s="179"/>
      <c r="D53" s="177"/>
      <c r="E53" s="177"/>
      <c r="F53" s="177"/>
      <c r="G53" s="177"/>
      <c r="H53" s="177"/>
      <c r="I53" s="177"/>
      <c r="J53" s="177"/>
      <c r="K53" s="177"/>
      <c r="L53" s="177"/>
      <c r="M53" s="177"/>
      <c r="N53" s="176"/>
      <c r="O53" s="176"/>
      <c r="P53" s="176"/>
    </row>
    <row r="54" spans="1:16" s="205" customFormat="1">
      <c r="A54" s="181" t="s">
        <v>906</v>
      </c>
      <c r="B54" s="184" t="s">
        <v>626</v>
      </c>
      <c r="C54" s="144">
        <f t="shared" ref="C54:M54" si="7">+C44+C47+C48+C49-C50+C51-C52-C53</f>
        <v>0</v>
      </c>
      <c r="D54" s="144">
        <f t="shared" si="7"/>
        <v>0</v>
      </c>
      <c r="E54" s="144">
        <f t="shared" si="7"/>
        <v>0</v>
      </c>
      <c r="F54" s="144">
        <f t="shared" si="7"/>
        <v>0</v>
      </c>
      <c r="G54" s="144">
        <f t="shared" si="7"/>
        <v>0</v>
      </c>
      <c r="H54" s="144">
        <f t="shared" si="7"/>
        <v>0</v>
      </c>
      <c r="I54" s="144">
        <f t="shared" si="7"/>
        <v>0</v>
      </c>
      <c r="J54" s="144">
        <f t="shared" si="7"/>
        <v>0</v>
      </c>
      <c r="K54" s="144">
        <f t="shared" si="7"/>
        <v>0</v>
      </c>
      <c r="L54" s="144">
        <f t="shared" si="7"/>
        <v>0</v>
      </c>
      <c r="M54" s="144">
        <f t="shared" si="7"/>
        <v>0</v>
      </c>
      <c r="N54" s="19"/>
      <c r="O54" s="19"/>
      <c r="P54" s="19"/>
    </row>
    <row r="55" spans="1:16" s="205" customFormat="1">
      <c r="A55" s="197" t="s">
        <v>907</v>
      </c>
      <c r="B55" s="537" t="s">
        <v>627</v>
      </c>
      <c r="C55" s="144"/>
      <c r="D55" s="144"/>
      <c r="E55" s="144"/>
      <c r="F55" s="144"/>
      <c r="G55" s="144"/>
      <c r="H55" s="144"/>
      <c r="I55" s="144"/>
      <c r="J55" s="144"/>
      <c r="K55" s="144"/>
      <c r="L55" s="144"/>
      <c r="M55" s="144"/>
      <c r="N55" s="19"/>
      <c r="O55" s="19"/>
      <c r="P55" s="19"/>
    </row>
    <row r="56" spans="1:16" s="205" customFormat="1">
      <c r="A56" s="197" t="s">
        <v>962</v>
      </c>
      <c r="B56" s="537" t="s">
        <v>628</v>
      </c>
      <c r="C56" s="179"/>
      <c r="D56" s="144"/>
      <c r="E56" s="144"/>
      <c r="F56" s="144"/>
      <c r="G56" s="144"/>
      <c r="H56" s="144"/>
      <c r="I56" s="144"/>
      <c r="J56" s="144"/>
      <c r="K56" s="144"/>
      <c r="L56" s="144"/>
      <c r="M56" s="144"/>
      <c r="N56" s="19"/>
      <c r="O56" s="19"/>
      <c r="P56" s="19"/>
    </row>
    <row r="57" spans="1:16">
      <c r="A57" s="184" t="s">
        <v>966</v>
      </c>
      <c r="B57" s="184" t="s">
        <v>694</v>
      </c>
      <c r="C57" s="179"/>
      <c r="D57" s="177"/>
      <c r="E57" s="177"/>
      <c r="F57" s="177"/>
      <c r="G57" s="177"/>
      <c r="H57" s="177"/>
      <c r="I57" s="177"/>
      <c r="J57" s="177"/>
      <c r="K57" s="177"/>
      <c r="L57" s="177"/>
      <c r="M57" s="177"/>
      <c r="N57" s="176"/>
      <c r="O57" s="176"/>
      <c r="P57" s="176"/>
    </row>
    <row r="58" spans="1:16" s="205" customFormat="1" ht="14.25" customHeight="1">
      <c r="A58" s="184" t="s">
        <v>967</v>
      </c>
      <c r="B58" s="184" t="s">
        <v>696</v>
      </c>
      <c r="C58" s="144"/>
      <c r="D58" s="144"/>
      <c r="E58" s="144"/>
      <c r="F58" s="144"/>
      <c r="G58" s="144"/>
      <c r="H58" s="144"/>
      <c r="I58" s="144"/>
      <c r="J58" s="144"/>
      <c r="K58" s="144"/>
      <c r="L58" s="144"/>
      <c r="M58" s="144"/>
      <c r="N58" s="19"/>
      <c r="O58" s="19"/>
      <c r="P58" s="19"/>
    </row>
    <row r="59" spans="1:16" ht="7.5" customHeight="1">
      <c r="A59" s="184" t="s">
        <v>382</v>
      </c>
      <c r="B59" s="184"/>
      <c r="C59" s="177"/>
      <c r="D59" s="177"/>
      <c r="E59" s="177"/>
      <c r="F59" s="177"/>
      <c r="G59" s="177"/>
      <c r="H59" s="177"/>
      <c r="I59" s="177"/>
      <c r="J59" s="177"/>
      <c r="K59" s="177"/>
      <c r="L59" s="177"/>
      <c r="M59" s="177"/>
      <c r="N59" s="176"/>
      <c r="O59" s="176"/>
      <c r="P59" s="176"/>
    </row>
    <row r="60" spans="1:16" ht="12.75" customHeight="1">
      <c r="A60" s="181" t="s">
        <v>908</v>
      </c>
      <c r="B60" s="112"/>
      <c r="C60" s="179"/>
      <c r="D60" s="179"/>
      <c r="E60" s="179"/>
      <c r="F60" s="179"/>
      <c r="G60" s="179"/>
      <c r="H60" s="179"/>
      <c r="I60" s="179"/>
      <c r="J60" s="179"/>
      <c r="K60" s="179"/>
      <c r="L60" s="179"/>
      <c r="M60" s="179"/>
      <c r="N60" s="176"/>
      <c r="O60" s="176"/>
      <c r="P60" s="176"/>
    </row>
    <row r="61" spans="1:16">
      <c r="A61" s="182" t="s">
        <v>909</v>
      </c>
      <c r="B61" s="184" t="s">
        <v>704</v>
      </c>
      <c r="C61" s="177"/>
      <c r="D61" s="177"/>
      <c r="E61" s="177"/>
      <c r="F61" s="177"/>
      <c r="G61" s="177"/>
      <c r="H61" s="177"/>
      <c r="I61" s="177"/>
      <c r="J61" s="177"/>
      <c r="K61" s="177"/>
      <c r="L61" s="177"/>
      <c r="M61" s="177"/>
      <c r="N61" s="176"/>
      <c r="O61" s="176"/>
      <c r="P61" s="176"/>
    </row>
    <row r="62" spans="1:16">
      <c r="A62" s="182" t="s">
        <v>910</v>
      </c>
      <c r="B62" s="184" t="s">
        <v>706</v>
      </c>
      <c r="C62" s="177"/>
      <c r="D62" s="177"/>
      <c r="E62" s="177"/>
      <c r="F62" s="177"/>
      <c r="G62" s="177"/>
      <c r="H62" s="177"/>
      <c r="I62" s="177"/>
      <c r="J62" s="177"/>
      <c r="K62" s="177"/>
      <c r="L62" s="177"/>
      <c r="M62" s="177"/>
      <c r="N62" s="176"/>
      <c r="O62" s="176"/>
      <c r="P62" s="176"/>
    </row>
    <row r="63" spans="1:16">
      <c r="A63" s="182" t="s">
        <v>911</v>
      </c>
      <c r="B63" s="184" t="s">
        <v>708</v>
      </c>
      <c r="C63" s="177"/>
      <c r="D63" s="177"/>
      <c r="E63" s="177"/>
      <c r="F63" s="177"/>
      <c r="G63" s="177"/>
      <c r="H63" s="177"/>
      <c r="I63" s="177"/>
      <c r="J63" s="177"/>
      <c r="K63" s="177"/>
      <c r="L63" s="177"/>
      <c r="M63" s="177"/>
      <c r="N63" s="176"/>
      <c r="O63" s="176"/>
      <c r="P63" s="176"/>
    </row>
    <row r="64" spans="1:16">
      <c r="A64" s="182" t="s">
        <v>912</v>
      </c>
      <c r="B64" s="184" t="s">
        <v>710</v>
      </c>
      <c r="C64" s="177"/>
      <c r="D64" s="177"/>
      <c r="E64" s="177"/>
      <c r="F64" s="177"/>
      <c r="G64" s="177"/>
      <c r="H64" s="177"/>
      <c r="I64" s="177"/>
      <c r="J64" s="177"/>
      <c r="K64" s="177"/>
      <c r="L64" s="177"/>
      <c r="M64" s="177"/>
      <c r="N64" s="176"/>
      <c r="O64" s="176"/>
      <c r="P64" s="176"/>
    </row>
    <row r="65" spans="1:16">
      <c r="A65" s="182" t="s">
        <v>957</v>
      </c>
      <c r="B65" s="184" t="s">
        <v>712</v>
      </c>
      <c r="C65" s="177"/>
      <c r="D65" s="177"/>
      <c r="E65" s="177"/>
      <c r="F65" s="177"/>
      <c r="G65" s="177"/>
      <c r="H65" s="177"/>
      <c r="I65" s="177"/>
      <c r="J65" s="177"/>
      <c r="K65" s="177"/>
      <c r="L65" s="177"/>
      <c r="M65" s="177"/>
      <c r="N65" s="176"/>
      <c r="O65" s="176"/>
      <c r="P65" s="176"/>
    </row>
    <row r="66" spans="1:16">
      <c r="A66" s="182" t="s">
        <v>914</v>
      </c>
      <c r="B66" s="184" t="s">
        <v>715</v>
      </c>
      <c r="C66" s="177"/>
      <c r="D66" s="177"/>
      <c r="E66" s="177"/>
      <c r="F66" s="177"/>
      <c r="G66" s="177"/>
      <c r="H66" s="177"/>
      <c r="I66" s="177"/>
      <c r="J66" s="177"/>
      <c r="K66" s="177"/>
      <c r="L66" s="177"/>
      <c r="M66" s="177"/>
      <c r="N66" s="176"/>
      <c r="O66" s="176"/>
      <c r="P66" s="176"/>
    </row>
    <row r="67" spans="1:16">
      <c r="A67" s="182" t="s">
        <v>915</v>
      </c>
      <c r="B67" s="184" t="s">
        <v>717</v>
      </c>
      <c r="C67" s="177"/>
      <c r="D67" s="177"/>
      <c r="E67" s="177"/>
      <c r="F67" s="177"/>
      <c r="G67" s="177"/>
      <c r="H67" s="177"/>
      <c r="I67" s="177"/>
      <c r="J67" s="177"/>
      <c r="K67" s="177"/>
      <c r="L67" s="177"/>
      <c r="M67" s="177"/>
      <c r="N67" s="176"/>
      <c r="O67" s="176"/>
      <c r="P67" s="176"/>
    </row>
    <row r="68" spans="1:16">
      <c r="A68" s="182" t="s">
        <v>916</v>
      </c>
      <c r="B68" s="184" t="s">
        <v>719</v>
      </c>
      <c r="C68" s="177"/>
      <c r="D68" s="177"/>
      <c r="E68" s="177"/>
      <c r="F68" s="177"/>
      <c r="G68" s="177"/>
      <c r="H68" s="177"/>
      <c r="I68" s="177"/>
      <c r="J68" s="177"/>
      <c r="K68" s="177"/>
      <c r="L68" s="177"/>
      <c r="M68" s="177"/>
      <c r="N68" s="176"/>
      <c r="O68" s="176"/>
      <c r="P68" s="176"/>
    </row>
    <row r="69" spans="1:16">
      <c r="A69" s="182" t="s">
        <v>917</v>
      </c>
      <c r="B69" s="184" t="s">
        <v>721</v>
      </c>
      <c r="C69" s="177"/>
      <c r="D69" s="177"/>
      <c r="E69" s="177"/>
      <c r="F69" s="177"/>
      <c r="G69" s="177"/>
      <c r="H69" s="177"/>
      <c r="I69" s="177"/>
      <c r="J69" s="177"/>
      <c r="K69" s="177"/>
      <c r="L69" s="177"/>
      <c r="M69" s="177"/>
      <c r="N69" s="176"/>
      <c r="O69" s="176"/>
      <c r="P69" s="176"/>
    </row>
    <row r="70" spans="1:16">
      <c r="A70" s="182" t="s">
        <v>918</v>
      </c>
      <c r="B70" s="184" t="s">
        <v>723</v>
      </c>
      <c r="C70" s="177"/>
      <c r="D70" s="177"/>
      <c r="E70" s="177"/>
      <c r="F70" s="177"/>
      <c r="G70" s="177"/>
      <c r="H70" s="177"/>
      <c r="I70" s="177"/>
      <c r="J70" s="177"/>
      <c r="K70" s="177"/>
      <c r="L70" s="177"/>
      <c r="M70" s="177"/>
      <c r="N70" s="176"/>
      <c r="O70" s="176"/>
      <c r="P70" s="176"/>
    </row>
    <row r="71" spans="1:16">
      <c r="A71" s="182" t="s">
        <v>919</v>
      </c>
      <c r="B71" s="184" t="s">
        <v>726</v>
      </c>
      <c r="C71" s="177"/>
      <c r="D71" s="177"/>
      <c r="E71" s="177"/>
      <c r="F71" s="177"/>
      <c r="G71" s="177"/>
      <c r="H71" s="177"/>
      <c r="I71" s="177"/>
      <c r="J71" s="177"/>
      <c r="K71" s="177"/>
      <c r="L71" s="177"/>
      <c r="M71" s="177"/>
      <c r="N71" s="176"/>
      <c r="O71" s="176"/>
      <c r="P71" s="176"/>
    </row>
    <row r="72" spans="1:16">
      <c r="A72" s="182" t="s">
        <v>920</v>
      </c>
      <c r="B72" s="184" t="s">
        <v>728</v>
      </c>
      <c r="C72" s="177"/>
      <c r="D72" s="177"/>
      <c r="E72" s="177"/>
      <c r="F72" s="177"/>
      <c r="G72" s="177"/>
      <c r="H72" s="177"/>
      <c r="I72" s="177"/>
      <c r="J72" s="177"/>
      <c r="K72" s="177"/>
      <c r="L72" s="177"/>
      <c r="M72" s="177"/>
      <c r="N72" s="176"/>
      <c r="O72" s="176"/>
      <c r="P72" s="176"/>
    </row>
    <row r="73" spans="1:16">
      <c r="A73" s="182" t="s">
        <v>921</v>
      </c>
      <c r="B73" s="184" t="s">
        <v>730</v>
      </c>
      <c r="C73" s="177"/>
      <c r="D73" s="177"/>
      <c r="E73" s="177"/>
      <c r="F73" s="177"/>
      <c r="G73" s="177"/>
      <c r="H73" s="177"/>
      <c r="I73" s="177"/>
      <c r="J73" s="177"/>
      <c r="K73" s="177"/>
      <c r="L73" s="177"/>
      <c r="M73" s="177"/>
      <c r="N73" s="176"/>
      <c r="O73" s="176"/>
      <c r="P73" s="176"/>
    </row>
    <row r="74" spans="1:16">
      <c r="A74" s="182" t="s">
        <v>922</v>
      </c>
      <c r="B74" s="184" t="s">
        <v>732</v>
      </c>
      <c r="C74" s="177"/>
      <c r="D74" s="177"/>
      <c r="E74" s="177"/>
      <c r="F74" s="177"/>
      <c r="G74" s="177"/>
      <c r="H74" s="177"/>
      <c r="I74" s="177"/>
      <c r="J74" s="177"/>
      <c r="K74" s="177"/>
      <c r="L74" s="177"/>
      <c r="M74" s="177"/>
      <c r="N74" s="176"/>
      <c r="O74" s="176"/>
      <c r="P74" s="176"/>
    </row>
    <row r="75" spans="1:16">
      <c r="A75" s="182" t="s">
        <v>923</v>
      </c>
      <c r="B75" s="184" t="s">
        <v>734</v>
      </c>
      <c r="C75" s="177"/>
      <c r="D75" s="177"/>
      <c r="E75" s="177"/>
      <c r="F75" s="177"/>
      <c r="G75" s="177"/>
      <c r="H75" s="177"/>
      <c r="I75" s="177"/>
      <c r="J75" s="177"/>
      <c r="K75" s="177"/>
      <c r="L75" s="177"/>
      <c r="M75" s="177"/>
      <c r="N75" s="176"/>
      <c r="O75" s="176"/>
      <c r="P75" s="176"/>
    </row>
    <row r="76" spans="1:16">
      <c r="A76" s="182" t="s">
        <v>924</v>
      </c>
      <c r="B76" s="184" t="s">
        <v>736</v>
      </c>
      <c r="C76" s="177"/>
      <c r="D76" s="177"/>
      <c r="E76" s="177"/>
      <c r="F76" s="177"/>
      <c r="G76" s="177"/>
      <c r="H76" s="177"/>
      <c r="I76" s="177"/>
      <c r="J76" s="177"/>
      <c r="K76" s="177"/>
      <c r="L76" s="177"/>
      <c r="M76" s="177"/>
      <c r="N76" s="176"/>
      <c r="O76" s="176"/>
      <c r="P76" s="176"/>
    </row>
    <row r="77" spans="1:16">
      <c r="A77" s="182" t="s">
        <v>925</v>
      </c>
      <c r="B77" s="184" t="s">
        <v>737</v>
      </c>
      <c r="C77" s="177"/>
      <c r="D77" s="177"/>
      <c r="E77" s="177"/>
      <c r="F77" s="177"/>
      <c r="G77" s="177"/>
      <c r="H77" s="177"/>
      <c r="I77" s="177"/>
      <c r="J77" s="177"/>
      <c r="K77" s="177"/>
      <c r="L77" s="177"/>
      <c r="M77" s="177"/>
      <c r="N77" s="176"/>
      <c r="O77" s="176"/>
      <c r="P77" s="176"/>
    </row>
    <row r="78" spans="1:16">
      <c r="A78" s="182" t="s">
        <v>926</v>
      </c>
      <c r="B78" s="184" t="s">
        <v>738</v>
      </c>
      <c r="C78" s="177"/>
      <c r="D78" s="177"/>
      <c r="E78" s="177"/>
      <c r="F78" s="177"/>
      <c r="G78" s="177"/>
      <c r="H78" s="177"/>
      <c r="I78" s="177"/>
      <c r="J78" s="177"/>
      <c r="K78" s="177"/>
      <c r="L78" s="177"/>
      <c r="M78" s="177"/>
      <c r="N78" s="176"/>
      <c r="O78" s="176"/>
      <c r="P78" s="176"/>
    </row>
    <row r="79" spans="1:16">
      <c r="A79" s="182" t="s">
        <v>927</v>
      </c>
      <c r="B79" s="184" t="s">
        <v>739</v>
      </c>
      <c r="C79" s="177"/>
      <c r="D79" s="177"/>
      <c r="E79" s="177"/>
      <c r="F79" s="177"/>
      <c r="G79" s="177"/>
      <c r="H79" s="177"/>
      <c r="I79" s="177"/>
      <c r="J79" s="177"/>
      <c r="K79" s="177"/>
      <c r="L79" s="177"/>
      <c r="M79" s="177"/>
      <c r="N79" s="176"/>
      <c r="O79" s="176"/>
      <c r="P79" s="176"/>
    </row>
    <row r="80" spans="1:16" ht="3.75" customHeight="1">
      <c r="A80" s="184" t="s">
        <v>382</v>
      </c>
      <c r="B80" s="184"/>
      <c r="C80" s="177"/>
      <c r="D80" s="177"/>
      <c r="E80" s="177"/>
      <c r="F80" s="177"/>
      <c r="G80" s="177"/>
      <c r="H80" s="177"/>
      <c r="I80" s="177"/>
      <c r="J80" s="177"/>
      <c r="K80" s="177"/>
      <c r="L80" s="177"/>
      <c r="M80" s="177"/>
      <c r="N80" s="176"/>
      <c r="O80" s="176"/>
      <c r="P80" s="176"/>
    </row>
    <row r="81" spans="1:16">
      <c r="A81" s="181" t="s">
        <v>928</v>
      </c>
      <c r="B81" s="112"/>
      <c r="C81" s="179"/>
      <c r="D81" s="179"/>
      <c r="E81" s="179"/>
      <c r="F81" s="179"/>
      <c r="G81" s="179"/>
      <c r="H81" s="179"/>
      <c r="I81" s="179"/>
      <c r="J81" s="179"/>
      <c r="K81" s="179"/>
      <c r="L81" s="179"/>
      <c r="M81" s="179"/>
      <c r="N81" s="176"/>
      <c r="O81" s="176"/>
      <c r="P81" s="176"/>
    </row>
    <row r="82" spans="1:16">
      <c r="A82" s="182" t="s">
        <v>929</v>
      </c>
      <c r="B82" s="184" t="s">
        <v>740</v>
      </c>
      <c r="C82" s="177">
        <f>C83+C84+C85</f>
        <v>0</v>
      </c>
      <c r="D82" s="177">
        <f t="shared" ref="D82:M82" si="8">D83+D84+D85</f>
        <v>0</v>
      </c>
      <c r="E82" s="177">
        <f t="shared" si="8"/>
        <v>0</v>
      </c>
      <c r="F82" s="177">
        <f t="shared" si="8"/>
        <v>0</v>
      </c>
      <c r="G82" s="177">
        <f t="shared" si="8"/>
        <v>0</v>
      </c>
      <c r="H82" s="177">
        <f t="shared" si="8"/>
        <v>0</v>
      </c>
      <c r="I82" s="177">
        <f t="shared" si="8"/>
        <v>0</v>
      </c>
      <c r="J82" s="177">
        <f t="shared" si="8"/>
        <v>0</v>
      </c>
      <c r="K82" s="177">
        <f t="shared" si="8"/>
        <v>0</v>
      </c>
      <c r="L82" s="177">
        <f t="shared" si="8"/>
        <v>0</v>
      </c>
      <c r="M82" s="177">
        <f t="shared" si="8"/>
        <v>0</v>
      </c>
      <c r="N82" s="176"/>
      <c r="O82" s="176"/>
      <c r="P82" s="176"/>
    </row>
    <row r="83" spans="1:16">
      <c r="A83" s="183" t="s">
        <v>850</v>
      </c>
      <c r="B83" s="184" t="s">
        <v>743</v>
      </c>
      <c r="C83" s="177"/>
      <c r="D83" s="177"/>
      <c r="E83" s="177"/>
      <c r="F83" s="177"/>
      <c r="G83" s="177"/>
      <c r="H83" s="177"/>
      <c r="I83" s="177"/>
      <c r="J83" s="177"/>
      <c r="K83" s="177"/>
      <c r="L83" s="177"/>
      <c r="M83" s="177"/>
      <c r="N83" s="176"/>
      <c r="O83" s="176"/>
      <c r="P83" s="176"/>
    </row>
    <row r="84" spans="1:16">
      <c r="A84" s="183" t="s">
        <v>855</v>
      </c>
      <c r="B84" s="184" t="s">
        <v>745</v>
      </c>
      <c r="C84" s="177"/>
      <c r="D84" s="177"/>
      <c r="E84" s="177"/>
      <c r="F84" s="177"/>
      <c r="G84" s="177"/>
      <c r="H84" s="177"/>
      <c r="I84" s="177"/>
      <c r="J84" s="177"/>
      <c r="K84" s="177"/>
      <c r="L84" s="177"/>
      <c r="M84" s="177"/>
      <c r="N84" s="176"/>
      <c r="O84" s="176"/>
      <c r="P84" s="176"/>
    </row>
    <row r="85" spans="1:16">
      <c r="A85" s="183" t="s">
        <v>860</v>
      </c>
      <c r="B85" s="184" t="s">
        <v>747</v>
      </c>
      <c r="C85" s="177"/>
      <c r="D85" s="177"/>
      <c r="E85" s="177"/>
      <c r="F85" s="177"/>
      <c r="G85" s="177"/>
      <c r="H85" s="177"/>
      <c r="I85" s="177"/>
      <c r="J85" s="177"/>
      <c r="K85" s="177"/>
      <c r="L85" s="177"/>
      <c r="M85" s="177"/>
      <c r="N85" s="176"/>
      <c r="O85" s="176"/>
      <c r="P85" s="176"/>
    </row>
    <row r="86" spans="1:16">
      <c r="A86" s="183" t="s">
        <v>968</v>
      </c>
      <c r="B86" s="537" t="s">
        <v>749</v>
      </c>
      <c r="C86" s="177"/>
      <c r="D86" s="177"/>
      <c r="E86" s="177"/>
      <c r="F86" s="177"/>
      <c r="G86" s="177"/>
      <c r="H86" s="177"/>
      <c r="I86" s="177"/>
      <c r="J86" s="177"/>
      <c r="K86" s="177"/>
      <c r="L86" s="177"/>
      <c r="M86" s="177"/>
      <c r="N86" s="176"/>
      <c r="O86" s="176"/>
      <c r="P86" s="176"/>
    </row>
    <row r="87" spans="1:16">
      <c r="A87" s="182" t="s">
        <v>930</v>
      </c>
      <c r="B87" s="184" t="s">
        <v>751</v>
      </c>
      <c r="C87" s="177">
        <f>C88+C89+C90</f>
        <v>0</v>
      </c>
      <c r="D87" s="177">
        <f t="shared" ref="D87:M87" si="9">D88+D89+D90</f>
        <v>0</v>
      </c>
      <c r="E87" s="177">
        <f t="shared" si="9"/>
        <v>0</v>
      </c>
      <c r="F87" s="177">
        <f t="shared" si="9"/>
        <v>0</v>
      </c>
      <c r="G87" s="177">
        <f t="shared" si="9"/>
        <v>0</v>
      </c>
      <c r="H87" s="177">
        <f t="shared" si="9"/>
        <v>0</v>
      </c>
      <c r="I87" s="177">
        <f t="shared" si="9"/>
        <v>0</v>
      </c>
      <c r="J87" s="177">
        <f t="shared" si="9"/>
        <v>0</v>
      </c>
      <c r="K87" s="177">
        <f t="shared" si="9"/>
        <v>0</v>
      </c>
      <c r="L87" s="177">
        <f t="shared" si="9"/>
        <v>0</v>
      </c>
      <c r="M87" s="177">
        <f t="shared" si="9"/>
        <v>0</v>
      </c>
      <c r="N87" s="176"/>
      <c r="O87" s="176"/>
      <c r="P87" s="176"/>
    </row>
    <row r="88" spans="1:16">
      <c r="A88" s="183" t="s">
        <v>931</v>
      </c>
      <c r="B88" s="184" t="s">
        <v>753</v>
      </c>
      <c r="C88" s="177"/>
      <c r="D88" s="177"/>
      <c r="E88" s="177"/>
      <c r="F88" s="177"/>
      <c r="G88" s="177"/>
      <c r="H88" s="177"/>
      <c r="I88" s="177"/>
      <c r="J88" s="177"/>
      <c r="K88" s="177"/>
      <c r="L88" s="177"/>
      <c r="M88" s="177"/>
      <c r="N88" s="176"/>
      <c r="O88" s="176"/>
      <c r="P88" s="176"/>
    </row>
    <row r="89" spans="1:16">
      <c r="A89" s="183" t="s">
        <v>932</v>
      </c>
      <c r="B89" s="184" t="s">
        <v>755</v>
      </c>
      <c r="C89" s="177"/>
      <c r="D89" s="177"/>
      <c r="E89" s="177"/>
      <c r="F89" s="177"/>
      <c r="G89" s="177"/>
      <c r="H89" s="177"/>
      <c r="I89" s="177"/>
      <c r="J89" s="177"/>
      <c r="K89" s="177"/>
      <c r="L89" s="177"/>
      <c r="M89" s="177"/>
      <c r="N89" s="176"/>
      <c r="O89" s="176"/>
      <c r="P89" s="176"/>
    </row>
    <row r="90" spans="1:16">
      <c r="A90" s="183" t="s">
        <v>933</v>
      </c>
      <c r="B90" s="184" t="s">
        <v>235</v>
      </c>
      <c r="C90" s="177"/>
      <c r="D90" s="177"/>
      <c r="E90" s="177"/>
      <c r="F90" s="177"/>
      <c r="G90" s="177"/>
      <c r="H90" s="177"/>
      <c r="I90" s="177"/>
      <c r="J90" s="177"/>
      <c r="K90" s="177"/>
      <c r="L90" s="177"/>
      <c r="M90" s="177"/>
      <c r="N90" s="176"/>
      <c r="O90" s="176"/>
      <c r="P90" s="176"/>
    </row>
    <row r="91" spans="1:16">
      <c r="A91" s="182" t="s">
        <v>934</v>
      </c>
      <c r="B91" s="184" t="s">
        <v>236</v>
      </c>
      <c r="C91" s="177">
        <f>MAX(C92*C94,C93*C94,C95*C96)</f>
        <v>0</v>
      </c>
      <c r="D91" s="177">
        <f t="shared" ref="D91:M91" si="10">MAX(D92*D94,D93*D94,D95*D96)</f>
        <v>0</v>
      </c>
      <c r="E91" s="177">
        <f t="shared" si="10"/>
        <v>0</v>
      </c>
      <c r="F91" s="177">
        <f t="shared" si="10"/>
        <v>0</v>
      </c>
      <c r="G91" s="177">
        <f t="shared" si="10"/>
        <v>0</v>
      </c>
      <c r="H91" s="177">
        <f t="shared" si="10"/>
        <v>0</v>
      </c>
      <c r="I91" s="177">
        <f t="shared" si="10"/>
        <v>0</v>
      </c>
      <c r="J91" s="177">
        <f t="shared" si="10"/>
        <v>0</v>
      </c>
      <c r="K91" s="177">
        <f t="shared" si="10"/>
        <v>0</v>
      </c>
      <c r="L91" s="177">
        <f t="shared" si="10"/>
        <v>0</v>
      </c>
      <c r="M91" s="177">
        <f t="shared" si="10"/>
        <v>0</v>
      </c>
      <c r="N91" s="176"/>
      <c r="O91" s="176" t="str">
        <f t="shared" ref="O91:O96" si="11">LOWER(A91)</f>
        <v>exigence de marge non-vie</v>
      </c>
      <c r="P91" s="176"/>
    </row>
    <row r="92" spans="1:16">
      <c r="A92" s="183" t="s">
        <v>935</v>
      </c>
      <c r="B92" s="184" t="s">
        <v>237</v>
      </c>
      <c r="C92" s="177"/>
      <c r="D92" s="177"/>
      <c r="E92" s="177"/>
      <c r="F92" s="177"/>
      <c r="G92" s="177"/>
      <c r="H92" s="177"/>
      <c r="I92" s="177"/>
      <c r="J92" s="177"/>
      <c r="K92" s="177"/>
      <c r="L92" s="177"/>
      <c r="M92" s="177"/>
      <c r="N92" s="176"/>
      <c r="O92" s="176" t="str">
        <f t="shared" si="11"/>
        <v>i par rapport aux primes, avant réassurance</v>
      </c>
      <c r="P92" s="176"/>
    </row>
    <row r="93" spans="1:16">
      <c r="A93" s="183" t="s">
        <v>936</v>
      </c>
      <c r="B93" s="184" t="s">
        <v>238</v>
      </c>
      <c r="C93" s="177"/>
      <c r="D93" s="177"/>
      <c r="E93" s="177"/>
      <c r="F93" s="177"/>
      <c r="G93" s="177"/>
      <c r="H93" s="177"/>
      <c r="I93" s="177"/>
      <c r="J93" s="177"/>
      <c r="K93" s="177"/>
      <c r="L93" s="177"/>
      <c r="M93" s="177"/>
      <c r="N93" s="176"/>
      <c r="O93" s="176" t="str">
        <f t="shared" si="11"/>
        <v>ii par rapport aux sinistres, avant réassurance</v>
      </c>
      <c r="P93" s="176"/>
    </row>
    <row r="94" spans="1:16">
      <c r="A94" s="183" t="s">
        <v>937</v>
      </c>
      <c r="B94" s="184" t="s">
        <v>446</v>
      </c>
      <c r="C94" s="177"/>
      <c r="D94" s="177"/>
      <c r="E94" s="177"/>
      <c r="F94" s="177"/>
      <c r="G94" s="177"/>
      <c r="H94" s="177"/>
      <c r="I94" s="177"/>
      <c r="J94" s="177"/>
      <c r="K94" s="177"/>
      <c r="L94" s="177"/>
      <c r="M94" s="177"/>
      <c r="N94" s="176"/>
      <c r="O94" s="176" t="str">
        <f t="shared" si="11"/>
        <v>iii influence de la réassurance, coefficient c</v>
      </c>
      <c r="P94" s="176"/>
    </row>
    <row r="95" spans="1:16">
      <c r="A95" s="183" t="s">
        <v>938</v>
      </c>
      <c r="B95" s="184" t="s">
        <v>447</v>
      </c>
      <c r="C95" s="177"/>
      <c r="D95" s="177"/>
      <c r="E95" s="177"/>
      <c r="F95" s="177"/>
      <c r="G95" s="177"/>
      <c r="H95" s="177"/>
      <c r="I95" s="177"/>
      <c r="J95" s="177"/>
      <c r="K95" s="177"/>
      <c r="L95" s="177"/>
      <c r="M95" s="177"/>
      <c r="N95" s="176"/>
      <c r="O95" s="176" t="str">
        <f t="shared" si="11"/>
        <v>iv taux d'évolution des psap, coefficient alpha</v>
      </c>
      <c r="P95" s="176"/>
    </row>
    <row r="96" spans="1:16">
      <c r="A96" s="183" t="s">
        <v>939</v>
      </c>
      <c r="B96" s="184" t="s">
        <v>448</v>
      </c>
      <c r="C96" s="177"/>
      <c r="D96" s="177"/>
      <c r="E96" s="177"/>
      <c r="F96" s="177"/>
      <c r="G96" s="177"/>
      <c r="H96" s="177"/>
      <c r="I96" s="177"/>
      <c r="J96" s="177"/>
      <c r="K96" s="177"/>
      <c r="L96" s="177"/>
      <c r="M96" s="177"/>
      <c r="N96" s="176"/>
      <c r="O96" s="176" t="str">
        <f t="shared" si="11"/>
        <v>o exigence minimale de l'exercice précédent</v>
      </c>
      <c r="P96" s="176"/>
    </row>
    <row r="97" spans="1:16">
      <c r="A97" s="182" t="s">
        <v>940</v>
      </c>
      <c r="B97" s="184" t="s">
        <v>449</v>
      </c>
      <c r="C97" s="177">
        <f>C91+C87</f>
        <v>0</v>
      </c>
      <c r="D97" s="177">
        <f t="shared" ref="D97:M97" si="12">D91+D87</f>
        <v>0</v>
      </c>
      <c r="E97" s="177">
        <f t="shared" si="12"/>
        <v>0</v>
      </c>
      <c r="F97" s="177">
        <f t="shared" si="12"/>
        <v>0</v>
      </c>
      <c r="G97" s="177">
        <f t="shared" si="12"/>
        <v>0</v>
      </c>
      <c r="H97" s="177">
        <f t="shared" si="12"/>
        <v>0</v>
      </c>
      <c r="I97" s="177">
        <f t="shared" si="12"/>
        <v>0</v>
      </c>
      <c r="J97" s="177">
        <f t="shared" si="12"/>
        <v>0</v>
      </c>
      <c r="K97" s="177">
        <f t="shared" si="12"/>
        <v>0</v>
      </c>
      <c r="L97" s="177">
        <f t="shared" si="12"/>
        <v>0</v>
      </c>
      <c r="M97" s="177">
        <f t="shared" si="12"/>
        <v>0</v>
      </c>
      <c r="N97" s="176"/>
      <c r="O97" s="176"/>
      <c r="P97" s="176"/>
    </row>
    <row r="98" spans="1:16">
      <c r="A98" s="182" t="s">
        <v>963</v>
      </c>
      <c r="B98" s="184" t="s">
        <v>450</v>
      </c>
      <c r="C98" s="311">
        <f>IF(C97=0,0,(C82-#REF!)/C97)</f>
        <v>0</v>
      </c>
      <c r="D98" s="311">
        <f>IF(D97=0,0,(D82-#REF!)/D97)</f>
        <v>0</v>
      </c>
      <c r="E98" s="311">
        <f>IF(E97=0,0,(E82-#REF!)/E97)</f>
        <v>0</v>
      </c>
      <c r="F98" s="311">
        <f>IF(F97=0,0,(F82-#REF!)/F97)</f>
        <v>0</v>
      </c>
      <c r="G98" s="311">
        <f>IF(G97=0,0,(G82-#REF!)/G97)</f>
        <v>0</v>
      </c>
      <c r="H98" s="311">
        <f>IF(H97=0,0,(H82-#REF!)/H97)</f>
        <v>0</v>
      </c>
      <c r="I98" s="311">
        <f>IF(I97=0,0,(I82-#REF!)/I97)</f>
        <v>0</v>
      </c>
      <c r="J98" s="311">
        <f>IF(J97=0,0,(J82-#REF!)/J97)</f>
        <v>0</v>
      </c>
      <c r="K98" s="311">
        <f>IF(K97=0,0,(K82-#REF!)/K97)</f>
        <v>0</v>
      </c>
      <c r="L98" s="311">
        <f>IF(L97=0,0,(L82-#REF!)/L97)</f>
        <v>0</v>
      </c>
      <c r="M98" s="311">
        <f>IF(M97=0,0,(M82-#REF!)/M97)</f>
        <v>0</v>
      </c>
      <c r="N98" s="176"/>
      <c r="O98" s="176"/>
      <c r="P98" s="176"/>
    </row>
    <row r="99" spans="1:16">
      <c r="A99" s="186" t="s">
        <v>964</v>
      </c>
      <c r="B99" s="184" t="s">
        <v>451</v>
      </c>
      <c r="C99" s="311">
        <f>IF(C97=0,0,C82/C97)</f>
        <v>0</v>
      </c>
      <c r="D99" s="311">
        <f t="shared" ref="D99:M99" si="13">IF(D97=0,0,D82/D97)</f>
        <v>0</v>
      </c>
      <c r="E99" s="311">
        <f t="shared" si="13"/>
        <v>0</v>
      </c>
      <c r="F99" s="311">
        <f t="shared" si="13"/>
        <v>0</v>
      </c>
      <c r="G99" s="311">
        <f t="shared" si="13"/>
        <v>0</v>
      </c>
      <c r="H99" s="311">
        <f t="shared" si="13"/>
        <v>0</v>
      </c>
      <c r="I99" s="311">
        <f t="shared" si="13"/>
        <v>0</v>
      </c>
      <c r="J99" s="311">
        <f t="shared" si="13"/>
        <v>0</v>
      </c>
      <c r="K99" s="311">
        <f t="shared" si="13"/>
        <v>0</v>
      </c>
      <c r="L99" s="311">
        <f t="shared" si="13"/>
        <v>0</v>
      </c>
      <c r="M99" s="311">
        <f t="shared" si="13"/>
        <v>0</v>
      </c>
      <c r="N99" s="176"/>
      <c r="O99" s="176"/>
      <c r="P99" s="176"/>
    </row>
    <row r="100" spans="1:16" ht="3.75" customHeight="1">
      <c r="A100" s="176" t="s">
        <v>382</v>
      </c>
      <c r="B100" s="112"/>
      <c r="C100" s="176"/>
      <c r="D100" s="176"/>
      <c r="E100" s="176"/>
      <c r="F100" s="176"/>
      <c r="G100" s="176"/>
      <c r="H100" s="176"/>
      <c r="I100" s="176"/>
      <c r="J100" s="176"/>
      <c r="K100" s="176"/>
      <c r="L100" s="176"/>
      <c r="M100" s="176"/>
      <c r="N100" s="176"/>
      <c r="O100" s="176"/>
      <c r="P100" s="176"/>
    </row>
    <row r="101" spans="1:16">
      <c r="A101" s="181" t="s">
        <v>941</v>
      </c>
      <c r="B101" s="184"/>
      <c r="C101" s="179"/>
      <c r="D101" s="179"/>
      <c r="E101" s="179"/>
      <c r="F101" s="179"/>
      <c r="G101" s="179"/>
      <c r="H101" s="179"/>
      <c r="I101" s="179"/>
      <c r="J101" s="179"/>
      <c r="K101" s="179"/>
      <c r="L101" s="179"/>
      <c r="M101" s="179"/>
      <c r="N101" s="176"/>
      <c r="O101" s="176"/>
      <c r="P101" s="176"/>
    </row>
    <row r="102" spans="1:16">
      <c r="A102" s="186" t="s">
        <v>942</v>
      </c>
      <c r="B102" s="184" t="s">
        <v>452</v>
      </c>
      <c r="C102" s="177"/>
      <c r="D102" s="177"/>
      <c r="E102" s="177"/>
      <c r="F102" s="177"/>
      <c r="G102" s="177"/>
      <c r="H102" s="177"/>
      <c r="I102" s="177"/>
      <c r="J102" s="177"/>
      <c r="K102" s="177"/>
      <c r="L102" s="177"/>
      <c r="M102" s="177"/>
      <c r="N102" s="176"/>
      <c r="O102" s="176"/>
      <c r="P102" s="176"/>
    </row>
    <row r="103" spans="1:16">
      <c r="A103" s="190" t="s">
        <v>943</v>
      </c>
      <c r="B103" s="184" t="s">
        <v>619</v>
      </c>
      <c r="C103" s="177"/>
      <c r="D103" s="177"/>
      <c r="E103" s="177"/>
      <c r="F103" s="177"/>
      <c r="G103" s="177"/>
      <c r="H103" s="177"/>
      <c r="I103" s="177"/>
      <c r="J103" s="177"/>
      <c r="K103" s="177"/>
      <c r="L103" s="177"/>
      <c r="M103" s="177"/>
      <c r="N103" s="176"/>
      <c r="O103" s="176"/>
      <c r="P103" s="176"/>
    </row>
    <row r="104" spans="1:16">
      <c r="A104" s="190" t="s">
        <v>944</v>
      </c>
      <c r="B104" s="184" t="s">
        <v>620</v>
      </c>
      <c r="C104" s="177"/>
      <c r="D104" s="177"/>
      <c r="E104" s="177"/>
      <c r="F104" s="177"/>
      <c r="G104" s="177"/>
      <c r="H104" s="177"/>
      <c r="I104" s="177"/>
      <c r="J104" s="177"/>
      <c r="K104" s="177"/>
      <c r="L104" s="177"/>
      <c r="M104" s="177"/>
      <c r="N104" s="176"/>
      <c r="O104" s="176"/>
      <c r="P104" s="176"/>
    </row>
    <row r="105" spans="1:16">
      <c r="A105" s="190" t="s">
        <v>945</v>
      </c>
      <c r="B105" s="184" t="s">
        <v>453</v>
      </c>
      <c r="C105" s="177"/>
      <c r="D105" s="177"/>
      <c r="E105" s="177"/>
      <c r="F105" s="177"/>
      <c r="G105" s="177"/>
      <c r="H105" s="177"/>
      <c r="I105" s="177"/>
      <c r="J105" s="177"/>
      <c r="K105" s="177"/>
      <c r="L105" s="177"/>
      <c r="M105" s="177"/>
      <c r="N105" s="176"/>
      <c r="O105" s="176"/>
      <c r="P105" s="176"/>
    </row>
    <row r="106" spans="1:16">
      <c r="A106" s="190" t="s">
        <v>946</v>
      </c>
      <c r="B106" s="184" t="s">
        <v>454</v>
      </c>
      <c r="C106" s="177">
        <f>80%*C102</f>
        <v>0</v>
      </c>
      <c r="D106" s="177">
        <f t="shared" ref="D106:M106" si="14">80%*D102</f>
        <v>0</v>
      </c>
      <c r="E106" s="177">
        <f t="shared" si="14"/>
        <v>0</v>
      </c>
      <c r="F106" s="177">
        <f t="shared" si="14"/>
        <v>0</v>
      </c>
      <c r="G106" s="177">
        <f t="shared" si="14"/>
        <v>0</v>
      </c>
      <c r="H106" s="177">
        <f t="shared" si="14"/>
        <v>0</v>
      </c>
      <c r="I106" s="177">
        <f t="shared" si="14"/>
        <v>0</v>
      </c>
      <c r="J106" s="177">
        <f t="shared" si="14"/>
        <v>0</v>
      </c>
      <c r="K106" s="177">
        <f t="shared" si="14"/>
        <v>0</v>
      </c>
      <c r="L106" s="177">
        <f t="shared" si="14"/>
        <v>0</v>
      </c>
      <c r="M106" s="177">
        <f t="shared" si="14"/>
        <v>0</v>
      </c>
      <c r="N106" s="176"/>
      <c r="O106" s="176"/>
      <c r="P106" s="176"/>
    </row>
    <row r="107" spans="1:16">
      <c r="A107" s="190" t="s">
        <v>947</v>
      </c>
      <c r="B107" s="184" t="s">
        <v>455</v>
      </c>
      <c r="C107" s="177">
        <f>IF(C105=0,0,(C103+C104)/C105)</f>
        <v>0</v>
      </c>
      <c r="D107" s="177">
        <f t="shared" ref="D107:M107" si="15">IF(D105=0,0,(D103+D104)/D105)</f>
        <v>0</v>
      </c>
      <c r="E107" s="177">
        <f t="shared" si="15"/>
        <v>0</v>
      </c>
      <c r="F107" s="177">
        <f t="shared" si="15"/>
        <v>0</v>
      </c>
      <c r="G107" s="177">
        <f t="shared" si="15"/>
        <v>0</v>
      </c>
      <c r="H107" s="177">
        <f t="shared" si="15"/>
        <v>0</v>
      </c>
      <c r="I107" s="177">
        <f t="shared" si="15"/>
        <v>0</v>
      </c>
      <c r="J107" s="177">
        <f t="shared" si="15"/>
        <v>0</v>
      </c>
      <c r="K107" s="177">
        <f t="shared" si="15"/>
        <v>0</v>
      </c>
      <c r="L107" s="177">
        <f t="shared" si="15"/>
        <v>0</v>
      </c>
      <c r="M107" s="177">
        <f t="shared" si="15"/>
        <v>0</v>
      </c>
      <c r="N107" s="176"/>
      <c r="O107" s="176"/>
      <c r="P107" s="176"/>
    </row>
    <row r="108" spans="1:16">
      <c r="A108" s="190" t="s">
        <v>965</v>
      </c>
      <c r="B108" s="184" t="s">
        <v>456</v>
      </c>
      <c r="C108" s="177" t="str">
        <f>IF(C106&lt;C107,"Oui","Non")</f>
        <v>Non</v>
      </c>
      <c r="D108" s="177" t="str">
        <f t="shared" ref="D108:M108" si="16">IF(D106&lt;D107,"Oui","Non")</f>
        <v>Non</v>
      </c>
      <c r="E108" s="177" t="str">
        <f t="shared" si="16"/>
        <v>Non</v>
      </c>
      <c r="F108" s="177" t="str">
        <f t="shared" si="16"/>
        <v>Non</v>
      </c>
      <c r="G108" s="177" t="str">
        <f t="shared" si="16"/>
        <v>Non</v>
      </c>
      <c r="H108" s="177" t="str">
        <f t="shared" si="16"/>
        <v>Non</v>
      </c>
      <c r="I108" s="177" t="str">
        <f t="shared" si="16"/>
        <v>Non</v>
      </c>
      <c r="J108" s="177" t="str">
        <f t="shared" si="16"/>
        <v>Non</v>
      </c>
      <c r="K108" s="177" t="str">
        <f t="shared" si="16"/>
        <v>Non</v>
      </c>
      <c r="L108" s="177" t="str">
        <f t="shared" si="16"/>
        <v>Non</v>
      </c>
      <c r="M108" s="177" t="str">
        <f t="shared" si="16"/>
        <v>Non</v>
      </c>
      <c r="N108" s="176"/>
      <c r="O108" s="176"/>
      <c r="P108" s="176"/>
    </row>
    <row r="109" spans="1:16">
      <c r="A109" s="204"/>
      <c r="B109" s="201"/>
    </row>
    <row r="110" spans="1:16">
      <c r="A110" s="204"/>
      <c r="B110" s="201"/>
    </row>
    <row r="111" spans="1:16">
      <c r="A111" s="204"/>
      <c r="B111" s="201"/>
    </row>
    <row r="112" spans="1:16">
      <c r="A112" s="204"/>
      <c r="B112" s="201"/>
    </row>
  </sheetData>
  <mergeCells count="1">
    <mergeCell ref="A5:M5"/>
  </mergeCells>
  <pageMargins left="0.25" right="0.25" top="0.75" bottom="0.75" header="0.3" footer="0.3"/>
  <pageSetup paperSize="9" scale="4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2"/>
  <sheetViews>
    <sheetView showGridLines="0" zoomScale="60" zoomScaleNormal="60" workbookViewId="0">
      <selection activeCell="S42" sqref="S42"/>
    </sheetView>
  </sheetViews>
  <sheetFormatPr baseColWidth="10" defaultColWidth="11.44140625" defaultRowHeight="12"/>
  <cols>
    <col min="1" max="1" width="74.6640625" style="205" bestFit="1" customWidth="1"/>
    <col min="2" max="2" width="12" style="538" customWidth="1"/>
    <col min="3" max="16384" width="11.44140625" style="202"/>
  </cols>
  <sheetData>
    <row r="1" spans="1:16">
      <c r="A1" s="467" t="s">
        <v>971</v>
      </c>
      <c r="B1" s="112"/>
      <c r="C1" s="176"/>
      <c r="D1" s="176"/>
      <c r="E1" s="176"/>
      <c r="F1" s="176"/>
      <c r="G1" s="176"/>
      <c r="H1" s="176"/>
      <c r="I1" s="176"/>
      <c r="J1" s="176"/>
      <c r="K1" s="176"/>
      <c r="L1" s="176"/>
      <c r="M1" s="176"/>
      <c r="N1" s="176"/>
      <c r="O1" s="176"/>
      <c r="P1" s="176"/>
    </row>
    <row r="2" spans="1:16">
      <c r="A2" s="202"/>
      <c r="B2" s="472"/>
      <c r="C2" s="176"/>
      <c r="D2" s="176"/>
      <c r="E2" s="176"/>
      <c r="F2" s="176"/>
      <c r="G2" s="176"/>
      <c r="H2" s="176"/>
      <c r="I2" s="176"/>
      <c r="J2" s="176"/>
      <c r="K2" s="176"/>
      <c r="L2" s="176"/>
      <c r="M2" s="176"/>
      <c r="N2" s="176"/>
      <c r="O2" s="176"/>
      <c r="P2" s="176"/>
    </row>
    <row r="3" spans="1:16">
      <c r="A3" s="314" t="s">
        <v>960</v>
      </c>
      <c r="B3" s="7"/>
      <c r="C3" s="7"/>
      <c r="D3" s="7"/>
      <c r="E3" s="7"/>
      <c r="F3" s="7"/>
      <c r="G3" s="7"/>
      <c r="H3" s="7"/>
      <c r="I3" s="7"/>
      <c r="J3" s="7"/>
      <c r="K3" s="7"/>
      <c r="L3" s="7"/>
      <c r="M3" s="7"/>
      <c r="N3" s="176"/>
      <c r="O3" s="176"/>
      <c r="P3" s="176"/>
    </row>
    <row r="4" spans="1:16">
      <c r="A4" s="171"/>
      <c r="B4" s="7"/>
      <c r="C4" s="7"/>
      <c r="D4" s="7"/>
      <c r="E4" s="7"/>
      <c r="F4" s="7"/>
      <c r="G4" s="7"/>
      <c r="H4" s="7"/>
      <c r="I4" s="7"/>
      <c r="J4" s="7"/>
      <c r="K4" s="7"/>
      <c r="L4" s="7"/>
      <c r="M4" s="7"/>
      <c r="N4" s="176"/>
      <c r="O4" s="176"/>
      <c r="P4" s="176"/>
    </row>
    <row r="5" spans="1:16">
      <c r="A5" s="609" t="s">
        <v>961</v>
      </c>
      <c r="B5" s="609"/>
      <c r="C5" s="609"/>
      <c r="D5" s="610"/>
      <c r="E5" s="610"/>
      <c r="F5" s="610"/>
      <c r="G5" s="610"/>
      <c r="H5" s="610"/>
      <c r="I5" s="610"/>
      <c r="J5" s="610"/>
      <c r="K5" s="610"/>
      <c r="L5" s="610"/>
      <c r="M5" s="610"/>
      <c r="N5" s="176"/>
      <c r="O5" s="176"/>
      <c r="P5" s="176"/>
    </row>
    <row r="6" spans="1:16" s="205" customFormat="1">
      <c r="A6" s="180" t="s">
        <v>867</v>
      </c>
      <c r="B6" s="184"/>
      <c r="C6" s="181" t="s">
        <v>868</v>
      </c>
      <c r="D6" s="144">
        <v>1</v>
      </c>
      <c r="E6" s="144">
        <v>2</v>
      </c>
      <c r="F6" s="144">
        <v>3</v>
      </c>
      <c r="G6" s="144">
        <v>4</v>
      </c>
      <c r="H6" s="144">
        <v>5</v>
      </c>
      <c r="I6" s="144">
        <v>6</v>
      </c>
      <c r="J6" s="144">
        <v>7</v>
      </c>
      <c r="K6" s="144">
        <v>8</v>
      </c>
      <c r="L6" s="144">
        <v>9</v>
      </c>
      <c r="M6" s="230">
        <v>10</v>
      </c>
      <c r="N6" s="19"/>
      <c r="O6" s="19"/>
      <c r="P6" s="19"/>
    </row>
    <row r="7" spans="1:16">
      <c r="A7" s="536"/>
      <c r="B7" s="184"/>
      <c r="C7" s="184" t="s">
        <v>465</v>
      </c>
      <c r="D7" s="177" t="s">
        <v>504</v>
      </c>
      <c r="E7" s="184" t="s">
        <v>535</v>
      </c>
      <c r="F7" s="177" t="s">
        <v>505</v>
      </c>
      <c r="G7" s="184" t="s">
        <v>536</v>
      </c>
      <c r="H7" s="177" t="s">
        <v>497</v>
      </c>
      <c r="I7" s="184" t="s">
        <v>508</v>
      </c>
      <c r="J7" s="177" t="s">
        <v>509</v>
      </c>
      <c r="K7" s="184" t="s">
        <v>537</v>
      </c>
      <c r="L7" s="177" t="s">
        <v>507</v>
      </c>
      <c r="M7" s="184" t="s">
        <v>516</v>
      </c>
      <c r="N7" s="176"/>
      <c r="O7" s="176"/>
      <c r="P7" s="176"/>
    </row>
    <row r="8" spans="1:16">
      <c r="A8" s="182" t="s">
        <v>869</v>
      </c>
      <c r="B8" s="184" t="s">
        <v>469</v>
      </c>
      <c r="C8" s="177"/>
      <c r="D8" s="177"/>
      <c r="E8" s="177"/>
      <c r="F8" s="177"/>
      <c r="G8" s="177"/>
      <c r="H8" s="177"/>
      <c r="I8" s="177"/>
      <c r="J8" s="177"/>
      <c r="K8" s="177"/>
      <c r="L8" s="177"/>
      <c r="M8" s="177"/>
      <c r="N8" s="176"/>
      <c r="O8" s="176"/>
      <c r="P8" s="176"/>
    </row>
    <row r="9" spans="1:16">
      <c r="A9" s="182" t="s">
        <v>950</v>
      </c>
      <c r="B9" s="184" t="s">
        <v>437</v>
      </c>
      <c r="C9" s="177"/>
      <c r="D9" s="177"/>
      <c r="E9" s="177"/>
      <c r="F9" s="177"/>
      <c r="G9" s="177"/>
      <c r="H9" s="177"/>
      <c r="I9" s="177"/>
      <c r="J9" s="177"/>
      <c r="K9" s="177"/>
      <c r="L9" s="177"/>
      <c r="M9" s="177"/>
      <c r="N9" s="176"/>
      <c r="O9" s="176"/>
      <c r="P9" s="176"/>
    </row>
    <row r="10" spans="1:16">
      <c r="A10" s="183" t="s">
        <v>871</v>
      </c>
      <c r="B10" s="184" t="s">
        <v>338</v>
      </c>
      <c r="C10" s="177"/>
      <c r="D10" s="177"/>
      <c r="E10" s="177"/>
      <c r="F10" s="177"/>
      <c r="G10" s="177"/>
      <c r="H10" s="177"/>
      <c r="I10" s="177"/>
      <c r="J10" s="177"/>
      <c r="K10" s="177"/>
      <c r="L10" s="177"/>
      <c r="M10" s="177"/>
      <c r="N10" s="176"/>
      <c r="O10" s="176"/>
      <c r="P10" s="176"/>
    </row>
    <row r="11" spans="1:16">
      <c r="A11" s="182" t="s">
        <v>951</v>
      </c>
      <c r="B11" s="184" t="s">
        <v>438</v>
      </c>
      <c r="C11" s="177"/>
      <c r="D11" s="177"/>
      <c r="E11" s="177"/>
      <c r="F11" s="177"/>
      <c r="G11" s="177"/>
      <c r="H11" s="177"/>
      <c r="I11" s="177"/>
      <c r="J11" s="177"/>
      <c r="K11" s="177"/>
      <c r="L11" s="177"/>
      <c r="M11" s="177"/>
      <c r="N11" s="176"/>
      <c r="O11" s="176"/>
      <c r="P11" s="176"/>
    </row>
    <row r="12" spans="1:16">
      <c r="A12" s="182" t="s">
        <v>873</v>
      </c>
      <c r="B12" s="184" t="s">
        <v>439</v>
      </c>
      <c r="C12" s="177"/>
      <c r="D12" s="177"/>
      <c r="E12" s="177"/>
      <c r="F12" s="177"/>
      <c r="G12" s="177"/>
      <c r="H12" s="177"/>
      <c r="I12" s="177"/>
      <c r="J12" s="177"/>
      <c r="K12" s="177"/>
      <c r="L12" s="177"/>
      <c r="M12" s="177"/>
      <c r="N12" s="176"/>
      <c r="O12" s="176"/>
      <c r="P12" s="176"/>
    </row>
    <row r="13" spans="1:16" s="205" customFormat="1">
      <c r="A13" s="181" t="s">
        <v>874</v>
      </c>
      <c r="B13" s="184" t="s">
        <v>440</v>
      </c>
      <c r="C13" s="144"/>
      <c r="D13" s="144">
        <f>D8-D9-D11+D12</f>
        <v>0</v>
      </c>
      <c r="E13" s="144">
        <f t="shared" ref="E13:M13" si="0">E8-E9-E11+E12</f>
        <v>0</v>
      </c>
      <c r="F13" s="144">
        <f t="shared" si="0"/>
        <v>0</v>
      </c>
      <c r="G13" s="144">
        <f t="shared" si="0"/>
        <v>0</v>
      </c>
      <c r="H13" s="144">
        <f t="shared" si="0"/>
        <v>0</v>
      </c>
      <c r="I13" s="144">
        <f t="shared" si="0"/>
        <v>0</v>
      </c>
      <c r="J13" s="144">
        <f t="shared" si="0"/>
        <v>0</v>
      </c>
      <c r="K13" s="144">
        <f t="shared" si="0"/>
        <v>0</v>
      </c>
      <c r="L13" s="144">
        <f t="shared" si="0"/>
        <v>0</v>
      </c>
      <c r="M13" s="144">
        <f t="shared" si="0"/>
        <v>0</v>
      </c>
      <c r="N13" s="19"/>
      <c r="O13" s="19"/>
      <c r="P13" s="19"/>
    </row>
    <row r="14" spans="1:16" ht="2.25" customHeight="1">
      <c r="A14" s="184" t="s">
        <v>382</v>
      </c>
      <c r="B14" s="184"/>
      <c r="C14" s="177"/>
      <c r="D14" s="177"/>
      <c r="E14" s="177"/>
      <c r="F14" s="177"/>
      <c r="G14" s="177"/>
      <c r="H14" s="177"/>
      <c r="I14" s="177"/>
      <c r="J14" s="177"/>
      <c r="K14" s="177"/>
      <c r="L14" s="177"/>
      <c r="M14" s="177"/>
      <c r="N14" s="176"/>
      <c r="O14" s="176"/>
      <c r="P14" s="176"/>
    </row>
    <row r="15" spans="1:16">
      <c r="A15" s="182" t="s">
        <v>875</v>
      </c>
      <c r="B15" s="184" t="s">
        <v>441</v>
      </c>
      <c r="C15" s="177"/>
      <c r="D15" s="177"/>
      <c r="E15" s="177"/>
      <c r="F15" s="177"/>
      <c r="G15" s="177"/>
      <c r="H15" s="177"/>
      <c r="I15" s="177"/>
      <c r="J15" s="177"/>
      <c r="K15" s="177"/>
      <c r="L15" s="177"/>
      <c r="M15" s="177"/>
      <c r="N15" s="176"/>
      <c r="O15" s="176"/>
      <c r="P15" s="176"/>
    </row>
    <row r="16" spans="1:16">
      <c r="A16" s="182" t="s">
        <v>876</v>
      </c>
      <c r="B16" s="184" t="s">
        <v>475</v>
      </c>
      <c r="C16" s="177"/>
      <c r="D16" s="177"/>
      <c r="E16" s="177"/>
      <c r="F16" s="177"/>
      <c r="G16" s="177"/>
      <c r="H16" s="177"/>
      <c r="I16" s="177"/>
      <c r="J16" s="177"/>
      <c r="K16" s="177"/>
      <c r="L16" s="177"/>
      <c r="M16" s="177"/>
      <c r="N16" s="176"/>
      <c r="O16" s="176"/>
      <c r="P16" s="176"/>
    </row>
    <row r="17" spans="1:16" s="229" customFormat="1">
      <c r="A17" s="181" t="s">
        <v>877</v>
      </c>
      <c r="B17" s="184" t="s">
        <v>477</v>
      </c>
      <c r="C17" s="144"/>
      <c r="D17" s="144">
        <f>D15+D16</f>
        <v>0</v>
      </c>
      <c r="E17" s="144">
        <f t="shared" ref="E17:M17" si="1">E15+E16</f>
        <v>0</v>
      </c>
      <c r="F17" s="144">
        <f t="shared" si="1"/>
        <v>0</v>
      </c>
      <c r="G17" s="144">
        <f t="shared" si="1"/>
        <v>0</v>
      </c>
      <c r="H17" s="144">
        <f t="shared" si="1"/>
        <v>0</v>
      </c>
      <c r="I17" s="144">
        <f t="shared" si="1"/>
        <v>0</v>
      </c>
      <c r="J17" s="144">
        <f t="shared" si="1"/>
        <v>0</v>
      </c>
      <c r="K17" s="144">
        <f t="shared" si="1"/>
        <v>0</v>
      </c>
      <c r="L17" s="144">
        <f t="shared" si="1"/>
        <v>0</v>
      </c>
      <c r="M17" s="144">
        <f t="shared" si="1"/>
        <v>0</v>
      </c>
      <c r="N17" s="185"/>
      <c r="O17" s="185"/>
      <c r="P17" s="185"/>
    </row>
    <row r="18" spans="1:16" ht="2.25" customHeight="1">
      <c r="A18" s="184" t="s">
        <v>382</v>
      </c>
      <c r="B18" s="184"/>
      <c r="C18" s="177"/>
      <c r="D18" s="177"/>
      <c r="E18" s="177"/>
      <c r="F18" s="177"/>
      <c r="G18" s="177"/>
      <c r="H18" s="177"/>
      <c r="I18" s="177"/>
      <c r="J18" s="177"/>
      <c r="K18" s="177"/>
      <c r="L18" s="177"/>
      <c r="M18" s="177"/>
      <c r="N18" s="176"/>
      <c r="O18" s="176"/>
      <c r="P18" s="176"/>
    </row>
    <row r="19" spans="1:16">
      <c r="A19" s="182" t="s">
        <v>878</v>
      </c>
      <c r="B19" s="184" t="s">
        <v>258</v>
      </c>
      <c r="C19" s="177"/>
      <c r="D19" s="177">
        <f>SUM(D20:D24)</f>
        <v>0</v>
      </c>
      <c r="E19" s="177">
        <f t="shared" ref="E19:M19" si="2">SUM(E20:E24)</f>
        <v>0</v>
      </c>
      <c r="F19" s="177">
        <f t="shared" si="2"/>
        <v>0</v>
      </c>
      <c r="G19" s="177">
        <f t="shared" si="2"/>
        <v>0</v>
      </c>
      <c r="H19" s="177">
        <f t="shared" si="2"/>
        <v>0</v>
      </c>
      <c r="I19" s="177">
        <f t="shared" si="2"/>
        <v>0</v>
      </c>
      <c r="J19" s="177">
        <f t="shared" si="2"/>
        <v>0</v>
      </c>
      <c r="K19" s="177">
        <f t="shared" si="2"/>
        <v>0</v>
      </c>
      <c r="L19" s="177">
        <f t="shared" si="2"/>
        <v>0</v>
      </c>
      <c r="M19" s="177">
        <f t="shared" si="2"/>
        <v>0</v>
      </c>
      <c r="N19" s="176"/>
      <c r="O19" s="176"/>
      <c r="P19" s="176"/>
    </row>
    <row r="20" spans="1:16">
      <c r="A20" s="183" t="s">
        <v>879</v>
      </c>
      <c r="B20" s="470" t="s">
        <v>259</v>
      </c>
      <c r="C20" s="177"/>
      <c r="D20" s="177"/>
      <c r="E20" s="177"/>
      <c r="F20" s="177"/>
      <c r="G20" s="177"/>
      <c r="H20" s="177"/>
      <c r="I20" s="177"/>
      <c r="J20" s="177"/>
      <c r="K20" s="177"/>
      <c r="L20" s="177"/>
      <c r="M20" s="177"/>
      <c r="N20" s="176"/>
      <c r="O20" s="176"/>
      <c r="P20" s="176"/>
    </row>
    <row r="21" spans="1:16">
      <c r="A21" s="183" t="s">
        <v>880</v>
      </c>
      <c r="B21" s="184" t="s">
        <v>260</v>
      </c>
      <c r="C21" s="144"/>
      <c r="D21" s="177"/>
      <c r="E21" s="177"/>
      <c r="F21" s="177"/>
      <c r="G21" s="177"/>
      <c r="H21" s="177"/>
      <c r="I21" s="177"/>
      <c r="J21" s="177"/>
      <c r="K21" s="177"/>
      <c r="L21" s="177"/>
      <c r="M21" s="177"/>
      <c r="N21" s="176"/>
      <c r="O21" s="176"/>
      <c r="P21" s="176"/>
    </row>
    <row r="22" spans="1:16">
      <c r="A22" s="183" t="s">
        <v>881</v>
      </c>
      <c r="B22" s="470" t="s">
        <v>261</v>
      </c>
      <c r="C22" s="177"/>
      <c r="D22" s="177"/>
      <c r="E22" s="177"/>
      <c r="F22" s="177"/>
      <c r="G22" s="177"/>
      <c r="H22" s="177"/>
      <c r="I22" s="177"/>
      <c r="J22" s="177"/>
      <c r="K22" s="177"/>
      <c r="L22" s="177"/>
      <c r="M22" s="177"/>
      <c r="N22" s="176"/>
      <c r="O22" s="176"/>
      <c r="P22" s="176"/>
    </row>
    <row r="23" spans="1:16">
      <c r="A23" s="183" t="s">
        <v>882</v>
      </c>
      <c r="B23" s="184" t="s">
        <v>262</v>
      </c>
      <c r="C23" s="177"/>
      <c r="D23" s="177"/>
      <c r="E23" s="177"/>
      <c r="F23" s="177"/>
      <c r="G23" s="177"/>
      <c r="H23" s="177"/>
      <c r="I23" s="177"/>
      <c r="J23" s="177"/>
      <c r="K23" s="177"/>
      <c r="L23" s="177"/>
      <c r="M23" s="177"/>
      <c r="N23" s="176"/>
      <c r="O23" s="176"/>
      <c r="P23" s="176"/>
    </row>
    <row r="24" spans="1:16" ht="13.5" customHeight="1">
      <c r="A24" s="183" t="s">
        <v>883</v>
      </c>
      <c r="B24" s="470" t="s">
        <v>263</v>
      </c>
      <c r="C24" s="177"/>
      <c r="D24" s="177"/>
      <c r="E24" s="177"/>
      <c r="F24" s="177"/>
      <c r="G24" s="177"/>
      <c r="H24" s="177"/>
      <c r="I24" s="177"/>
      <c r="J24" s="177"/>
      <c r="K24" s="177"/>
      <c r="L24" s="177"/>
      <c r="M24" s="177"/>
      <c r="N24" s="176"/>
      <c r="O24" s="176"/>
      <c r="P24" s="176"/>
    </row>
    <row r="25" spans="1:16" ht="5.25" customHeight="1">
      <c r="A25" s="184" t="s">
        <v>382</v>
      </c>
      <c r="B25" s="184"/>
      <c r="C25" s="177"/>
      <c r="D25" s="177"/>
      <c r="E25" s="177"/>
      <c r="F25" s="177"/>
      <c r="G25" s="177"/>
      <c r="H25" s="177"/>
      <c r="I25" s="177"/>
      <c r="J25" s="177"/>
      <c r="K25" s="177"/>
      <c r="L25" s="177"/>
      <c r="M25" s="177"/>
      <c r="N25" s="176"/>
      <c r="O25" s="176"/>
      <c r="P25" s="176"/>
    </row>
    <row r="26" spans="1:16" ht="13.5" customHeight="1">
      <c r="A26" s="182" t="s">
        <v>952</v>
      </c>
      <c r="B26" s="184" t="s">
        <v>264</v>
      </c>
      <c r="C26" s="177"/>
      <c r="D26" s="177">
        <f>SUM(D27:D29)</f>
        <v>0</v>
      </c>
      <c r="E26" s="177">
        <f t="shared" ref="E26:M26" si="3">SUM(E27:E29)</f>
        <v>0</v>
      </c>
      <c r="F26" s="177">
        <f t="shared" si="3"/>
        <v>0</v>
      </c>
      <c r="G26" s="177">
        <f t="shared" si="3"/>
        <v>0</v>
      </c>
      <c r="H26" s="177">
        <f t="shared" si="3"/>
        <v>0</v>
      </c>
      <c r="I26" s="177">
        <f t="shared" si="3"/>
        <v>0</v>
      </c>
      <c r="J26" s="177">
        <f t="shared" si="3"/>
        <v>0</v>
      </c>
      <c r="K26" s="177">
        <f t="shared" si="3"/>
        <v>0</v>
      </c>
      <c r="L26" s="177">
        <f t="shared" si="3"/>
        <v>0</v>
      </c>
      <c r="M26" s="177">
        <f t="shared" si="3"/>
        <v>0</v>
      </c>
      <c r="N26" s="176"/>
      <c r="O26" s="176"/>
      <c r="P26" s="176"/>
    </row>
    <row r="27" spans="1:16">
      <c r="A27" s="183" t="s">
        <v>885</v>
      </c>
      <c r="B27" s="470" t="s">
        <v>265</v>
      </c>
      <c r="C27" s="177"/>
      <c r="D27" s="177"/>
      <c r="E27" s="177"/>
      <c r="F27" s="177"/>
      <c r="G27" s="177"/>
      <c r="H27" s="177"/>
      <c r="I27" s="177"/>
      <c r="J27" s="177"/>
      <c r="K27" s="177"/>
      <c r="L27" s="177"/>
      <c r="M27" s="177"/>
      <c r="N27" s="176"/>
      <c r="O27" s="176"/>
      <c r="P27" s="176"/>
    </row>
    <row r="28" spans="1:16">
      <c r="A28" s="183" t="s">
        <v>886</v>
      </c>
      <c r="B28" s="184" t="s">
        <v>266</v>
      </c>
      <c r="C28" s="177"/>
      <c r="D28" s="177"/>
      <c r="E28" s="177"/>
      <c r="F28" s="177"/>
      <c r="G28" s="177"/>
      <c r="H28" s="177"/>
      <c r="I28" s="177"/>
      <c r="J28" s="177"/>
      <c r="K28" s="177"/>
      <c r="L28" s="177"/>
      <c r="M28" s="177"/>
      <c r="N28" s="176"/>
      <c r="O28" s="176"/>
      <c r="P28" s="176"/>
    </row>
    <row r="29" spans="1:16">
      <c r="A29" s="183" t="s">
        <v>887</v>
      </c>
      <c r="B29" s="470" t="s">
        <v>267</v>
      </c>
      <c r="C29" s="177"/>
      <c r="D29" s="177"/>
      <c r="E29" s="177"/>
      <c r="F29" s="177"/>
      <c r="G29" s="177"/>
      <c r="H29" s="177"/>
      <c r="I29" s="177"/>
      <c r="J29" s="177"/>
      <c r="K29" s="177"/>
      <c r="L29" s="177"/>
      <c r="M29" s="177"/>
      <c r="N29" s="176"/>
      <c r="O29" s="176"/>
      <c r="P29" s="176"/>
    </row>
    <row r="30" spans="1:16" ht="4.5" customHeight="1">
      <c r="A30" s="184" t="s">
        <v>382</v>
      </c>
      <c r="B30" s="184"/>
      <c r="C30" s="177"/>
      <c r="D30" s="177"/>
      <c r="E30" s="177"/>
      <c r="F30" s="177"/>
      <c r="G30" s="177"/>
      <c r="H30" s="177"/>
      <c r="I30" s="177"/>
      <c r="J30" s="177"/>
      <c r="K30" s="177"/>
      <c r="L30" s="177"/>
      <c r="M30" s="177"/>
      <c r="N30" s="176"/>
      <c r="O30" s="176"/>
      <c r="P30" s="176"/>
    </row>
    <row r="31" spans="1:16">
      <c r="A31" s="182" t="s">
        <v>953</v>
      </c>
      <c r="B31" s="184" t="s">
        <v>612</v>
      </c>
      <c r="C31" s="177"/>
      <c r="D31" s="177"/>
      <c r="E31" s="177"/>
      <c r="F31" s="177"/>
      <c r="G31" s="177"/>
      <c r="H31" s="177"/>
      <c r="I31" s="177"/>
      <c r="J31" s="177"/>
      <c r="K31" s="177"/>
      <c r="L31" s="177"/>
      <c r="M31" s="177"/>
      <c r="N31" s="176"/>
      <c r="O31" s="176"/>
      <c r="P31" s="176"/>
    </row>
    <row r="32" spans="1:16" ht="3.75" customHeight="1">
      <c r="A32" s="184" t="s">
        <v>382</v>
      </c>
      <c r="B32" s="184"/>
      <c r="C32" s="177"/>
      <c r="D32" s="177"/>
      <c r="E32" s="177"/>
      <c r="F32" s="177"/>
      <c r="G32" s="177"/>
      <c r="H32" s="177"/>
      <c r="I32" s="177"/>
      <c r="J32" s="177"/>
      <c r="K32" s="177"/>
      <c r="L32" s="177"/>
      <c r="M32" s="177"/>
      <c r="N32" s="176"/>
      <c r="O32" s="176"/>
      <c r="P32" s="176"/>
    </row>
    <row r="33" spans="1:16">
      <c r="A33" s="186" t="s">
        <v>954</v>
      </c>
      <c r="B33" s="184" t="s">
        <v>268</v>
      </c>
      <c r="C33" s="177"/>
      <c r="D33" s="177"/>
      <c r="E33" s="177"/>
      <c r="F33" s="177"/>
      <c r="G33" s="177"/>
      <c r="H33" s="177"/>
      <c r="I33" s="177"/>
      <c r="J33" s="177"/>
      <c r="K33" s="177"/>
      <c r="L33" s="177"/>
      <c r="M33" s="177"/>
      <c r="N33" s="176"/>
      <c r="O33" s="176"/>
      <c r="P33" s="176"/>
    </row>
    <row r="34" spans="1:16">
      <c r="A34" s="186" t="s">
        <v>955</v>
      </c>
      <c r="B34" s="184" t="s">
        <v>269</v>
      </c>
      <c r="C34" s="177"/>
      <c r="D34" s="177"/>
      <c r="E34" s="177"/>
      <c r="F34" s="177"/>
      <c r="G34" s="177"/>
      <c r="H34" s="177"/>
      <c r="I34" s="177"/>
      <c r="J34" s="177"/>
      <c r="K34" s="177"/>
      <c r="L34" s="177"/>
      <c r="M34" s="177"/>
      <c r="N34" s="176"/>
      <c r="O34" s="176"/>
      <c r="P34" s="176"/>
    </row>
    <row r="35" spans="1:16" s="205" customFormat="1">
      <c r="A35" s="181" t="s">
        <v>891</v>
      </c>
      <c r="B35" s="184" t="s">
        <v>270</v>
      </c>
      <c r="C35" s="177"/>
      <c r="D35" s="144">
        <f>D19-D26-D31-D33-D34</f>
        <v>0</v>
      </c>
      <c r="E35" s="144">
        <f t="shared" ref="E35:M35" si="4">E19-E26-E31-E33-E34</f>
        <v>0</v>
      </c>
      <c r="F35" s="144">
        <f t="shared" si="4"/>
        <v>0</v>
      </c>
      <c r="G35" s="144">
        <f t="shared" si="4"/>
        <v>0</v>
      </c>
      <c r="H35" s="144">
        <f t="shared" si="4"/>
        <v>0</v>
      </c>
      <c r="I35" s="144">
        <f t="shared" si="4"/>
        <v>0</v>
      </c>
      <c r="J35" s="144">
        <f t="shared" si="4"/>
        <v>0</v>
      </c>
      <c r="K35" s="144">
        <f t="shared" si="4"/>
        <v>0</v>
      </c>
      <c r="L35" s="144">
        <f t="shared" si="4"/>
        <v>0</v>
      </c>
      <c r="M35" s="144">
        <f t="shared" si="4"/>
        <v>0</v>
      </c>
      <c r="N35" s="19"/>
      <c r="O35" s="19"/>
      <c r="P35" s="19"/>
    </row>
    <row r="36" spans="1:16" ht="2.25" customHeight="1">
      <c r="A36" s="184" t="s">
        <v>382</v>
      </c>
      <c r="B36" s="184"/>
      <c r="C36" s="177"/>
      <c r="D36" s="177"/>
      <c r="E36" s="177"/>
      <c r="F36" s="177"/>
      <c r="G36" s="177"/>
      <c r="H36" s="177"/>
      <c r="I36" s="177"/>
      <c r="J36" s="177"/>
      <c r="K36" s="177"/>
      <c r="L36" s="177"/>
      <c r="M36" s="177"/>
      <c r="N36" s="176"/>
      <c r="O36" s="176"/>
      <c r="P36" s="176"/>
    </row>
    <row r="37" spans="1:16">
      <c r="A37" s="182" t="s">
        <v>956</v>
      </c>
      <c r="B37" s="184" t="s">
        <v>271</v>
      </c>
      <c r="C37" s="177"/>
      <c r="D37" s="177"/>
      <c r="E37" s="177"/>
      <c r="F37" s="177"/>
      <c r="G37" s="177"/>
      <c r="H37" s="177"/>
      <c r="I37" s="177"/>
      <c r="J37" s="177"/>
      <c r="K37" s="177"/>
      <c r="L37" s="177"/>
      <c r="M37" s="177"/>
      <c r="N37" s="176"/>
      <c r="O37" s="176"/>
      <c r="P37" s="176"/>
    </row>
    <row r="38" spans="1:16">
      <c r="A38" s="182" t="s">
        <v>893</v>
      </c>
      <c r="B38" s="184" t="s">
        <v>272</v>
      </c>
      <c r="C38" s="177"/>
      <c r="D38" s="177"/>
      <c r="E38" s="177"/>
      <c r="F38" s="177"/>
      <c r="G38" s="177"/>
      <c r="H38" s="177"/>
      <c r="I38" s="177"/>
      <c r="J38" s="177"/>
      <c r="K38" s="177"/>
      <c r="L38" s="177"/>
      <c r="M38" s="177"/>
      <c r="N38" s="176"/>
      <c r="O38" s="176"/>
      <c r="P38" s="176"/>
    </row>
    <row r="39" spans="1:16">
      <c r="A39" s="182" t="s">
        <v>894</v>
      </c>
      <c r="B39" s="184" t="s">
        <v>274</v>
      </c>
      <c r="C39" s="177"/>
      <c r="D39" s="177"/>
      <c r="E39" s="177"/>
      <c r="F39" s="177"/>
      <c r="G39" s="177"/>
      <c r="H39" s="177"/>
      <c r="I39" s="177"/>
      <c r="J39" s="177"/>
      <c r="K39" s="177"/>
      <c r="L39" s="177"/>
      <c r="M39" s="177"/>
      <c r="N39" s="176"/>
      <c r="O39" s="176"/>
      <c r="P39" s="176"/>
    </row>
    <row r="40" spans="1:16">
      <c r="A40" s="182" t="s">
        <v>895</v>
      </c>
      <c r="B40" s="184" t="s">
        <v>489</v>
      </c>
      <c r="C40" s="177"/>
      <c r="D40" s="177"/>
      <c r="E40" s="177"/>
      <c r="F40" s="177"/>
      <c r="G40" s="177"/>
      <c r="H40" s="177"/>
      <c r="I40" s="177"/>
      <c r="J40" s="177"/>
      <c r="K40" s="177"/>
      <c r="L40" s="177"/>
      <c r="M40" s="177"/>
      <c r="N40" s="176"/>
      <c r="O40" s="176"/>
      <c r="P40" s="176"/>
    </row>
    <row r="41" spans="1:16">
      <c r="A41" s="182" t="s">
        <v>896</v>
      </c>
      <c r="B41" s="184" t="s">
        <v>490</v>
      </c>
      <c r="C41" s="177"/>
      <c r="D41" s="177"/>
      <c r="E41" s="177"/>
      <c r="F41" s="177"/>
      <c r="G41" s="177"/>
      <c r="H41" s="177"/>
      <c r="I41" s="177"/>
      <c r="J41" s="177"/>
      <c r="K41" s="177"/>
      <c r="L41" s="177"/>
      <c r="M41" s="177"/>
      <c r="N41" s="176"/>
      <c r="O41" s="176"/>
      <c r="P41" s="176"/>
    </row>
    <row r="42" spans="1:16" s="205" customFormat="1">
      <c r="A42" s="181" t="s">
        <v>897</v>
      </c>
      <c r="B42" s="184" t="s">
        <v>462</v>
      </c>
      <c r="C42" s="177"/>
      <c r="D42" s="144">
        <f>SUM(D38:D41)-D37</f>
        <v>0</v>
      </c>
      <c r="E42" s="144">
        <f t="shared" ref="E42:M42" si="5">SUM(E38:E41)-E37</f>
        <v>0</v>
      </c>
      <c r="F42" s="144">
        <f t="shared" si="5"/>
        <v>0</v>
      </c>
      <c r="G42" s="144">
        <f t="shared" si="5"/>
        <v>0</v>
      </c>
      <c r="H42" s="144">
        <f t="shared" si="5"/>
        <v>0</v>
      </c>
      <c r="I42" s="144">
        <f t="shared" si="5"/>
        <v>0</v>
      </c>
      <c r="J42" s="144">
        <f t="shared" si="5"/>
        <v>0</v>
      </c>
      <c r="K42" s="144">
        <f t="shared" si="5"/>
        <v>0</v>
      </c>
      <c r="L42" s="144">
        <f t="shared" si="5"/>
        <v>0</v>
      </c>
      <c r="M42" s="144">
        <f t="shared" si="5"/>
        <v>0</v>
      </c>
      <c r="N42" s="19"/>
      <c r="O42" s="19"/>
      <c r="P42" s="19"/>
    </row>
    <row r="43" spans="1:16" ht="2.25" customHeight="1">
      <c r="A43" s="184" t="s">
        <v>382</v>
      </c>
      <c r="B43" s="184"/>
      <c r="C43" s="177"/>
      <c r="D43" s="177"/>
      <c r="E43" s="177"/>
      <c r="F43" s="177"/>
      <c r="G43" s="177"/>
      <c r="H43" s="177"/>
      <c r="I43" s="177"/>
      <c r="J43" s="177"/>
      <c r="K43" s="177"/>
      <c r="L43" s="177"/>
      <c r="M43" s="177"/>
      <c r="N43" s="176"/>
      <c r="O43" s="176"/>
      <c r="P43" s="176"/>
    </row>
    <row r="44" spans="1:16">
      <c r="A44" s="181" t="s">
        <v>898</v>
      </c>
      <c r="B44" s="184" t="s">
        <v>491</v>
      </c>
      <c r="C44" s="177"/>
      <c r="D44" s="144">
        <f>D42-D35+D17+D13</f>
        <v>0</v>
      </c>
      <c r="E44" s="144">
        <f t="shared" ref="E44:M44" si="6">E42-E35+E17+E13</f>
        <v>0</v>
      </c>
      <c r="F44" s="144">
        <f t="shared" si="6"/>
        <v>0</v>
      </c>
      <c r="G44" s="144">
        <f t="shared" si="6"/>
        <v>0</v>
      </c>
      <c r="H44" s="144">
        <f t="shared" si="6"/>
        <v>0</v>
      </c>
      <c r="I44" s="144">
        <f t="shared" si="6"/>
        <v>0</v>
      </c>
      <c r="J44" s="144">
        <f t="shared" si="6"/>
        <v>0</v>
      </c>
      <c r="K44" s="144">
        <f t="shared" si="6"/>
        <v>0</v>
      </c>
      <c r="L44" s="144">
        <f t="shared" si="6"/>
        <v>0</v>
      </c>
      <c r="M44" s="144">
        <f t="shared" si="6"/>
        <v>0</v>
      </c>
      <c r="N44" s="176"/>
      <c r="O44" s="176"/>
      <c r="P44" s="176"/>
    </row>
    <row r="45" spans="1:16" ht="2.25" customHeight="1">
      <c r="A45" s="184" t="s">
        <v>382</v>
      </c>
      <c r="B45" s="184"/>
      <c r="C45" s="177"/>
      <c r="D45" s="177"/>
      <c r="E45" s="177"/>
      <c r="F45" s="177"/>
      <c r="G45" s="177"/>
      <c r="H45" s="177"/>
      <c r="I45" s="177"/>
      <c r="J45" s="177"/>
      <c r="K45" s="177"/>
      <c r="L45" s="177"/>
      <c r="M45" s="177"/>
      <c r="N45" s="176"/>
      <c r="O45" s="176"/>
      <c r="P45" s="176"/>
    </row>
    <row r="46" spans="1:16" ht="3" customHeight="1">
      <c r="A46" s="184" t="s">
        <v>382</v>
      </c>
      <c r="B46" s="184"/>
      <c r="C46" s="177"/>
      <c r="D46" s="177"/>
      <c r="E46" s="177"/>
      <c r="F46" s="177"/>
      <c r="G46" s="177"/>
      <c r="H46" s="177"/>
      <c r="I46" s="177"/>
      <c r="J46" s="177"/>
      <c r="K46" s="177"/>
      <c r="L46" s="177"/>
      <c r="M46" s="177"/>
      <c r="N46" s="176"/>
      <c r="O46" s="176"/>
      <c r="P46" s="176"/>
    </row>
    <row r="47" spans="1:16">
      <c r="A47" s="182" t="s">
        <v>899</v>
      </c>
      <c r="B47" s="184" t="s">
        <v>492</v>
      </c>
      <c r="C47" s="177"/>
      <c r="D47" s="177"/>
      <c r="E47" s="177"/>
      <c r="F47" s="177"/>
      <c r="G47" s="177"/>
      <c r="H47" s="177"/>
      <c r="I47" s="177"/>
      <c r="J47" s="177"/>
      <c r="K47" s="177"/>
      <c r="L47" s="177"/>
      <c r="M47" s="177"/>
      <c r="N47" s="176"/>
      <c r="O47" s="176"/>
      <c r="P47" s="176"/>
    </row>
    <row r="48" spans="1:16">
      <c r="A48" s="182" t="s">
        <v>900</v>
      </c>
      <c r="B48" s="184" t="s">
        <v>493</v>
      </c>
      <c r="C48" s="177"/>
      <c r="D48" s="177"/>
      <c r="E48" s="177"/>
      <c r="F48" s="177"/>
      <c r="G48" s="177"/>
      <c r="H48" s="177"/>
      <c r="I48" s="177"/>
      <c r="J48" s="177"/>
      <c r="K48" s="177"/>
      <c r="L48" s="177"/>
      <c r="M48" s="177"/>
      <c r="N48" s="176"/>
      <c r="O48" s="176"/>
      <c r="P48" s="176"/>
    </row>
    <row r="49" spans="1:16">
      <c r="A49" s="182" t="s">
        <v>901</v>
      </c>
      <c r="B49" s="184" t="s">
        <v>494</v>
      </c>
      <c r="C49" s="177"/>
      <c r="D49" s="177"/>
      <c r="E49" s="177"/>
      <c r="F49" s="177"/>
      <c r="G49" s="177"/>
      <c r="H49" s="177"/>
      <c r="I49" s="177"/>
      <c r="J49" s="177"/>
      <c r="K49" s="177"/>
      <c r="L49" s="177"/>
      <c r="M49" s="177"/>
      <c r="N49" s="176"/>
      <c r="O49" s="176"/>
      <c r="P49" s="176"/>
    </row>
    <row r="50" spans="1:16">
      <c r="A50" s="182" t="s">
        <v>902</v>
      </c>
      <c r="B50" s="184" t="s">
        <v>495</v>
      </c>
      <c r="C50" s="177"/>
      <c r="D50" s="177"/>
      <c r="E50" s="177"/>
      <c r="F50" s="177"/>
      <c r="G50" s="177"/>
      <c r="H50" s="177"/>
      <c r="I50" s="177"/>
      <c r="J50" s="177"/>
      <c r="K50" s="177"/>
      <c r="L50" s="177"/>
      <c r="M50" s="177"/>
      <c r="N50" s="176"/>
      <c r="O50" s="176"/>
      <c r="P50" s="176"/>
    </row>
    <row r="51" spans="1:16">
      <c r="A51" s="182" t="s">
        <v>903</v>
      </c>
      <c r="B51" s="184" t="s">
        <v>496</v>
      </c>
      <c r="C51" s="177"/>
      <c r="D51" s="177"/>
      <c r="E51" s="177"/>
      <c r="F51" s="177"/>
      <c r="G51" s="177"/>
      <c r="H51" s="177"/>
      <c r="I51" s="177"/>
      <c r="J51" s="177"/>
      <c r="K51" s="177"/>
      <c r="L51" s="177"/>
      <c r="M51" s="177"/>
      <c r="N51" s="176"/>
      <c r="O51" s="176"/>
      <c r="P51" s="176"/>
    </row>
    <row r="52" spans="1:16">
      <c r="A52" s="182" t="s">
        <v>904</v>
      </c>
      <c r="B52" s="184" t="s">
        <v>624</v>
      </c>
      <c r="C52" s="177"/>
      <c r="D52" s="177"/>
      <c r="E52" s="177"/>
      <c r="F52" s="177"/>
      <c r="G52" s="177"/>
      <c r="H52" s="177"/>
      <c r="I52" s="177"/>
      <c r="J52" s="177"/>
      <c r="K52" s="177"/>
      <c r="L52" s="177"/>
      <c r="M52" s="177"/>
      <c r="N52" s="176"/>
      <c r="O52" s="176"/>
      <c r="P52" s="176"/>
    </row>
    <row r="53" spans="1:16">
      <c r="A53" s="182" t="s">
        <v>905</v>
      </c>
      <c r="B53" s="184" t="s">
        <v>625</v>
      </c>
      <c r="C53" s="177"/>
      <c r="D53" s="177"/>
      <c r="E53" s="177"/>
      <c r="F53" s="177"/>
      <c r="G53" s="177"/>
      <c r="H53" s="177"/>
      <c r="I53" s="177"/>
      <c r="J53" s="177"/>
      <c r="K53" s="177"/>
      <c r="L53" s="177"/>
      <c r="M53" s="177"/>
      <c r="N53" s="176"/>
      <c r="O53" s="176"/>
      <c r="P53" s="176"/>
    </row>
    <row r="54" spans="1:16" s="205" customFormat="1">
      <c r="A54" s="181" t="s">
        <v>906</v>
      </c>
      <c r="B54" s="184" t="s">
        <v>626</v>
      </c>
      <c r="C54" s="144">
        <f>+C44+C47+C48+C49-C50+C51-C52-C53</f>
        <v>0</v>
      </c>
      <c r="D54" s="144">
        <f>+D44+D47+D48+D49-D50+D51-D52-D53</f>
        <v>0</v>
      </c>
      <c r="E54" s="144">
        <f t="shared" ref="E54:M54" si="7">+E44+E47+E48+E49-E50+E51-E52-E53</f>
        <v>0</v>
      </c>
      <c r="F54" s="144">
        <f t="shared" si="7"/>
        <v>0</v>
      </c>
      <c r="G54" s="144">
        <f t="shared" si="7"/>
        <v>0</v>
      </c>
      <c r="H54" s="144">
        <f t="shared" si="7"/>
        <v>0</v>
      </c>
      <c r="I54" s="144">
        <f t="shared" si="7"/>
        <v>0</v>
      </c>
      <c r="J54" s="144">
        <f t="shared" si="7"/>
        <v>0</v>
      </c>
      <c r="K54" s="144">
        <f t="shared" si="7"/>
        <v>0</v>
      </c>
      <c r="L54" s="144">
        <f t="shared" si="7"/>
        <v>0</v>
      </c>
      <c r="M54" s="144">
        <f t="shared" si="7"/>
        <v>0</v>
      </c>
      <c r="N54" s="19"/>
      <c r="O54" s="19"/>
      <c r="P54" s="19"/>
    </row>
    <row r="55" spans="1:16" s="205" customFormat="1">
      <c r="A55" s="197" t="s">
        <v>907</v>
      </c>
      <c r="B55" s="537" t="s">
        <v>627</v>
      </c>
      <c r="C55" s="144"/>
      <c r="D55" s="144"/>
      <c r="E55" s="144"/>
      <c r="F55" s="144"/>
      <c r="G55" s="144"/>
      <c r="H55" s="144"/>
      <c r="I55" s="144"/>
      <c r="J55" s="144"/>
      <c r="K55" s="144"/>
      <c r="L55" s="144"/>
      <c r="M55" s="144"/>
      <c r="N55" s="19"/>
      <c r="O55" s="19"/>
      <c r="P55" s="19"/>
    </row>
    <row r="56" spans="1:16" s="205" customFormat="1">
      <c r="A56" s="197" t="s">
        <v>962</v>
      </c>
      <c r="B56" s="537" t="s">
        <v>628</v>
      </c>
      <c r="C56" s="177"/>
      <c r="D56" s="144"/>
      <c r="E56" s="144"/>
      <c r="F56" s="144"/>
      <c r="G56" s="144"/>
      <c r="H56" s="144"/>
      <c r="I56" s="144"/>
      <c r="J56" s="144"/>
      <c r="K56" s="144"/>
      <c r="L56" s="144"/>
      <c r="M56" s="144"/>
      <c r="N56" s="19"/>
      <c r="O56" s="19"/>
      <c r="P56" s="19"/>
    </row>
    <row r="57" spans="1:16">
      <c r="A57" s="184" t="s">
        <v>966</v>
      </c>
      <c r="B57" s="184" t="s">
        <v>694</v>
      </c>
      <c r="C57" s="177"/>
      <c r="D57" s="177"/>
      <c r="E57" s="177"/>
      <c r="F57" s="177"/>
      <c r="G57" s="177"/>
      <c r="H57" s="177"/>
      <c r="I57" s="177"/>
      <c r="J57" s="177"/>
      <c r="K57" s="177"/>
      <c r="L57" s="177"/>
      <c r="M57" s="177"/>
      <c r="N57" s="176"/>
      <c r="O57" s="176"/>
      <c r="P57" s="176"/>
    </row>
    <row r="58" spans="1:16" s="205" customFormat="1" ht="14.25" customHeight="1">
      <c r="A58" s="184" t="s">
        <v>967</v>
      </c>
      <c r="B58" s="184" t="s">
        <v>696</v>
      </c>
      <c r="C58" s="144"/>
      <c r="D58" s="144"/>
      <c r="E58" s="144"/>
      <c r="F58" s="144"/>
      <c r="G58" s="144"/>
      <c r="H58" s="144"/>
      <c r="I58" s="144"/>
      <c r="J58" s="144"/>
      <c r="K58" s="144"/>
      <c r="L58" s="144"/>
      <c r="M58" s="144"/>
      <c r="N58" s="19"/>
      <c r="O58" s="19"/>
      <c r="P58" s="19"/>
    </row>
    <row r="59" spans="1:16" ht="7.5" customHeight="1">
      <c r="A59" s="184" t="s">
        <v>382</v>
      </c>
      <c r="B59" s="184"/>
      <c r="C59" s="177"/>
      <c r="D59" s="177"/>
      <c r="E59" s="177"/>
      <c r="F59" s="177"/>
      <c r="G59" s="177"/>
      <c r="H59" s="177"/>
      <c r="I59" s="177"/>
      <c r="J59" s="177"/>
      <c r="K59" s="177"/>
      <c r="L59" s="177"/>
      <c r="M59" s="177"/>
      <c r="N59" s="176"/>
      <c r="O59" s="176"/>
      <c r="P59" s="176"/>
    </row>
    <row r="60" spans="1:16" ht="12.75" customHeight="1">
      <c r="A60" s="181" t="s">
        <v>908</v>
      </c>
      <c r="B60" s="184"/>
      <c r="C60" s="177"/>
      <c r="D60" s="177"/>
      <c r="E60" s="177"/>
      <c r="F60" s="177"/>
      <c r="G60" s="177"/>
      <c r="H60" s="177"/>
      <c r="I60" s="177"/>
      <c r="J60" s="177"/>
      <c r="K60" s="177"/>
      <c r="L60" s="177"/>
      <c r="M60" s="177"/>
      <c r="N60" s="176"/>
      <c r="O60" s="176"/>
      <c r="P60" s="176"/>
    </row>
    <row r="61" spans="1:16">
      <c r="A61" s="182" t="s">
        <v>909</v>
      </c>
      <c r="B61" s="184" t="s">
        <v>704</v>
      </c>
      <c r="C61" s="177"/>
      <c r="D61" s="177"/>
      <c r="E61" s="177"/>
      <c r="F61" s="177"/>
      <c r="G61" s="177"/>
      <c r="H61" s="177"/>
      <c r="I61" s="177"/>
      <c r="J61" s="177"/>
      <c r="K61" s="177"/>
      <c r="L61" s="177"/>
      <c r="M61" s="177"/>
      <c r="N61" s="176"/>
      <c r="O61" s="176"/>
      <c r="P61" s="176"/>
    </row>
    <row r="62" spans="1:16">
      <c r="A62" s="182" t="s">
        <v>910</v>
      </c>
      <c r="B62" s="184" t="s">
        <v>706</v>
      </c>
      <c r="C62" s="177"/>
      <c r="D62" s="177"/>
      <c r="E62" s="177"/>
      <c r="F62" s="177"/>
      <c r="G62" s="177"/>
      <c r="H62" s="177"/>
      <c r="I62" s="177"/>
      <c r="J62" s="177"/>
      <c r="K62" s="177"/>
      <c r="L62" s="177"/>
      <c r="M62" s="177"/>
      <c r="N62" s="176"/>
      <c r="O62" s="176"/>
      <c r="P62" s="176"/>
    </row>
    <row r="63" spans="1:16">
      <c r="A63" s="182" t="s">
        <v>911</v>
      </c>
      <c r="B63" s="184" t="s">
        <v>708</v>
      </c>
      <c r="C63" s="177"/>
      <c r="D63" s="177"/>
      <c r="E63" s="177"/>
      <c r="F63" s="177"/>
      <c r="G63" s="177"/>
      <c r="H63" s="177"/>
      <c r="I63" s="177"/>
      <c r="J63" s="177"/>
      <c r="K63" s="177"/>
      <c r="L63" s="177"/>
      <c r="M63" s="177"/>
      <c r="N63" s="176"/>
      <c r="O63" s="176"/>
      <c r="P63" s="176"/>
    </row>
    <row r="64" spans="1:16">
      <c r="A64" s="182" t="s">
        <v>912</v>
      </c>
      <c r="B64" s="184" t="s">
        <v>710</v>
      </c>
      <c r="C64" s="177"/>
      <c r="D64" s="177"/>
      <c r="E64" s="177"/>
      <c r="F64" s="177"/>
      <c r="G64" s="177"/>
      <c r="H64" s="177"/>
      <c r="I64" s="177"/>
      <c r="J64" s="177"/>
      <c r="K64" s="177"/>
      <c r="L64" s="177"/>
      <c r="M64" s="177"/>
      <c r="N64" s="176"/>
      <c r="O64" s="176"/>
      <c r="P64" s="176"/>
    </row>
    <row r="65" spans="1:16">
      <c r="A65" s="182" t="s">
        <v>957</v>
      </c>
      <c r="B65" s="184" t="s">
        <v>712</v>
      </c>
      <c r="C65" s="177"/>
      <c r="D65" s="177"/>
      <c r="E65" s="177"/>
      <c r="F65" s="177"/>
      <c r="G65" s="177"/>
      <c r="H65" s="177"/>
      <c r="I65" s="177"/>
      <c r="J65" s="177"/>
      <c r="K65" s="177"/>
      <c r="L65" s="177"/>
      <c r="M65" s="177"/>
      <c r="N65" s="176"/>
      <c r="O65" s="176"/>
      <c r="P65" s="176"/>
    </row>
    <row r="66" spans="1:16">
      <c r="A66" s="182" t="s">
        <v>914</v>
      </c>
      <c r="B66" s="184" t="s">
        <v>715</v>
      </c>
      <c r="C66" s="177"/>
      <c r="D66" s="177"/>
      <c r="E66" s="177"/>
      <c r="F66" s="177"/>
      <c r="G66" s="177"/>
      <c r="H66" s="177"/>
      <c r="I66" s="177"/>
      <c r="J66" s="177"/>
      <c r="K66" s="177"/>
      <c r="L66" s="177"/>
      <c r="M66" s="177"/>
      <c r="N66" s="176"/>
      <c r="O66" s="176"/>
      <c r="P66" s="176"/>
    </row>
    <row r="67" spans="1:16">
      <c r="A67" s="182" t="s">
        <v>915</v>
      </c>
      <c r="B67" s="184" t="s">
        <v>717</v>
      </c>
      <c r="C67" s="177"/>
      <c r="D67" s="177"/>
      <c r="E67" s="177"/>
      <c r="F67" s="177"/>
      <c r="G67" s="177"/>
      <c r="H67" s="177"/>
      <c r="I67" s="177"/>
      <c r="J67" s="177"/>
      <c r="K67" s="177"/>
      <c r="L67" s="177"/>
      <c r="M67" s="177"/>
      <c r="N67" s="176"/>
      <c r="O67" s="176"/>
      <c r="P67" s="176"/>
    </row>
    <row r="68" spans="1:16">
      <c r="A68" s="182" t="s">
        <v>916</v>
      </c>
      <c r="B68" s="184" t="s">
        <v>719</v>
      </c>
      <c r="C68" s="177"/>
      <c r="D68" s="177"/>
      <c r="E68" s="177"/>
      <c r="F68" s="177"/>
      <c r="G68" s="177"/>
      <c r="H68" s="177"/>
      <c r="I68" s="177"/>
      <c r="J68" s="177"/>
      <c r="K68" s="177"/>
      <c r="L68" s="177"/>
      <c r="M68" s="177"/>
      <c r="N68" s="176"/>
      <c r="O68" s="176"/>
      <c r="P68" s="176"/>
    </row>
    <row r="69" spans="1:16">
      <c r="A69" s="182" t="s">
        <v>917</v>
      </c>
      <c r="B69" s="184" t="s">
        <v>721</v>
      </c>
      <c r="C69" s="177"/>
      <c r="D69" s="177"/>
      <c r="E69" s="177"/>
      <c r="F69" s="177"/>
      <c r="G69" s="177"/>
      <c r="H69" s="177"/>
      <c r="I69" s="177"/>
      <c r="J69" s="177"/>
      <c r="K69" s="177"/>
      <c r="L69" s="177"/>
      <c r="M69" s="177"/>
      <c r="N69" s="176"/>
      <c r="O69" s="176"/>
      <c r="P69" s="176"/>
    </row>
    <row r="70" spans="1:16">
      <c r="A70" s="182" t="s">
        <v>918</v>
      </c>
      <c r="B70" s="184" t="s">
        <v>723</v>
      </c>
      <c r="C70" s="177"/>
      <c r="D70" s="177"/>
      <c r="E70" s="177"/>
      <c r="F70" s="177"/>
      <c r="G70" s="177"/>
      <c r="H70" s="177"/>
      <c r="I70" s="177"/>
      <c r="J70" s="177"/>
      <c r="K70" s="177"/>
      <c r="L70" s="177"/>
      <c r="M70" s="177"/>
      <c r="N70" s="176"/>
      <c r="O70" s="176"/>
      <c r="P70" s="176"/>
    </row>
    <row r="71" spans="1:16">
      <c r="A71" s="182" t="s">
        <v>919</v>
      </c>
      <c r="B71" s="184" t="s">
        <v>726</v>
      </c>
      <c r="C71" s="177"/>
      <c r="D71" s="177"/>
      <c r="E71" s="177"/>
      <c r="F71" s="177"/>
      <c r="G71" s="177"/>
      <c r="H71" s="177"/>
      <c r="I71" s="177"/>
      <c r="J71" s="177"/>
      <c r="K71" s="177"/>
      <c r="L71" s="177"/>
      <c r="M71" s="177"/>
      <c r="N71" s="176"/>
      <c r="O71" s="176"/>
      <c r="P71" s="176"/>
    </row>
    <row r="72" spans="1:16">
      <c r="A72" s="182" t="s">
        <v>920</v>
      </c>
      <c r="B72" s="184" t="s">
        <v>728</v>
      </c>
      <c r="C72" s="177"/>
      <c r="D72" s="177"/>
      <c r="E72" s="177"/>
      <c r="F72" s="177"/>
      <c r="G72" s="177"/>
      <c r="H72" s="177"/>
      <c r="I72" s="177"/>
      <c r="J72" s="177"/>
      <c r="K72" s="177"/>
      <c r="L72" s="177"/>
      <c r="M72" s="177"/>
      <c r="N72" s="176"/>
      <c r="O72" s="176"/>
      <c r="P72" s="176"/>
    </row>
    <row r="73" spans="1:16">
      <c r="A73" s="182" t="s">
        <v>921</v>
      </c>
      <c r="B73" s="184" t="s">
        <v>730</v>
      </c>
      <c r="C73" s="177"/>
      <c r="D73" s="177"/>
      <c r="E73" s="177"/>
      <c r="F73" s="177"/>
      <c r="G73" s="177"/>
      <c r="H73" s="177"/>
      <c r="I73" s="177"/>
      <c r="J73" s="177"/>
      <c r="K73" s="177"/>
      <c r="L73" s="177"/>
      <c r="M73" s="177"/>
      <c r="N73" s="176"/>
      <c r="O73" s="176"/>
      <c r="P73" s="176"/>
    </row>
    <row r="74" spans="1:16">
      <c r="A74" s="182" t="s">
        <v>922</v>
      </c>
      <c r="B74" s="184" t="s">
        <v>732</v>
      </c>
      <c r="C74" s="177"/>
      <c r="D74" s="177"/>
      <c r="E74" s="177"/>
      <c r="F74" s="177"/>
      <c r="G74" s="177"/>
      <c r="H74" s="177"/>
      <c r="I74" s="177"/>
      <c r="J74" s="177"/>
      <c r="K74" s="177"/>
      <c r="L74" s="177"/>
      <c r="M74" s="177"/>
      <c r="N74" s="176"/>
      <c r="O74" s="176"/>
      <c r="P74" s="176"/>
    </row>
    <row r="75" spans="1:16">
      <c r="A75" s="182" t="s">
        <v>923</v>
      </c>
      <c r="B75" s="184" t="s">
        <v>734</v>
      </c>
      <c r="C75" s="177"/>
      <c r="D75" s="177"/>
      <c r="E75" s="177"/>
      <c r="F75" s="177"/>
      <c r="G75" s="177"/>
      <c r="H75" s="177"/>
      <c r="I75" s="177"/>
      <c r="J75" s="177"/>
      <c r="K75" s="177"/>
      <c r="L75" s="177"/>
      <c r="M75" s="177"/>
      <c r="N75" s="176"/>
      <c r="O75" s="176"/>
      <c r="P75" s="176"/>
    </row>
    <row r="76" spans="1:16">
      <c r="A76" s="182" t="s">
        <v>924</v>
      </c>
      <c r="B76" s="184" t="s">
        <v>736</v>
      </c>
      <c r="C76" s="177"/>
      <c r="D76" s="177"/>
      <c r="E76" s="177"/>
      <c r="F76" s="177"/>
      <c r="G76" s="177"/>
      <c r="H76" s="177"/>
      <c r="I76" s="177"/>
      <c r="J76" s="177"/>
      <c r="K76" s="177"/>
      <c r="L76" s="177"/>
      <c r="M76" s="177"/>
      <c r="N76" s="176"/>
      <c r="O76" s="176"/>
      <c r="P76" s="176"/>
    </row>
    <row r="77" spans="1:16">
      <c r="A77" s="182" t="s">
        <v>925</v>
      </c>
      <c r="B77" s="184" t="s">
        <v>737</v>
      </c>
      <c r="C77" s="177"/>
      <c r="D77" s="177"/>
      <c r="E77" s="177"/>
      <c r="F77" s="177"/>
      <c r="G77" s="177"/>
      <c r="H77" s="177"/>
      <c r="I77" s="177"/>
      <c r="J77" s="177"/>
      <c r="K77" s="177"/>
      <c r="L77" s="177"/>
      <c r="M77" s="177"/>
      <c r="N77" s="176"/>
      <c r="O77" s="176"/>
      <c r="P77" s="176"/>
    </row>
    <row r="78" spans="1:16">
      <c r="A78" s="182" t="s">
        <v>926</v>
      </c>
      <c r="B78" s="184" t="s">
        <v>738</v>
      </c>
      <c r="C78" s="177"/>
      <c r="D78" s="177"/>
      <c r="E78" s="177"/>
      <c r="F78" s="177"/>
      <c r="G78" s="177"/>
      <c r="H78" s="177"/>
      <c r="I78" s="177"/>
      <c r="J78" s="177"/>
      <c r="K78" s="177"/>
      <c r="L78" s="177"/>
      <c r="M78" s="177"/>
      <c r="N78" s="176"/>
      <c r="O78" s="176"/>
      <c r="P78" s="176"/>
    </row>
    <row r="79" spans="1:16">
      <c r="A79" s="182" t="s">
        <v>927</v>
      </c>
      <c r="B79" s="184" t="s">
        <v>739</v>
      </c>
      <c r="C79" s="177"/>
      <c r="D79" s="177"/>
      <c r="E79" s="177"/>
      <c r="F79" s="177"/>
      <c r="G79" s="177"/>
      <c r="H79" s="177"/>
      <c r="I79" s="177"/>
      <c r="J79" s="177"/>
      <c r="K79" s="177"/>
      <c r="L79" s="177"/>
      <c r="M79" s="177"/>
      <c r="N79" s="176"/>
      <c r="O79" s="176"/>
      <c r="P79" s="176"/>
    </row>
    <row r="80" spans="1:16" ht="3.75" customHeight="1">
      <c r="A80" s="184" t="s">
        <v>382</v>
      </c>
      <c r="B80" s="184"/>
      <c r="C80" s="177"/>
      <c r="D80" s="177"/>
      <c r="E80" s="177"/>
      <c r="F80" s="177"/>
      <c r="G80" s="177"/>
      <c r="H80" s="177"/>
      <c r="I80" s="177"/>
      <c r="J80" s="177"/>
      <c r="K80" s="177"/>
      <c r="L80" s="177"/>
      <c r="M80" s="177"/>
      <c r="N80" s="176"/>
      <c r="O80" s="176"/>
      <c r="P80" s="176"/>
    </row>
    <row r="81" spans="1:16">
      <c r="A81" s="181" t="s">
        <v>928</v>
      </c>
      <c r="B81" s="112"/>
      <c r="C81" s="177"/>
      <c r="D81" s="177"/>
      <c r="E81" s="177"/>
      <c r="F81" s="177"/>
      <c r="G81" s="177"/>
      <c r="H81" s="177"/>
      <c r="I81" s="177"/>
      <c r="J81" s="177"/>
      <c r="K81" s="177"/>
      <c r="L81" s="177"/>
      <c r="M81" s="177"/>
      <c r="N81" s="176"/>
      <c r="O81" s="176"/>
      <c r="P81" s="176"/>
    </row>
    <row r="82" spans="1:16">
      <c r="A82" s="182" t="s">
        <v>929</v>
      </c>
      <c r="B82" s="184" t="s">
        <v>740</v>
      </c>
      <c r="C82" s="177">
        <f>C83+C84+C85</f>
        <v>0</v>
      </c>
      <c r="D82" s="177">
        <f t="shared" ref="D82:M82" si="8">D83+D84+D85</f>
        <v>0</v>
      </c>
      <c r="E82" s="177">
        <f t="shared" si="8"/>
        <v>0</v>
      </c>
      <c r="F82" s="177">
        <f t="shared" si="8"/>
        <v>0</v>
      </c>
      <c r="G82" s="177">
        <f t="shared" si="8"/>
        <v>0</v>
      </c>
      <c r="H82" s="177">
        <f t="shared" si="8"/>
        <v>0</v>
      </c>
      <c r="I82" s="177">
        <f t="shared" si="8"/>
        <v>0</v>
      </c>
      <c r="J82" s="177">
        <f t="shared" si="8"/>
        <v>0</v>
      </c>
      <c r="K82" s="177">
        <f t="shared" si="8"/>
        <v>0</v>
      </c>
      <c r="L82" s="177">
        <f t="shared" si="8"/>
        <v>0</v>
      </c>
      <c r="M82" s="177">
        <f t="shared" si="8"/>
        <v>0</v>
      </c>
      <c r="N82" s="176"/>
      <c r="O82" s="176"/>
      <c r="P82" s="176"/>
    </row>
    <row r="83" spans="1:16">
      <c r="A83" s="183" t="s">
        <v>850</v>
      </c>
      <c r="B83" s="184" t="s">
        <v>743</v>
      </c>
      <c r="C83" s="177"/>
      <c r="D83" s="177"/>
      <c r="E83" s="177"/>
      <c r="F83" s="177"/>
      <c r="G83" s="177"/>
      <c r="H83" s="177"/>
      <c r="I83" s="177"/>
      <c r="J83" s="177"/>
      <c r="K83" s="177"/>
      <c r="L83" s="177"/>
      <c r="M83" s="177"/>
      <c r="N83" s="176"/>
      <c r="O83" s="176"/>
      <c r="P83" s="176"/>
    </row>
    <row r="84" spans="1:16">
      <c r="A84" s="183" t="s">
        <v>855</v>
      </c>
      <c r="B84" s="184" t="s">
        <v>745</v>
      </c>
      <c r="C84" s="177"/>
      <c r="D84" s="177"/>
      <c r="E84" s="177"/>
      <c r="F84" s="177"/>
      <c r="G84" s="177"/>
      <c r="H84" s="177"/>
      <c r="I84" s="177"/>
      <c r="J84" s="177"/>
      <c r="K84" s="177"/>
      <c r="L84" s="177"/>
      <c r="M84" s="177"/>
      <c r="N84" s="176"/>
      <c r="O84" s="176"/>
      <c r="P84" s="176"/>
    </row>
    <row r="85" spans="1:16">
      <c r="A85" s="183" t="s">
        <v>860</v>
      </c>
      <c r="B85" s="184" t="s">
        <v>747</v>
      </c>
      <c r="C85" s="177"/>
      <c r="D85" s="177"/>
      <c r="E85" s="177"/>
      <c r="F85" s="177"/>
      <c r="G85" s="177"/>
      <c r="H85" s="177"/>
      <c r="I85" s="177"/>
      <c r="J85" s="177"/>
      <c r="K85" s="177"/>
      <c r="L85" s="177"/>
      <c r="M85" s="177"/>
      <c r="N85" s="176"/>
      <c r="O85" s="176"/>
      <c r="P85" s="176"/>
    </row>
    <row r="86" spans="1:16">
      <c r="A86" s="183" t="s">
        <v>968</v>
      </c>
      <c r="B86" s="537" t="s">
        <v>749</v>
      </c>
      <c r="C86" s="177"/>
      <c r="D86" s="177"/>
      <c r="E86" s="177"/>
      <c r="F86" s="177"/>
      <c r="G86" s="177"/>
      <c r="H86" s="177"/>
      <c r="I86" s="177"/>
      <c r="J86" s="177"/>
      <c r="K86" s="177"/>
      <c r="L86" s="177"/>
      <c r="M86" s="177"/>
      <c r="N86" s="176"/>
      <c r="O86" s="176"/>
      <c r="P86" s="176"/>
    </row>
    <row r="87" spans="1:16">
      <c r="A87" s="182" t="s">
        <v>930</v>
      </c>
      <c r="B87" s="184" t="s">
        <v>751</v>
      </c>
      <c r="C87" s="177">
        <f>C88+C89+C90</f>
        <v>0</v>
      </c>
      <c r="D87" s="177">
        <f t="shared" ref="D87:M87" si="9">D88+D89+D90</f>
        <v>0</v>
      </c>
      <c r="E87" s="177">
        <f t="shared" si="9"/>
        <v>0</v>
      </c>
      <c r="F87" s="177">
        <f t="shared" si="9"/>
        <v>0</v>
      </c>
      <c r="G87" s="177">
        <f t="shared" si="9"/>
        <v>0</v>
      </c>
      <c r="H87" s="177">
        <f t="shared" si="9"/>
        <v>0</v>
      </c>
      <c r="I87" s="177">
        <f t="shared" si="9"/>
        <v>0</v>
      </c>
      <c r="J87" s="177">
        <f t="shared" si="9"/>
        <v>0</v>
      </c>
      <c r="K87" s="177">
        <f t="shared" si="9"/>
        <v>0</v>
      </c>
      <c r="L87" s="177">
        <f t="shared" si="9"/>
        <v>0</v>
      </c>
      <c r="M87" s="177">
        <f t="shared" si="9"/>
        <v>0</v>
      </c>
      <c r="N87" s="176"/>
      <c r="O87" s="176"/>
      <c r="P87" s="176"/>
    </row>
    <row r="88" spans="1:16">
      <c r="A88" s="183" t="s">
        <v>931</v>
      </c>
      <c r="B88" s="184" t="s">
        <v>753</v>
      </c>
      <c r="C88" s="177"/>
      <c r="D88" s="177"/>
      <c r="E88" s="177"/>
      <c r="F88" s="177"/>
      <c r="G88" s="177"/>
      <c r="H88" s="177"/>
      <c r="I88" s="177"/>
      <c r="J88" s="177"/>
      <c r="K88" s="177"/>
      <c r="L88" s="177"/>
      <c r="M88" s="177"/>
      <c r="N88" s="176"/>
      <c r="O88" s="176"/>
      <c r="P88" s="176"/>
    </row>
    <row r="89" spans="1:16">
      <c r="A89" s="183" t="s">
        <v>932</v>
      </c>
      <c r="B89" s="184" t="s">
        <v>755</v>
      </c>
      <c r="C89" s="177"/>
      <c r="D89" s="177"/>
      <c r="E89" s="177"/>
      <c r="F89" s="177"/>
      <c r="G89" s="177"/>
      <c r="H89" s="177"/>
      <c r="I89" s="177"/>
      <c r="J89" s="177"/>
      <c r="K89" s="177"/>
      <c r="L89" s="177"/>
      <c r="M89" s="177"/>
      <c r="N89" s="176"/>
      <c r="O89" s="176"/>
      <c r="P89" s="176"/>
    </row>
    <row r="90" spans="1:16">
      <c r="A90" s="183" t="s">
        <v>933</v>
      </c>
      <c r="B90" s="184" t="s">
        <v>235</v>
      </c>
      <c r="C90" s="177"/>
      <c r="D90" s="177"/>
      <c r="E90" s="177"/>
      <c r="F90" s="177"/>
      <c r="G90" s="177"/>
      <c r="H90" s="177"/>
      <c r="I90" s="177"/>
      <c r="J90" s="177"/>
      <c r="K90" s="177"/>
      <c r="L90" s="177"/>
      <c r="M90" s="177"/>
      <c r="N90" s="176"/>
      <c r="O90" s="176"/>
      <c r="P90" s="176"/>
    </row>
    <row r="91" spans="1:16">
      <c r="A91" s="182" t="s">
        <v>934</v>
      </c>
      <c r="B91" s="184" t="s">
        <v>236</v>
      </c>
      <c r="C91" s="177">
        <f>MAX(C92*C94,C93*C94,C95*C96)</f>
        <v>0</v>
      </c>
      <c r="D91" s="177">
        <f t="shared" ref="D91:M91" si="10">MAX(D92*D94,D93*D94,D95*D96)</f>
        <v>0</v>
      </c>
      <c r="E91" s="177">
        <f t="shared" si="10"/>
        <v>0</v>
      </c>
      <c r="F91" s="177">
        <f t="shared" si="10"/>
        <v>0</v>
      </c>
      <c r="G91" s="177">
        <f t="shared" si="10"/>
        <v>0</v>
      </c>
      <c r="H91" s="177">
        <f t="shared" si="10"/>
        <v>0</v>
      </c>
      <c r="I91" s="177">
        <f t="shared" si="10"/>
        <v>0</v>
      </c>
      <c r="J91" s="177">
        <f t="shared" si="10"/>
        <v>0</v>
      </c>
      <c r="K91" s="177">
        <f t="shared" si="10"/>
        <v>0</v>
      </c>
      <c r="L91" s="177">
        <f t="shared" si="10"/>
        <v>0</v>
      </c>
      <c r="M91" s="177">
        <f t="shared" si="10"/>
        <v>0</v>
      </c>
      <c r="N91" s="176"/>
      <c r="O91" s="176" t="str">
        <f t="shared" ref="O91:O96" si="11">LOWER(A91)</f>
        <v>exigence de marge non-vie</v>
      </c>
      <c r="P91" s="176"/>
    </row>
    <row r="92" spans="1:16">
      <c r="A92" s="183" t="s">
        <v>935</v>
      </c>
      <c r="B92" s="184" t="s">
        <v>237</v>
      </c>
      <c r="C92" s="177"/>
      <c r="D92" s="177"/>
      <c r="E92" s="177"/>
      <c r="F92" s="177"/>
      <c r="G92" s="177"/>
      <c r="H92" s="177"/>
      <c r="I92" s="177"/>
      <c r="J92" s="177"/>
      <c r="K92" s="177"/>
      <c r="L92" s="177"/>
      <c r="M92" s="177"/>
      <c r="N92" s="176"/>
      <c r="O92" s="176" t="str">
        <f t="shared" si="11"/>
        <v>i par rapport aux primes, avant réassurance</v>
      </c>
      <c r="P92" s="176"/>
    </row>
    <row r="93" spans="1:16">
      <c r="A93" s="183" t="s">
        <v>936</v>
      </c>
      <c r="B93" s="184" t="s">
        <v>238</v>
      </c>
      <c r="C93" s="177"/>
      <c r="D93" s="177"/>
      <c r="E93" s="177"/>
      <c r="F93" s="177"/>
      <c r="G93" s="177"/>
      <c r="H93" s="177"/>
      <c r="I93" s="177"/>
      <c r="J93" s="177"/>
      <c r="K93" s="177"/>
      <c r="L93" s="177"/>
      <c r="M93" s="177"/>
      <c r="N93" s="176"/>
      <c r="O93" s="176" t="str">
        <f t="shared" si="11"/>
        <v>ii par rapport aux sinistres, avant réassurance</v>
      </c>
      <c r="P93" s="176"/>
    </row>
    <row r="94" spans="1:16">
      <c r="A94" s="183" t="s">
        <v>937</v>
      </c>
      <c r="B94" s="184" t="s">
        <v>446</v>
      </c>
      <c r="C94" s="177"/>
      <c r="D94" s="177"/>
      <c r="E94" s="177"/>
      <c r="F94" s="177"/>
      <c r="G94" s="177"/>
      <c r="H94" s="177"/>
      <c r="I94" s="177"/>
      <c r="J94" s="177"/>
      <c r="K94" s="177"/>
      <c r="L94" s="177"/>
      <c r="M94" s="177"/>
      <c r="N94" s="176"/>
      <c r="O94" s="176" t="str">
        <f t="shared" si="11"/>
        <v>iii influence de la réassurance, coefficient c</v>
      </c>
      <c r="P94" s="176"/>
    </row>
    <row r="95" spans="1:16">
      <c r="A95" s="183" t="s">
        <v>938</v>
      </c>
      <c r="B95" s="184" t="s">
        <v>447</v>
      </c>
      <c r="C95" s="177"/>
      <c r="D95" s="177"/>
      <c r="E95" s="177"/>
      <c r="F95" s="177"/>
      <c r="G95" s="177"/>
      <c r="H95" s="177"/>
      <c r="I95" s="177"/>
      <c r="J95" s="177"/>
      <c r="K95" s="177"/>
      <c r="L95" s="177"/>
      <c r="M95" s="177"/>
      <c r="N95" s="176"/>
      <c r="O95" s="176" t="str">
        <f t="shared" si="11"/>
        <v>iv taux d'évolution des psap, coefficient alpha</v>
      </c>
      <c r="P95" s="176"/>
    </row>
    <row r="96" spans="1:16">
      <c r="A96" s="183" t="s">
        <v>939</v>
      </c>
      <c r="B96" s="184" t="s">
        <v>448</v>
      </c>
      <c r="C96" s="177"/>
      <c r="D96" s="177"/>
      <c r="E96" s="177"/>
      <c r="F96" s="177"/>
      <c r="G96" s="177"/>
      <c r="H96" s="177"/>
      <c r="I96" s="177"/>
      <c r="J96" s="177"/>
      <c r="K96" s="177"/>
      <c r="L96" s="177"/>
      <c r="M96" s="177"/>
      <c r="N96" s="176"/>
      <c r="O96" s="176" t="str">
        <f t="shared" si="11"/>
        <v>o exigence minimale de l'exercice précédent</v>
      </c>
      <c r="P96" s="176"/>
    </row>
    <row r="97" spans="1:16">
      <c r="A97" s="182" t="s">
        <v>940</v>
      </c>
      <c r="B97" s="184" t="s">
        <v>449</v>
      </c>
      <c r="C97" s="177">
        <f>C91+C87</f>
        <v>0</v>
      </c>
      <c r="D97" s="177">
        <f t="shared" ref="D97:M97" si="12">D91+D87</f>
        <v>0</v>
      </c>
      <c r="E97" s="177">
        <f t="shared" si="12"/>
        <v>0</v>
      </c>
      <c r="F97" s="177">
        <f t="shared" si="12"/>
        <v>0</v>
      </c>
      <c r="G97" s="177">
        <f t="shared" si="12"/>
        <v>0</v>
      </c>
      <c r="H97" s="177">
        <f t="shared" si="12"/>
        <v>0</v>
      </c>
      <c r="I97" s="177">
        <f t="shared" si="12"/>
        <v>0</v>
      </c>
      <c r="J97" s="177">
        <f t="shared" si="12"/>
        <v>0</v>
      </c>
      <c r="K97" s="177">
        <f t="shared" si="12"/>
        <v>0</v>
      </c>
      <c r="L97" s="177">
        <f t="shared" si="12"/>
        <v>0</v>
      </c>
      <c r="M97" s="177">
        <f t="shared" si="12"/>
        <v>0</v>
      </c>
      <c r="N97" s="176"/>
      <c r="O97" s="176"/>
      <c r="P97" s="176"/>
    </row>
    <row r="98" spans="1:16">
      <c r="A98" s="182" t="s">
        <v>963</v>
      </c>
      <c r="B98" s="184" t="s">
        <v>450</v>
      </c>
      <c r="C98" s="311">
        <f>IF(C97=0,0,(C82-#REF!)/C97)</f>
        <v>0</v>
      </c>
      <c r="D98" s="311">
        <f>IF(D97=0,0,(D82-#REF!)/D97)</f>
        <v>0</v>
      </c>
      <c r="E98" s="311">
        <f>IF(E97=0,0,(E82-#REF!)/E97)</f>
        <v>0</v>
      </c>
      <c r="F98" s="311">
        <f>IF(F97=0,0,(F82-#REF!)/F97)</f>
        <v>0</v>
      </c>
      <c r="G98" s="311">
        <f>IF(G97=0,0,(G82-#REF!)/G97)</f>
        <v>0</v>
      </c>
      <c r="H98" s="311">
        <f>IF(H97=0,0,(H82-#REF!)/H97)</f>
        <v>0</v>
      </c>
      <c r="I98" s="311">
        <f>IF(I97=0,0,(I82-#REF!)/I97)</f>
        <v>0</v>
      </c>
      <c r="J98" s="311">
        <f>IF(J97=0,0,(J82-#REF!)/J97)</f>
        <v>0</v>
      </c>
      <c r="K98" s="311">
        <f>IF(K97=0,0,(K82-#REF!)/K97)</f>
        <v>0</v>
      </c>
      <c r="L98" s="311">
        <f>IF(L97=0,0,(L82-#REF!)/L97)</f>
        <v>0</v>
      </c>
      <c r="M98" s="311">
        <f>IF(M97=0,0,(M82-#REF!)/M97)</f>
        <v>0</v>
      </c>
      <c r="N98" s="176"/>
      <c r="O98" s="176"/>
      <c r="P98" s="176"/>
    </row>
    <row r="99" spans="1:16">
      <c r="A99" s="186" t="s">
        <v>964</v>
      </c>
      <c r="B99" s="184" t="s">
        <v>451</v>
      </c>
      <c r="C99" s="311">
        <f>IF(C97=0,0,C82/C97)</f>
        <v>0</v>
      </c>
      <c r="D99" s="311">
        <f t="shared" ref="D99:M99" si="13">IF(D97=0,0,D82/D97)</f>
        <v>0</v>
      </c>
      <c r="E99" s="311">
        <f t="shared" si="13"/>
        <v>0</v>
      </c>
      <c r="F99" s="311">
        <f t="shared" si="13"/>
        <v>0</v>
      </c>
      <c r="G99" s="311">
        <f t="shared" si="13"/>
        <v>0</v>
      </c>
      <c r="H99" s="311">
        <f t="shared" si="13"/>
        <v>0</v>
      </c>
      <c r="I99" s="311">
        <f t="shared" si="13"/>
        <v>0</v>
      </c>
      <c r="J99" s="311">
        <f t="shared" si="13"/>
        <v>0</v>
      </c>
      <c r="K99" s="311">
        <f t="shared" si="13"/>
        <v>0</v>
      </c>
      <c r="L99" s="311">
        <f t="shared" si="13"/>
        <v>0</v>
      </c>
      <c r="M99" s="311">
        <f t="shared" si="13"/>
        <v>0</v>
      </c>
      <c r="N99" s="176"/>
      <c r="O99" s="176"/>
      <c r="P99" s="176"/>
    </row>
    <row r="100" spans="1:16" ht="3.75" customHeight="1">
      <c r="A100" s="176" t="s">
        <v>382</v>
      </c>
      <c r="B100" s="112"/>
      <c r="C100" s="176"/>
      <c r="D100" s="176"/>
      <c r="E100" s="176"/>
      <c r="F100" s="176"/>
      <c r="G100" s="176"/>
      <c r="H100" s="176"/>
      <c r="I100" s="176"/>
      <c r="J100" s="176"/>
      <c r="K100" s="176"/>
      <c r="L100" s="176"/>
      <c r="M100" s="176"/>
      <c r="N100" s="176"/>
      <c r="O100" s="176"/>
      <c r="P100" s="176"/>
    </row>
    <row r="101" spans="1:16">
      <c r="A101" s="181" t="s">
        <v>941</v>
      </c>
      <c r="B101" s="184"/>
      <c r="C101" s="177"/>
      <c r="D101" s="177"/>
      <c r="E101" s="177"/>
      <c r="F101" s="177"/>
      <c r="G101" s="177"/>
      <c r="H101" s="177"/>
      <c r="I101" s="177"/>
      <c r="J101" s="177"/>
      <c r="K101" s="177"/>
      <c r="L101" s="177"/>
      <c r="M101" s="177"/>
      <c r="N101" s="176"/>
      <c r="O101" s="176"/>
      <c r="P101" s="176"/>
    </row>
    <row r="102" spans="1:16">
      <c r="A102" s="186" t="s">
        <v>942</v>
      </c>
      <c r="B102" s="184" t="s">
        <v>452</v>
      </c>
      <c r="C102" s="177"/>
      <c r="D102" s="177"/>
      <c r="E102" s="177"/>
      <c r="F102" s="177"/>
      <c r="G102" s="177"/>
      <c r="H102" s="177"/>
      <c r="I102" s="177"/>
      <c r="J102" s="177"/>
      <c r="K102" s="177"/>
      <c r="L102" s="177"/>
      <c r="M102" s="177"/>
      <c r="N102" s="176"/>
      <c r="O102" s="176"/>
      <c r="P102" s="176"/>
    </row>
    <row r="103" spans="1:16">
      <c r="A103" s="190" t="s">
        <v>943</v>
      </c>
      <c r="B103" s="184" t="s">
        <v>619</v>
      </c>
      <c r="C103" s="177"/>
      <c r="D103" s="177"/>
      <c r="E103" s="177"/>
      <c r="F103" s="177"/>
      <c r="G103" s="177"/>
      <c r="H103" s="177"/>
      <c r="I103" s="177"/>
      <c r="J103" s="177"/>
      <c r="K103" s="177"/>
      <c r="L103" s="177"/>
      <c r="M103" s="177"/>
      <c r="N103" s="176"/>
      <c r="O103" s="176"/>
      <c r="P103" s="176"/>
    </row>
    <row r="104" spans="1:16">
      <c r="A104" s="190" t="s">
        <v>944</v>
      </c>
      <c r="B104" s="184" t="s">
        <v>620</v>
      </c>
      <c r="C104" s="177"/>
      <c r="D104" s="177"/>
      <c r="E104" s="177"/>
      <c r="F104" s="177"/>
      <c r="G104" s="177"/>
      <c r="H104" s="177"/>
      <c r="I104" s="177"/>
      <c r="J104" s="177"/>
      <c r="K104" s="177"/>
      <c r="L104" s="177"/>
      <c r="M104" s="177"/>
      <c r="N104" s="176"/>
      <c r="O104" s="176"/>
      <c r="P104" s="176"/>
    </row>
    <row r="105" spans="1:16">
      <c r="A105" s="190" t="s">
        <v>945</v>
      </c>
      <c r="B105" s="184" t="s">
        <v>453</v>
      </c>
      <c r="C105" s="177"/>
      <c r="D105" s="177"/>
      <c r="E105" s="177"/>
      <c r="F105" s="177"/>
      <c r="G105" s="177"/>
      <c r="H105" s="177"/>
      <c r="I105" s="177"/>
      <c r="J105" s="177"/>
      <c r="K105" s="177"/>
      <c r="L105" s="177"/>
      <c r="M105" s="177"/>
      <c r="N105" s="176"/>
      <c r="O105" s="176"/>
      <c r="P105" s="176"/>
    </row>
    <row r="106" spans="1:16">
      <c r="A106" s="190" t="s">
        <v>946</v>
      </c>
      <c r="B106" s="184" t="s">
        <v>454</v>
      </c>
      <c r="C106" s="177">
        <f>80%*C102</f>
        <v>0</v>
      </c>
      <c r="D106" s="177">
        <f t="shared" ref="D106:M106" si="14">80%*D102</f>
        <v>0</v>
      </c>
      <c r="E106" s="177">
        <f t="shared" si="14"/>
        <v>0</v>
      </c>
      <c r="F106" s="177">
        <f t="shared" si="14"/>
        <v>0</v>
      </c>
      <c r="G106" s="177">
        <f t="shared" si="14"/>
        <v>0</v>
      </c>
      <c r="H106" s="177">
        <f t="shared" si="14"/>
        <v>0</v>
      </c>
      <c r="I106" s="177">
        <f t="shared" si="14"/>
        <v>0</v>
      </c>
      <c r="J106" s="177">
        <f t="shared" si="14"/>
        <v>0</v>
      </c>
      <c r="K106" s="177">
        <f t="shared" si="14"/>
        <v>0</v>
      </c>
      <c r="L106" s="177">
        <f t="shared" si="14"/>
        <v>0</v>
      </c>
      <c r="M106" s="177">
        <f t="shared" si="14"/>
        <v>0</v>
      </c>
      <c r="N106" s="176"/>
      <c r="O106" s="176"/>
      <c r="P106" s="176"/>
    </row>
    <row r="107" spans="1:16">
      <c r="A107" s="190" t="s">
        <v>947</v>
      </c>
      <c r="B107" s="184" t="s">
        <v>455</v>
      </c>
      <c r="C107" s="177">
        <f>IF(C105=0,0,(C103+C104)/C105)</f>
        <v>0</v>
      </c>
      <c r="D107" s="177">
        <f t="shared" ref="D107:M107" si="15">IF(D105=0,0,(D103+D104)/D105)</f>
        <v>0</v>
      </c>
      <c r="E107" s="177">
        <f t="shared" si="15"/>
        <v>0</v>
      </c>
      <c r="F107" s="177">
        <f t="shared" si="15"/>
        <v>0</v>
      </c>
      <c r="G107" s="177">
        <f t="shared" si="15"/>
        <v>0</v>
      </c>
      <c r="H107" s="177">
        <f t="shared" si="15"/>
        <v>0</v>
      </c>
      <c r="I107" s="177">
        <f t="shared" si="15"/>
        <v>0</v>
      </c>
      <c r="J107" s="177">
        <f t="shared" si="15"/>
        <v>0</v>
      </c>
      <c r="K107" s="177">
        <f t="shared" si="15"/>
        <v>0</v>
      </c>
      <c r="L107" s="177">
        <f t="shared" si="15"/>
        <v>0</v>
      </c>
      <c r="M107" s="177">
        <f t="shared" si="15"/>
        <v>0</v>
      </c>
      <c r="N107" s="176"/>
      <c r="O107" s="176"/>
      <c r="P107" s="176"/>
    </row>
    <row r="108" spans="1:16">
      <c r="A108" s="190" t="s">
        <v>965</v>
      </c>
      <c r="B108" s="184" t="s">
        <v>456</v>
      </c>
      <c r="C108" s="177" t="str">
        <f>IF(C106&lt;C107,"Oui","Non")</f>
        <v>Non</v>
      </c>
      <c r="D108" s="177" t="str">
        <f t="shared" ref="D108:M108" si="16">IF(D106&lt;D107,"Oui","Non")</f>
        <v>Non</v>
      </c>
      <c r="E108" s="177" t="str">
        <f t="shared" si="16"/>
        <v>Non</v>
      </c>
      <c r="F108" s="177" t="str">
        <f t="shared" si="16"/>
        <v>Non</v>
      </c>
      <c r="G108" s="177" t="str">
        <f t="shared" si="16"/>
        <v>Non</v>
      </c>
      <c r="H108" s="177" t="str">
        <f t="shared" si="16"/>
        <v>Non</v>
      </c>
      <c r="I108" s="177" t="str">
        <f t="shared" si="16"/>
        <v>Non</v>
      </c>
      <c r="J108" s="177" t="str">
        <f t="shared" si="16"/>
        <v>Non</v>
      </c>
      <c r="K108" s="177" t="str">
        <f t="shared" si="16"/>
        <v>Non</v>
      </c>
      <c r="L108" s="177" t="str">
        <f t="shared" si="16"/>
        <v>Non</v>
      </c>
      <c r="M108" s="177" t="str">
        <f t="shared" si="16"/>
        <v>Non</v>
      </c>
      <c r="N108" s="176"/>
      <c r="O108" s="176"/>
      <c r="P108" s="176"/>
    </row>
    <row r="109" spans="1:16">
      <c r="A109" s="204"/>
      <c r="B109" s="201"/>
    </row>
    <row r="110" spans="1:16">
      <c r="A110" s="204"/>
      <c r="B110" s="201"/>
    </row>
    <row r="111" spans="1:16">
      <c r="A111" s="204"/>
      <c r="B111" s="201"/>
    </row>
    <row r="112" spans="1:16">
      <c r="A112" s="204"/>
      <c r="B112" s="201"/>
    </row>
  </sheetData>
  <mergeCells count="1">
    <mergeCell ref="A5:M5"/>
  </mergeCells>
  <pageMargins left="0.25" right="0.25" top="0.75" bottom="0.75" header="0.3" footer="0.3"/>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showGridLines="0" zoomScaleNormal="100" zoomScaleSheetLayoutView="100" workbookViewId="0">
      <selection sqref="A1:I28"/>
    </sheetView>
  </sheetViews>
  <sheetFormatPr baseColWidth="10" defaultColWidth="11.44140625" defaultRowHeight="11.4"/>
  <cols>
    <col min="1" max="1" width="50" style="6" customWidth="1"/>
    <col min="2" max="2" width="11.33203125" style="6" customWidth="1"/>
    <col min="3" max="3" width="7" style="160" customWidth="1"/>
    <col min="4" max="4" width="13" style="6" customWidth="1"/>
    <col min="5" max="5" width="17.6640625" style="160" customWidth="1"/>
    <col min="6" max="6" width="17.33203125" style="6" customWidth="1"/>
    <col min="7" max="7" width="7.88671875" style="38" bestFit="1" customWidth="1"/>
    <col min="8" max="8" width="7.88671875" style="6" bestFit="1" customWidth="1"/>
    <col min="9" max="9" width="7.44140625" style="6" customWidth="1"/>
    <col min="10" max="16384" width="11.44140625" style="6"/>
  </cols>
  <sheetData>
    <row r="1" spans="1:17">
      <c r="A1" s="348" t="s">
        <v>571</v>
      </c>
      <c r="C1" s="15"/>
      <c r="D1" s="13"/>
      <c r="E1" s="15"/>
      <c r="F1" s="12"/>
      <c r="G1" s="31"/>
      <c r="H1" s="12"/>
      <c r="I1" s="12"/>
    </row>
    <row r="2" spans="1:17">
      <c r="C2" s="15"/>
      <c r="D2" s="13"/>
      <c r="E2" s="15"/>
      <c r="F2" s="12"/>
      <c r="G2" s="31"/>
      <c r="H2" s="12"/>
      <c r="I2" s="12"/>
    </row>
    <row r="3" spans="1:17">
      <c r="A3" s="175" t="s">
        <v>973</v>
      </c>
      <c r="C3" s="15"/>
      <c r="D3" s="34"/>
      <c r="E3" s="35"/>
      <c r="F3" s="12"/>
      <c r="G3" s="31"/>
      <c r="H3" s="12"/>
      <c r="I3" s="12"/>
    </row>
    <row r="4" spans="1:17">
      <c r="A4" s="175"/>
      <c r="B4" s="19"/>
      <c r="C4" s="310"/>
      <c r="D4" s="34"/>
      <c r="E4" s="35"/>
      <c r="F4" s="172"/>
      <c r="G4" s="31"/>
      <c r="H4" s="172"/>
      <c r="I4" s="172"/>
    </row>
    <row r="5" spans="1:17" s="3" customFormat="1" ht="12">
      <c r="A5" s="25"/>
      <c r="B5" s="32"/>
      <c r="C5" s="32"/>
      <c r="D5" s="32"/>
      <c r="E5" s="32"/>
      <c r="F5" s="44"/>
      <c r="G5" s="40"/>
      <c r="H5" s="143"/>
      <c r="I5" s="19"/>
      <c r="J5" s="6"/>
      <c r="K5" s="6"/>
      <c r="L5" s="6"/>
      <c r="M5" s="6"/>
      <c r="N5" s="6"/>
      <c r="O5" s="6"/>
      <c r="P5" s="6"/>
      <c r="Q5" s="6"/>
    </row>
    <row r="6" spans="1:17" s="3" customFormat="1" ht="12">
      <c r="A6" s="25"/>
      <c r="B6" s="32"/>
      <c r="C6" s="32"/>
      <c r="D6" s="32"/>
      <c r="E6" s="32"/>
      <c r="F6" s="44"/>
      <c r="G6" s="31"/>
      <c r="H6" s="546" t="s">
        <v>500</v>
      </c>
      <c r="I6" s="547"/>
      <c r="J6" s="6"/>
      <c r="K6" s="6"/>
      <c r="L6" s="6"/>
      <c r="M6" s="6"/>
      <c r="N6" s="6"/>
      <c r="O6" s="6"/>
      <c r="P6" s="6"/>
      <c r="Q6" s="6"/>
    </row>
    <row r="7" spans="1:17" s="3" customFormat="1" ht="12">
      <c r="A7" s="25"/>
      <c r="B7" s="32"/>
      <c r="C7" s="32"/>
      <c r="D7" s="32"/>
      <c r="E7" s="32"/>
      <c r="F7" s="44"/>
      <c r="G7" s="32"/>
      <c r="H7" s="36" t="s">
        <v>499</v>
      </c>
      <c r="I7" s="36" t="s">
        <v>435</v>
      </c>
      <c r="J7" s="6"/>
      <c r="K7" s="6"/>
      <c r="L7" s="6"/>
      <c r="M7" s="6"/>
      <c r="N7" s="6"/>
      <c r="O7" s="6"/>
      <c r="P7" s="6"/>
      <c r="Q7" s="6"/>
    </row>
    <row r="8" spans="1:17" s="3" customFormat="1" ht="12">
      <c r="A8" s="25"/>
      <c r="B8" s="32"/>
      <c r="C8" s="32"/>
      <c r="D8" s="32"/>
      <c r="E8" s="32"/>
      <c r="F8" s="44"/>
      <c r="G8" s="26" t="s">
        <v>498</v>
      </c>
      <c r="H8" s="37"/>
      <c r="I8" s="26" t="s">
        <v>435</v>
      </c>
      <c r="J8" s="6"/>
      <c r="K8" s="6"/>
      <c r="L8" s="6"/>
      <c r="M8" s="6"/>
      <c r="N8" s="6"/>
      <c r="O8" s="6"/>
      <c r="P8" s="6"/>
      <c r="Q8" s="6"/>
    </row>
    <row r="9" spans="1:17" s="3" customFormat="1" ht="12">
      <c r="A9" s="25"/>
      <c r="B9" s="32"/>
      <c r="C9" s="32"/>
      <c r="D9" s="32"/>
      <c r="E9" s="32"/>
      <c r="F9" s="44"/>
      <c r="G9" s="40"/>
      <c r="H9" s="143"/>
      <c r="I9" s="19"/>
      <c r="J9" s="6"/>
      <c r="K9" s="6"/>
      <c r="L9" s="6"/>
      <c r="M9" s="6"/>
      <c r="N9" s="6"/>
      <c r="O9" s="6"/>
      <c r="P9" s="6"/>
      <c r="Q9" s="6"/>
    </row>
    <row r="10" spans="1:17" s="3" customFormat="1" ht="57">
      <c r="A10" s="25"/>
      <c r="B10" s="32"/>
      <c r="C10" s="199" t="s">
        <v>501</v>
      </c>
      <c r="D10" s="199" t="s">
        <v>436</v>
      </c>
      <c r="E10" s="199" t="s">
        <v>502</v>
      </c>
      <c r="F10" s="176"/>
      <c r="G10" s="548" t="s">
        <v>503</v>
      </c>
      <c r="H10" s="549"/>
      <c r="I10" s="176"/>
      <c r="J10" s="6"/>
      <c r="K10" s="6"/>
      <c r="L10" s="6"/>
      <c r="M10" s="6"/>
      <c r="N10" s="6"/>
      <c r="O10" s="6"/>
      <c r="P10" s="6"/>
      <c r="Q10" s="6"/>
    </row>
    <row r="11" spans="1:17" ht="12" customHeight="1">
      <c r="A11" s="176"/>
      <c r="B11" s="176"/>
      <c r="C11" s="27" t="s">
        <v>504</v>
      </c>
      <c r="D11" s="27" t="s">
        <v>488</v>
      </c>
      <c r="E11" s="27" t="s">
        <v>505</v>
      </c>
      <c r="F11" s="176"/>
      <c r="G11" s="27" t="s">
        <v>482</v>
      </c>
      <c r="H11" s="199" t="s">
        <v>435</v>
      </c>
      <c r="I11" s="176"/>
    </row>
    <row r="12" spans="1:17" ht="12">
      <c r="A12" s="176"/>
      <c r="B12" s="176"/>
      <c r="C12" s="185"/>
      <c r="D12" s="176"/>
      <c r="E12" s="185"/>
      <c r="F12" s="19"/>
      <c r="G12" s="30"/>
      <c r="H12" s="30"/>
      <c r="I12" s="19"/>
    </row>
    <row r="13" spans="1:17" ht="24">
      <c r="A13" s="173" t="s">
        <v>373</v>
      </c>
      <c r="B13" s="26" t="s">
        <v>268</v>
      </c>
      <c r="C13" s="177"/>
      <c r="D13" s="26"/>
      <c r="E13" s="37"/>
      <c r="F13" s="19"/>
      <c r="G13" s="39"/>
      <c r="H13" s="199" t="s">
        <v>435</v>
      </c>
      <c r="I13" s="19"/>
    </row>
    <row r="14" spans="1:17" ht="24">
      <c r="A14" s="40" t="s">
        <v>372</v>
      </c>
      <c r="B14" s="27" t="s">
        <v>269</v>
      </c>
      <c r="C14" s="29"/>
      <c r="D14" s="27"/>
      <c r="E14" s="37"/>
      <c r="F14" s="19"/>
      <c r="G14" s="39"/>
      <c r="H14" s="199" t="s">
        <v>435</v>
      </c>
      <c r="I14" s="19"/>
    </row>
    <row r="15" spans="1:17" ht="24">
      <c r="A15" s="173" t="s">
        <v>442</v>
      </c>
      <c r="B15" s="26" t="s">
        <v>270</v>
      </c>
      <c r="C15" s="177"/>
      <c r="D15" s="26"/>
      <c r="E15" s="37"/>
      <c r="F15" s="19"/>
      <c r="G15" s="39"/>
      <c r="H15" s="199" t="s">
        <v>435</v>
      </c>
      <c r="I15" s="19"/>
    </row>
    <row r="16" spans="1:17" ht="24">
      <c r="A16" s="173" t="s">
        <v>371</v>
      </c>
      <c r="B16" s="27" t="s">
        <v>271</v>
      </c>
      <c r="C16" s="29"/>
      <c r="D16" s="26"/>
      <c r="E16" s="37"/>
      <c r="F16" s="19"/>
      <c r="G16" s="39"/>
      <c r="H16" s="199" t="s">
        <v>435</v>
      </c>
      <c r="I16" s="19"/>
    </row>
    <row r="17" spans="1:9" ht="24">
      <c r="A17" s="173" t="s">
        <v>370</v>
      </c>
      <c r="B17" s="26" t="s">
        <v>272</v>
      </c>
      <c r="C17" s="177"/>
      <c r="D17" s="26"/>
      <c r="E17" s="37"/>
      <c r="F17" s="19"/>
      <c r="G17" s="39"/>
      <c r="H17" s="199" t="s">
        <v>435</v>
      </c>
      <c r="I17" s="19"/>
    </row>
    <row r="18" spans="1:9" ht="36">
      <c r="A18" s="173" t="s">
        <v>377</v>
      </c>
      <c r="B18" s="27" t="s">
        <v>274</v>
      </c>
      <c r="C18" s="29"/>
      <c r="D18" s="26"/>
      <c r="E18" s="37"/>
      <c r="F18" s="19"/>
      <c r="G18" s="39"/>
      <c r="H18" s="199" t="s">
        <v>435</v>
      </c>
      <c r="I18" s="19"/>
    </row>
    <row r="19" spans="1:9" ht="12">
      <c r="A19" s="25" t="s">
        <v>369</v>
      </c>
      <c r="B19" s="26" t="s">
        <v>489</v>
      </c>
      <c r="C19" s="177"/>
      <c r="D19" s="26"/>
      <c r="E19" s="37"/>
      <c r="F19" s="19"/>
      <c r="G19" s="39"/>
      <c r="H19" s="199" t="s">
        <v>435</v>
      </c>
      <c r="I19" s="19"/>
    </row>
    <row r="20" spans="1:9">
      <c r="A20" s="25" t="s">
        <v>443</v>
      </c>
      <c r="B20" s="41"/>
      <c r="C20" s="42"/>
      <c r="D20" s="42"/>
      <c r="E20" s="42"/>
      <c r="F20" s="19"/>
      <c r="G20" s="42"/>
      <c r="H20" s="42"/>
      <c r="I20" s="19"/>
    </row>
    <row r="21" spans="1:9" ht="12">
      <c r="A21" s="173" t="s">
        <v>368</v>
      </c>
      <c r="B21" s="26" t="s">
        <v>490</v>
      </c>
      <c r="C21" s="177"/>
      <c r="D21" s="26"/>
      <c r="E21" s="177"/>
      <c r="F21" s="19"/>
      <c r="G21" s="39"/>
      <c r="H21" s="199" t="s">
        <v>435</v>
      </c>
      <c r="I21" s="19"/>
    </row>
    <row r="22" spans="1:9" ht="12">
      <c r="A22" s="173" t="s">
        <v>367</v>
      </c>
      <c r="B22" s="26" t="s">
        <v>462</v>
      </c>
      <c r="C22" s="177"/>
      <c r="D22" s="26"/>
      <c r="E22" s="177"/>
      <c r="F22" s="19"/>
      <c r="G22" s="39"/>
      <c r="H22" s="199" t="s">
        <v>435</v>
      </c>
      <c r="I22" s="19"/>
    </row>
    <row r="23" spans="1:9" ht="24">
      <c r="A23" s="173" t="s">
        <v>366</v>
      </c>
      <c r="B23" s="26" t="s">
        <v>491</v>
      </c>
      <c r="C23" s="177"/>
      <c r="D23" s="26"/>
      <c r="E23" s="177"/>
      <c r="F23" s="19"/>
      <c r="G23" s="39"/>
      <c r="H23" s="199" t="s">
        <v>435</v>
      </c>
      <c r="I23" s="19"/>
    </row>
    <row r="24" spans="1:9" ht="12">
      <c r="A24" s="173" t="s">
        <v>365</v>
      </c>
      <c r="B24" s="26" t="s">
        <v>492</v>
      </c>
      <c r="C24" s="177"/>
      <c r="D24" s="26"/>
      <c r="E24" s="177"/>
      <c r="F24" s="19"/>
      <c r="G24" s="39"/>
      <c r="H24" s="199" t="s">
        <v>435</v>
      </c>
      <c r="I24" s="19"/>
    </row>
    <row r="25" spans="1:9" ht="12">
      <c r="A25" s="173" t="s">
        <v>364</v>
      </c>
      <c r="B25" s="26" t="s">
        <v>493</v>
      </c>
      <c r="C25" s="177"/>
      <c r="D25" s="26"/>
      <c r="E25" s="177"/>
      <c r="F25" s="19"/>
      <c r="G25" s="39"/>
      <c r="H25" s="199" t="s">
        <v>435</v>
      </c>
      <c r="I25" s="19"/>
    </row>
    <row r="26" spans="1:9" ht="12">
      <c r="A26" s="173" t="s">
        <v>363</v>
      </c>
      <c r="B26" s="26" t="s">
        <v>494</v>
      </c>
      <c r="C26" s="177"/>
      <c r="D26" s="26"/>
      <c r="E26" s="177"/>
      <c r="F26" s="19"/>
      <c r="G26" s="39"/>
      <c r="H26" s="199" t="s">
        <v>435</v>
      </c>
      <c r="I26" s="19"/>
    </row>
    <row r="27" spans="1:9" ht="12">
      <c r="A27" s="173" t="s">
        <v>362</v>
      </c>
      <c r="B27" s="26" t="s">
        <v>495</v>
      </c>
      <c r="C27" s="177"/>
      <c r="D27" s="26"/>
      <c r="E27" s="177"/>
      <c r="F27" s="19"/>
      <c r="G27" s="39"/>
      <c r="H27" s="199" t="s">
        <v>435</v>
      </c>
      <c r="I27" s="19"/>
    </row>
    <row r="28" spans="1:9" ht="12">
      <c r="A28" s="25" t="s">
        <v>444</v>
      </c>
      <c r="B28" s="26" t="s">
        <v>496</v>
      </c>
      <c r="C28" s="177"/>
      <c r="D28" s="26"/>
      <c r="E28" s="43"/>
      <c r="F28" s="19"/>
      <c r="G28" s="39"/>
      <c r="H28" s="199" t="s">
        <v>435</v>
      </c>
      <c r="I28" s="19"/>
    </row>
    <row r="29" spans="1:9">
      <c r="A29" s="19"/>
      <c r="B29" s="19"/>
      <c r="C29" s="185"/>
      <c r="D29" s="19"/>
      <c r="E29" s="185"/>
      <c r="F29" s="19"/>
      <c r="G29" s="349"/>
      <c r="H29" s="19"/>
      <c r="I29" s="19"/>
    </row>
  </sheetData>
  <mergeCells count="2">
    <mergeCell ref="H6:I6"/>
    <mergeCell ref="G10:H10"/>
  </mergeCells>
  <pageMargins left="0.25" right="0.25" top="0.75" bottom="0.75" header="0.3" footer="0.3"/>
  <pageSetup paperSize="9" scale="97" orientation="landscape" r:id="rId1"/>
  <headerFooter differentFirst="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60"/>
  <sheetViews>
    <sheetView tabSelected="1" zoomScaleNormal="100" workbookViewId="0">
      <selection activeCell="H11" sqref="H11"/>
    </sheetView>
  </sheetViews>
  <sheetFormatPr baseColWidth="10" defaultRowHeight="14.4"/>
  <cols>
    <col min="3" max="3" width="92.5546875" customWidth="1"/>
    <col min="5" max="7" width="13.109375" customWidth="1"/>
  </cols>
  <sheetData>
    <row r="1" spans="1:8">
      <c r="A1" s="350" t="s">
        <v>1027</v>
      </c>
      <c r="B1" s="53"/>
      <c r="C1" s="53"/>
      <c r="D1" s="53"/>
      <c r="E1" s="53"/>
      <c r="F1" s="53"/>
      <c r="G1" s="53"/>
      <c r="H1" s="53"/>
    </row>
    <row r="2" spans="1:8">
      <c r="B2" s="53"/>
      <c r="C2" s="53"/>
      <c r="D2" s="53"/>
      <c r="E2" s="53"/>
      <c r="F2" s="53"/>
      <c r="G2" s="53"/>
      <c r="H2" s="53"/>
    </row>
    <row r="3" spans="1:8" ht="15" thickBot="1">
      <c r="A3" s="558" t="s">
        <v>1040</v>
      </c>
      <c r="B3" s="558"/>
      <c r="C3" s="558"/>
      <c r="D3" s="558"/>
      <c r="E3" s="558"/>
      <c r="F3" s="558"/>
      <c r="G3" s="558"/>
      <c r="H3" s="558"/>
    </row>
    <row r="4" spans="1:8" ht="48" customHeight="1">
      <c r="A4" s="341"/>
      <c r="B4" s="176"/>
      <c r="C4" s="175"/>
      <c r="D4" s="175"/>
      <c r="E4" s="559" t="s">
        <v>1026</v>
      </c>
      <c r="F4" s="559" t="s">
        <v>645</v>
      </c>
      <c r="G4" s="559" t="s">
        <v>646</v>
      </c>
      <c r="H4" s="174"/>
    </row>
    <row r="5" spans="1:8" ht="48" customHeight="1" thickBot="1">
      <c r="A5" s="342"/>
      <c r="B5" s="174"/>
      <c r="C5" s="174"/>
      <c r="D5" s="172"/>
      <c r="E5" s="560"/>
      <c r="F5" s="560"/>
      <c r="G5" s="560"/>
      <c r="H5" s="342"/>
    </row>
    <row r="6" spans="1:8">
      <c r="A6" s="342"/>
      <c r="B6" s="174"/>
      <c r="C6" s="174"/>
      <c r="D6" s="172"/>
      <c r="E6" s="162" t="s">
        <v>647</v>
      </c>
      <c r="F6" s="162" t="s">
        <v>648</v>
      </c>
      <c r="G6" s="162" t="s">
        <v>649</v>
      </c>
      <c r="H6" s="342"/>
    </row>
    <row r="7" spans="1:8">
      <c r="A7" s="342"/>
      <c r="B7" s="553" t="s">
        <v>1132</v>
      </c>
      <c r="C7" s="554"/>
      <c r="D7" s="162" t="s">
        <v>1025</v>
      </c>
      <c r="E7" s="343" t="s">
        <v>987</v>
      </c>
      <c r="F7" s="344"/>
      <c r="G7" s="344"/>
      <c r="H7" s="342"/>
    </row>
    <row r="8" spans="1:8">
      <c r="A8" s="342"/>
      <c r="B8" s="550" t="s">
        <v>984</v>
      </c>
      <c r="C8" s="551"/>
      <c r="D8" s="162" t="s">
        <v>1024</v>
      </c>
      <c r="E8" s="343" t="s">
        <v>987</v>
      </c>
      <c r="F8" s="344"/>
      <c r="G8" s="344"/>
      <c r="H8" s="342"/>
    </row>
    <row r="9" spans="1:8">
      <c r="A9" s="342"/>
      <c r="B9" s="550" t="s">
        <v>982</v>
      </c>
      <c r="C9" s="551" t="s">
        <v>981</v>
      </c>
      <c r="D9" s="162" t="s">
        <v>1023</v>
      </c>
      <c r="E9" s="343" t="s">
        <v>987</v>
      </c>
      <c r="F9" s="344"/>
      <c r="G9" s="344"/>
      <c r="H9" s="342"/>
    </row>
    <row r="10" spans="1:8">
      <c r="A10" s="342"/>
      <c r="B10" s="555" t="s">
        <v>1022</v>
      </c>
      <c r="C10" s="556"/>
      <c r="D10" s="162" t="s">
        <v>1021</v>
      </c>
      <c r="E10" s="344"/>
      <c r="F10" s="344"/>
      <c r="G10" s="344"/>
      <c r="H10" s="342"/>
    </row>
    <row r="11" spans="1:8">
      <c r="A11" s="342"/>
      <c r="B11" s="550" t="s">
        <v>984</v>
      </c>
      <c r="C11" s="551"/>
      <c r="D11" s="162" t="s">
        <v>1020</v>
      </c>
      <c r="E11" s="344"/>
      <c r="F11" s="344"/>
      <c r="G11" s="344"/>
      <c r="H11" s="342"/>
    </row>
    <row r="12" spans="1:8">
      <c r="A12" s="342"/>
      <c r="B12" s="550" t="s">
        <v>982</v>
      </c>
      <c r="C12" s="551" t="s">
        <v>981</v>
      </c>
      <c r="D12" s="162" t="s">
        <v>1019</v>
      </c>
      <c r="E12" s="344"/>
      <c r="F12" s="344"/>
      <c r="G12" s="344"/>
      <c r="H12" s="342"/>
    </row>
    <row r="13" spans="1:8">
      <c r="A13" s="342"/>
      <c r="B13" s="557" t="s">
        <v>1133</v>
      </c>
      <c r="C13" s="557"/>
      <c r="D13" s="162" t="s">
        <v>1018</v>
      </c>
      <c r="E13" s="343" t="s">
        <v>987</v>
      </c>
      <c r="F13" s="344"/>
      <c r="G13" s="344"/>
      <c r="H13" s="342"/>
    </row>
    <row r="14" spans="1:8">
      <c r="A14" s="342"/>
      <c r="B14" s="550" t="s">
        <v>984</v>
      </c>
      <c r="C14" s="551"/>
      <c r="D14" s="162" t="s">
        <v>1017</v>
      </c>
      <c r="E14" s="343" t="s">
        <v>987</v>
      </c>
      <c r="F14" s="344"/>
      <c r="G14" s="344"/>
      <c r="H14" s="342"/>
    </row>
    <row r="15" spans="1:8">
      <c r="A15" s="342"/>
      <c r="B15" s="550" t="s">
        <v>982</v>
      </c>
      <c r="C15" s="551" t="s">
        <v>981</v>
      </c>
      <c r="D15" s="162" t="s">
        <v>1016</v>
      </c>
      <c r="E15" s="343" t="s">
        <v>987</v>
      </c>
      <c r="F15" s="344"/>
      <c r="G15" s="344"/>
      <c r="H15" s="342"/>
    </row>
    <row r="16" spans="1:8">
      <c r="A16" s="342"/>
      <c r="B16" s="552" t="s">
        <v>1015</v>
      </c>
      <c r="C16" s="552"/>
      <c r="D16" s="162" t="s">
        <v>1014</v>
      </c>
      <c r="E16" s="344"/>
      <c r="F16" s="344"/>
      <c r="G16" s="344"/>
      <c r="H16" s="342"/>
    </row>
    <row r="17" spans="1:8">
      <c r="A17" s="342"/>
      <c r="B17" s="550" t="s">
        <v>984</v>
      </c>
      <c r="C17" s="551"/>
      <c r="D17" s="162" t="s">
        <v>1013</v>
      </c>
      <c r="E17" s="344"/>
      <c r="F17" s="344"/>
      <c r="G17" s="344"/>
      <c r="H17" s="342"/>
    </row>
    <row r="18" spans="1:8">
      <c r="A18" s="342"/>
      <c r="B18" s="550" t="s">
        <v>982</v>
      </c>
      <c r="C18" s="551" t="s">
        <v>981</v>
      </c>
      <c r="D18" s="162" t="s">
        <v>1012</v>
      </c>
      <c r="E18" s="344"/>
      <c r="F18" s="344"/>
      <c r="G18" s="344"/>
      <c r="H18" s="342"/>
    </row>
    <row r="19" spans="1:8">
      <c r="A19" s="342"/>
      <c r="B19" s="557" t="s">
        <v>1134</v>
      </c>
      <c r="C19" s="557"/>
      <c r="D19" s="162" t="s">
        <v>1011</v>
      </c>
      <c r="E19" s="343" t="s">
        <v>987</v>
      </c>
      <c r="F19" s="344"/>
      <c r="G19" s="344"/>
      <c r="H19" s="342"/>
    </row>
    <row r="20" spans="1:8">
      <c r="A20" s="342"/>
      <c r="B20" s="550" t="s">
        <v>984</v>
      </c>
      <c r="C20" s="551"/>
      <c r="D20" s="162" t="s">
        <v>1010</v>
      </c>
      <c r="E20" s="343" t="s">
        <v>987</v>
      </c>
      <c r="F20" s="344"/>
      <c r="G20" s="344"/>
      <c r="H20" s="342"/>
    </row>
    <row r="21" spans="1:8">
      <c r="A21" s="342"/>
      <c r="B21" s="550" t="s">
        <v>982</v>
      </c>
      <c r="C21" s="551" t="s">
        <v>981</v>
      </c>
      <c r="D21" s="162" t="s">
        <v>1009</v>
      </c>
      <c r="E21" s="343" t="s">
        <v>987</v>
      </c>
      <c r="F21" s="344"/>
      <c r="G21" s="344"/>
      <c r="H21" s="342"/>
    </row>
    <row r="22" spans="1:8">
      <c r="A22" s="342"/>
      <c r="B22" s="552" t="s">
        <v>1008</v>
      </c>
      <c r="C22" s="552"/>
      <c r="D22" s="162" t="s">
        <v>1007</v>
      </c>
      <c r="E22" s="344"/>
      <c r="F22" s="344"/>
      <c r="G22" s="344"/>
      <c r="H22" s="342"/>
    </row>
    <row r="23" spans="1:8">
      <c r="A23" s="342"/>
      <c r="B23" s="550" t="s">
        <v>984</v>
      </c>
      <c r="C23" s="551"/>
      <c r="D23" s="162" t="s">
        <v>1006</v>
      </c>
      <c r="E23" s="344"/>
      <c r="F23" s="344"/>
      <c r="G23" s="344"/>
      <c r="H23" s="342"/>
    </row>
    <row r="24" spans="1:8">
      <c r="A24" s="342"/>
      <c r="B24" s="550" t="s">
        <v>982</v>
      </c>
      <c r="C24" s="551" t="s">
        <v>981</v>
      </c>
      <c r="D24" s="162" t="s">
        <v>1005</v>
      </c>
      <c r="E24" s="344"/>
      <c r="F24" s="344"/>
      <c r="G24" s="344"/>
      <c r="H24" s="342"/>
    </row>
    <row r="25" spans="1:8">
      <c r="A25" s="342"/>
      <c r="B25" s="557" t="s">
        <v>1135</v>
      </c>
      <c r="C25" s="557"/>
      <c r="D25" s="162" t="s">
        <v>1004</v>
      </c>
      <c r="E25" s="343" t="s">
        <v>987</v>
      </c>
      <c r="F25" s="344"/>
      <c r="G25" s="344"/>
      <c r="H25" s="342"/>
    </row>
    <row r="26" spans="1:8">
      <c r="A26" s="342"/>
      <c r="B26" s="550" t="s">
        <v>984</v>
      </c>
      <c r="C26" s="551"/>
      <c r="D26" s="162" t="s">
        <v>1003</v>
      </c>
      <c r="E26" s="343" t="s">
        <v>987</v>
      </c>
      <c r="F26" s="344"/>
      <c r="G26" s="344"/>
      <c r="H26" s="342"/>
    </row>
    <row r="27" spans="1:8">
      <c r="A27" s="342"/>
      <c r="B27" s="550" t="s">
        <v>982</v>
      </c>
      <c r="C27" s="551" t="s">
        <v>981</v>
      </c>
      <c r="D27" s="162" t="s">
        <v>1002</v>
      </c>
      <c r="E27" s="343" t="s">
        <v>987</v>
      </c>
      <c r="F27" s="344"/>
      <c r="G27" s="344"/>
      <c r="H27" s="342"/>
    </row>
    <row r="28" spans="1:8">
      <c r="A28" s="342"/>
      <c r="B28" s="552" t="s">
        <v>1001</v>
      </c>
      <c r="C28" s="552"/>
      <c r="D28" s="162" t="s">
        <v>1000</v>
      </c>
      <c r="E28" s="344"/>
      <c r="F28" s="344"/>
      <c r="G28" s="344"/>
      <c r="H28" s="342"/>
    </row>
    <row r="29" spans="1:8">
      <c r="A29" s="342"/>
      <c r="B29" s="550" t="s">
        <v>984</v>
      </c>
      <c r="C29" s="551"/>
      <c r="D29" s="162" t="s">
        <v>999</v>
      </c>
      <c r="E29" s="344"/>
      <c r="F29" s="344"/>
      <c r="G29" s="344"/>
      <c r="H29" s="342"/>
    </row>
    <row r="30" spans="1:8">
      <c r="A30" s="342"/>
      <c r="B30" s="550" t="s">
        <v>982</v>
      </c>
      <c r="C30" s="551" t="s">
        <v>981</v>
      </c>
      <c r="D30" s="162" t="s">
        <v>998</v>
      </c>
      <c r="E30" s="344"/>
      <c r="F30" s="344"/>
      <c r="G30" s="344"/>
      <c r="H30" s="342"/>
    </row>
    <row r="31" spans="1:8">
      <c r="A31" s="342"/>
      <c r="B31" s="557" t="s">
        <v>1136</v>
      </c>
      <c r="C31" s="557"/>
      <c r="D31" s="162" t="s">
        <v>997</v>
      </c>
      <c r="E31" s="343" t="s">
        <v>987</v>
      </c>
      <c r="F31" s="344"/>
      <c r="G31" s="344"/>
      <c r="H31" s="342"/>
    </row>
    <row r="32" spans="1:8">
      <c r="A32" s="342"/>
      <c r="B32" s="550" t="s">
        <v>984</v>
      </c>
      <c r="C32" s="551"/>
      <c r="D32" s="162" t="s">
        <v>996</v>
      </c>
      <c r="E32" s="343" t="s">
        <v>987</v>
      </c>
      <c r="F32" s="344"/>
      <c r="G32" s="344"/>
      <c r="H32" s="342"/>
    </row>
    <row r="33" spans="1:8">
      <c r="A33" s="342"/>
      <c r="B33" s="550" t="s">
        <v>982</v>
      </c>
      <c r="C33" s="551" t="s">
        <v>981</v>
      </c>
      <c r="D33" s="162" t="s">
        <v>995</v>
      </c>
      <c r="E33" s="343" t="s">
        <v>987</v>
      </c>
      <c r="F33" s="344"/>
      <c r="G33" s="344"/>
      <c r="H33" s="342"/>
    </row>
    <row r="34" spans="1:8">
      <c r="A34" s="342"/>
      <c r="B34" s="552" t="s">
        <v>994</v>
      </c>
      <c r="C34" s="552"/>
      <c r="D34" s="162" t="s">
        <v>993</v>
      </c>
      <c r="E34" s="344"/>
      <c r="F34" s="344"/>
      <c r="G34" s="344"/>
      <c r="H34" s="342"/>
    </row>
    <row r="35" spans="1:8">
      <c r="A35" s="342"/>
      <c r="B35" s="550" t="s">
        <v>984</v>
      </c>
      <c r="C35" s="551"/>
      <c r="D35" s="162" t="s">
        <v>992</v>
      </c>
      <c r="E35" s="344"/>
      <c r="F35" s="344"/>
      <c r="G35" s="344"/>
      <c r="H35" s="342"/>
    </row>
    <row r="36" spans="1:8">
      <c r="A36" s="342"/>
      <c r="B36" s="550" t="s">
        <v>982</v>
      </c>
      <c r="C36" s="551" t="s">
        <v>981</v>
      </c>
      <c r="D36" s="162" t="s">
        <v>991</v>
      </c>
      <c r="E36" s="344"/>
      <c r="F36" s="344"/>
      <c r="G36" s="344"/>
      <c r="H36" s="342"/>
    </row>
    <row r="37" spans="1:8">
      <c r="A37" s="342"/>
      <c r="B37" s="557" t="s">
        <v>1137</v>
      </c>
      <c r="C37" s="557"/>
      <c r="D37" s="162" t="s">
        <v>990</v>
      </c>
      <c r="E37" s="343" t="s">
        <v>987</v>
      </c>
      <c r="F37" s="344"/>
      <c r="G37" s="344"/>
      <c r="H37" s="342"/>
    </row>
    <row r="38" spans="1:8">
      <c r="A38" s="342"/>
      <c r="B38" s="550" t="s">
        <v>984</v>
      </c>
      <c r="C38" s="551"/>
      <c r="D38" s="162" t="s">
        <v>989</v>
      </c>
      <c r="E38" s="343" t="s">
        <v>987</v>
      </c>
      <c r="F38" s="344"/>
      <c r="G38" s="344"/>
      <c r="H38" s="342"/>
    </row>
    <row r="39" spans="1:8">
      <c r="A39" s="342"/>
      <c r="B39" s="550" t="s">
        <v>982</v>
      </c>
      <c r="C39" s="551" t="s">
        <v>981</v>
      </c>
      <c r="D39" s="162" t="s">
        <v>988</v>
      </c>
      <c r="E39" s="343" t="s">
        <v>987</v>
      </c>
      <c r="F39" s="344"/>
      <c r="G39" s="344"/>
      <c r="H39" s="342"/>
    </row>
    <row r="40" spans="1:8">
      <c r="A40" s="342"/>
      <c r="B40" s="552" t="s">
        <v>986</v>
      </c>
      <c r="C40" s="552"/>
      <c r="D40" s="162" t="s">
        <v>985</v>
      </c>
      <c r="E40" s="344"/>
      <c r="F40" s="344"/>
      <c r="G40" s="344"/>
      <c r="H40" s="342"/>
    </row>
    <row r="41" spans="1:8">
      <c r="A41" s="342"/>
      <c r="B41" s="550" t="s">
        <v>984</v>
      </c>
      <c r="C41" s="551"/>
      <c r="D41" s="162" t="s">
        <v>983</v>
      </c>
      <c r="E41" s="344"/>
      <c r="F41" s="344"/>
      <c r="G41" s="344"/>
      <c r="H41" s="342"/>
    </row>
    <row r="42" spans="1:8">
      <c r="A42" s="342"/>
      <c r="B42" s="550" t="s">
        <v>982</v>
      </c>
      <c r="C42" s="551" t="s">
        <v>981</v>
      </c>
      <c r="D42" s="162" t="s">
        <v>980</v>
      </c>
      <c r="E42" s="344"/>
      <c r="F42" s="344"/>
      <c r="G42" s="344"/>
      <c r="H42" s="342"/>
    </row>
    <row r="43" spans="1:8">
      <c r="B43" s="557" t="s">
        <v>1131</v>
      </c>
      <c r="C43" s="557"/>
      <c r="D43" s="542" t="s">
        <v>1142</v>
      </c>
      <c r="E43" s="543" t="s">
        <v>987</v>
      </c>
      <c r="F43" s="543"/>
      <c r="G43" s="543"/>
    </row>
    <row r="44" spans="1:8">
      <c r="B44" s="561" t="s">
        <v>984</v>
      </c>
      <c r="C44" s="562"/>
      <c r="D44" s="542" t="s">
        <v>1143</v>
      </c>
      <c r="E44" s="543" t="s">
        <v>987</v>
      </c>
      <c r="F44" s="543"/>
      <c r="G44" s="543"/>
    </row>
    <row r="45" spans="1:8">
      <c r="B45" s="561" t="s">
        <v>982</v>
      </c>
      <c r="C45" s="562" t="s">
        <v>981</v>
      </c>
      <c r="D45" s="542" t="s">
        <v>1144</v>
      </c>
      <c r="E45" s="543" t="s">
        <v>987</v>
      </c>
      <c r="F45" s="543"/>
      <c r="G45" s="543"/>
    </row>
    <row r="46" spans="1:8">
      <c r="B46" s="557" t="s">
        <v>1130</v>
      </c>
      <c r="C46" s="557"/>
      <c r="D46" s="542" t="s">
        <v>1145</v>
      </c>
      <c r="E46" s="543"/>
      <c r="F46" s="543"/>
      <c r="G46" s="543"/>
    </row>
    <row r="47" spans="1:8">
      <c r="B47" s="561" t="s">
        <v>984</v>
      </c>
      <c r="C47" s="562"/>
      <c r="D47" s="542" t="s">
        <v>1146</v>
      </c>
      <c r="E47" s="543"/>
      <c r="F47" s="543"/>
      <c r="G47" s="543"/>
    </row>
    <row r="48" spans="1:8">
      <c r="B48" s="561" t="s">
        <v>982</v>
      </c>
      <c r="C48" s="562" t="s">
        <v>981</v>
      </c>
      <c r="D48" s="542" t="s">
        <v>1147</v>
      </c>
      <c r="E48" s="543"/>
      <c r="F48" s="543"/>
      <c r="G48" s="543"/>
    </row>
    <row r="49" spans="2:7">
      <c r="B49" s="557" t="s">
        <v>1138</v>
      </c>
      <c r="C49" s="557"/>
      <c r="D49" s="542" t="s">
        <v>1148</v>
      </c>
      <c r="E49" s="543" t="s">
        <v>987</v>
      </c>
      <c r="F49" s="543"/>
      <c r="G49" s="543"/>
    </row>
    <row r="50" spans="2:7">
      <c r="B50" s="561" t="s">
        <v>984</v>
      </c>
      <c r="C50" s="562"/>
      <c r="D50" s="542" t="s">
        <v>1149</v>
      </c>
      <c r="E50" s="543" t="s">
        <v>987</v>
      </c>
      <c r="F50" s="543"/>
      <c r="G50" s="543"/>
    </row>
    <row r="51" spans="2:7">
      <c r="B51" s="561" t="s">
        <v>982</v>
      </c>
      <c r="C51" s="562" t="s">
        <v>981</v>
      </c>
      <c r="D51" s="542" t="s">
        <v>1150</v>
      </c>
      <c r="E51" s="543" t="s">
        <v>987</v>
      </c>
      <c r="F51" s="543"/>
      <c r="G51" s="543"/>
    </row>
    <row r="52" spans="2:7">
      <c r="B52" s="557" t="s">
        <v>1139</v>
      </c>
      <c r="C52" s="557"/>
      <c r="D52" s="542" t="s">
        <v>1151</v>
      </c>
      <c r="E52" s="543"/>
      <c r="F52" s="543"/>
      <c r="G52" s="543"/>
    </row>
    <row r="53" spans="2:7">
      <c r="B53" s="561" t="s">
        <v>984</v>
      </c>
      <c r="C53" s="562"/>
      <c r="D53" s="542" t="s">
        <v>1152</v>
      </c>
      <c r="E53" s="543"/>
      <c r="F53" s="543"/>
      <c r="G53" s="543"/>
    </row>
    <row r="54" spans="2:7">
      <c r="B54" s="561" t="s">
        <v>982</v>
      </c>
      <c r="C54" s="562" t="s">
        <v>981</v>
      </c>
      <c r="D54" s="542" t="s">
        <v>1153</v>
      </c>
      <c r="E54" s="543"/>
      <c r="F54" s="543"/>
      <c r="G54" s="543"/>
    </row>
    <row r="55" spans="2:7">
      <c r="B55" s="557" t="s">
        <v>1140</v>
      </c>
      <c r="C55" s="557"/>
      <c r="D55" s="542" t="s">
        <v>1154</v>
      </c>
      <c r="E55" s="543" t="s">
        <v>987</v>
      </c>
      <c r="F55" s="543"/>
      <c r="G55" s="543"/>
    </row>
    <row r="56" spans="2:7">
      <c r="B56" s="561" t="s">
        <v>984</v>
      </c>
      <c r="C56" s="562"/>
      <c r="D56" s="542" t="s">
        <v>1155</v>
      </c>
      <c r="E56" s="543" t="s">
        <v>987</v>
      </c>
      <c r="F56" s="543"/>
      <c r="G56" s="543"/>
    </row>
    <row r="57" spans="2:7">
      <c r="B57" s="561" t="s">
        <v>982</v>
      </c>
      <c r="C57" s="562" t="s">
        <v>981</v>
      </c>
      <c r="D57" s="542" t="s">
        <v>1156</v>
      </c>
      <c r="E57" s="543" t="s">
        <v>987</v>
      </c>
      <c r="F57" s="543"/>
      <c r="G57" s="543"/>
    </row>
    <row r="58" spans="2:7">
      <c r="B58" s="557" t="s">
        <v>1141</v>
      </c>
      <c r="C58" s="557"/>
      <c r="D58" s="542" t="s">
        <v>1157</v>
      </c>
      <c r="E58" s="543"/>
      <c r="F58" s="543"/>
      <c r="G58" s="543"/>
    </row>
    <row r="59" spans="2:7">
      <c r="B59" s="561" t="s">
        <v>984</v>
      </c>
      <c r="C59" s="562"/>
      <c r="D59" s="542" t="s">
        <v>1158</v>
      </c>
      <c r="E59" s="543"/>
      <c r="F59" s="543"/>
      <c r="G59" s="543"/>
    </row>
    <row r="60" spans="2:7">
      <c r="B60" s="561" t="s">
        <v>982</v>
      </c>
      <c r="C60" s="562" t="s">
        <v>981</v>
      </c>
      <c r="D60" s="542" t="s">
        <v>1159</v>
      </c>
      <c r="E60" s="543"/>
      <c r="F60" s="543"/>
      <c r="G60" s="543"/>
    </row>
  </sheetData>
  <mergeCells count="58">
    <mergeCell ref="B58:C58"/>
    <mergeCell ref="B59:C59"/>
    <mergeCell ref="B60:C60"/>
    <mergeCell ref="B53:C53"/>
    <mergeCell ref="B54:C54"/>
    <mergeCell ref="B55:C55"/>
    <mergeCell ref="B56:C56"/>
    <mergeCell ref="B57:C57"/>
    <mergeCell ref="B48:C48"/>
    <mergeCell ref="B49:C49"/>
    <mergeCell ref="B50:C50"/>
    <mergeCell ref="B51:C51"/>
    <mergeCell ref="B52:C52"/>
    <mergeCell ref="B43:C43"/>
    <mergeCell ref="B44:C44"/>
    <mergeCell ref="B45:C45"/>
    <mergeCell ref="B46:C46"/>
    <mergeCell ref="B47:C47"/>
    <mergeCell ref="B42:C42"/>
    <mergeCell ref="B20:C20"/>
    <mergeCell ref="B21:C21"/>
    <mergeCell ref="B36:C36"/>
    <mergeCell ref="B23:C23"/>
    <mergeCell ref="B24:C24"/>
    <mergeCell ref="B32:C32"/>
    <mergeCell ref="B38:C38"/>
    <mergeCell ref="B39:C39"/>
    <mergeCell ref="B40:C40"/>
    <mergeCell ref="B41:C41"/>
    <mergeCell ref="B37:C37"/>
    <mergeCell ref="B35:C35"/>
    <mergeCell ref="B30:C30"/>
    <mergeCell ref="A3:H3"/>
    <mergeCell ref="F4:F5"/>
    <mergeCell ref="G4:G5"/>
    <mergeCell ref="E4:E5"/>
    <mergeCell ref="B8:C8"/>
    <mergeCell ref="B9:C9"/>
    <mergeCell ref="B7:C7"/>
    <mergeCell ref="B10:C10"/>
    <mergeCell ref="B33:C33"/>
    <mergeCell ref="B34:C34"/>
    <mergeCell ref="B11:C11"/>
    <mergeCell ref="B12:C12"/>
    <mergeCell ref="B16:C16"/>
    <mergeCell ref="B17:C17"/>
    <mergeCell ref="B13:C13"/>
    <mergeCell ref="B19:C19"/>
    <mergeCell ref="B25:C25"/>
    <mergeCell ref="B31:C31"/>
    <mergeCell ref="B22:C22"/>
    <mergeCell ref="B18:C18"/>
    <mergeCell ref="B14:C14"/>
    <mergeCell ref="B15:C15"/>
    <mergeCell ref="B26:C26"/>
    <mergeCell ref="B27:C27"/>
    <mergeCell ref="B28:C28"/>
    <mergeCell ref="B29:C29"/>
  </mergeCells>
  <pageMargins left="0.31496062992125984" right="0.31496062992125984" top="0.74803149606299213" bottom="0.74803149606299213" header="0.31496062992125984" footer="0.31496062992125984"/>
  <pageSetup paperSize="9" scale="7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30"/>
  <sheetViews>
    <sheetView showGridLines="0" zoomScaleNormal="100" zoomScaleSheetLayoutView="100" workbookViewId="0">
      <selection activeCell="H21" sqref="H21"/>
    </sheetView>
  </sheetViews>
  <sheetFormatPr baseColWidth="10" defaultColWidth="11.44140625" defaultRowHeight="13.2"/>
  <cols>
    <col min="1" max="1" width="12" style="51" customWidth="1"/>
    <col min="2" max="2" width="14.33203125" style="51" customWidth="1"/>
    <col min="3" max="3" width="13.44140625" style="51" customWidth="1"/>
    <col min="4" max="4" width="12.88671875" style="51" customWidth="1"/>
    <col min="5" max="5" width="13.5546875" style="51" customWidth="1"/>
    <col min="6" max="6" width="15.5546875" style="51" bestFit="1" customWidth="1"/>
    <col min="7" max="7" width="16.88671875" style="51" bestFit="1" customWidth="1"/>
    <col min="8" max="8" width="11.33203125" style="51" customWidth="1"/>
    <col min="9" max="9" width="10" style="51" customWidth="1"/>
    <col min="10" max="16384" width="11.44140625" style="51"/>
  </cols>
  <sheetData>
    <row r="1" spans="1:10">
      <c r="A1" s="351" t="s">
        <v>572</v>
      </c>
    </row>
    <row r="2" spans="1:10">
      <c r="B2" s="47"/>
      <c r="C2" s="47"/>
      <c r="D2" s="47"/>
      <c r="E2" s="47"/>
      <c r="F2" s="9"/>
      <c r="G2" s="9"/>
      <c r="H2" s="9"/>
      <c r="I2" s="9"/>
    </row>
    <row r="3" spans="1:10">
      <c r="A3" s="46" t="s">
        <v>1028</v>
      </c>
      <c r="B3" s="47"/>
      <c r="C3" s="47"/>
      <c r="D3" s="47"/>
      <c r="E3" s="47"/>
      <c r="F3" s="9"/>
      <c r="G3" s="9"/>
      <c r="H3" s="9"/>
      <c r="I3" s="9"/>
    </row>
    <row r="4" spans="1:10">
      <c r="A4" s="46"/>
      <c r="B4" s="47"/>
      <c r="C4" s="47"/>
      <c r="D4" s="47"/>
      <c r="E4" s="47"/>
      <c r="F4" s="9"/>
      <c r="G4" s="9"/>
      <c r="H4" s="9"/>
      <c r="I4" s="9"/>
    </row>
    <row r="5" spans="1:10" ht="50.25" customHeight="1">
      <c r="A5" s="50" t="s">
        <v>18</v>
      </c>
      <c r="B5" s="129" t="s">
        <v>218</v>
      </c>
      <c r="C5" s="129" t="s">
        <v>239</v>
      </c>
      <c r="D5" s="129" t="s">
        <v>240</v>
      </c>
      <c r="E5" s="129" t="s">
        <v>241</v>
      </c>
      <c r="F5" s="129" t="s">
        <v>242</v>
      </c>
      <c r="G5" s="129" t="s">
        <v>974</v>
      </c>
      <c r="H5" s="129" t="s">
        <v>975</v>
      </c>
      <c r="I5" s="129" t="s">
        <v>374</v>
      </c>
      <c r="J5" s="129" t="s">
        <v>217</v>
      </c>
    </row>
    <row r="6" spans="1:10">
      <c r="A6" s="352" t="s">
        <v>465</v>
      </c>
      <c r="B6" s="352" t="s">
        <v>499</v>
      </c>
      <c r="C6" s="352" t="s">
        <v>506</v>
      </c>
      <c r="D6" s="352" t="s">
        <v>488</v>
      </c>
      <c r="E6" s="352" t="s">
        <v>481</v>
      </c>
      <c r="F6" s="352" t="s">
        <v>482</v>
      </c>
      <c r="G6" s="352" t="s">
        <v>497</v>
      </c>
      <c r="H6" s="352" t="s">
        <v>508</v>
      </c>
      <c r="I6" s="352" t="s">
        <v>509</v>
      </c>
      <c r="J6" s="352" t="s">
        <v>485</v>
      </c>
    </row>
    <row r="7" spans="1:10">
      <c r="A7" s="48"/>
      <c r="B7" s="48"/>
      <c r="C7" s="48"/>
      <c r="D7" s="48"/>
      <c r="E7" s="48"/>
      <c r="F7" s="48"/>
      <c r="G7" s="48"/>
      <c r="H7" s="48"/>
      <c r="I7" s="48"/>
      <c r="J7" s="48"/>
    </row>
    <row r="30" spans="5:5">
      <c r="E30" s="51" t="s">
        <v>216</v>
      </c>
    </row>
  </sheetData>
  <pageMargins left="0.7" right="0.7" top="0.75" bottom="0.75" header="0.3" footer="0.3"/>
  <pageSetup paperSize="9" scale="99" orientation="landscape"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zoomScaleNormal="100" zoomScaleSheetLayoutView="100" workbookViewId="0">
      <selection activeCell="G28" sqref="G28"/>
    </sheetView>
  </sheetViews>
  <sheetFormatPr baseColWidth="10" defaultColWidth="11.44140625" defaultRowHeight="13.2"/>
  <cols>
    <col min="1" max="1" width="8.6640625" style="51" customWidth="1"/>
    <col min="2" max="2" width="12.109375" style="51" customWidth="1"/>
    <col min="3" max="3" width="13.44140625" style="51" customWidth="1"/>
    <col min="4" max="4" width="16.88671875" style="51" customWidth="1"/>
    <col min="5" max="5" width="15.33203125" style="51" customWidth="1"/>
    <col min="6" max="6" width="15.5546875" style="51" bestFit="1" customWidth="1"/>
    <col min="7" max="7" width="14" style="51" customWidth="1"/>
    <col min="8" max="8" width="11.33203125" style="51" customWidth="1"/>
    <col min="9" max="16384" width="11.44140625" style="51"/>
  </cols>
  <sheetData>
    <row r="1" spans="1:10">
      <c r="A1" s="351" t="s">
        <v>573</v>
      </c>
    </row>
    <row r="2" spans="1:10">
      <c r="B2" s="47"/>
      <c r="C2" s="47"/>
      <c r="D2" s="47"/>
      <c r="E2" s="47"/>
      <c r="F2" s="9"/>
      <c r="G2" s="9"/>
      <c r="H2" s="9"/>
    </row>
    <row r="3" spans="1:10">
      <c r="A3" s="46" t="s">
        <v>1029</v>
      </c>
      <c r="B3" s="166"/>
      <c r="C3" s="166"/>
      <c r="D3" s="166"/>
      <c r="E3" s="166"/>
      <c r="F3" s="165"/>
      <c r="G3" s="165"/>
      <c r="H3" s="165"/>
    </row>
    <row r="4" spans="1:10">
      <c r="A4" s="46"/>
      <c r="B4" s="166"/>
      <c r="C4" s="166"/>
      <c r="D4" s="166"/>
      <c r="E4" s="166"/>
      <c r="F4" s="165"/>
      <c r="G4" s="165"/>
      <c r="H4" s="165"/>
    </row>
    <row r="5" spans="1:10" ht="50.25" customHeight="1">
      <c r="A5" s="129" t="s">
        <v>1042</v>
      </c>
      <c r="B5" s="129" t="s">
        <v>432</v>
      </c>
      <c r="C5" s="129" t="s">
        <v>376</v>
      </c>
      <c r="D5" s="129" t="s">
        <v>240</v>
      </c>
      <c r="E5" s="129" t="s">
        <v>241</v>
      </c>
      <c r="F5" s="129" t="s">
        <v>242</v>
      </c>
      <c r="G5" s="129" t="s">
        <v>974</v>
      </c>
      <c r="H5" s="129" t="s">
        <v>975</v>
      </c>
      <c r="I5" s="129" t="s">
        <v>374</v>
      </c>
      <c r="J5" s="129" t="s">
        <v>217</v>
      </c>
    </row>
    <row r="6" spans="1:10">
      <c r="A6" s="352" t="s">
        <v>465</v>
      </c>
      <c r="B6" s="352" t="s">
        <v>499</v>
      </c>
      <c r="C6" s="352" t="s">
        <v>506</v>
      </c>
      <c r="D6" s="352" t="s">
        <v>488</v>
      </c>
      <c r="E6" s="352" t="s">
        <v>481</v>
      </c>
      <c r="F6" s="352" t="s">
        <v>482</v>
      </c>
      <c r="G6" s="352" t="s">
        <v>497</v>
      </c>
      <c r="H6" s="352" t="s">
        <v>508</v>
      </c>
      <c r="I6" s="352" t="s">
        <v>509</v>
      </c>
      <c r="J6" s="352" t="s">
        <v>485</v>
      </c>
    </row>
    <row r="7" spans="1:10">
      <c r="A7" s="168"/>
      <c r="B7" s="168"/>
      <c r="C7" s="168"/>
      <c r="D7" s="168"/>
      <c r="E7" s="168"/>
      <c r="F7" s="168"/>
      <c r="G7" s="168"/>
      <c r="H7" s="168"/>
      <c r="I7" s="168"/>
      <c r="J7" s="168"/>
    </row>
    <row r="30" spans="5:5">
      <c r="E30" s="51" t="s">
        <v>216</v>
      </c>
    </row>
  </sheetData>
  <pageMargins left="0.7" right="0.7" top="0.75" bottom="0.75" header="0.3" footer="0.3"/>
  <pageSetup paperSize="9"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topLeftCell="A7" zoomScale="70" zoomScaleNormal="70" zoomScaleSheetLayoutView="100" workbookViewId="0">
      <selection activeCell="J29" sqref="J29"/>
    </sheetView>
  </sheetViews>
  <sheetFormatPr baseColWidth="10" defaultColWidth="11.44140625" defaultRowHeight="12"/>
  <cols>
    <col min="1" max="1" width="34" style="148" customWidth="1"/>
    <col min="2" max="2" width="6" style="146" customWidth="1"/>
    <col min="3" max="3" width="7.33203125" style="147" customWidth="1"/>
    <col min="4" max="4" width="9.6640625" style="148" customWidth="1"/>
    <col min="5" max="5" width="10.33203125" style="148" customWidth="1"/>
    <col min="6" max="6" width="7.109375" style="148" customWidth="1"/>
    <col min="7" max="7" width="11.88671875" style="148" customWidth="1"/>
    <col min="8" max="8" width="15.109375" style="148" customWidth="1"/>
    <col min="9" max="9" width="10" style="148" customWidth="1"/>
    <col min="10" max="11" width="8.44140625" style="148" customWidth="1"/>
    <col min="12" max="12" width="6.44140625" style="148" customWidth="1"/>
    <col min="13" max="13" width="12.44140625" style="149" customWidth="1"/>
    <col min="14" max="14" width="21.5546875" style="150" customWidth="1"/>
    <col min="15" max="15" width="20.5546875" style="148" customWidth="1"/>
    <col min="16" max="16" width="41.88671875" style="148" customWidth="1"/>
    <col min="17" max="16384" width="11.44140625" style="148"/>
  </cols>
  <sheetData>
    <row r="1" spans="1:15">
      <c r="A1" s="361" t="s">
        <v>644</v>
      </c>
      <c r="C1" s="163"/>
      <c r="D1" s="163"/>
      <c r="E1" s="163"/>
      <c r="F1" s="163"/>
      <c r="G1" s="163"/>
      <c r="H1" s="163"/>
      <c r="I1" s="163"/>
      <c r="J1" s="163"/>
      <c r="K1" s="163"/>
      <c r="L1" s="163"/>
    </row>
    <row r="2" spans="1:15">
      <c r="B2" s="164"/>
      <c r="C2" s="165"/>
      <c r="D2" s="165"/>
      <c r="E2" s="165"/>
      <c r="F2" s="165"/>
      <c r="G2" s="165"/>
      <c r="H2" s="165"/>
      <c r="I2" s="165"/>
      <c r="J2" s="165"/>
      <c r="K2" s="165"/>
      <c r="L2" s="163"/>
      <c r="M2" s="163"/>
      <c r="N2" s="148"/>
    </row>
    <row r="3" spans="1:15">
      <c r="A3" s="172" t="s">
        <v>1030</v>
      </c>
      <c r="B3" s="45"/>
      <c r="C3" s="166"/>
      <c r="D3" s="165"/>
      <c r="E3" s="165"/>
      <c r="F3" s="165"/>
      <c r="G3" s="165"/>
      <c r="H3" s="165"/>
      <c r="I3" s="165"/>
      <c r="J3" s="165"/>
      <c r="K3" s="165"/>
      <c r="L3" s="163"/>
      <c r="M3" s="163"/>
      <c r="N3" s="148"/>
    </row>
    <row r="4" spans="1:15">
      <c r="A4" s="166"/>
      <c r="B4" s="45"/>
      <c r="C4" s="166"/>
      <c r="D4" s="165"/>
      <c r="E4" s="165"/>
      <c r="F4" s="165"/>
      <c r="G4" s="165"/>
      <c r="H4" s="165"/>
      <c r="I4" s="165"/>
      <c r="J4" s="165"/>
      <c r="K4" s="165"/>
      <c r="L4" s="163"/>
      <c r="M4" s="163"/>
      <c r="N4" s="148"/>
    </row>
    <row r="5" spans="1:15" s="149" customFormat="1" ht="13.5" customHeight="1">
      <c r="A5" s="157"/>
      <c r="B5" s="353"/>
      <c r="C5" s="24"/>
      <c r="D5" s="24"/>
      <c r="E5" s="52"/>
      <c r="F5" s="52"/>
      <c r="G5" s="52"/>
      <c r="H5" s="52"/>
      <c r="I5" s="52"/>
      <c r="J5" s="52"/>
      <c r="K5" s="52"/>
      <c r="L5" s="156"/>
      <c r="O5" s="52"/>
    </row>
    <row r="6" spans="1:15" ht="23.25" customHeight="1">
      <c r="A6" s="158"/>
      <c r="B6" s="354"/>
      <c r="C6" s="563" t="s">
        <v>568</v>
      </c>
      <c r="D6" s="564"/>
      <c r="E6" s="564"/>
      <c r="F6" s="564"/>
      <c r="G6" s="564"/>
      <c r="H6" s="564"/>
      <c r="I6" s="565"/>
      <c r="J6" s="163"/>
      <c r="K6" s="163"/>
      <c r="L6" s="163"/>
      <c r="M6" s="163"/>
      <c r="N6" s="148"/>
    </row>
    <row r="7" spans="1:15" ht="72">
      <c r="A7" s="158"/>
      <c r="B7" s="359"/>
      <c r="C7" s="355" t="s">
        <v>220</v>
      </c>
      <c r="D7" s="356" t="s">
        <v>423</v>
      </c>
      <c r="E7" s="356" t="s">
        <v>424</v>
      </c>
      <c r="F7" s="356" t="s">
        <v>425</v>
      </c>
      <c r="G7" s="356" t="s">
        <v>426</v>
      </c>
      <c r="H7" s="357" t="s">
        <v>427</v>
      </c>
      <c r="I7" s="357" t="s">
        <v>359</v>
      </c>
      <c r="J7" s="53"/>
      <c r="K7" s="163"/>
      <c r="L7" s="163"/>
      <c r="M7" s="163"/>
      <c r="N7" s="148"/>
    </row>
    <row r="8" spans="1:15">
      <c r="A8" s="165"/>
      <c r="B8" s="164"/>
      <c r="C8" s="170" t="s">
        <v>544</v>
      </c>
      <c r="D8" s="170" t="s">
        <v>545</v>
      </c>
      <c r="E8" s="170" t="s">
        <v>546</v>
      </c>
      <c r="F8" s="170" t="s">
        <v>547</v>
      </c>
      <c r="G8" s="170" t="s">
        <v>548</v>
      </c>
      <c r="H8" s="170" t="s">
        <v>549</v>
      </c>
      <c r="I8" s="170" t="s">
        <v>550</v>
      </c>
      <c r="J8" s="53"/>
      <c r="K8" s="163"/>
      <c r="L8" s="163"/>
      <c r="M8" s="163"/>
      <c r="N8" s="148"/>
    </row>
    <row r="9" spans="1:15">
      <c r="A9" s="169" t="s">
        <v>809</v>
      </c>
      <c r="B9" s="170"/>
      <c r="C9" s="53"/>
      <c r="D9" s="360"/>
      <c r="E9" s="53"/>
      <c r="F9" s="53"/>
      <c r="G9" s="53"/>
      <c r="H9" s="53"/>
      <c r="I9" s="53"/>
      <c r="J9" s="53"/>
      <c r="K9" s="163"/>
      <c r="L9" s="163"/>
      <c r="M9" s="163"/>
      <c r="N9" s="148"/>
    </row>
    <row r="10" spans="1:15">
      <c r="A10" s="154" t="s">
        <v>1043</v>
      </c>
      <c r="B10" s="170" t="s">
        <v>1044</v>
      </c>
      <c r="C10" s="168"/>
      <c r="D10" s="167"/>
      <c r="E10" s="168"/>
      <c r="F10" s="168"/>
      <c r="G10" s="168"/>
      <c r="H10" s="168"/>
      <c r="I10" s="168"/>
      <c r="J10" s="53"/>
      <c r="K10" s="163"/>
      <c r="L10" s="163"/>
      <c r="M10" s="163"/>
      <c r="N10" s="148"/>
    </row>
    <row r="11" spans="1:15" ht="13.5" customHeight="1">
      <c r="A11" s="169" t="s">
        <v>1045</v>
      </c>
      <c r="B11" s="170" t="s">
        <v>1046</v>
      </c>
      <c r="C11" s="168"/>
      <c r="D11" s="167"/>
      <c r="E11" s="168"/>
      <c r="F11" s="168"/>
      <c r="G11" s="168"/>
      <c r="H11" s="168"/>
      <c r="I11" s="168"/>
      <c r="J11" s="53"/>
      <c r="K11" s="163"/>
      <c r="L11" s="163"/>
      <c r="M11" s="163"/>
      <c r="N11" s="148"/>
    </row>
    <row r="12" spans="1:15">
      <c r="A12" s="169" t="s">
        <v>1047</v>
      </c>
      <c r="B12" s="170" t="s">
        <v>1048</v>
      </c>
      <c r="C12" s="168"/>
      <c r="D12" s="167"/>
      <c r="E12" s="168"/>
      <c r="F12" s="168"/>
      <c r="G12" s="168"/>
      <c r="H12" s="168"/>
      <c r="I12" s="168"/>
      <c r="J12" s="53"/>
      <c r="K12" s="163"/>
      <c r="L12" s="163"/>
      <c r="M12" s="163"/>
      <c r="N12" s="148"/>
    </row>
    <row r="13" spans="1:15">
      <c r="A13" s="169" t="s">
        <v>810</v>
      </c>
      <c r="B13" s="170"/>
      <c r="C13" s="153"/>
      <c r="D13" s="153"/>
      <c r="E13" s="153"/>
      <c r="F13" s="153"/>
      <c r="G13" s="153"/>
      <c r="H13" s="153"/>
      <c r="I13" s="153"/>
      <c r="J13" s="53"/>
      <c r="K13" s="163"/>
      <c r="L13" s="163"/>
      <c r="M13" s="163"/>
      <c r="N13" s="148"/>
    </row>
    <row r="14" spans="1:15">
      <c r="A14" s="154" t="s">
        <v>1043</v>
      </c>
      <c r="B14" s="170" t="s">
        <v>1049</v>
      </c>
      <c r="C14" s="168"/>
      <c r="D14" s="167"/>
      <c r="E14" s="168"/>
      <c r="F14" s="168"/>
      <c r="G14" s="168"/>
      <c r="H14" s="168"/>
      <c r="I14" s="168"/>
      <c r="J14" s="53"/>
      <c r="K14" s="163"/>
      <c r="L14" s="163"/>
      <c r="M14" s="163"/>
      <c r="N14" s="148"/>
    </row>
    <row r="15" spans="1:15">
      <c r="A15" s="154" t="s">
        <v>1050</v>
      </c>
      <c r="B15" s="170" t="s">
        <v>1051</v>
      </c>
      <c r="C15" s="168"/>
      <c r="D15" s="167"/>
      <c r="E15" s="168"/>
      <c r="F15" s="168"/>
      <c r="G15" s="168"/>
      <c r="H15" s="168"/>
      <c r="I15" s="168"/>
      <c r="J15" s="53"/>
      <c r="K15" s="163"/>
      <c r="L15" s="163"/>
      <c r="M15" s="163"/>
      <c r="N15" s="148"/>
    </row>
    <row r="16" spans="1:15">
      <c r="A16" s="154" t="s">
        <v>1052</v>
      </c>
      <c r="B16" s="170" t="s">
        <v>1053</v>
      </c>
      <c r="C16" s="168"/>
      <c r="D16" s="167"/>
      <c r="E16" s="168"/>
      <c r="F16" s="168"/>
      <c r="G16" s="168"/>
      <c r="H16" s="168"/>
      <c r="I16" s="168"/>
      <c r="J16" s="53"/>
      <c r="K16" s="163"/>
      <c r="L16" s="163"/>
      <c r="M16" s="163"/>
      <c r="N16" s="148"/>
    </row>
    <row r="17" spans="1:14">
      <c r="A17" s="169" t="s">
        <v>1054</v>
      </c>
      <c r="B17" s="170"/>
      <c r="C17" s="159"/>
      <c r="D17" s="153"/>
      <c r="E17" s="153"/>
      <c r="F17" s="159"/>
      <c r="G17" s="159"/>
      <c r="H17" s="159"/>
      <c r="I17" s="159"/>
      <c r="J17" s="53"/>
      <c r="K17" s="163"/>
      <c r="L17" s="163"/>
      <c r="M17" s="163"/>
      <c r="N17" s="148"/>
    </row>
    <row r="18" spans="1:14">
      <c r="A18" s="154" t="s">
        <v>1043</v>
      </c>
      <c r="B18" s="170" t="s">
        <v>1055</v>
      </c>
      <c r="C18" s="168"/>
      <c r="D18" s="167"/>
      <c r="E18" s="168"/>
      <c r="F18" s="168"/>
      <c r="G18" s="168"/>
      <c r="H18" s="168"/>
      <c r="I18" s="168"/>
      <c r="J18" s="53"/>
      <c r="K18" s="163"/>
      <c r="L18" s="163"/>
      <c r="M18" s="163"/>
      <c r="N18" s="148"/>
    </row>
    <row r="19" spans="1:14">
      <c r="A19" s="169" t="s">
        <v>1045</v>
      </c>
      <c r="B19" s="170" t="s">
        <v>1056</v>
      </c>
      <c r="C19" s="168"/>
      <c r="D19" s="167"/>
      <c r="E19" s="168"/>
      <c r="F19" s="168"/>
      <c r="G19" s="168"/>
      <c r="H19" s="168"/>
      <c r="I19" s="168"/>
      <c r="J19" s="53"/>
      <c r="K19" s="163"/>
      <c r="L19" s="163"/>
      <c r="M19" s="163"/>
      <c r="N19" s="148"/>
    </row>
    <row r="20" spans="1:14">
      <c r="A20" s="169" t="s">
        <v>1047</v>
      </c>
      <c r="B20" s="170" t="s">
        <v>1057</v>
      </c>
      <c r="C20" s="168"/>
      <c r="D20" s="167"/>
      <c r="E20" s="168"/>
      <c r="F20" s="168"/>
      <c r="G20" s="168"/>
      <c r="H20" s="168"/>
      <c r="I20" s="168"/>
      <c r="J20" s="53"/>
      <c r="K20" s="163"/>
      <c r="L20" s="163"/>
      <c r="M20" s="163"/>
      <c r="N20" s="148"/>
    </row>
    <row r="21" spans="1:14" s="147" customFormat="1">
      <c r="A21" s="169" t="s">
        <v>1058</v>
      </c>
      <c r="B21" s="170"/>
      <c r="C21" s="153"/>
      <c r="D21" s="153"/>
      <c r="E21" s="153"/>
      <c r="F21" s="153"/>
      <c r="G21" s="153"/>
      <c r="H21" s="153"/>
      <c r="I21" s="153"/>
      <c r="J21" s="53"/>
      <c r="K21" s="163"/>
      <c r="L21" s="163"/>
      <c r="M21" s="163"/>
    </row>
    <row r="22" spans="1:14" s="147" customFormat="1">
      <c r="A22" s="154" t="s">
        <v>1043</v>
      </c>
      <c r="B22" s="170" t="s">
        <v>1059</v>
      </c>
      <c r="C22" s="168"/>
      <c r="D22" s="167"/>
      <c r="E22" s="168"/>
      <c r="F22" s="168"/>
      <c r="G22" s="168"/>
      <c r="H22" s="168"/>
      <c r="I22" s="168"/>
      <c r="J22" s="53"/>
      <c r="K22" s="163"/>
      <c r="L22" s="163"/>
      <c r="M22" s="163"/>
    </row>
    <row r="23" spans="1:14" s="147" customFormat="1">
      <c r="A23" s="154" t="s">
        <v>1050</v>
      </c>
      <c r="B23" s="170" t="s">
        <v>1060</v>
      </c>
      <c r="C23" s="168"/>
      <c r="D23" s="167"/>
      <c r="E23" s="168"/>
      <c r="F23" s="168"/>
      <c r="G23" s="168"/>
      <c r="H23" s="168"/>
      <c r="I23" s="168"/>
      <c r="J23" s="53"/>
      <c r="K23" s="163"/>
      <c r="L23" s="163"/>
      <c r="M23" s="163"/>
    </row>
    <row r="24" spans="1:14" s="147" customFormat="1">
      <c r="A24" s="154" t="s">
        <v>1052</v>
      </c>
      <c r="B24" s="170" t="s">
        <v>1061</v>
      </c>
      <c r="C24" s="168"/>
      <c r="D24" s="167"/>
      <c r="E24" s="168"/>
      <c r="F24" s="168"/>
      <c r="G24" s="168"/>
      <c r="H24" s="168"/>
      <c r="I24" s="168"/>
      <c r="J24" s="53"/>
      <c r="K24" s="163"/>
      <c r="L24" s="163"/>
      <c r="M24" s="163"/>
    </row>
    <row r="25" spans="1:14">
      <c r="A25" s="169" t="s">
        <v>1062</v>
      </c>
      <c r="B25" s="170" t="s">
        <v>1063</v>
      </c>
      <c r="C25" s="168"/>
      <c r="D25" s="168"/>
      <c r="E25" s="168"/>
      <c r="F25" s="168"/>
      <c r="G25" s="168"/>
      <c r="H25" s="168"/>
      <c r="I25" s="53"/>
      <c r="J25" s="53"/>
      <c r="K25" s="163"/>
      <c r="L25" s="163"/>
      <c r="M25" s="163"/>
      <c r="N25" s="148"/>
    </row>
    <row r="26" spans="1:14">
      <c r="A26" s="163"/>
      <c r="B26" s="24"/>
      <c r="C26" s="53"/>
      <c r="D26" s="53"/>
      <c r="E26" s="53"/>
      <c r="F26" s="53"/>
      <c r="G26" s="53"/>
      <c r="H26" s="53"/>
      <c r="I26" s="53"/>
      <c r="J26" s="53"/>
      <c r="K26" s="163"/>
      <c r="L26" s="163"/>
      <c r="M26" s="163"/>
      <c r="N26" s="148"/>
    </row>
    <row r="27" spans="1:14">
      <c r="A27" s="163"/>
      <c r="B27" s="24"/>
      <c r="C27" s="53"/>
      <c r="D27" s="53"/>
      <c r="E27" s="53"/>
      <c r="F27" s="53"/>
      <c r="G27" s="53"/>
      <c r="H27" s="53"/>
      <c r="I27" s="53"/>
      <c r="J27" s="53"/>
      <c r="K27" s="358"/>
      <c r="L27" s="163"/>
      <c r="M27" s="163"/>
      <c r="N27" s="148"/>
    </row>
    <row r="28" spans="1:14" s="163" customFormat="1" ht="23.25" customHeight="1">
      <c r="A28" s="151"/>
      <c r="B28" s="58"/>
      <c r="C28" s="566" t="s">
        <v>515</v>
      </c>
      <c r="D28" s="566"/>
      <c r="E28" s="566"/>
      <c r="F28" s="566"/>
      <c r="G28" s="566"/>
      <c r="H28" s="165"/>
      <c r="I28" s="165"/>
      <c r="J28" s="53"/>
    </row>
    <row r="29" spans="1:14" s="163" customFormat="1" ht="48.75" customHeight="1">
      <c r="A29" s="166"/>
      <c r="B29" s="152"/>
      <c r="C29" s="355" t="s">
        <v>428</v>
      </c>
      <c r="D29" s="356" t="s">
        <v>567</v>
      </c>
      <c r="E29" s="356" t="s">
        <v>429</v>
      </c>
      <c r="F29" s="356" t="s">
        <v>430</v>
      </c>
      <c r="G29" s="356" t="s">
        <v>359</v>
      </c>
      <c r="H29" s="165"/>
      <c r="I29" s="165"/>
      <c r="J29" s="53"/>
    </row>
    <row r="30" spans="1:14" s="163" customFormat="1">
      <c r="A30" s="165"/>
      <c r="B30" s="164"/>
      <c r="C30" s="170" t="s">
        <v>510</v>
      </c>
      <c r="D30" s="170" t="s">
        <v>511</v>
      </c>
      <c r="E30" s="170" t="s">
        <v>512</v>
      </c>
      <c r="F30" s="170" t="s">
        <v>513</v>
      </c>
      <c r="G30" s="170" t="s">
        <v>514</v>
      </c>
      <c r="H30" s="53"/>
      <c r="I30" s="53"/>
      <c r="J30" s="53"/>
    </row>
    <row r="31" spans="1:14" s="163" customFormat="1">
      <c r="A31" s="169" t="s">
        <v>809</v>
      </c>
      <c r="B31" s="170"/>
      <c r="C31" s="24"/>
      <c r="D31" s="53"/>
      <c r="E31" s="53"/>
      <c r="F31" s="53"/>
      <c r="G31" s="53"/>
      <c r="H31" s="53"/>
      <c r="I31" s="53"/>
      <c r="J31" s="53"/>
    </row>
    <row r="32" spans="1:14" s="163" customFormat="1">
      <c r="A32" s="154" t="s">
        <v>1064</v>
      </c>
      <c r="B32" s="170" t="s">
        <v>259</v>
      </c>
      <c r="C32" s="167"/>
      <c r="D32" s="168"/>
      <c r="E32" s="168"/>
      <c r="F32" s="168"/>
      <c r="G32" s="168"/>
      <c r="H32" s="53"/>
      <c r="I32" s="53"/>
      <c r="J32" s="53"/>
    </row>
    <row r="33" spans="1:10" s="163" customFormat="1">
      <c r="A33" s="155" t="s">
        <v>1065</v>
      </c>
      <c r="B33" s="170" t="s">
        <v>260</v>
      </c>
      <c r="C33" s="167"/>
      <c r="D33" s="168"/>
      <c r="E33" s="168"/>
      <c r="F33" s="168"/>
      <c r="G33" s="168"/>
      <c r="H33" s="53"/>
      <c r="I33" s="53"/>
      <c r="J33" s="53"/>
    </row>
    <row r="34" spans="1:10" s="163" customFormat="1">
      <c r="A34" s="169" t="s">
        <v>1045</v>
      </c>
      <c r="B34" s="170" t="s">
        <v>262</v>
      </c>
      <c r="C34" s="167"/>
      <c r="D34" s="168"/>
      <c r="E34" s="168"/>
      <c r="F34" s="168"/>
      <c r="G34" s="168"/>
      <c r="H34" s="53"/>
      <c r="I34" s="53"/>
      <c r="J34" s="53"/>
    </row>
    <row r="35" spans="1:10" s="163" customFormat="1">
      <c r="A35" s="169" t="s">
        <v>1047</v>
      </c>
      <c r="B35" s="170" t="s">
        <v>612</v>
      </c>
      <c r="C35" s="167"/>
      <c r="D35" s="168"/>
      <c r="E35" s="168"/>
      <c r="F35" s="168"/>
      <c r="G35" s="168"/>
      <c r="H35" s="53"/>
      <c r="I35" s="53"/>
      <c r="J35" s="53"/>
    </row>
    <row r="36" spans="1:10" s="163" customFormat="1">
      <c r="A36" s="169" t="s">
        <v>810</v>
      </c>
      <c r="B36" s="152"/>
      <c r="C36" s="153"/>
      <c r="D36" s="153"/>
      <c r="E36" s="153"/>
      <c r="F36" s="153"/>
      <c r="G36" s="153"/>
    </row>
    <row r="37" spans="1:10" s="163" customFormat="1">
      <c r="A37" s="154" t="s">
        <v>1064</v>
      </c>
      <c r="B37" s="170" t="s">
        <v>268</v>
      </c>
      <c r="C37" s="167"/>
      <c r="D37" s="168"/>
      <c r="E37" s="168"/>
      <c r="F37" s="168"/>
      <c r="G37" s="168"/>
    </row>
    <row r="38" spans="1:10" s="163" customFormat="1">
      <c r="A38" s="155" t="s">
        <v>1065</v>
      </c>
      <c r="B38" s="170" t="s">
        <v>269</v>
      </c>
      <c r="C38" s="167"/>
      <c r="D38" s="168"/>
      <c r="E38" s="168"/>
      <c r="F38" s="168"/>
      <c r="G38" s="168"/>
    </row>
    <row r="39" spans="1:10" s="163" customFormat="1">
      <c r="A39" s="169" t="s">
        <v>1045</v>
      </c>
      <c r="B39" s="170" t="s">
        <v>271</v>
      </c>
      <c r="C39" s="167"/>
      <c r="D39" s="168"/>
      <c r="E39" s="168"/>
      <c r="F39" s="168"/>
      <c r="G39" s="168"/>
    </row>
    <row r="40" spans="1:10" s="163" customFormat="1">
      <c r="A40" s="169" t="s">
        <v>1047</v>
      </c>
      <c r="B40" s="170" t="s">
        <v>491</v>
      </c>
      <c r="C40" s="167"/>
      <c r="D40" s="168"/>
      <c r="E40" s="168"/>
      <c r="F40" s="168"/>
      <c r="G40" s="168"/>
    </row>
    <row r="41" spans="1:10" s="163" customFormat="1">
      <c r="A41" s="169" t="s">
        <v>1054</v>
      </c>
      <c r="B41" s="170"/>
      <c r="C41" s="153"/>
      <c r="D41" s="153"/>
      <c r="E41" s="153"/>
      <c r="F41" s="153"/>
      <c r="G41" s="153"/>
    </row>
    <row r="42" spans="1:10" s="163" customFormat="1">
      <c r="A42" s="154" t="s">
        <v>1064</v>
      </c>
      <c r="B42" s="170" t="s">
        <v>492</v>
      </c>
      <c r="C42" s="167"/>
      <c r="D42" s="168"/>
      <c r="E42" s="168"/>
      <c r="F42" s="168"/>
      <c r="G42" s="168"/>
    </row>
    <row r="43" spans="1:10" s="163" customFormat="1">
      <c r="A43" s="155" t="s">
        <v>1065</v>
      </c>
      <c r="B43" s="170" t="s">
        <v>493</v>
      </c>
      <c r="C43" s="167"/>
      <c r="D43" s="168"/>
      <c r="E43" s="168"/>
      <c r="F43" s="168"/>
      <c r="G43" s="168"/>
    </row>
    <row r="44" spans="1:10" s="163" customFormat="1">
      <c r="A44" s="169" t="s">
        <v>1045</v>
      </c>
      <c r="B44" s="170" t="s">
        <v>495</v>
      </c>
      <c r="C44" s="167"/>
      <c r="D44" s="168"/>
      <c r="E44" s="168"/>
      <c r="F44" s="168"/>
      <c r="G44" s="168"/>
    </row>
    <row r="45" spans="1:10" s="163" customFormat="1">
      <c r="A45" s="169" t="s">
        <v>1047</v>
      </c>
      <c r="B45" s="170" t="s">
        <v>628</v>
      </c>
      <c r="C45" s="167"/>
      <c r="D45" s="168"/>
      <c r="E45" s="168"/>
      <c r="F45" s="168"/>
      <c r="G45" s="168"/>
    </row>
    <row r="46" spans="1:10" s="163" customFormat="1">
      <c r="A46" s="169" t="s">
        <v>1058</v>
      </c>
      <c r="B46" s="170"/>
      <c r="C46" s="167"/>
      <c r="D46" s="168"/>
      <c r="E46" s="168"/>
      <c r="F46" s="168"/>
      <c r="G46" s="168"/>
    </row>
    <row r="47" spans="1:10" s="163" customFormat="1">
      <c r="A47" s="154" t="s">
        <v>1064</v>
      </c>
      <c r="B47" s="170" t="s">
        <v>694</v>
      </c>
      <c r="C47" s="168"/>
      <c r="D47" s="168"/>
      <c r="E47" s="168"/>
      <c r="F47" s="168"/>
      <c r="G47" s="168"/>
    </row>
    <row r="48" spans="1:10" s="163" customFormat="1">
      <c r="A48" s="154" t="s">
        <v>1066</v>
      </c>
      <c r="B48" s="170" t="s">
        <v>696</v>
      </c>
      <c r="C48" s="168"/>
      <c r="D48" s="168"/>
      <c r="E48" s="168"/>
      <c r="F48" s="168"/>
      <c r="G48" s="168"/>
    </row>
    <row r="49" spans="1:12" s="163" customFormat="1">
      <c r="A49" s="154" t="s">
        <v>1050</v>
      </c>
      <c r="B49" s="170" t="s">
        <v>706</v>
      </c>
      <c r="C49" s="168"/>
      <c r="D49" s="168"/>
      <c r="E49" s="168"/>
      <c r="F49" s="168"/>
      <c r="G49" s="168"/>
    </row>
    <row r="50" spans="1:12" s="163" customFormat="1">
      <c r="A50" s="154" t="s">
        <v>1052</v>
      </c>
      <c r="B50" s="170" t="s">
        <v>719</v>
      </c>
      <c r="C50" s="168"/>
      <c r="D50" s="168"/>
      <c r="E50" s="168"/>
      <c r="F50" s="168"/>
      <c r="G50" s="168"/>
    </row>
    <row r="51" spans="1:12" s="163" customFormat="1">
      <c r="A51" s="169" t="s">
        <v>1062</v>
      </c>
      <c r="B51" s="170" t="s">
        <v>730</v>
      </c>
      <c r="C51" s="168"/>
      <c r="D51" s="168"/>
      <c r="E51" s="168"/>
      <c r="F51" s="168"/>
      <c r="G51" s="168"/>
    </row>
    <row r="52" spans="1:12">
      <c r="A52" s="163"/>
      <c r="C52" s="163"/>
      <c r="D52" s="163"/>
      <c r="E52" s="163"/>
      <c r="F52" s="163"/>
      <c r="G52" s="163"/>
      <c r="H52" s="163"/>
      <c r="I52" s="163"/>
      <c r="J52" s="163"/>
      <c r="K52" s="163"/>
      <c r="L52" s="163"/>
    </row>
    <row r="53" spans="1:12">
      <c r="A53" s="163"/>
      <c r="C53" s="163"/>
      <c r="D53" s="163"/>
      <c r="E53" s="163"/>
      <c r="F53" s="163"/>
      <c r="G53" s="163"/>
      <c r="H53" s="163"/>
      <c r="I53" s="163"/>
      <c r="J53" s="163"/>
      <c r="K53" s="163"/>
      <c r="L53" s="163"/>
    </row>
    <row r="54" spans="1:12">
      <c r="A54" s="163"/>
      <c r="C54" s="163"/>
      <c r="D54" s="163"/>
      <c r="E54" s="163"/>
      <c r="F54" s="163"/>
      <c r="G54" s="163"/>
      <c r="H54" s="163"/>
      <c r="I54" s="163"/>
      <c r="J54" s="163"/>
      <c r="K54" s="163"/>
      <c r="L54" s="163"/>
    </row>
  </sheetData>
  <mergeCells count="2">
    <mergeCell ref="C6:I6"/>
    <mergeCell ref="C28:G28"/>
  </mergeCells>
  <pageMargins left="0.25" right="0.25" top="0.75" bottom="0.75" header="0.3" footer="0.3"/>
  <pageSetup paperSize="9" scale="88" orientation="portrait" r:id="rId1"/>
  <rowBreaks count="1" manualBreakCount="1">
    <brk id="4"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80" zoomScaleNormal="80" workbookViewId="0">
      <selection activeCell="H34" sqref="H34"/>
    </sheetView>
  </sheetViews>
  <sheetFormatPr baseColWidth="10" defaultColWidth="11.44140625" defaultRowHeight="14.4"/>
  <cols>
    <col min="1" max="1" width="53.109375" style="206" customWidth="1"/>
    <col min="2" max="6" width="13.5546875" style="206" customWidth="1"/>
    <col min="7" max="16384" width="11.44140625" style="206"/>
  </cols>
  <sheetData>
    <row r="1" spans="1:6">
      <c r="A1" s="390" t="s">
        <v>574</v>
      </c>
      <c r="B1" s="342"/>
      <c r="C1" s="342"/>
      <c r="D1" s="342"/>
      <c r="E1" s="342"/>
      <c r="F1" s="342"/>
    </row>
    <row r="2" spans="1:6">
      <c r="B2" s="342"/>
      <c r="C2" s="342"/>
      <c r="D2" s="342"/>
      <c r="E2" s="342"/>
      <c r="F2" s="342"/>
    </row>
    <row r="3" spans="1:6">
      <c r="A3" s="59" t="s">
        <v>1068</v>
      </c>
      <c r="B3" s="3"/>
      <c r="C3" s="3"/>
      <c r="D3" s="3"/>
      <c r="E3" s="3"/>
      <c r="F3" s="342"/>
    </row>
    <row r="4" spans="1:6">
      <c r="A4" s="364"/>
      <c r="B4" s="364"/>
      <c r="C4" s="364"/>
      <c r="D4" s="364"/>
      <c r="E4" s="364"/>
      <c r="F4" s="362"/>
    </row>
    <row r="5" spans="1:6">
      <c r="A5" s="364"/>
      <c r="B5" s="364"/>
      <c r="C5" s="364"/>
      <c r="D5" s="364"/>
      <c r="E5" s="364"/>
      <c r="F5" s="362"/>
    </row>
    <row r="6" spans="1:6">
      <c r="A6" s="365" t="s">
        <v>340</v>
      </c>
      <c r="B6" s="366"/>
      <c r="C6" s="365" t="s">
        <v>341</v>
      </c>
      <c r="D6" s="365" t="s">
        <v>342</v>
      </c>
      <c r="E6" s="364"/>
      <c r="F6" s="362"/>
    </row>
    <row r="7" spans="1:6">
      <c r="A7" s="367" t="s">
        <v>343</v>
      </c>
      <c r="B7" s="368"/>
      <c r="C7" s="369"/>
      <c r="D7" s="370" t="s">
        <v>344</v>
      </c>
      <c r="E7" s="364"/>
      <c r="F7" s="362"/>
    </row>
    <row r="8" spans="1:6">
      <c r="A8" s="371" t="s">
        <v>345</v>
      </c>
      <c r="B8" s="368"/>
      <c r="C8" s="369"/>
      <c r="D8" s="372"/>
      <c r="E8" s="364"/>
      <c r="F8" s="362"/>
    </row>
    <row r="9" spans="1:6">
      <c r="A9" s="367" t="s">
        <v>346</v>
      </c>
      <c r="B9" s="368"/>
      <c r="C9" s="369"/>
      <c r="D9" s="370" t="s">
        <v>347</v>
      </c>
      <c r="E9" s="364"/>
      <c r="F9" s="362"/>
    </row>
    <row r="10" spans="1:6">
      <c r="A10" s="367" t="s">
        <v>348</v>
      </c>
      <c r="B10" s="368"/>
      <c r="C10" s="369"/>
      <c r="D10" s="370">
        <v>480</v>
      </c>
      <c r="E10" s="364"/>
      <c r="F10" s="362"/>
    </row>
    <row r="11" spans="1:6">
      <c r="A11" s="367" t="s">
        <v>349</v>
      </c>
      <c r="B11" s="368"/>
      <c r="C11" s="369"/>
      <c r="D11" s="370">
        <v>486</v>
      </c>
      <c r="E11" s="364"/>
      <c r="F11" s="362"/>
    </row>
    <row r="12" spans="1:6">
      <c r="A12" s="367" t="s">
        <v>350</v>
      </c>
      <c r="B12" s="368"/>
      <c r="C12" s="373"/>
      <c r="D12" s="370">
        <v>52</v>
      </c>
      <c r="E12" s="364"/>
      <c r="F12" s="362"/>
    </row>
    <row r="13" spans="1:6">
      <c r="A13" s="367" t="s">
        <v>351</v>
      </c>
      <c r="B13" s="368"/>
      <c r="C13" s="369"/>
      <c r="D13" s="372"/>
      <c r="E13" s="364"/>
      <c r="F13" s="362"/>
    </row>
    <row r="14" spans="1:6">
      <c r="A14" s="374" t="s">
        <v>352</v>
      </c>
      <c r="B14" s="368"/>
      <c r="C14" s="372"/>
      <c r="D14" s="372"/>
      <c r="E14" s="364"/>
      <c r="F14" s="362"/>
    </row>
    <row r="15" spans="1:6">
      <c r="A15" s="375" t="s">
        <v>353</v>
      </c>
      <c r="B15" s="368"/>
      <c r="C15" s="369"/>
      <c r="D15" s="367" t="s">
        <v>354</v>
      </c>
      <c r="E15" s="364"/>
      <c r="F15" s="362"/>
    </row>
    <row r="16" spans="1:6">
      <c r="A16" s="375" t="s">
        <v>355</v>
      </c>
      <c r="B16" s="368"/>
      <c r="C16" s="369"/>
      <c r="D16" s="367" t="s">
        <v>356</v>
      </c>
      <c r="E16" s="364"/>
      <c r="F16" s="362"/>
    </row>
    <row r="17" spans="1:6">
      <c r="A17" s="375" t="s">
        <v>357</v>
      </c>
      <c r="B17" s="368"/>
      <c r="C17" s="369"/>
      <c r="D17" s="372"/>
      <c r="E17" s="364"/>
      <c r="F17" s="362"/>
    </row>
    <row r="18" spans="1:6">
      <c r="A18" s="375" t="s">
        <v>358</v>
      </c>
      <c r="B18" s="368"/>
      <c r="C18" s="376"/>
      <c r="D18" s="377"/>
      <c r="E18" s="364"/>
      <c r="F18" s="362"/>
    </row>
    <row r="19" spans="1:6">
      <c r="A19" s="378" t="s">
        <v>359</v>
      </c>
      <c r="B19" s="379"/>
      <c r="C19" s="380"/>
      <c r="D19" s="381"/>
      <c r="E19" s="364"/>
      <c r="F19" s="362"/>
    </row>
    <row r="20" spans="1:6">
      <c r="A20" s="364"/>
      <c r="B20" s="364"/>
      <c r="C20" s="382"/>
      <c r="D20" s="364"/>
      <c r="E20" s="364"/>
      <c r="F20" s="362"/>
    </row>
    <row r="21" spans="1:6">
      <c r="A21" s="383" t="s">
        <v>1067</v>
      </c>
      <c r="B21" s="384"/>
      <c r="C21" s="385"/>
      <c r="D21" s="364"/>
      <c r="E21" s="364"/>
      <c r="F21" s="362"/>
    </row>
    <row r="22" spans="1:6">
      <c r="A22" s="386" t="s">
        <v>360</v>
      </c>
      <c r="B22" s="387"/>
      <c r="C22" s="388"/>
      <c r="D22" s="364"/>
      <c r="E22" s="364"/>
      <c r="F22" s="362"/>
    </row>
    <row r="23" spans="1:6">
      <c r="A23" s="364"/>
      <c r="B23" s="364"/>
      <c r="C23" s="364"/>
      <c r="D23" s="364"/>
      <c r="E23" s="364"/>
      <c r="F23" s="362"/>
    </row>
    <row r="24" spans="1:6">
      <c r="A24" s="389" t="s">
        <v>361</v>
      </c>
      <c r="B24" s="364"/>
      <c r="C24" s="364"/>
      <c r="D24" s="364"/>
      <c r="E24" s="364"/>
      <c r="F24" s="362"/>
    </row>
    <row r="25" spans="1:6">
      <c r="A25" s="567"/>
      <c r="B25" s="568"/>
      <c r="C25" s="568"/>
      <c r="D25" s="568"/>
      <c r="E25" s="569"/>
      <c r="F25" s="363"/>
    </row>
    <row r="26" spans="1:6">
      <c r="A26" s="570"/>
      <c r="B26" s="571"/>
      <c r="C26" s="571"/>
      <c r="D26" s="571"/>
      <c r="E26" s="572"/>
      <c r="F26" s="363"/>
    </row>
    <row r="27" spans="1:6">
      <c r="A27" s="570"/>
      <c r="B27" s="571"/>
      <c r="C27" s="571"/>
      <c r="D27" s="571"/>
      <c r="E27" s="572"/>
      <c r="F27" s="363"/>
    </row>
    <row r="28" spans="1:6">
      <c r="A28" s="570"/>
      <c r="B28" s="571"/>
      <c r="C28" s="571"/>
      <c r="D28" s="571"/>
      <c r="E28" s="572"/>
      <c r="F28" s="363"/>
    </row>
    <row r="29" spans="1:6">
      <c r="A29" s="570"/>
      <c r="B29" s="571"/>
      <c r="C29" s="571"/>
      <c r="D29" s="571"/>
      <c r="E29" s="572"/>
      <c r="F29" s="363"/>
    </row>
    <row r="30" spans="1:6">
      <c r="A30" s="570"/>
      <c r="B30" s="571"/>
      <c r="C30" s="571"/>
      <c r="D30" s="571"/>
      <c r="E30" s="572"/>
      <c r="F30" s="363"/>
    </row>
    <row r="31" spans="1:6">
      <c r="A31" s="573"/>
      <c r="B31" s="574"/>
      <c r="C31" s="574"/>
      <c r="D31" s="574"/>
      <c r="E31" s="575"/>
      <c r="F31" s="363"/>
    </row>
    <row r="32" spans="1:6">
      <c r="A32" s="362"/>
      <c r="B32" s="362"/>
      <c r="C32" s="362"/>
      <c r="D32" s="362"/>
      <c r="E32" s="362"/>
      <c r="F32" s="362"/>
    </row>
  </sheetData>
  <mergeCells count="1">
    <mergeCell ref="A25:E31"/>
  </mergeCells>
  <pageMargins left="0.25" right="0.25"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34</vt:i4>
      </vt:variant>
      <vt:variant>
        <vt:lpstr>Plages nommées</vt:lpstr>
      </vt:variant>
      <vt:variant>
        <vt:i4>39</vt:i4>
      </vt:variant>
    </vt:vector>
  </HeadingPairs>
  <TitlesOfParts>
    <vt:vector size="73" baseType="lpstr">
      <vt:lpstr>RP.01.01.01</vt:lpstr>
      <vt:lpstr>RP.01.02.01</vt:lpstr>
      <vt:lpstr>RPC.01.03.01</vt:lpstr>
      <vt:lpstr>RP.02.02.01</vt:lpstr>
      <vt:lpstr>RP.02.03.01</vt:lpstr>
      <vt:lpstr>RP.03.02.01</vt:lpstr>
      <vt:lpstr>RP.03.03.01</vt:lpstr>
      <vt:lpstr>RP.05.01.01</vt:lpstr>
      <vt:lpstr>RP.06.05.01</vt:lpstr>
      <vt:lpstr>RP.07.01.01</vt:lpstr>
      <vt:lpstr>RP.08.01.01</vt:lpstr>
      <vt:lpstr>RP.08.02.01</vt:lpstr>
      <vt:lpstr>RP.10.01.01</vt:lpstr>
      <vt:lpstr>RP.11.01.01</vt:lpstr>
      <vt:lpstr>RP.16.02.01</vt:lpstr>
      <vt:lpstr>RP.30.03.01</vt:lpstr>
      <vt:lpstr>RP.30.04.01</vt:lpstr>
      <vt:lpstr>RP.31.01.01</vt:lpstr>
      <vt:lpstr>RP.32.02.01</vt:lpstr>
      <vt:lpstr>RP.36.01.01</vt:lpstr>
      <vt:lpstr>RP.36.02.01</vt:lpstr>
      <vt:lpstr>RP.36.03.01</vt:lpstr>
      <vt:lpstr>RP.36.04.01</vt:lpstr>
      <vt:lpstr>RP.41.01.01</vt:lpstr>
      <vt:lpstr>RPG.41.02.01</vt:lpstr>
      <vt:lpstr>RPC.41.03.01</vt:lpstr>
      <vt:lpstr>RPC.41.04.01</vt:lpstr>
      <vt:lpstr>RP.42.01.01</vt:lpstr>
      <vt:lpstr>RP.42.02.01</vt:lpstr>
      <vt:lpstr>RP.42.03.01</vt:lpstr>
      <vt:lpstr>RP.43.01.01</vt:lpstr>
      <vt:lpstr>RP.43.01.02</vt:lpstr>
      <vt:lpstr>RP.43.01.03</vt:lpstr>
      <vt:lpstr>RP.43.01.04</vt:lpstr>
      <vt:lpstr>RP.01.01.01!Impression_des_titres</vt:lpstr>
      <vt:lpstr>RP.01.02.01!Impression_des_titres</vt:lpstr>
      <vt:lpstr>RP.02.02.01!Impression_des_titres</vt:lpstr>
      <vt:lpstr>RP.05.01.01!Impression_des_titres</vt:lpstr>
      <vt:lpstr>RP.42.01.01!Impression_des_titres</vt:lpstr>
      <vt:lpstr>RP.01.01.01!Zone_d_impression</vt:lpstr>
      <vt:lpstr>RP.01.02.01!Zone_d_impression</vt:lpstr>
      <vt:lpstr>RP.02.02.01!Zone_d_impression</vt:lpstr>
      <vt:lpstr>RP.02.03.01!Zone_d_impression</vt:lpstr>
      <vt:lpstr>RP.03.02.01!Zone_d_impression</vt:lpstr>
      <vt:lpstr>RP.03.03.01!Zone_d_impression</vt:lpstr>
      <vt:lpstr>RP.05.01.01!Zone_d_impression</vt:lpstr>
      <vt:lpstr>RP.06.05.01!Zone_d_impression</vt:lpstr>
      <vt:lpstr>RP.07.01.01!Zone_d_impression</vt:lpstr>
      <vt:lpstr>RP.08.01.01!Zone_d_impression</vt:lpstr>
      <vt:lpstr>RP.08.02.01!Zone_d_impression</vt:lpstr>
      <vt:lpstr>RP.10.01.01!Zone_d_impression</vt:lpstr>
      <vt:lpstr>RP.11.01.01!Zone_d_impression</vt:lpstr>
      <vt:lpstr>RP.16.02.01!Zone_d_impression</vt:lpstr>
      <vt:lpstr>RP.30.03.01!Zone_d_impression</vt:lpstr>
      <vt:lpstr>RP.30.04.01!Zone_d_impression</vt:lpstr>
      <vt:lpstr>RP.31.01.01!Zone_d_impression</vt:lpstr>
      <vt:lpstr>RP.32.02.01!Zone_d_impression</vt:lpstr>
      <vt:lpstr>RP.36.01.01!Zone_d_impression</vt:lpstr>
      <vt:lpstr>RP.36.02.01!Zone_d_impression</vt:lpstr>
      <vt:lpstr>RP.36.03.01!Zone_d_impression</vt:lpstr>
      <vt:lpstr>RP.36.04.01!Zone_d_impression</vt:lpstr>
      <vt:lpstr>RP.41.01.01!Zone_d_impression</vt:lpstr>
      <vt:lpstr>RP.42.01.01!Zone_d_impression</vt:lpstr>
      <vt:lpstr>RP.42.02.01!Zone_d_impression</vt:lpstr>
      <vt:lpstr>RP.42.03.01!Zone_d_impression</vt:lpstr>
      <vt:lpstr>RP.43.01.01!Zone_d_impression</vt:lpstr>
      <vt:lpstr>RP.43.01.02!Zone_d_impression</vt:lpstr>
      <vt:lpstr>RP.43.01.03!Zone_d_impression</vt:lpstr>
      <vt:lpstr>RP.43.01.04!Zone_d_impression</vt:lpstr>
      <vt:lpstr>RPC.01.03.01!Zone_d_impression</vt:lpstr>
      <vt:lpstr>RPC.41.03.01!Zone_d_impression</vt:lpstr>
      <vt:lpstr>RPC.41.04.01!Zone_d_impression</vt:lpstr>
      <vt:lpstr>RPG.41.02.01!Zone_d_impression</vt:lpstr>
    </vt:vector>
  </TitlesOfParts>
  <Company>ISP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Pinto de Sá</dc:creator>
  <cp:lastModifiedBy>MOHAMMAD Farzila (SGACPR DAJ)</cp:lastModifiedBy>
  <cp:lastPrinted>2023-04-03T10:46:30Z</cp:lastPrinted>
  <dcterms:created xsi:type="dcterms:W3CDTF">2013-02-15T11:43:16Z</dcterms:created>
  <dcterms:modified xsi:type="dcterms:W3CDTF">2023-04-03T10:47:36Z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